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tusha\Downloads\"/>
    </mc:Choice>
  </mc:AlternateContent>
  <xr:revisionPtr revIDLastSave="0" documentId="8_{051DF480-0F4E-4EE5-B2BC-F429748BCFC1}" xr6:coauthVersionLast="47" xr6:coauthVersionMax="47" xr10:uidLastSave="{00000000-0000-0000-0000-000000000000}"/>
  <bookViews>
    <workbookView xWindow="-110" yWindow="-110" windowWidth="19420" windowHeight="10420" activeTab="1" xr2:uid="{00000000-000D-0000-FFFF-FFFF00000000}"/>
  </bookViews>
  <sheets>
    <sheet name="Copy data" sheetId="1" r:id="rId1"/>
    <sheet name="Sheet5" sheetId="8" r:id="rId2"/>
    <sheet name="Data (2)" sheetId="3" r:id="rId3"/>
    <sheet name="Sheet2" sheetId="4" r:id="rId4"/>
  </sheets>
  <definedNames>
    <definedName name="Slicer_category">#N/A</definedName>
    <definedName name="Slicer_gender">#N/A</definedName>
    <definedName name="Slicer_selfMade">#N/A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 l="1"/>
  <c r="W4" i="3"/>
  <c r="W5" i="3"/>
  <c r="W6" i="3"/>
  <c r="W7" i="3"/>
  <c r="W8" i="3"/>
  <c r="W9" i="3"/>
  <c r="W10" i="3"/>
  <c r="V10" i="3" s="1"/>
  <c r="W11" i="3"/>
  <c r="W12" i="3"/>
  <c r="W13" i="3"/>
  <c r="W14" i="3"/>
  <c r="W15" i="3"/>
  <c r="W16" i="3"/>
  <c r="W17" i="3"/>
  <c r="W18" i="3"/>
  <c r="V18" i="3" s="1"/>
  <c r="W19" i="3"/>
  <c r="W20" i="3"/>
  <c r="W21" i="3"/>
  <c r="W22" i="3"/>
  <c r="W23" i="3"/>
  <c r="W24" i="3"/>
  <c r="W25" i="3"/>
  <c r="W26" i="3"/>
  <c r="V26" i="3" s="1"/>
  <c r="W27" i="3"/>
  <c r="W28" i="3"/>
  <c r="W29" i="3"/>
  <c r="W30" i="3"/>
  <c r="W31" i="3"/>
  <c r="W32" i="3"/>
  <c r="W33" i="3"/>
  <c r="W34" i="3"/>
  <c r="V34" i="3" s="1"/>
  <c r="W35" i="3"/>
  <c r="W36" i="3"/>
  <c r="W37" i="3"/>
  <c r="W38" i="3"/>
  <c r="W39" i="3"/>
  <c r="W40" i="3"/>
  <c r="W41" i="3"/>
  <c r="W42" i="3"/>
  <c r="V42" i="3" s="1"/>
  <c r="W43" i="3"/>
  <c r="W44" i="3"/>
  <c r="W45" i="3"/>
  <c r="W46" i="3"/>
  <c r="W47" i="3"/>
  <c r="W48" i="3"/>
  <c r="W49" i="3"/>
  <c r="W50" i="3"/>
  <c r="V50" i="3" s="1"/>
  <c r="W51" i="3"/>
  <c r="W52" i="3"/>
  <c r="W53" i="3"/>
  <c r="W54" i="3"/>
  <c r="W55" i="3"/>
  <c r="W56" i="3"/>
  <c r="W57" i="3"/>
  <c r="W58" i="3"/>
  <c r="V58" i="3" s="1"/>
  <c r="W59" i="3"/>
  <c r="W60" i="3"/>
  <c r="W61" i="3"/>
  <c r="W62" i="3"/>
  <c r="W63" i="3"/>
  <c r="W64" i="3"/>
  <c r="W65" i="3"/>
  <c r="W66" i="3"/>
  <c r="V66" i="3" s="1"/>
  <c r="W67" i="3"/>
  <c r="W68" i="3"/>
  <c r="W69" i="3"/>
  <c r="W70" i="3"/>
  <c r="W71" i="3"/>
  <c r="V71" i="3" s="1"/>
  <c r="W72" i="3"/>
  <c r="W73" i="3"/>
  <c r="W74" i="3"/>
  <c r="V74" i="3" s="1"/>
  <c r="W75" i="3"/>
  <c r="W76" i="3"/>
  <c r="W77" i="3"/>
  <c r="W78" i="3"/>
  <c r="W79" i="3"/>
  <c r="V79" i="3" s="1"/>
  <c r="W80" i="3"/>
  <c r="W81" i="3"/>
  <c r="W82" i="3"/>
  <c r="V82" i="3" s="1"/>
  <c r="W83" i="3"/>
  <c r="W84" i="3"/>
  <c r="W85" i="3"/>
  <c r="W86" i="3"/>
  <c r="W87" i="3"/>
  <c r="V87" i="3" s="1"/>
  <c r="W88" i="3"/>
  <c r="W89" i="3"/>
  <c r="W90" i="3"/>
  <c r="V90" i="3" s="1"/>
  <c r="W91" i="3"/>
  <c r="W92" i="3"/>
  <c r="W93" i="3"/>
  <c r="W94" i="3"/>
  <c r="W95" i="3"/>
  <c r="V95" i="3" s="1"/>
  <c r="W96" i="3"/>
  <c r="W97" i="3"/>
  <c r="W98" i="3"/>
  <c r="V98" i="3" s="1"/>
  <c r="W99" i="3"/>
  <c r="W100" i="3"/>
  <c r="W101" i="3"/>
  <c r="W102" i="3"/>
  <c r="W103" i="3"/>
  <c r="V103" i="3" s="1"/>
  <c r="W104" i="3"/>
  <c r="W105" i="3"/>
  <c r="W106" i="3"/>
  <c r="V106" i="3" s="1"/>
  <c r="W107" i="3"/>
  <c r="W108" i="3"/>
  <c r="W109" i="3"/>
  <c r="W110" i="3"/>
  <c r="W111" i="3"/>
  <c r="V111" i="3" s="1"/>
  <c r="W112" i="3"/>
  <c r="W113" i="3"/>
  <c r="W114" i="3"/>
  <c r="V114" i="3" s="1"/>
  <c r="W115" i="3"/>
  <c r="W116" i="3"/>
  <c r="W117" i="3"/>
  <c r="W118" i="3"/>
  <c r="W119" i="3"/>
  <c r="V119" i="3" s="1"/>
  <c r="W120" i="3"/>
  <c r="W121" i="3"/>
  <c r="W122" i="3"/>
  <c r="V122" i="3" s="1"/>
  <c r="W123" i="3"/>
  <c r="W124" i="3"/>
  <c r="W125" i="3"/>
  <c r="W126" i="3"/>
  <c r="W127" i="3"/>
  <c r="V127" i="3" s="1"/>
  <c r="W128" i="3"/>
  <c r="W129" i="3"/>
  <c r="W130" i="3"/>
  <c r="V130" i="3" s="1"/>
  <c r="W131" i="3"/>
  <c r="W132" i="3"/>
  <c r="W133" i="3"/>
  <c r="W134" i="3"/>
  <c r="W135" i="3"/>
  <c r="V135" i="3" s="1"/>
  <c r="W136" i="3"/>
  <c r="W137" i="3"/>
  <c r="W138" i="3"/>
  <c r="V138" i="3" s="1"/>
  <c r="W139" i="3"/>
  <c r="W140" i="3"/>
  <c r="W141" i="3"/>
  <c r="W142" i="3"/>
  <c r="W143" i="3"/>
  <c r="V143" i="3" s="1"/>
  <c r="W144" i="3"/>
  <c r="W145" i="3"/>
  <c r="W146" i="3"/>
  <c r="V146" i="3" s="1"/>
  <c r="W147" i="3"/>
  <c r="W148" i="3"/>
  <c r="W149" i="3"/>
  <c r="W150" i="3"/>
  <c r="W151" i="3"/>
  <c r="V151" i="3" s="1"/>
  <c r="W152" i="3"/>
  <c r="W153" i="3"/>
  <c r="W154" i="3"/>
  <c r="V154" i="3" s="1"/>
  <c r="W155" i="3"/>
  <c r="W156" i="3"/>
  <c r="W157" i="3"/>
  <c r="W158" i="3"/>
  <c r="W159" i="3"/>
  <c r="V159" i="3" s="1"/>
  <c r="W160" i="3"/>
  <c r="W161" i="3"/>
  <c r="W162" i="3"/>
  <c r="V162" i="3" s="1"/>
  <c r="W163" i="3"/>
  <c r="W164" i="3"/>
  <c r="W165" i="3"/>
  <c r="W166" i="3"/>
  <c r="W167" i="3"/>
  <c r="V167" i="3" s="1"/>
  <c r="W168" i="3"/>
  <c r="W169" i="3"/>
  <c r="W170" i="3"/>
  <c r="V170" i="3" s="1"/>
  <c r="W171" i="3"/>
  <c r="W172" i="3"/>
  <c r="W173" i="3"/>
  <c r="W174" i="3"/>
  <c r="W175" i="3"/>
  <c r="V175" i="3" s="1"/>
  <c r="W176" i="3"/>
  <c r="W177" i="3"/>
  <c r="W178" i="3"/>
  <c r="V178" i="3" s="1"/>
  <c r="W179" i="3"/>
  <c r="W180" i="3"/>
  <c r="W181" i="3"/>
  <c r="W182" i="3"/>
  <c r="W183" i="3"/>
  <c r="V183" i="3" s="1"/>
  <c r="W184" i="3"/>
  <c r="W185" i="3"/>
  <c r="W186" i="3"/>
  <c r="V186" i="3" s="1"/>
  <c r="W187" i="3"/>
  <c r="W188" i="3"/>
  <c r="W189" i="3"/>
  <c r="W190" i="3"/>
  <c r="W191" i="3"/>
  <c r="V191" i="3" s="1"/>
  <c r="W192" i="3"/>
  <c r="W193" i="3"/>
  <c r="W194" i="3"/>
  <c r="V194" i="3" s="1"/>
  <c r="W195" i="3"/>
  <c r="W196" i="3"/>
  <c r="W197" i="3"/>
  <c r="W198" i="3"/>
  <c r="W199" i="3"/>
  <c r="V199" i="3" s="1"/>
  <c r="W200" i="3"/>
  <c r="W201" i="3"/>
  <c r="W202" i="3"/>
  <c r="V202" i="3" s="1"/>
  <c r="W203" i="3"/>
  <c r="W204" i="3"/>
  <c r="W205" i="3"/>
  <c r="W206" i="3"/>
  <c r="W207" i="3"/>
  <c r="V207" i="3" s="1"/>
  <c r="W208" i="3"/>
  <c r="W209" i="3"/>
  <c r="W210" i="3"/>
  <c r="V210" i="3" s="1"/>
  <c r="W211" i="3"/>
  <c r="W212" i="3"/>
  <c r="W213" i="3"/>
  <c r="W214" i="3"/>
  <c r="W215" i="3"/>
  <c r="V215" i="3" s="1"/>
  <c r="W216" i="3"/>
  <c r="W217" i="3"/>
  <c r="W218" i="3"/>
  <c r="V218" i="3" s="1"/>
  <c r="W219" i="3"/>
  <c r="W220" i="3"/>
  <c r="W221" i="3"/>
  <c r="W222" i="3"/>
  <c r="W223" i="3"/>
  <c r="V223" i="3" s="1"/>
  <c r="W224" i="3"/>
  <c r="W225" i="3"/>
  <c r="W226" i="3"/>
  <c r="V226" i="3" s="1"/>
  <c r="W227" i="3"/>
  <c r="W228" i="3"/>
  <c r="W229" i="3"/>
  <c r="W230" i="3"/>
  <c r="W231" i="3"/>
  <c r="V231" i="3" s="1"/>
  <c r="W232" i="3"/>
  <c r="W233" i="3"/>
  <c r="W234" i="3"/>
  <c r="V234" i="3" s="1"/>
  <c r="W235" i="3"/>
  <c r="W236" i="3"/>
  <c r="W237" i="3"/>
  <c r="W238" i="3"/>
  <c r="W239" i="3"/>
  <c r="V239" i="3" s="1"/>
  <c r="W240" i="3"/>
  <c r="W241" i="3"/>
  <c r="W242" i="3"/>
  <c r="V242" i="3" s="1"/>
  <c r="W243" i="3"/>
  <c r="W244" i="3"/>
  <c r="W245" i="3"/>
  <c r="W246" i="3"/>
  <c r="W247" i="3"/>
  <c r="V247" i="3" s="1"/>
  <c r="W248" i="3"/>
  <c r="W249" i="3"/>
  <c r="W250" i="3"/>
  <c r="V250" i="3" s="1"/>
  <c r="W251" i="3"/>
  <c r="W252" i="3"/>
  <c r="W253" i="3"/>
  <c r="W254" i="3"/>
  <c r="W255" i="3"/>
  <c r="V255" i="3" s="1"/>
  <c r="W256" i="3"/>
  <c r="W257" i="3"/>
  <c r="W258" i="3"/>
  <c r="V258" i="3" s="1"/>
  <c r="W259" i="3"/>
  <c r="W260" i="3"/>
  <c r="W261" i="3"/>
  <c r="W262" i="3"/>
  <c r="W263" i="3"/>
  <c r="V263" i="3" s="1"/>
  <c r="W264" i="3"/>
  <c r="W265" i="3"/>
  <c r="W266" i="3"/>
  <c r="V266" i="3" s="1"/>
  <c r="W267" i="3"/>
  <c r="W268" i="3"/>
  <c r="W269" i="3"/>
  <c r="W270" i="3"/>
  <c r="W271" i="3"/>
  <c r="V271" i="3" s="1"/>
  <c r="W272" i="3"/>
  <c r="W273" i="3"/>
  <c r="W274" i="3"/>
  <c r="V274" i="3" s="1"/>
  <c r="W275" i="3"/>
  <c r="W276" i="3"/>
  <c r="W277" i="3"/>
  <c r="W278" i="3"/>
  <c r="W279" i="3"/>
  <c r="V279" i="3" s="1"/>
  <c r="W280" i="3"/>
  <c r="W281" i="3"/>
  <c r="W282" i="3"/>
  <c r="V282" i="3" s="1"/>
  <c r="W283" i="3"/>
  <c r="W284" i="3"/>
  <c r="W285" i="3"/>
  <c r="W286" i="3"/>
  <c r="W287" i="3"/>
  <c r="V287" i="3" s="1"/>
  <c r="W288" i="3"/>
  <c r="W289" i="3"/>
  <c r="W290" i="3"/>
  <c r="V290" i="3" s="1"/>
  <c r="W291" i="3"/>
  <c r="W292" i="3"/>
  <c r="W293" i="3"/>
  <c r="W294" i="3"/>
  <c r="W295" i="3"/>
  <c r="V295" i="3" s="1"/>
  <c r="W296" i="3"/>
  <c r="W297" i="3"/>
  <c r="W298" i="3"/>
  <c r="V298" i="3" s="1"/>
  <c r="W299" i="3"/>
  <c r="W300" i="3"/>
  <c r="W301" i="3"/>
  <c r="W302" i="3"/>
  <c r="W303" i="3"/>
  <c r="V303" i="3" s="1"/>
  <c r="W304" i="3"/>
  <c r="W305" i="3"/>
  <c r="W306" i="3"/>
  <c r="V306" i="3" s="1"/>
  <c r="W307" i="3"/>
  <c r="W308" i="3"/>
  <c r="W309" i="3"/>
  <c r="W310" i="3"/>
  <c r="W311" i="3"/>
  <c r="V311" i="3" s="1"/>
  <c r="W312" i="3"/>
  <c r="W313" i="3"/>
  <c r="W314" i="3"/>
  <c r="V314" i="3" s="1"/>
  <c r="W315" i="3"/>
  <c r="W316" i="3"/>
  <c r="W317" i="3"/>
  <c r="W318" i="3"/>
  <c r="W319" i="3"/>
  <c r="V319" i="3" s="1"/>
  <c r="W320" i="3"/>
  <c r="W321" i="3"/>
  <c r="W322" i="3"/>
  <c r="V322" i="3" s="1"/>
  <c r="W323" i="3"/>
  <c r="W324" i="3"/>
  <c r="W325" i="3"/>
  <c r="W326" i="3"/>
  <c r="W327" i="3"/>
  <c r="V327" i="3" s="1"/>
  <c r="W328" i="3"/>
  <c r="W329" i="3"/>
  <c r="W330" i="3"/>
  <c r="V330" i="3" s="1"/>
  <c r="W331" i="3"/>
  <c r="W332" i="3"/>
  <c r="W333" i="3"/>
  <c r="W334" i="3"/>
  <c r="W335" i="3"/>
  <c r="V335" i="3" s="1"/>
  <c r="W336" i="3"/>
  <c r="W337" i="3"/>
  <c r="W338" i="3"/>
  <c r="V338" i="3" s="1"/>
  <c r="W339" i="3"/>
  <c r="W340" i="3"/>
  <c r="W341" i="3"/>
  <c r="W342" i="3"/>
  <c r="W343" i="3"/>
  <c r="V343" i="3" s="1"/>
  <c r="W344" i="3"/>
  <c r="W345" i="3"/>
  <c r="W346" i="3"/>
  <c r="V346" i="3" s="1"/>
  <c r="W347" i="3"/>
  <c r="W348" i="3"/>
  <c r="W349" i="3"/>
  <c r="W350" i="3"/>
  <c r="W351" i="3"/>
  <c r="V351" i="3" s="1"/>
  <c r="W352" i="3"/>
  <c r="W353" i="3"/>
  <c r="W354" i="3"/>
  <c r="V354" i="3" s="1"/>
  <c r="W355" i="3"/>
  <c r="W356" i="3"/>
  <c r="W357" i="3"/>
  <c r="W358" i="3"/>
  <c r="W359" i="3"/>
  <c r="V359" i="3" s="1"/>
  <c r="W360" i="3"/>
  <c r="W361" i="3"/>
  <c r="W362" i="3"/>
  <c r="V362" i="3" s="1"/>
  <c r="W363" i="3"/>
  <c r="W364" i="3"/>
  <c r="W365" i="3"/>
  <c r="W366" i="3"/>
  <c r="W367" i="3"/>
  <c r="V367" i="3" s="1"/>
  <c r="W368" i="3"/>
  <c r="W369" i="3"/>
  <c r="W370" i="3"/>
  <c r="V370" i="3" s="1"/>
  <c r="W371" i="3"/>
  <c r="W372" i="3"/>
  <c r="W373" i="3"/>
  <c r="W374" i="3"/>
  <c r="W375" i="3"/>
  <c r="V375" i="3" s="1"/>
  <c r="W376" i="3"/>
  <c r="W377" i="3"/>
  <c r="W378" i="3"/>
  <c r="V378" i="3" s="1"/>
  <c r="W379" i="3"/>
  <c r="W380" i="3"/>
  <c r="W381" i="3"/>
  <c r="W382" i="3"/>
  <c r="W383" i="3"/>
  <c r="V383" i="3" s="1"/>
  <c r="W384" i="3"/>
  <c r="W385" i="3"/>
  <c r="W386" i="3"/>
  <c r="V386" i="3" s="1"/>
  <c r="W387" i="3"/>
  <c r="W388" i="3"/>
  <c r="W389" i="3"/>
  <c r="W390" i="3"/>
  <c r="W391" i="3"/>
  <c r="V391" i="3" s="1"/>
  <c r="W392" i="3"/>
  <c r="W393" i="3"/>
  <c r="W394" i="3"/>
  <c r="V394" i="3" s="1"/>
  <c r="W395" i="3"/>
  <c r="W396" i="3"/>
  <c r="W397" i="3"/>
  <c r="W398" i="3"/>
  <c r="W399" i="3"/>
  <c r="V399" i="3" s="1"/>
  <c r="W400" i="3"/>
  <c r="W401" i="3"/>
  <c r="W402" i="3"/>
  <c r="V402" i="3" s="1"/>
  <c r="W403" i="3"/>
  <c r="W404" i="3"/>
  <c r="W405" i="3"/>
  <c r="W406" i="3"/>
  <c r="W407" i="3"/>
  <c r="V407" i="3" s="1"/>
  <c r="W408" i="3"/>
  <c r="W409" i="3"/>
  <c r="W410" i="3"/>
  <c r="V410" i="3" s="1"/>
  <c r="W411" i="3"/>
  <c r="W412" i="3"/>
  <c r="W413" i="3"/>
  <c r="W414" i="3"/>
  <c r="W415" i="3"/>
  <c r="V415" i="3" s="1"/>
  <c r="W416" i="3"/>
  <c r="W417" i="3"/>
  <c r="W418" i="3"/>
  <c r="V418" i="3" s="1"/>
  <c r="W419" i="3"/>
  <c r="W420" i="3"/>
  <c r="W421" i="3"/>
  <c r="W422" i="3"/>
  <c r="W423" i="3"/>
  <c r="V423" i="3" s="1"/>
  <c r="W424" i="3"/>
  <c r="W425" i="3"/>
  <c r="W426" i="3"/>
  <c r="V426" i="3" s="1"/>
  <c r="W427" i="3"/>
  <c r="W428" i="3"/>
  <c r="W429" i="3"/>
  <c r="W430" i="3"/>
  <c r="W431" i="3"/>
  <c r="V431" i="3" s="1"/>
  <c r="W432" i="3"/>
  <c r="W433" i="3"/>
  <c r="W434" i="3"/>
  <c r="V434" i="3" s="1"/>
  <c r="W435" i="3"/>
  <c r="W436" i="3"/>
  <c r="W437" i="3"/>
  <c r="W438" i="3"/>
  <c r="W439" i="3"/>
  <c r="V439" i="3" s="1"/>
  <c r="W440" i="3"/>
  <c r="W441" i="3"/>
  <c r="W442" i="3"/>
  <c r="V442" i="3" s="1"/>
  <c r="W443" i="3"/>
  <c r="W444" i="3"/>
  <c r="W445" i="3"/>
  <c r="W446" i="3"/>
  <c r="W447" i="3"/>
  <c r="V447" i="3" s="1"/>
  <c r="W448" i="3"/>
  <c r="W449" i="3"/>
  <c r="W450" i="3"/>
  <c r="V450" i="3" s="1"/>
  <c r="W451" i="3"/>
  <c r="W452" i="3"/>
  <c r="W453" i="3"/>
  <c r="W454" i="3"/>
  <c r="W455" i="3"/>
  <c r="V455" i="3" s="1"/>
  <c r="W456" i="3"/>
  <c r="W457" i="3"/>
  <c r="W458" i="3"/>
  <c r="V458" i="3" s="1"/>
  <c r="W459" i="3"/>
  <c r="W460" i="3"/>
  <c r="W461" i="3"/>
  <c r="W462" i="3"/>
  <c r="W463" i="3"/>
  <c r="V463" i="3" s="1"/>
  <c r="W464" i="3"/>
  <c r="W465" i="3"/>
  <c r="W466" i="3"/>
  <c r="V466" i="3" s="1"/>
  <c r="W467" i="3"/>
  <c r="W468" i="3"/>
  <c r="W469" i="3"/>
  <c r="W470" i="3"/>
  <c r="W471" i="3"/>
  <c r="V471" i="3" s="1"/>
  <c r="W472" i="3"/>
  <c r="W473" i="3"/>
  <c r="W474" i="3"/>
  <c r="V474" i="3" s="1"/>
  <c r="W475" i="3"/>
  <c r="W476"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1" i="3"/>
  <c r="X472" i="3"/>
  <c r="X473" i="3"/>
  <c r="X474" i="3"/>
  <c r="X475" i="3"/>
  <c r="X476" i="3"/>
  <c r="W2" i="3"/>
  <c r="V2" i="3" s="1"/>
  <c r="X2" i="3"/>
  <c r="V473" i="3" l="1"/>
  <c r="V465" i="3"/>
  <c r="V457" i="3"/>
  <c r="V449" i="3"/>
  <c r="V441" i="3"/>
  <c r="V433" i="3"/>
  <c r="V425" i="3"/>
  <c r="V417" i="3"/>
  <c r="V409" i="3"/>
  <c r="V401" i="3"/>
  <c r="V393" i="3"/>
  <c r="V385" i="3"/>
  <c r="V377" i="3"/>
  <c r="V369" i="3"/>
  <c r="V361" i="3"/>
  <c r="V353" i="3"/>
  <c r="V345" i="3"/>
  <c r="V337" i="3"/>
  <c r="V329" i="3"/>
  <c r="V321" i="3"/>
  <c r="V313" i="3"/>
  <c r="V305" i="3"/>
  <c r="V297" i="3"/>
  <c r="V289" i="3"/>
  <c r="V281" i="3"/>
  <c r="V273" i="3"/>
  <c r="V265" i="3"/>
  <c r="V257" i="3"/>
  <c r="V249" i="3"/>
  <c r="V241" i="3"/>
  <c r="V233" i="3"/>
  <c r="V225" i="3"/>
  <c r="V217" i="3"/>
  <c r="V209" i="3"/>
  <c r="V201" i="3"/>
  <c r="V193" i="3"/>
  <c r="V185" i="3"/>
  <c r="V177" i="3"/>
  <c r="V169" i="3"/>
  <c r="V161" i="3"/>
  <c r="V153" i="3"/>
  <c r="V145" i="3"/>
  <c r="V137" i="3"/>
  <c r="V129" i="3"/>
  <c r="V121" i="3"/>
  <c r="V113" i="3"/>
  <c r="V105" i="3"/>
  <c r="V97" i="3"/>
  <c r="V89" i="3"/>
  <c r="V81" i="3"/>
  <c r="V73" i="3"/>
  <c r="V65" i="3"/>
  <c r="V57" i="3"/>
  <c r="V49" i="3"/>
  <c r="V41" i="3"/>
  <c r="V33" i="3"/>
  <c r="V25" i="3"/>
  <c r="V17" i="3"/>
  <c r="V9" i="3"/>
  <c r="V472" i="3"/>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63" i="3"/>
  <c r="V55" i="3"/>
  <c r="V47" i="3"/>
  <c r="V39" i="3"/>
  <c r="V31" i="3"/>
  <c r="V23" i="3"/>
  <c r="V15" i="3"/>
  <c r="V7" i="3"/>
  <c r="V470" i="3"/>
  <c r="V462" i="3"/>
  <c r="V454" i="3"/>
  <c r="V446" i="3"/>
  <c r="V438" i="3"/>
  <c r="V430" i="3"/>
  <c r="V422" i="3"/>
  <c r="V414" i="3"/>
  <c r="V406" i="3"/>
  <c r="V398" i="3"/>
  <c r="V390" i="3"/>
  <c r="V382" i="3"/>
  <c r="V374" i="3"/>
  <c r="V366" i="3"/>
  <c r="V358" i="3"/>
  <c r="V350" i="3"/>
  <c r="V342" i="3"/>
  <c r="V334" i="3"/>
  <c r="V326" i="3"/>
  <c r="V318" i="3"/>
  <c r="V310" i="3"/>
  <c r="V302" i="3"/>
  <c r="V294" i="3"/>
  <c r="V286" i="3"/>
  <c r="V278" i="3"/>
  <c r="V270" i="3"/>
  <c r="V262" i="3"/>
  <c r="V254" i="3"/>
  <c r="V246" i="3"/>
  <c r="V238" i="3"/>
  <c r="V230" i="3"/>
  <c r="V222" i="3"/>
  <c r="V214" i="3"/>
  <c r="V206" i="3"/>
  <c r="V198" i="3"/>
  <c r="V190" i="3"/>
  <c r="V182" i="3"/>
  <c r="V174" i="3"/>
  <c r="V166" i="3"/>
  <c r="V158" i="3"/>
  <c r="V150" i="3"/>
  <c r="V142" i="3"/>
  <c r="V134" i="3"/>
  <c r="V126" i="3"/>
  <c r="V118" i="3"/>
  <c r="V110" i="3"/>
  <c r="V102" i="3"/>
  <c r="V94" i="3"/>
  <c r="V86" i="3"/>
  <c r="V78" i="3"/>
  <c r="V70" i="3"/>
  <c r="V62" i="3"/>
  <c r="V54" i="3"/>
  <c r="V46" i="3"/>
  <c r="V38" i="3"/>
  <c r="V30" i="3"/>
  <c r="V22" i="3"/>
  <c r="V14" i="3"/>
  <c r="V6"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75" i="3"/>
  <c r="V467"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<sst xmlns="http://schemas.openxmlformats.org/spreadsheetml/2006/main" count="9307" uniqueCount="1825">
  <si>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</si>
  <si>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</si>
  <si>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</si>
  <si>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</si>
  <si>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</si>
  <si>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</si>
  <si>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</si>
  <si>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</si>
  <si>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</si>
  <si>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</si>
  <si>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</si>
  <si>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</si>
  <si>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</si>
  <si>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</si>
  <si>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</si>
  <si>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</si>
  <si>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</si>
  <si>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</si>
  <si>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</si>
  <si>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</si>
  <si>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</si>
  <si>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</si>
  <si>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</si>
  <si>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</si>
  <si>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</si>
  <si>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</si>
  <si>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</si>
  <si>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</si>
  <si>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</si>
  <si>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</si>
  <si>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</si>
  <si>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</si>
  <si>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</si>
  <si>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</si>
  <si>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</si>
  <si>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</si>
  <si>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</si>
  <si>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</si>
  <si>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</si>
  <si>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</si>
  <si>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</si>
  <si>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</si>
  <si>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</si>
  <si>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</si>
  <si>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</si>
  <si>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</si>
  <si>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</si>
  <si>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</si>
  <si>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</si>
  <si>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</si>
  <si>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</si>
  <si>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</si>
  <si>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</si>
  <si>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</si>
  <si>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</si>
  <si>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</si>
  <si>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</si>
  <si>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</si>
  <si>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</si>
  <si>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</si>
  <si>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</si>
  <si>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</si>
  <si>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</si>
  <si>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</si>
  <si>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</si>
  <si>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</si>
  <si>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</si>
  <si>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</si>
  <si>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</si>
  <si>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</si>
  <si>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</si>
  <si>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</si>
  <si>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</si>
  <si>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</si>
  <si>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</si>
  <si>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</si>
  <si>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</si>
  <si>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</si>
  <si>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</si>
  <si>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</si>
  <si>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</si>
  <si>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</si>
  <si>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</si>
  <si>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</si>
  <si>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</si>
  <si>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</si>
  <si>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</si>
  <si>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</si>
  <si>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</si>
  <si>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</si>
  <si>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</si>
  <si>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</si>
  <si>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</si>
  <si>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</si>
  <si>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</si>
  <si>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</si>
  <si>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</si>
  <si>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</si>
  <si>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</si>
  <si>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</si>
  <si>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</si>
  <si>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</si>
  <si>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</si>
  <si>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</si>
  <si>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</si>
  <si>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</si>
  <si>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</si>
  <si>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</si>
  <si>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</si>
  <si>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</si>
  <si>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</si>
  <si>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</si>
  <si>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</si>
  <si>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</si>
  <si>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</si>
  <si>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</si>
  <si>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</si>
  <si>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</si>
  <si>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</si>
  <si>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</si>
  <si>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</si>
  <si>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</si>
  <si>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</si>
  <si>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</si>
  <si>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</si>
  <si>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</si>
  <si>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</si>
  <si>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</si>
  <si>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</si>
  <si>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</si>
  <si>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</si>
  <si>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</si>
  <si>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</si>
  <si>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</si>
  <si>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</si>
  <si>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</si>
  <si>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</si>
  <si>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</si>
  <si>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</si>
  <si>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</si>
  <si>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</si>
  <si>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</si>
  <si>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</si>
  <si>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</si>
  <si>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</si>
  <si>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</si>
  <si>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</si>
  <si>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</si>
  <si>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</si>
  <si>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</si>
  <si>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</si>
  <si>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</si>
  <si>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</si>
  <si>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</si>
  <si>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</si>
  <si>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</si>
  <si>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</si>
  <si>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</si>
  <si>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</si>
  <si>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</si>
  <si>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</si>
  <si>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</si>
  <si>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</si>
  <si>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</si>
  <si>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</si>
  <si>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</si>
  <si>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</si>
  <si>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</si>
  <si>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</si>
  <si>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</si>
  <si>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</si>
  <si>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</si>
  <si>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</si>
  <si>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</si>
  <si>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</si>
  <si>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</si>
  <si>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</si>
  <si>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</si>
  <si>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</si>
  <si>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</si>
  <si>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</si>
  <si>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</si>
  <si>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</si>
  <si>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</si>
  <si>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</si>
  <si>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</si>
  <si>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</si>
  <si>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</si>
  <si>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</si>
  <si>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</si>
  <si>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</si>
  <si>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</si>
  <si>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</si>
  <si>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</si>
  <si>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</si>
  <si>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</si>
  <si>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</si>
  <si>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</si>
  <si>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</si>
  <si>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</si>
  <si>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</si>
  <si>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</si>
  <si>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</si>
  <si>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</si>
  <si>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</si>
  <si>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</si>
  <si>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</si>
  <si>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</si>
  <si>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</si>
  <si>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</si>
  <si>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</si>
  <si>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</si>
  <si>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</si>
  <si>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</si>
  <si>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</si>
  <si>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</si>
  <si>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</si>
  <si>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</si>
  <si>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</si>
  <si>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</si>
  <si>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</si>
  <si>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</si>
  <si>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</si>
  <si>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</si>
  <si>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</si>
  <si>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</si>
  <si>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</si>
  <si>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</si>
  <si>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</si>
  <si>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</si>
  <si>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</si>
  <si>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</si>
  <si>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</si>
  <si>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</si>
  <si>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</si>
  <si>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</si>
  <si>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</si>
  <si>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</si>
  <si>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</si>
  <si>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</si>
  <si>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</si>
  <si>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</si>
  <si>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</si>
  <si>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</si>
  <si>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</si>
  <si>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</si>
  <si>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</si>
  <si>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</si>
  <si>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</si>
  <si>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</si>
  <si>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</si>
  <si>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</si>
  <si>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</si>
  <si>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</si>
  <si>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</si>
  <si>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</si>
  <si>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</si>
  <si>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</si>
  <si>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</si>
  <si>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</si>
  <si>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</si>
  <si>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</si>
  <si>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</si>
  <si>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</si>
  <si>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</si>
  <si>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</si>
  <si>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</si>
  <si>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</si>
  <si>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</si>
  <si>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</si>
  <si>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</si>
  <si>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</si>
  <si>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</si>
  <si>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</si>
  <si>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</si>
  <si>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</si>
  <si>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</si>
  <si>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</si>
  <si>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</si>
  <si>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</si>
  <si>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</si>
  <si>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</si>
  <si>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</si>
  <si>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</si>
  <si>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</si>
  <si>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</si>
  <si>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</si>
  <si>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</si>
  <si>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</si>
  <si>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</si>
  <si>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</si>
  <si>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</si>
  <si>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</si>
  <si>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</si>
  <si>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</si>
  <si>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</si>
  <si>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</si>
  <si>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</si>
  <si>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</si>
  <si>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</si>
  <si>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</si>
  <si>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</si>
  <si>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</si>
  <si>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</si>
  <si>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</si>
  <si>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</si>
  <si>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</si>
  <si>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</si>
  <si>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</si>
  <si>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</si>
  <si>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</si>
  <si>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</si>
  <si>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</si>
  <si>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</si>
  <si>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</si>
  <si>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</si>
  <si>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</si>
  <si>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</si>
  <si>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</si>
  <si>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</si>
  <si>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</si>
  <si>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</si>
  <si>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</si>
  <si>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</si>
  <si>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</si>
  <si>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</si>
  <si>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</si>
  <si>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</si>
  <si>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</si>
  <si>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</si>
  <si>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</si>
  <si>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</si>
  <si>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</si>
  <si>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</si>
  <si>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</si>
  <si>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</si>
  <si>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</si>
  <si>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</si>
  <si>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</si>
  <si>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</si>
  <si>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</si>
  <si>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</si>
  <si>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</si>
  <si>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</si>
  <si>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</si>
  <si>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</si>
  <si>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</si>
  <si>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</si>
  <si>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</si>
  <si>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</si>
  <si>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</si>
  <si>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</si>
  <si>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</si>
  <si>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</si>
  <si>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</si>
  <si>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</si>
  <si>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</si>
  <si>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</si>
  <si>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</si>
  <si>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</si>
  <si>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</si>
  <si>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</si>
  <si>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</si>
  <si>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</si>
  <si>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</si>
  <si>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</si>
  <si>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</si>
  <si>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</si>
  <si>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</si>
  <si>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</si>
  <si>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</si>
  <si>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</si>
  <si>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</si>
  <si>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</si>
  <si>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</si>
  <si>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</si>
  <si>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</si>
  <si>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</si>
  <si>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</si>
  <si>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</si>
  <si>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</si>
  <si>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</si>
  <si>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</si>
  <si>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</si>
  <si>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</si>
  <si>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</si>
  <si>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</si>
  <si>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</si>
  <si>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</si>
  <si>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</si>
  <si>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</si>
  <si>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</si>
  <si>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</si>
  <si>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</si>
  <si>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</si>
  <si>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</si>
  <si>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</si>
  <si>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</si>
  <si>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</si>
  <si>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</si>
  <si>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</si>
  <si>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</si>
  <si>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</si>
  <si>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</si>
  <si>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</si>
  <si>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</si>
  <si>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</si>
  <si>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</si>
  <si>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</si>
  <si>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</si>
  <si>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</si>
  <si>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</si>
  <si>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</si>
  <si>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</si>
  <si>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</si>
  <si>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</si>
  <si>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</si>
  <si>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</si>
  <si>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</si>
  <si>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</si>
  <si>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</si>
  <si>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</si>
  <si>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</si>
  <si>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</si>
  <si>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</si>
  <si>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</si>
  <si>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</si>
  <si>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</si>
  <si>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</si>
  <si>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</si>
  <si>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</si>
  <si>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</si>
  <si>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</si>
  <si>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</si>
  <si>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</si>
  <si>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</si>
  <si>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</si>
  <si>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</si>
  <si>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</si>
  <si>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</si>
  <si>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</si>
  <si>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</si>
  <si>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</si>
  <si>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</si>
  <si>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</si>
  <si>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</si>
  <si>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</si>
  <si>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</si>
  <si>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</si>
  <si>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</si>
  <si>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</si>
  <si>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</si>
  <si>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</si>
  <si>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</si>
  <si>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</si>
  <si>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</si>
  <si>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</si>
  <si>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</si>
  <si>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</si>
  <si>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</si>
  <si>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</si>
  <si>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</si>
  <si>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</si>
  <si>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</si>
  <si>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</si>
  <si>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</si>
  <si>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</si>
  <si>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</si>
  <si>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</si>
  <si>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</si>
  <si>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</si>
  <si>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</si>
  <si>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</si>
  <si>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</si>
  <si>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</si>
  <si>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</si>
  <si>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</si>
  <si>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</si>
  <si>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</si>
  <si>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</si>
  <si>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</si>
  <si>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</si>
  <si>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</si>
  <si>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</si>
  <si>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</si>
  <si>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</si>
  <si>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</si>
  <si>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</si>
  <si>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</si>
  <si>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</si>
  <si>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</si>
  <si>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</si>
  <si>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</si>
  <si>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</si>
  <si>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</si>
  <si>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</si>
  <si>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</si>
  <si>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</si>
  <si>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</si>
  <si>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</si>
  <si>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</si>
  <si>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</si>
  <si>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</si>
  <si>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</si>
  <si>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</si>
  <si>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</si>
  <si>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</si>
  <si>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</si>
  <si>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</si>
  <si>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</si>
  <si>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</si>
  <si>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</si>
  <si>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</si>
  <si>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</si>
  <si>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</si>
  <si>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</si>
  <si>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</si>
  <si>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</si>
  <si>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</si>
  <si>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</si>
  <si>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</si>
  <si>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</si>
  <si>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</si>
  <si>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</si>
  <si>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</si>
  <si>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</si>
  <si>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</si>
  <si>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</si>
  <si>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</si>
  <si>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</si>
  <si>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</si>
  <si>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</si>
  <si>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</si>
  <si>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</si>
  <si>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</si>
  <si>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</si>
  <si>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</si>
  <si>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</si>
  <si>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</si>
  <si>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</si>
  <si>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</si>
  <si>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</si>
  <si>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</si>
  <si>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</si>
  <si>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</si>
  <si>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</si>
  <si>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</si>
  <si>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</si>
  <si>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</si>
  <si>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</si>
  <si>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</si>
  <si>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</si>
  <si>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</si>
  <si>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</si>
  <si>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</si>
  <si>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</si>
  <si>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</si>
  <si>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</si>
  <si>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</si>
  <si>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</si>
  <si>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</si>
  <si>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</si>
  <si>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</si>
  <si>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</si>
  <si>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</si>
  <si>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</si>
  <si>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</si>
  <si>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</si>
  <si>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</si>
  <si>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</si>
  <si>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</si>
  <si>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</si>
  <si>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</si>
  <si>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</si>
  <si>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</si>
  <si>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</si>
  <si>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</si>
  <si>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</si>
  <si>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</si>
  <si>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</si>
  <si>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</si>
  <si>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</si>
  <si>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</si>
  <si>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</si>
  <si>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</si>
  <si>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</si>
  <si>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</si>
  <si>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</si>
  <si>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</si>
  <si>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</si>
  <si>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</si>
  <si>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</si>
  <si>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</si>
  <si>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</si>
  <si>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</si>
  <si>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</si>
  <si>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</si>
  <si>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</si>
  <si>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</si>
  <si>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</si>
  <si>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</si>
  <si>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</si>
  <si>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</si>
  <si>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</si>
  <si>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</si>
  <si>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</si>
  <si>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</si>
  <si>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</si>
  <si>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</si>
  <si>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</si>
  <si>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</si>
  <si>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</si>
  <si>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</si>
  <si>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</si>
  <si>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</si>
  <si>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</si>
  <si>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</si>
  <si>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</si>
  <si>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</si>
  <si>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</si>
  <si>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</si>
  <si>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</si>
  <si>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</si>
  <si>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</si>
  <si>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</si>
  <si>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</si>
  <si>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</si>
  <si>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</si>
  <si>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</si>
  <si>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</si>
  <si>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</si>
  <si>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</si>
  <si>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</si>
  <si>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</si>
  <si>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</si>
  <si>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</si>
  <si>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</si>
  <si>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</si>
  <si>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</si>
  <si>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</si>
  <si>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</si>
  <si>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</si>
  <si>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</si>
  <si>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</si>
  <si>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</si>
  <si>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</si>
  <si>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</si>
  <si>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</si>
  <si>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</si>
  <si>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</si>
  <si>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</si>
  <si>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</si>
  <si>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</si>
  <si>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</si>
  <si>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</si>
  <si>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</si>
  <si>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</si>
  <si>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</si>
  <si>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</si>
  <si>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</si>
  <si>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</si>
  <si>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</si>
  <si>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</si>
  <si>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</si>
  <si>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</si>
  <si>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</si>
  <si>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</si>
  <si>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</si>
  <si>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</si>
  <si>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</si>
  <si>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</si>
  <si>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</si>
  <si>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</si>
  <si>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</si>
  <si>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</si>
  <si>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</si>
  <si>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</si>
  <si>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</si>
  <si>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</si>
  <si>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</si>
  <si>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</si>
  <si>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</si>
  <si>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</si>
  <si>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</si>
  <si>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</si>
  <si>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</si>
  <si>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</si>
  <si>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</si>
  <si>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</si>
  <si>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</si>
  <si>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</si>
  <si>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</si>
  <si>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</si>
  <si>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</si>
  <si>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</si>
  <si>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</si>
  <si>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</si>
  <si>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</si>
  <si>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</si>
  <si>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</si>
  <si>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</si>
  <si>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</si>
  <si>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</si>
  <si>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</si>
  <si>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</si>
  <si>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</si>
  <si>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</si>
  <si>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</si>
  <si>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</si>
  <si>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</si>
  <si>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</si>
  <si>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</si>
  <si>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</si>
  <si>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</si>
  <si>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</si>
  <si>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</si>
  <si>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</si>
  <si>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</si>
  <si>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</si>
  <si>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</si>
  <si>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</si>
  <si>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</si>
  <si>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</si>
  <si>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</si>
  <si>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</si>
  <si>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</si>
  <si>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</si>
  <si>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</si>
  <si>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</si>
  <si>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</si>
  <si>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</si>
  <si>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</si>
  <si>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</si>
  <si>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</si>
  <si>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</si>
  <si>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</si>
  <si>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</si>
  <si>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</si>
  <si>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</si>
  <si>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</si>
  <si>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</si>
  <si>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</si>
  <si>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</si>
  <si>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</si>
  <si>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</si>
  <si>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</si>
  <si>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</si>
  <si>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</si>
  <si>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</si>
  <si>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</si>
  <si>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</si>
  <si>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</si>
  <si>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</si>
  <si>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</si>
  <si>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</si>
  <si>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</si>
  <si>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</si>
  <si>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</si>
  <si>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</si>
  <si>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</si>
  <si>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</si>
  <si>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</si>
  <si>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</si>
  <si>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</si>
  <si>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</si>
  <si>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</si>
  <si>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</si>
  <si>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</si>
  <si>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</si>
  <si>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</si>
  <si>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</si>
  <si>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</si>
  <si>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</si>
  <si>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</si>
  <si>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</si>
  <si>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</si>
  <si>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</si>
  <si>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</si>
  <si>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</si>
  <si>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</si>
  <si>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</si>
  <si>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</si>
  <si>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</si>
  <si>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</si>
  <si>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</si>
  <si>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</si>
  <si>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</si>
  <si>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</si>
  <si>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</si>
  <si>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</si>
  <si>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</si>
  <si>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</si>
  <si>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</si>
  <si>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</si>
  <si>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</si>
  <si>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</si>
  <si>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</si>
  <si>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</si>
  <si>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</si>
  <si>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</si>
  <si>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</si>
  <si>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</si>
  <si>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</si>
  <si>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</si>
  <si>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</si>
  <si>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</si>
  <si>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</si>
  <si>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</si>
  <si>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</si>
  <si>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</si>
  <si>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</si>
  <si>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</si>
  <si>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</si>
  <si>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</si>
  <si>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</si>
  <si>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</si>
  <si>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</si>
  <si>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</si>
  <si>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</si>
  <si>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</si>
  <si>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</si>
  <si>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</si>
  <si>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</si>
  <si>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</si>
  <si>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</si>
  <si>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</si>
  <si>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</si>
  <si>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</si>
  <si>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</si>
  <si>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</si>
  <si>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</si>
  <si>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</si>
  <si>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</si>
  <si>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</si>
  <si>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</si>
  <si>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</si>
  <si>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</si>
  <si>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</si>
  <si>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</si>
  <si>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</si>
  <si>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</si>
  <si>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</si>
  <si>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</si>
  <si>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</si>
  <si>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</si>
  <si>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</si>
  <si>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</si>
  <si>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</si>
  <si>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</si>
  <si>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</si>
  <si>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</si>
  <si>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</si>
  <si>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</si>
  <si>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</si>
  <si>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</si>
  <si>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</si>
  <si>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</si>
  <si>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</si>
  <si>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</si>
  <si>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</si>
  <si>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</si>
  <si>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</si>
  <si>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</si>
  <si>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</si>
  <si>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</si>
  <si>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</si>
  <si>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</si>
  <si>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</si>
  <si>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</si>
  <si>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</si>
  <si>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</si>
  <si>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</si>
  <si>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</si>
  <si>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</si>
  <si>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</si>
  <si>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</si>
  <si>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</si>
  <si>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</si>
  <si>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</si>
  <si>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</si>
  <si>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</si>
  <si>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</si>
  <si>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</si>
  <si>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</si>
  <si>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</si>
  <si>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</si>
  <si>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</si>
  <si>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</si>
  <si>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</si>
  <si>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</si>
  <si>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</si>
  <si>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</si>
  <si>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</si>
  <si>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</si>
  <si>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</si>
  <si>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</si>
  <si>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</si>
  <si>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</si>
  <si>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</si>
  <si>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</si>
  <si>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</si>
  <si>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</si>
  <si>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</si>
  <si>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</si>
  <si>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</si>
  <si>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</si>
  <si>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</si>
  <si>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</si>
  <si>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</si>
  <si>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</si>
  <si>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</si>
  <si>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</si>
  <si>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</si>
  <si>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</si>
  <si>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</si>
  <si>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</si>
  <si>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</si>
  <si>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</si>
  <si>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</si>
  <si>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</si>
  <si>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</si>
  <si>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</si>
  <si>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</si>
  <si>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</si>
  <si>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</si>
  <si>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</si>
  <si>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</si>
  <si>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</si>
  <si>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</si>
  <si>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</si>
  <si>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</si>
  <si>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</si>
  <si>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</si>
  <si>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</si>
  <si>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</si>
  <si>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</si>
  <si>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</si>
  <si>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</si>
  <si>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</si>
  <si>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</si>
  <si>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</si>
  <si>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</si>
  <si>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</si>
  <si>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</si>
  <si>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</si>
  <si>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</si>
  <si>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</si>
  <si>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</si>
  <si>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</si>
  <si>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</si>
  <si>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</si>
  <si>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</si>
  <si>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</si>
  <si>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</si>
  <si>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</si>
  <si>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</si>
  <si>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</si>
  <si>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</si>
  <si>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</si>
  <si>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</si>
  <si>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</si>
  <si>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</si>
  <si>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</si>
  <si>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</si>
  <si>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</si>
  <si>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</si>
  <si>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</si>
  <si>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</si>
  <si>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</si>
  <si>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</si>
  <si>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</si>
  <si>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</si>
  <si>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</si>
  <si>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</si>
  <si>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</si>
  <si>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</si>
  <si>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</si>
  <si>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</si>
  <si>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</si>
  <si>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</si>
  <si>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</si>
  <si>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</si>
  <si>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</si>
  <si>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</si>
  <si>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</si>
  <si>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</si>
  <si>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</si>
  <si>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</si>
  <si>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</si>
  <si>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</si>
  <si>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</si>
  <si>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</si>
  <si>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</si>
  <si>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</si>
  <si>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</si>
  <si>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</si>
  <si>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</si>
  <si>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</si>
  <si>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</si>
  <si>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</si>
  <si>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</si>
  <si>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</si>
  <si>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</si>
  <si>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</si>
  <si>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</si>
  <si>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</si>
  <si>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</si>
  <si>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</si>
  <si>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</si>
  <si>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</si>
  <si>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</si>
  <si>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</si>
  <si>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</si>
  <si>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</si>
  <si>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</si>
  <si>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</si>
  <si>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</si>
  <si>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</si>
  <si>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</si>
  <si>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</si>
  <si>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</si>
  <si>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</si>
  <si>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</si>
  <si>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</si>
  <si>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</si>
  <si>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</si>
  <si>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</si>
  <si>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</si>
  <si>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</si>
  <si>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</si>
  <si>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</si>
  <si>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</si>
  <si>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</si>
  <si>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</si>
  <si>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</si>
  <si>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</si>
  <si>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</si>
  <si>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</si>
  <si>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</si>
  <si>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</si>
  <si>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</si>
  <si>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</si>
  <si>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</si>
  <si>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</si>
  <si>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</si>
  <si>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</si>
  <si>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</si>
  <si>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</si>
  <si>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</si>
  <si>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</si>
  <si>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</si>
  <si>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</si>
  <si>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</si>
  <si>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</si>
  <si>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</si>
  <si>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</si>
  <si>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</si>
  <si>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</si>
  <si>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</si>
  <si>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</si>
  <si>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</si>
  <si>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</si>
  <si>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</si>
  <si>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</si>
  <si>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</si>
  <si>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</si>
  <si>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</si>
  <si>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</si>
  <si>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</si>
  <si>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</si>
  <si>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</si>
  <si>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</si>
  <si>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</si>
  <si>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</si>
  <si>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</si>
  <si>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</si>
  <si>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</si>
  <si>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</si>
  <si>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</si>
  <si>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</si>
  <si>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</si>
  <si>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</si>
  <si>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</si>
  <si>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</si>
  <si>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</si>
  <si>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</si>
  <si>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</si>
  <si>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</si>
  <si>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</si>
  <si>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</si>
  <si>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</si>
  <si>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</si>
  <si>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</si>
  <si>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</si>
  <si>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</si>
  <si>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</si>
  <si>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</si>
  <si>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</si>
  <si>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</si>
  <si>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</si>
  <si>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</si>
  <si>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</si>
  <si>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</si>
  <si>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</si>
  <si>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</si>
  <si>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</si>
  <si>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</si>
  <si>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</si>
  <si>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</si>
  <si>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</si>
  <si>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</si>
  <si>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</si>
  <si>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</si>
  <si>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</si>
  <si>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</si>
  <si>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</si>
  <si>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</si>
  <si>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</si>
  <si>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</si>
  <si>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</si>
  <si>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</si>
  <si>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</si>
  <si>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</si>
  <si>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</si>
  <si>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</si>
  <si>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</si>
  <si>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</si>
  <si>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</si>
  <si>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</si>
  <si>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</si>
  <si>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</si>
  <si>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</si>
  <si>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</si>
  <si>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</si>
  <si>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</si>
  <si>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</si>
  <si>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</si>
  <si>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</si>
  <si>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</si>
  <si>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</si>
  <si>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</si>
  <si>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</si>
  <si>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</si>
  <si>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</si>
  <si>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</si>
  <si>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</si>
  <si>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</si>
  <si>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</si>
  <si>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</si>
  <si>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</si>
  <si>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</si>
  <si>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</si>
  <si>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</si>
  <si>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</si>
  <si>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</si>
  <si>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</si>
  <si>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</si>
  <si>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</si>
  <si>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</si>
  <si>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</si>
  <si>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</si>
  <si>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</si>
  <si>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</si>
  <si>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</si>
  <si>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</si>
  <si>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</si>
  <si>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</si>
  <si>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</si>
  <si>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</si>
  <si>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</si>
  <si>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</si>
  <si>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</si>
  <si>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</si>
  <si>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</si>
  <si>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</si>
  <si>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</si>
  <si>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</si>
  <si>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</si>
  <si>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</si>
  <si>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</si>
  <si>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</si>
  <si>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</si>
  <si>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</si>
  <si>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</si>
  <si>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</si>
  <si>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</si>
  <si>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</si>
  <si>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</si>
  <si>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</si>
  <si>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</si>
  <si>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</si>
  <si>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</si>
  <si>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</si>
  <si>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</si>
  <si>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</si>
  <si>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</si>
  <si>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</si>
  <si>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</si>
  <si>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</si>
  <si>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</si>
  <si>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</si>
  <si>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</si>
  <si>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</si>
  <si>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</si>
  <si>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</si>
  <si>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</si>
  <si>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</si>
  <si>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</si>
  <si>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</si>
  <si>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</si>
  <si>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</si>
  <si>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</si>
  <si>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</si>
  <si>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</si>
  <si>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</si>
  <si>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</si>
  <si>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</si>
  <si>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</si>
  <si>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</si>
  <si>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</si>
  <si>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</si>
  <si>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</si>
  <si>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</si>
  <si>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</si>
  <si>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</si>
  <si>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</si>
  <si>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</si>
  <si>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</si>
  <si>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</si>
  <si>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</si>
  <si>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</si>
  <si>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</si>
  <si>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</si>
  <si>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</si>
  <si>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</si>
  <si>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</si>
  <si>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</si>
  <si>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</si>
  <si>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</si>
  <si>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</si>
  <si>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</si>
  <si>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</si>
  <si>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</si>
  <si>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</si>
  <si>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</si>
  <si>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</si>
  <si>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</si>
  <si>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</si>
  <si>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</si>
  <si>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</si>
  <si>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</si>
  <si>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</si>
  <si>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</si>
  <si>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</si>
  <si>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</si>
  <si>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</si>
  <si>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</si>
  <si>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</si>
  <si>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</si>
  <si>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</si>
  <si>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</si>
  <si>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</si>
  <si>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</si>
  <si>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</si>
  <si>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</si>
  <si>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</si>
  <si>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</si>
  <si>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</si>
  <si>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</si>
  <si>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</si>
  <si>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</si>
  <si>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</si>
  <si>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</si>
  <si>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</si>
  <si>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</si>
  <si>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</si>
  <si>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</si>
  <si>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</si>
  <si>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</si>
  <si>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</si>
  <si>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</si>
  <si>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</si>
  <si>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</si>
  <si>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</si>
  <si>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</si>
  <si>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</si>
  <si>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</si>
  <si>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</si>
  <si>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</si>
  <si>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</si>
  <si>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</si>
  <si>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</si>
  <si>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</si>
  <si>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</si>
  <si>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</si>
  <si>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</si>
  <si>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</si>
  <si>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</si>
  <si>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</si>
  <si>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</si>
  <si>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</si>
  <si>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</si>
  <si>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</si>
  <si>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</si>
  <si>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</si>
  <si>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</si>
  <si>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</si>
  <si>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</si>
  <si>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</si>
  <si>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</si>
  <si>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</si>
  <si>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</si>
  <si>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</si>
  <si>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</si>
  <si>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</si>
  <si>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</si>
  <si>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</si>
  <si>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</si>
  <si>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</si>
  <si>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</si>
  <si>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</si>
  <si>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</si>
  <si>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</si>
  <si>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</si>
  <si>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</si>
  <si>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</si>
  <si>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</si>
  <si>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</si>
  <si>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</si>
  <si>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</si>
  <si>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</si>
  <si>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</si>
  <si>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</si>
  <si>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</si>
  <si>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</si>
  <si>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</si>
  <si>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</si>
  <si>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</si>
  <si>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</si>
  <si>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</si>
  <si>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</si>
  <si>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</si>
  <si>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</si>
  <si>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</si>
  <si>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</si>
  <si>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</si>
  <si>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</si>
  <si>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</si>
  <si>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</si>
  <si>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</si>
  <si>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</si>
  <si>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</si>
  <si>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</si>
  <si>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</si>
  <si>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</si>
  <si>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</si>
  <si>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</si>
  <si>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</si>
  <si>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</si>
  <si>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</si>
  <si>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</si>
  <si>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</si>
  <si>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</si>
  <si>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</si>
  <si>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</si>
  <si>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</si>
  <si>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</si>
  <si>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</si>
  <si>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</si>
  <si>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</si>
  <si>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</si>
  <si>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</si>
  <si>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</si>
  <si>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</si>
  <si>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</si>
  <si>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</si>
  <si>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</si>
  <si>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</si>
  <si>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</si>
  <si>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</si>
  <si>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</si>
  <si>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</si>
  <si>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</si>
  <si>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</si>
  <si>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</si>
  <si>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</si>
  <si>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</si>
  <si>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</si>
  <si>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</si>
  <si>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</si>
  <si>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</si>
  <si>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</si>
  <si>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</si>
  <si>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</si>
  <si>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</si>
  <si>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</si>
  <si>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</si>
  <si>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</si>
  <si>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</si>
  <si>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</si>
  <si>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</si>
  <si>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</si>
  <si>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</si>
  <si>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</si>
  <si>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</si>
  <si>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</si>
  <si>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</si>
  <si>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</si>
  <si>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</si>
  <si>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</si>
  <si>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</si>
  <si>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</si>
  <si>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</si>
  <si>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</si>
  <si>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</si>
  <si>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</si>
  <si>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</si>
  <si>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</si>
  <si>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</si>
  <si>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</si>
  <si>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</si>
  <si>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</si>
  <si>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</si>
  <si>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</si>
  <si>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</si>
  <si>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</si>
  <si>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</si>
  <si>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</si>
  <si>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</si>
  <si>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</si>
  <si>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</si>
  <si>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</si>
  <si>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</si>
  <si>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</si>
  <si>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</si>
  <si>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</si>
  <si>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</si>
  <si>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</si>
  <si>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</si>
  <si>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</si>
  <si>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</si>
  <si>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</si>
  <si>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</si>
  <si>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</si>
  <si>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</si>
  <si>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</si>
  <si>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</si>
  <si>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</si>
  <si>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</si>
  <si>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</si>
  <si>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</si>
  <si>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</si>
  <si>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</si>
  <si>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</si>
  <si>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</si>
  <si>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</si>
  <si>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</si>
  <si>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</si>
  <si>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</si>
  <si>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</si>
  <si>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</si>
  <si>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</si>
  <si>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</si>
  <si>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</si>
  <si>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</si>
  <si>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</si>
  <si>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</si>
  <si>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</si>
  <si>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</si>
  <si>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</si>
  <si>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</si>
  <si>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</si>
  <si>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</si>
  <si>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</si>
  <si>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</si>
  <si>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</si>
  <si>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</si>
  <si>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</si>
  <si>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</si>
  <si>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</si>
  <si>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</si>
  <si>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</si>
  <si>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</si>
  <si>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</si>
  <si>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</si>
  <si>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</si>
  <si>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</si>
  <si>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</si>
  <si>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</si>
  <si>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</si>
  <si>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</si>
  <si>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</si>
  <si>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</si>
  <si>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</si>
  <si>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</si>
  <si>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</si>
  <si>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</si>
  <si>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</si>
  <si>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</si>
  <si>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</si>
  <si>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</si>
  <si>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</si>
  <si>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</si>
  <si>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</si>
  <si>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</si>
  <si>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</si>
  <si>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</si>
  <si>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</si>
  <si>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</si>
  <si>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</si>
  <si>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</si>
  <si>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</si>
  <si>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</si>
  <si>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</si>
  <si>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</si>
  <si>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</si>
  <si>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</si>
  <si>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</si>
  <si>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</si>
  <si>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</si>
  <si>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</si>
  <si>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</si>
  <si>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</si>
  <si>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</si>
  <si>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</si>
  <si>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</si>
  <si>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</si>
  <si>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</si>
  <si>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</si>
  <si>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</si>
  <si>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</si>
  <si>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</si>
  <si>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</si>
  <si>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</si>
  <si>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</si>
  <si>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</si>
  <si>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</si>
  <si>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</si>
  <si>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</si>
  <si>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</si>
  <si>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</si>
  <si>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</si>
  <si>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</si>
  <si>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</si>
  <si>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</si>
  <si>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</si>
  <si>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</si>
  <si>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</si>
  <si>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</si>
  <si>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</si>
  <si>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</si>
  <si>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</si>
  <si>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</si>
  <si>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</si>
  <si>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</si>
  <si>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</si>
  <si>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</si>
  <si>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</si>
  <si>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</si>
  <si>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</si>
  <si>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</si>
  <si>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</si>
  <si>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</si>
  <si>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</si>
  <si>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</si>
  <si>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</si>
  <si>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</si>
  <si>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</si>
  <si>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</si>
  <si>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</si>
  <si>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</si>
  <si>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</si>
  <si>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</si>
  <si>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</si>
  <si>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</si>
  <si>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</si>
  <si>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</si>
  <si>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</si>
  <si>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</si>
  <si>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</si>
  <si>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</si>
  <si>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</si>
  <si>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</si>
  <si>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</si>
  <si>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</si>
  <si>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</si>
  <si>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</si>
  <si>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</si>
  <si>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</si>
  <si>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</si>
  <si>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</si>
  <si>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</si>
  <si>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</si>
  <si>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</si>
  <si>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</si>
  <si>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</si>
  <si>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</si>
  <si>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</si>
  <si>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</si>
  <si>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</si>
  <si>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</si>
  <si>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</si>
  <si>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</si>
  <si>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</si>
  <si>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</si>
  <si>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</si>
  <si>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</si>
  <si>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</si>
  <si>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</si>
  <si>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</si>
  <si>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</si>
  <si>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</si>
  <si>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</si>
  <si>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</si>
  <si>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</si>
  <si>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</si>
  <si>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</si>
  <si>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</si>
  <si>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</si>
  <si>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</si>
  <si>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</si>
  <si>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</si>
  <si>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</si>
  <si>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</si>
  <si>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</si>
  <si>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</si>
  <si>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</si>
  <si>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</si>
  <si>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</si>
  <si>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</si>
  <si>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</si>
  <si>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</si>
  <si>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</si>
  <si>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</si>
  <si>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</si>
  <si>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</si>
  <si>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</si>
  <si>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</si>
  <si>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</si>
  <si>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</si>
  <si>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</si>
  <si>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</si>
  <si>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</si>
  <si>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</si>
  <si>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</si>
  <si>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</si>
  <si>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</si>
  <si>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</si>
  <si>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</si>
  <si>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</si>
  <si>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</si>
  <si>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</si>
  <si>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</si>
  <si>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</si>
  <si>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</si>
  <si>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</si>
  <si>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</si>
  <si>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</si>
  <si>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</si>
  <si>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</si>
  <si>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</si>
  <si>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</si>
  <si>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</si>
  <si>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</si>
  <si>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</si>
  <si>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</si>
  <si>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</si>
  <si>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</si>
  <si>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</si>
  <si>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</si>
  <si>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</si>
  <si>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</si>
  <si>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</si>
  <si>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</si>
  <si>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</si>
  <si>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</si>
  <si>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</si>
  <si>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</si>
  <si>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</si>
  <si>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</si>
  <si>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</si>
  <si>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</si>
  <si>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</si>
  <si>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</si>
  <si>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</si>
  <si>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</si>
  <si>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</si>
  <si>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</si>
  <si>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</si>
  <si>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</si>
  <si>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</si>
  <si>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</si>
  <si>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</si>
  <si>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</si>
  <si>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</si>
  <si>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</si>
  <si>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</si>
  <si>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</si>
  <si>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</si>
  <si>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</si>
  <si>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</si>
  <si>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</si>
  <si>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</si>
  <si>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</si>
  <si>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</si>
  <si>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</si>
  <si>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</si>
  <si>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</si>
  <si>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</si>
  <si>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</si>
  <si>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</si>
  <si>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</si>
  <si>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</si>
  <si>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</si>
  <si>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</si>
  <si>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</si>
  <si>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</si>
  <si>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</si>
  <si>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</si>
  <si>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</si>
  <si>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</si>
  <si>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</si>
  <si>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</si>
  <si>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</si>
  <si>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</si>
  <si>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</si>
  <si>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</si>
  <si>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</si>
  <si>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</si>
  <si>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</si>
  <si>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</si>
  <si>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</si>
  <si>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</si>
  <si>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</si>
  <si>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</si>
  <si>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</si>
  <si>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</si>
  <si>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</si>
  <si>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</si>
  <si>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</si>
  <si>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</si>
  <si>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</si>
  <si>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</si>
  <si>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</si>
  <si>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</si>
  <si>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</si>
  <si>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</si>
  <si>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</si>
  <si>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</si>
  <si>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</si>
  <si>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</si>
  <si>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</si>
  <si>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</si>
  <si>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</si>
  <si>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</si>
  <si>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</si>
  <si>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</si>
  <si>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</si>
  <si>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</si>
  <si>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</si>
  <si>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</si>
  <si>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</si>
  <si>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</si>
  <si>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</si>
  <si>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</si>
  <si>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</si>
  <si>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</si>
  <si>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</si>
  <si>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</si>
  <si>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</si>
  <si>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</si>
  <si>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</si>
  <si>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</si>
  <si>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</si>
  <si>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</si>
  <si>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</si>
  <si>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</si>
  <si>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</si>
  <si>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</si>
  <si>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</si>
  <si>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</si>
  <si>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</si>
  <si>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</si>
  <si>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</si>
  <si>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</si>
  <si>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</si>
  <si>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</si>
  <si>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</si>
  <si>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</si>
  <si>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</si>
  <si>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</si>
  <si>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</si>
  <si>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</si>
  <si>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</si>
  <si>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</si>
  <si>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</si>
  <si>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</si>
  <si>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</si>
  <si>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 Date</t>
  </si>
  <si>
    <t>Birth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</si>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</sst>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a:t>
            </a:r>
            <a:r>
              <a:rPr lang="en-US" baseline="0"/>
              <a:t> List</a:t>
            </a:r>
            <a:endParaRPr lang="en-US"/>
          </a:p>
        </c:rich>
      </c:tx>
      <c:layout>
        <c:manualLayout>
          <c:xMode val="edge"/>
          <c:yMode val="edge"/>
          <c:x val="0.37876861207882534"/>
          <c:y val="4.449151800154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5.6347748507315408E-2"/>
          <c:w val="0.80843549067929166"/>
          <c:h val="0.52714469163251954"/>
        </c:manualLayout>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Sheet5!$B$4:$B$14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29DB-4115-801B-BE95183651AD}"/>
            </c:ext>
          </c:extLst>
        </c:ser>
        <c:dLbls>
          <c:showLegendKey val="0"/>
          <c:showVal val="0"/>
          <c:showCatName val="0"/>
          <c:showSerName val="0"/>
          <c:showPercent val="0"/>
          <c:showBubbleSize val="0"/>
        </c:dLbls>
        <c:gapWidth val="219"/>
        <c:overlap val="-27"/>
        <c:axId val="412380495"/>
        <c:axId val="412356975"/>
      </c:barChart>
      <c:catAx>
        <c:axId val="4123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56975"/>
        <c:crosses val="autoZero"/>
        <c:auto val="1"/>
        <c:lblAlgn val="ctr"/>
        <c:lblOffset val="100"/>
        <c:noMultiLvlLbl val="0"/>
      </c:catAx>
      <c:valAx>
        <c:axId val="41235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80495"/>
        <c:crosses val="autoZero"/>
        <c:crossBetween val="between"/>
      </c:valAx>
      <c:spPr>
        <a:noFill/>
        <a:ln>
          <a:noFill/>
        </a:ln>
        <a:effectLst/>
      </c:spPr>
    </c:plotArea>
    <c:legend>
      <c:legendPos val="r"/>
      <c:layout>
        <c:manualLayout>
          <c:xMode val="edge"/>
          <c:yMode val="edge"/>
          <c:x val="0.98079568881112145"/>
          <c:y val="0.52092288565057066"/>
          <c:w val="1.920431118887855E-2"/>
          <c:h val="8.71298066312213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Billionaires</a:t>
            </a:r>
            <a:r>
              <a:rPr lang="en-IN" baseline="0"/>
              <a:t> by Age</a:t>
            </a:r>
            <a:endParaRPr lang="en-IN"/>
          </a:p>
        </c:rich>
      </c:tx>
      <c:layout>
        <c:manualLayout>
          <c:xMode val="edge"/>
          <c:yMode val="edge"/>
          <c:x val="0.347555555555555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4856481481481484"/>
          <c:w val="0.89019685039370078"/>
          <c:h val="0.72088764946048411"/>
        </c:manualLayout>
      </c:layout>
      <c:barChart>
        <c:barDir val="col"/>
        <c:grouping val="clustered"/>
        <c:varyColors val="0"/>
        <c:ser>
          <c:idx val="0"/>
          <c:order val="0"/>
          <c:tx>
            <c:strRef>
              <c:f>Sheet5!$B$18</c:f>
              <c:strCache>
                <c:ptCount val="1"/>
                <c:pt idx="0">
                  <c:v>Total</c:v>
                </c:pt>
              </c:strCache>
            </c:strRef>
          </c:tx>
          <c:spPr>
            <a:solidFill>
              <a:schemeClr val="accent1"/>
            </a:solidFill>
            <a:ln>
              <a:noFill/>
            </a:ln>
            <a:effectLst/>
          </c:spPr>
          <c:invertIfNegative val="0"/>
          <c:cat>
            <c:strRef>
              <c:f>Sheet5!$A$19:$A$26</c:f>
              <c:strCache>
                <c:ptCount val="7"/>
                <c:pt idx="0">
                  <c:v>30-40</c:v>
                </c:pt>
                <c:pt idx="1">
                  <c:v>40-50</c:v>
                </c:pt>
                <c:pt idx="2">
                  <c:v>50-60</c:v>
                </c:pt>
                <c:pt idx="3">
                  <c:v>60-70</c:v>
                </c:pt>
                <c:pt idx="4">
                  <c:v>70-80</c:v>
                </c:pt>
                <c:pt idx="5">
                  <c:v>80-90</c:v>
                </c:pt>
                <c:pt idx="6">
                  <c:v>90-100</c:v>
                </c:pt>
              </c:strCache>
            </c:strRef>
          </c:cat>
          <c:val>
            <c:numRef>
              <c:f>Sheet5!$B$19:$B$26</c:f>
              <c:numCache>
                <c:formatCode>General</c:formatCode>
                <c:ptCount val="7"/>
                <c:pt idx="0">
                  <c:v>5</c:v>
                </c:pt>
                <c:pt idx="1">
                  <c:v>30</c:v>
                </c:pt>
                <c:pt idx="2">
                  <c:v>71</c:v>
                </c:pt>
                <c:pt idx="3">
                  <c:v>133</c:v>
                </c:pt>
                <c:pt idx="4">
                  <c:v>119</c:v>
                </c:pt>
                <c:pt idx="5">
                  <c:v>87</c:v>
                </c:pt>
                <c:pt idx="6">
                  <c:v>30</c:v>
                </c:pt>
              </c:numCache>
            </c:numRef>
          </c:val>
          <c:extLst>
            <c:ext xmlns:c16="http://schemas.microsoft.com/office/drawing/2014/chart" uri="{C3380CC4-5D6E-409C-BE32-E72D297353CC}">
              <c16:uniqueId val="{00000000-C2AB-4BDF-8674-04E84D9D9997}"/>
            </c:ext>
          </c:extLst>
        </c:ser>
        <c:dLbls>
          <c:showLegendKey val="0"/>
          <c:showVal val="0"/>
          <c:showCatName val="0"/>
          <c:showSerName val="0"/>
          <c:showPercent val="0"/>
          <c:showBubbleSize val="0"/>
        </c:dLbls>
        <c:gapWidth val="219"/>
        <c:overlap val="-27"/>
        <c:axId val="388795503"/>
        <c:axId val="388796943"/>
      </c:barChart>
      <c:catAx>
        <c:axId val="38879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96943"/>
        <c:crosses val="autoZero"/>
        <c:auto val="1"/>
        <c:lblAlgn val="ctr"/>
        <c:lblOffset val="100"/>
        <c:noMultiLvlLbl val="0"/>
      </c:catAx>
      <c:valAx>
        <c:axId val="38879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9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177800</xdr:colOff>
      <xdr:row>0</xdr:row>
      <xdr:rowOff>171450</xdr:rowOff>
    </xdr:from>
    <xdr:to>
      <xdr:col>6</xdr:col>
      <xdr:colOff>25400</xdr:colOff>
      <xdr:row>14</xdr:row>
      <xdr:rowOff>130169</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0DA628A8-A422-3C63-C1DF-1BFC7A352C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788229" y="171450"/>
              <a:ext cx="1834242" cy="2752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341086</xdr:colOff>
      <xdr:row>0</xdr:row>
      <xdr:rowOff>141516</xdr:rowOff>
    </xdr:from>
    <xdr:to>
      <xdr:col>9</xdr:col>
      <xdr:colOff>188686</xdr:colOff>
      <xdr:row>12</xdr:row>
      <xdr:rowOff>99787</xdr:rowOff>
    </xdr:to>
    <mc:AlternateContent xmlns:mc="http://schemas.openxmlformats.org/markup-compatibility/2006">
      <mc:Choice xmlns:a14="http://schemas.microsoft.com/office/drawing/2010/main" Requires="a14">
        <xdr:graphicFrame macro="">
          <xdr:nvGraphicFramePr>
            <xdr:cNvPr id="6" name="selfMade">
              <a:extLst>
                <a:ext uri="{FF2B5EF4-FFF2-40B4-BE49-F238E27FC236}">
                  <a16:creationId xmlns:a16="http://schemas.microsoft.com/office/drawing/2014/main" id="{4491147C-31F3-9016-13C7-316C9ECB76F4}"/>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938157" y="141516"/>
              <a:ext cx="1834243" cy="2353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248558</xdr:colOff>
      <xdr:row>0</xdr:row>
      <xdr:rowOff>166007</xdr:rowOff>
    </xdr:from>
    <xdr:to>
      <xdr:col>12</xdr:col>
      <xdr:colOff>96157</xdr:colOff>
      <xdr:row>12</xdr:row>
      <xdr:rowOff>54429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667C4DD-D21A-7E59-D0F6-B1B22C464B3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32272" y="166007"/>
              <a:ext cx="1834242" cy="2283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385536</xdr:colOff>
      <xdr:row>1</xdr:row>
      <xdr:rowOff>36286</xdr:rowOff>
    </xdr:from>
    <xdr:to>
      <xdr:col>20</xdr:col>
      <xdr:colOff>317500</xdr:colOff>
      <xdr:row>14</xdr:row>
      <xdr:rowOff>10886</xdr:rowOff>
    </xdr:to>
    <xdr:graphicFrame macro="">
      <xdr:nvGraphicFramePr>
        <xdr:cNvPr id="8" name="Chart 7">
          <a:extLst>
            <a:ext uri="{FF2B5EF4-FFF2-40B4-BE49-F238E27FC236}">
              <a16:creationId xmlns:a16="http://schemas.microsoft.com/office/drawing/2014/main" id="{89D2CEB7-D379-A2A3-7345-5AE2647E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231323</xdr:colOff>
      <xdr:row>12</xdr:row>
      <xdr:rowOff>197756</xdr:rowOff>
    </xdr:from>
    <xdr:to>
      <xdr:col>13</xdr:col>
      <xdr:colOff>167823</xdr:colOff>
      <xdr:row>26</xdr:row>
      <xdr:rowOff>146956</xdr:rowOff>
    </xdr:to>
    <xdr:graphicFrame macro="">
      <xdr:nvGraphicFramePr>
        <xdr:cNvPr id="9" name="Chart 8">
          <a:extLst>
            <a:ext uri="{FF2B5EF4-FFF2-40B4-BE49-F238E27FC236}">
              <a16:creationId xmlns:a16="http://schemas.microsoft.com/office/drawing/2014/main" id="{77132BF8-13B5-727D-1D22-575E0235D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Chaudhary" refreshedDate="45785.602541898152" createdVersion="8" refreshedVersion="8" minRefreshableVersion="3" recordCount="475" xr:uid="{47F6A36F-7792-48FC-A4D3-BE222D59F70C}">
  <cacheSource type="worksheet">
    <worksheetSource ref="A1:X476" sheet="Data (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00277777777778" maxValue="98.811111111111117" count="445">
        <n v="76.174999999999997"/>
        <n v="53.861111111111114"/>
        <n v="61.322222222222223"/>
        <n v="80.724999999999994"/>
        <n v="94.688888888888883"/>
        <n v="69.527777777777771"/>
        <n v="83.233333333333334"/>
        <n v="85.277777777777771"/>
        <n v="68.052777777777777"/>
        <n v="69.12222222222222"/>
        <n v="71.827777777777783"/>
        <n v="52.116666666666667"/>
        <n v="89.111111111111114"/>
        <n v="51.713888888888889"/>
        <n v="70.436111111111117"/>
        <n v="40.983333333333334"/>
        <n v="89.519444444444446"/>
        <n v="63.072222222222223"/>
        <n v="76.919444444444451"/>
        <n v="80.530555555555551"/>
        <n v="75.586111111111109"/>
        <n v="67.905555555555551"/>
        <n v="60.208333333333336"/>
        <n v="62.87222222222222"/>
        <n v="87.205555555555549"/>
        <n v="41.352777777777774"/>
        <n v="85.62222222222222"/>
        <n v="88.713888888888889"/>
        <n v="87.933333333333337"/>
        <n v="60.630555555555553"/>
        <n v="85.577777777777783"/>
        <n v="89.563888888888883"/>
        <n v="53.524999999999999"/>
        <n v="79.577777777777783"/>
        <n v="56.56388888888889"/>
        <n v="33.00277777777778"/>
        <n v="56.352777777777774"/>
        <n v="76.25277777777778"/>
        <n v="67.936111111111117"/>
        <n v="76.694444444444443"/>
        <n v="74.330555555555549"/>
        <n v="84.863888888888894"/>
        <n v="80.11666666666666"/>
        <n v="45.266666666666666"/>
        <n v="90.05"/>
        <n v="66.808333333333337"/>
        <n v="87.036111111111111"/>
        <n v="78.233333333333334"/>
        <n v="63.027777777777779"/>
        <n v="71.24722222222222"/>
        <n v="53.602777777777774"/>
        <n v="71.533333333333331"/>
        <n v="79.805555555555557"/>
        <n v="77.058333333333337"/>
        <n v="80.605555555555554"/>
        <n v="53.166666666666664"/>
        <n v="58.99722222222222"/>
        <n v="55.086111111111109"/>
        <n v="84.352777777777774"/>
        <n v="64.347222222222229"/>
        <n v="60.661111111111111"/>
        <n v="82.74166666666666"/>
        <n v="82.352777777777774"/>
        <n v="85.6"/>
        <n v="72.352777777777774"/>
        <n v="83.99166666666666"/>
        <n v="67.74166666666666"/>
        <n v="69.00277777777778"/>
        <n v="54.638888888888886"/>
        <n v="63.386111111111113"/>
        <n v="69.74166666666666"/>
        <n v="38.636111111111113"/>
        <n v="54.602777777777774"/>
        <n v="62.225000000000001"/>
        <n v="92.136111111111106"/>
        <n v="79.911111111111111"/>
        <n v="59.616666666666667"/>
        <n v="74.686111111111117"/>
        <n v="86.738888888888894"/>
        <n v="63.472222222222221"/>
        <n v="75.75"/>
        <n v="61.93611111111111"/>
        <n v="57.18611111111111"/>
        <n v="60.05833333333333"/>
        <n v="59.230555555555554"/>
        <n v="79.408333333333331"/>
        <n v="67.658333333333331"/>
        <n v="72.49722222222222"/>
        <n v="63.30833333333333"/>
        <n v="74.897222222222226"/>
        <n v="68.908333333333331"/>
        <n v="89.227777777777774"/>
        <n v="75.13333333333334"/>
        <n v="92.99166666666666"/>
        <n v="85.294444444444451"/>
        <n v="94.158333333333331"/>
        <n v="74.352777777777774"/>
        <n v="57.844444444444441"/>
        <n v="77.594444444444449"/>
        <n v="70.030555555555551"/>
        <n v="57.138888888888886"/>
        <n v="69.302777777777777"/>
        <n v="85.7"/>
        <n v="69.602777777777774"/>
        <n v="47.161111111111111"/>
        <n v="70.352777777777774"/>
        <n v="58.352777777777774"/>
        <n v="86.052777777777777"/>
        <n v="83.486111111111114"/>
        <n v="81.016666666666666"/>
        <n v="70.855555555555554"/>
        <n v="62.961111111111109"/>
        <n v="61.18611111111111"/>
        <n v="97.863888888888894"/>
        <n v="57.9"/>
        <n v="68.077777777777783"/>
        <n v="69.599999999999994"/>
        <n v="59.68611111111111"/>
        <n v="80.269444444444446"/>
        <n v="78.183333333333337"/>
        <n v="49.205555555555556"/>
        <n v="82.569444444444443"/>
        <n v="82.775000000000006"/>
        <n v="62.361111111111114"/>
        <n v="92.180555555555557"/>
        <n v="66.147222222222226"/>
        <n v="77.775000000000006"/>
        <n v="61.047222222222224"/>
        <n v="59.822222222222223"/>
        <n v="52.269444444444446"/>
        <n v="71.583333333333329"/>
        <n v="74.805555555555557"/>
        <n v="61.505555555555553"/>
        <n v="84.99444444444444"/>
        <n v="40.577777777777776"/>
        <n v="75.227777777777774"/>
        <n v="61.352777777777774"/>
        <n v="52.797222222222224"/>
        <n v="76.605555555555554"/>
        <n v="71.666666666666671"/>
        <n v="65.075000000000003"/>
        <n v="60.013888888888886"/>
        <n v="90.825000000000003"/>
        <n v="74.936111111111117"/>
        <n v="53.352777777777774"/>
        <n v="85.361111111111114"/>
        <n v="87.891666666666666"/>
        <n v="69.552777777777777"/>
        <n v="95.75833333333334"/>
        <n v="83.924999999999997"/>
        <n v="75.352777777777774"/>
        <n v="59.155555555555559"/>
        <n v="47.661111111111111"/>
        <n v="72.441666666666663"/>
        <n v="45.475000000000001"/>
        <n v="62.719444444444441"/>
        <n v="84.63055555555556"/>
        <n v="66.174999999999997"/>
        <n v="76.569444444444443"/>
        <n v="43.136111111111113"/>
        <n v="60.552777777777777"/>
        <n v="76.25"/>
        <n v="45.391666666666666"/>
        <n v="83.738888888888894"/>
        <n v="87.166666666666671"/>
        <n v="76.936111111111117"/>
        <n v="76.327777777777783"/>
        <n v="82.275000000000006"/>
        <n v="53.744444444444447"/>
        <n v="55.180555555555557"/>
        <n v="57.269444444444446"/>
        <n v="77.980555555555554"/>
        <n v="65.12222222222222"/>
        <n v="61.602777777777774"/>
        <n v="55.394444444444446"/>
        <n v="78.730555555555554"/>
        <n v="66.686111111111117"/>
        <n v="72.786111111111111"/>
        <n v="72.686111111111117"/>
        <n v="69.186111111111117"/>
        <n v="60.777777777777779"/>
        <n v="64.769444444444446"/>
        <n v="66.283333333333331"/>
        <n v="68.397222222222226"/>
        <n v="73.102777777777774"/>
        <n v="96.602777777777774"/>
        <n v="59.62777777777778"/>
        <n v="46.222222222222221"/>
        <n v="43.69166666666667"/>
        <n v="78.016666666666666"/>
        <n v="58.538888888888891"/>
        <n v="81.672222222222217"/>
        <n v="49.830555555555556"/>
        <n v="84.169444444444451"/>
        <n v="79.788888888888891"/>
        <n v="87.775000000000006"/>
        <n v="65.352777777777774"/>
        <n v="74.108333333333334"/>
        <n v="68.336111111111109"/>
        <n v="57.836111111111109"/>
        <n v="75.161111111111111"/>
        <n v="59.205555555555556"/>
        <n v="72.922222222222217"/>
        <n v="49.56111111111111"/>
        <n v="73.858333333333334"/>
        <n v="51.161111111111111"/>
        <n v="40.961111111111109"/>
        <n v="57.880555555555553"/>
        <n v="66.352777777777774"/>
        <n v="54.352777777777774"/>
        <n v="82.072222222222223"/>
        <n v="73.772222222222226"/>
        <n v="69.922222222222217"/>
        <n v="70.444444444444443"/>
        <n v="81.297222222222217"/>
        <n v="77.352777777777774"/>
        <n v="75.402777777777771"/>
        <n v="69.605555555555554"/>
        <n v="49.880555555555553"/>
        <n v="76.388888888888886"/>
        <n v="57.352777777777774"/>
        <n v="77.441666666666663"/>
        <n v="79.916666666666671"/>
        <n v="74.963888888888889"/>
        <n v="79.352777777777774"/>
        <n v="77.136111111111106"/>
        <n v="63.538888888888891"/>
        <n v="64.761111111111106"/>
        <n v="81.650000000000006"/>
        <n v="93.730555555555554"/>
        <n v="70.602777777777774"/>
        <n v="43.613888888888887"/>
        <n v="71.836111111111109"/>
        <n v="68.11666666666666"/>
        <n v="67.86944444444444"/>
        <n v="60.094444444444441"/>
        <n v="56.147222222222226"/>
        <n v="41.908333333333331"/>
        <n v="69.091666666666669"/>
        <n v="95.988888888888894"/>
        <n v="87.980555555555554"/>
        <n v="62.43611111111111"/>
        <n v="60.980555555555554"/>
        <n v="54.625"/>
        <n v="54.43611111111111"/>
        <n v="73.980555555555554"/>
        <n v="56.875"/>
        <n v="56.641666666666666"/>
        <n v="59.272222222222226"/>
        <n v="52.65"/>
        <n v="75.452777777777783"/>
        <n v="68.852777777777774"/>
        <n v="55.347222222222221"/>
        <n v="60.769444444444446"/>
        <n v="57.924999999999997"/>
        <n v="44.772222222222226"/>
        <n v="82.213888888888889"/>
        <n v="56.475000000000001"/>
        <n v="73.686111111111117"/>
        <n v="70.63333333333334"/>
        <n v="70.347222222222229"/>
        <n v="63.875"/>
        <n v="56.788888888888891"/>
        <n v="91.636111111111106"/>
        <n v="69.427777777777777"/>
        <n v="43.713888888888889"/>
        <n v="68.169444444444451"/>
        <n v="87.111111111111114"/>
        <n v="64.352777777777774"/>
        <n v="82.613888888888894"/>
        <n v="87.263888888888886"/>
        <n v="70.611111111111114"/>
        <n v="81.338888888888889"/>
        <n v="54.852777777777774"/>
        <n v="82.338888888888889"/>
        <n v="72.74166666666666"/>
        <n v="73.352777777777774"/>
        <n v="74.105555555555554"/>
        <n v="64.302777777777777"/>
        <n v="83.438888888888883"/>
        <n v="93.936111111111117"/>
        <n v="61.424999999999997"/>
        <n v="52.511111111111113"/>
        <n v="65.180555555555557"/>
        <n v="57.930555555555557"/>
        <n v="67.452777777777783"/>
        <n v="70.411111111111111"/>
        <n v="81.902777777777771"/>
        <n v="80.552777777777777"/>
        <n v="43.730555555555554"/>
        <n v="63.822222222222223"/>
        <n v="79.602777777777774"/>
        <n v="81.769444444444446"/>
        <n v="78.347222222222229"/>
        <n v="63.477777777777774"/>
        <n v="68.400000000000006"/>
        <n v="74.522222222222226"/>
        <n v="96.327777777777783"/>
        <n v="60.619444444444447"/>
        <n v="39.947222222222223"/>
        <n v="43.108333333333334"/>
        <n v="79.791666666666671"/>
        <n v="82.538888888888891"/>
        <n v="85.566666666666663"/>
        <n v="57.922222222222224"/>
        <n v="60.672222222222224"/>
        <n v="71.358333333333334"/>
        <n v="69.644444444444446"/>
        <n v="73.2"/>
        <n v="89.352777777777774"/>
        <n v="91.352777777777774"/>
        <n v="57.644444444444446"/>
        <n v="60.62777777777778"/>
        <n v="82.63333333333334"/>
        <n v="56.830555555555556"/>
        <n v="71.019444444444446"/>
        <n v="61.163888888888891"/>
        <n v="88.608333333333334"/>
        <n v="57.616666666666667"/>
        <n v="42.519444444444446"/>
        <n v="55.738888888888887"/>
        <n v="60.472222222222221"/>
        <n v="63.491666666666667"/>
        <n v="96.347222222222229"/>
        <n v="55.380555555555553"/>
        <n v="63.81388888888889"/>
        <n v="68.066666666666663"/>
        <n v="60.4"/>
        <n v="63.694444444444443"/>
        <n v="74.441666666666663"/>
        <n v="58.530555555555559"/>
        <n v="77.363888888888894"/>
        <n v="49.352777777777774"/>
        <n v="46.352777777777774"/>
        <n v="62.769444444444446"/>
        <n v="57.702777777777776"/>
        <n v="74.113888888888894"/>
        <n v="86.36944444444444"/>
        <n v="85.958333333333329"/>
        <n v="94.738888888888894"/>
        <n v="73.572222222222223"/>
        <n v="41.972222222222221"/>
        <n v="67.352777777777774"/>
        <n v="71.044444444444451"/>
        <n v="72.186111111111117"/>
        <n v="69.391666666666666"/>
        <n v="80.202777777777783"/>
        <n v="65.583333333333329"/>
        <n v="49.336111111111109"/>
        <n v="82.447222222222223"/>
        <n v="60.730555555555554"/>
        <n v="95.197222222222223"/>
        <n v="86.686111111111117"/>
        <n v="54.044444444444444"/>
        <n v="73.719444444444449"/>
        <n v="65.077777777777783"/>
        <n v="71.900000000000006"/>
        <n v="61.519444444444446"/>
        <n v="62.56388888888889"/>
        <n v="92.280555555555551"/>
        <n v="90.780555555555551"/>
        <n v="79.541666666666671"/>
        <n v="60.352777777777774"/>
        <n v="68.936111111111117"/>
        <n v="87.352777777777774"/>
        <n v="61.158333333333331"/>
        <n v="98.811111111111117"/>
        <n v="62.016666666666666"/>
        <n v="87.180555555555557"/>
        <n v="91.766666666666666"/>
        <n v="62.825000000000003"/>
        <n v="72.025000000000006"/>
        <n v="60.772222222222226"/>
        <n v="81.611111111111114"/>
        <n v="66.216666666666669"/>
        <n v="87.322222222222223"/>
        <n v="76.222222222222229"/>
        <n v="65.7"/>
        <n v="90.516666666666666"/>
        <n v="94.544444444444451"/>
        <n v="78.844444444444449"/>
        <n v="73.849999999999994"/>
        <n v="87.666666666666671"/>
        <n v="62.352777777777774"/>
        <n v="95.102777777777774"/>
        <n v="64.041666666666671"/>
        <n v="64.572222222222223"/>
        <n v="68.313888888888883"/>
        <n v="60.358333333333334"/>
        <n v="77.536111111111111"/>
        <n v="72.775000000000006"/>
        <n v="58.630555555555553"/>
        <n v="90.647222222222226"/>
        <n v="95.352777777777774"/>
        <n v="73.75833333333334"/>
        <n v="79.391666666666666"/>
        <n v="53.516666666666666"/>
        <n v="61.102777777777774"/>
        <n v="58.738888888888887"/>
        <n v="82.088888888888889"/>
        <n v="83.174999999999997"/>
        <n v="89.644444444444446"/>
        <n v="67.336111111111109"/>
        <n v="71.61666666666666"/>
        <n v="53.519444444444446"/>
        <n v="67.541666666666671"/>
        <n v="75.858333333333334"/>
        <n v="68.072222222222223"/>
        <n v="34.755555555555553"/>
        <n v="36.663888888888891"/>
        <n v="96.077777777777783"/>
        <n v="79.961111111111109"/>
        <n v="60.197222222222223"/>
        <n v="97.13333333333334"/>
        <n v="70.186111111111117"/>
        <n v="83.927777777777777"/>
        <n v="68.713888888888889"/>
        <n v="80.322222222222223"/>
        <n v="80.711111111111109"/>
        <n v="82.13333333333334"/>
        <n v="83.063888888888883"/>
        <n v="70.102777777777774"/>
        <n v="84.052777777777777"/>
        <n v="45.338888888888889"/>
        <n v="70.230555555555554"/>
        <n v="79.25833333333334"/>
        <n v="75.99444444444444"/>
        <n v="72.594444444444449"/>
        <n v="60.105555555555554"/>
        <n v="61.819444444444443"/>
        <n v="73.583333333333329"/>
        <n v="51.633333333333333"/>
        <n v="66.336111111111109"/>
        <n v="62.616666666666667"/>
        <n v="62.00277777777778"/>
        <n v="67.844444444444449"/>
        <n v="80.986111111111114"/>
        <n v="74.922222222222217"/>
        <n v="82.35"/>
        <n v="88.37222222222222"/>
        <n v="80.688888888888883"/>
        <n v="64.961111111111109"/>
        <n v="83.969444444444449"/>
        <n v="79.933333333333337"/>
        <n v="69.480555555555554"/>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5-08T00:00:00" maxDate="2025-05-09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646485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5-08T00:00:00"/>
    <d v="1949-03-05T00:00:00"/>
  </r>
  <r>
    <n v="2"/>
    <x v="1"/>
    <x v="1"/>
    <s v="United States"/>
    <s v="Austin"/>
    <s v="Tesla, SpaceX"/>
    <s v="Automotive"/>
    <x v="1"/>
    <x v="0"/>
    <s v="Musk"/>
    <s v="Elon"/>
    <n v="180000"/>
    <n v="1971"/>
    <n v="6"/>
    <n v="28"/>
    <n v="117.24"/>
    <n v="21427700000000"/>
    <n v="78.5"/>
    <n v="9.6"/>
    <n v="36.6"/>
    <n v="328239523"/>
    <x v="1"/>
    <d v="2025-05-08T00:00:00"/>
    <d v="1971-06-28T00:00:00"/>
  </r>
  <r>
    <n v="3"/>
    <x v="2"/>
    <x v="2"/>
    <s v="United States"/>
    <s v="Medina"/>
    <s v="Amazon"/>
    <s v="Technology"/>
    <x v="1"/>
    <x v="0"/>
    <s v="Bezos"/>
    <s v="Jeff"/>
    <n v="114000"/>
    <n v="1964"/>
    <n v="1"/>
    <n v="12"/>
    <n v="117.24"/>
    <n v="21427700000000"/>
    <n v="78.5"/>
    <n v="9.6"/>
    <n v="36.6"/>
    <n v="328239523"/>
    <x v="2"/>
    <d v="2025-05-08T00:00:00"/>
    <d v="1964-01-12T00:00:00"/>
  </r>
  <r>
    <n v="4"/>
    <x v="2"/>
    <x v="3"/>
    <s v="United States"/>
    <s v="Lanai"/>
    <s v="Oracle"/>
    <s v="Technology"/>
    <x v="1"/>
    <x v="0"/>
    <s v="Ellison"/>
    <s v="Larry"/>
    <n v="107000"/>
    <n v="1944"/>
    <n v="8"/>
    <n v="17"/>
    <n v="117.24"/>
    <n v="21427700000000"/>
    <n v="78.5"/>
    <n v="9.6"/>
    <n v="36.6"/>
    <n v="328239523"/>
    <x v="3"/>
    <d v="2025-05-08T00:00:00"/>
    <d v="1944-08-17T00:00:00"/>
  </r>
  <r>
    <n v="5"/>
    <x v="3"/>
    <x v="4"/>
    <s v="United States"/>
    <s v="Omaha"/>
    <s v="Berkshire Hathaway"/>
    <s v="Finance &amp; Investments"/>
    <x v="1"/>
    <x v="0"/>
    <s v="Buffett"/>
    <s v="Warren"/>
    <n v="106000"/>
    <n v="1930"/>
    <n v="8"/>
    <n v="30"/>
    <n v="117.24"/>
    <n v="21427700000000"/>
    <n v="78.5"/>
    <n v="9.6"/>
    <n v="36.6"/>
    <n v="328239523"/>
    <x v="4"/>
    <d v="2025-05-08T00:00:00"/>
    <d v="1930-08-30T00:00:00"/>
  </r>
  <r>
    <n v="6"/>
    <x v="2"/>
    <x v="5"/>
    <s v="United States"/>
    <s v="Medina"/>
    <s v="Microsoft"/>
    <s v="Technology"/>
    <x v="1"/>
    <x v="0"/>
    <s v="Gates"/>
    <s v="Bill"/>
    <n v="104000"/>
    <n v="1955"/>
    <n v="10"/>
    <n v="28"/>
    <n v="117.24"/>
    <n v="21427700000000"/>
    <n v="78.5"/>
    <n v="9.6"/>
    <n v="36.6"/>
    <n v="328239523"/>
    <x v="5"/>
    <d v="2025-05-08T00:00:00"/>
    <d v="1955-10-28T00:00:00"/>
  </r>
  <r>
    <n v="7"/>
    <x v="4"/>
    <x v="6"/>
    <s v="United States"/>
    <s v="New York"/>
    <s v="Bloomberg LP"/>
    <s v="Media &amp; Entertainment"/>
    <x v="1"/>
    <x v="0"/>
    <s v="Bloomberg"/>
    <s v="Michael"/>
    <n v="94500"/>
    <n v="1942"/>
    <n v="2"/>
    <n v="14"/>
    <n v="117.24"/>
    <n v="21427700000000"/>
    <n v="78.5"/>
    <n v="9.6"/>
    <n v="36.6"/>
    <n v="328239523"/>
    <x v="6"/>
    <d v="2025-05-08T00:00:00"/>
    <d v="1942-02-14T00:00:00"/>
  </r>
  <r>
    <n v="8"/>
    <x v="5"/>
    <x v="7"/>
    <s v="Mexico"/>
    <s v="Mexico City"/>
    <s v="Telecom"/>
    <s v="Telecom"/>
    <x v="1"/>
    <x v="0"/>
    <s v="Slim Helu"/>
    <s v="Carlos"/>
    <n v="93000"/>
    <n v="1940"/>
    <n v="1"/>
    <n v="28"/>
    <n v="141.54"/>
    <n v="1258286717125"/>
    <n v="75"/>
    <n v="13.1"/>
    <n v="55.1"/>
    <n v="126014024"/>
    <x v="7"/>
    <d v="2025-05-08T00:00:00"/>
    <d v="1940-01-28T00:00:00"/>
  </r>
  <r>
    <n v="9"/>
    <x v="6"/>
    <x v="8"/>
    <s v="India"/>
    <s v="Mumbai"/>
    <s v="Diversified"/>
    <s v="Diversified"/>
    <x v="0"/>
    <x v="0"/>
    <s v="Ambani"/>
    <s v="Mukesh"/>
    <n v="83400"/>
    <n v="1957"/>
    <n v="4"/>
    <n v="19"/>
    <n v="180.44"/>
    <n v="2611000000000"/>
    <n v="69.400000000000006"/>
    <n v="11.2"/>
    <n v="49.7"/>
    <n v="1366417754"/>
    <x v="8"/>
    <d v="2025-05-08T00:00:00"/>
    <d v="1957-04-19T00:00:00"/>
  </r>
  <r>
    <n v="10"/>
    <x v="2"/>
    <x v="9"/>
    <s v="United States"/>
    <s v="Hunts Point"/>
    <s v="Microsoft"/>
    <s v="Technology"/>
    <x v="1"/>
    <x v="0"/>
    <s v="Ballmer"/>
    <s v="Steve"/>
    <n v="80700"/>
    <n v="1956"/>
    <n v="3"/>
    <n v="24"/>
    <n v="117.24"/>
    <n v="21427700000000"/>
    <n v="78.5"/>
    <n v="9.6"/>
    <n v="36.6"/>
    <n v="328239523"/>
    <x v="9"/>
    <d v="2025-05-08T00:00:00"/>
    <d v="1956-03-24T00:00:00"/>
  </r>
  <r>
    <n v="11"/>
    <x v="0"/>
    <x v="10"/>
    <s v="France"/>
    <s v="Paris"/>
    <s v="L'Oréal"/>
    <s v="Fashion &amp; Retail"/>
    <x v="0"/>
    <x v="1"/>
    <s v="Bettencourt Meyers"/>
    <s v="Francoise"/>
    <n v="80500"/>
    <n v="1953"/>
    <n v="7"/>
    <n v="10"/>
    <n v="110.05"/>
    <n v="2715518274227"/>
    <n v="82.5"/>
    <n v="24.2"/>
    <n v="60.7"/>
    <n v="67059887"/>
    <x v="10"/>
    <d v="2025-05-08T00:00:00"/>
    <d v="1953-07-10T00:00:00"/>
  </r>
  <r>
    <n v="12"/>
    <x v="2"/>
    <x v="11"/>
    <s v="United States"/>
    <s v="Palo Alto"/>
    <s v="Google"/>
    <s v="Technology"/>
    <x v="1"/>
    <x v="0"/>
    <s v="Page"/>
    <s v="Larry"/>
    <n v="79200"/>
    <n v="1973"/>
    <n v="3"/>
    <n v="26"/>
    <n v="117.24"/>
    <n v="21427700000000"/>
    <n v="78.5"/>
    <n v="9.6"/>
    <n v="36.6"/>
    <n v="328239523"/>
    <x v="11"/>
    <d v="2025-05-08T00:00:00"/>
    <d v="1973-03-26T00:00:00"/>
  </r>
  <r>
    <n v="13"/>
    <x v="0"/>
    <x v="12"/>
    <s v="Spain"/>
    <s v="La Coruna"/>
    <s v="Zara"/>
    <s v="Fashion &amp; Retail"/>
    <x v="1"/>
    <x v="0"/>
    <s v="Ortega"/>
    <s v="Amancio"/>
    <n v="77300"/>
    <n v="1936"/>
    <n v="3"/>
    <n v="28"/>
    <n v="110.96"/>
    <n v="1394116310769"/>
    <n v="83.3"/>
    <n v="14.2"/>
    <n v="47"/>
    <n v="47076781"/>
    <x v="12"/>
    <d v="2025-05-08T00:00:00"/>
    <d v="1936-03-28T00:00:00"/>
  </r>
  <r>
    <n v="14"/>
    <x v="2"/>
    <x v="13"/>
    <s v="United States"/>
    <s v="Los Altos"/>
    <s v="Google"/>
    <s v="Technology"/>
    <x v="1"/>
    <x v="0"/>
    <s v="Brin"/>
    <s v="Sergey"/>
    <n v="76000"/>
    <n v="1973"/>
    <n v="8"/>
    <n v="21"/>
    <n v="117.24"/>
    <n v="21427700000000"/>
    <n v="78.5"/>
    <n v="9.6"/>
    <n v="36.6"/>
    <n v="328239523"/>
    <x v="13"/>
    <d v="2025-05-08T00:00:00"/>
    <d v="1973-08-21T00:00:00"/>
  </r>
  <r>
    <n v="15"/>
    <x v="7"/>
    <x v="14"/>
    <s v="China"/>
    <s v="Hangzhou"/>
    <s v="Beverages, pharmaceuticals"/>
    <s v="Food &amp; Beverage"/>
    <x v="1"/>
    <x v="0"/>
    <s v="Zhong"/>
    <s v="Shanshan"/>
    <n v="68000"/>
    <n v="1954"/>
    <n v="12"/>
    <n v="1"/>
    <n v="125.08"/>
    <n v="19910000000000"/>
    <n v="77"/>
    <n v="9.4"/>
    <n v="59.2"/>
    <n v="1397715000"/>
    <x v="14"/>
    <d v="2025-05-08T00:00:00"/>
    <d v="1954-12-01T00:00:00"/>
  </r>
  <r>
    <n v="16"/>
    <x v="2"/>
    <x v="15"/>
    <s v="United States"/>
    <s v="Palo Alto"/>
    <s v="Facebook"/>
    <s v="Technology"/>
    <x v="1"/>
    <x v="0"/>
    <s v="Zuckerberg"/>
    <s v="Mark"/>
    <n v="64400"/>
    <n v="1984"/>
    <n v="5"/>
    <n v="14"/>
    <n v="117.24"/>
    <n v="21427700000000"/>
    <n v="78.5"/>
    <n v="9.6"/>
    <n v="36.6"/>
    <n v="328239523"/>
    <x v="15"/>
    <d v="2025-05-08T00:00:00"/>
    <d v="1984-05-14T00:00:00"/>
  </r>
  <r>
    <n v="17"/>
    <x v="6"/>
    <x v="16"/>
    <s v="United States"/>
    <s v="Wichita"/>
    <s v="Koch Industries"/>
    <s v="Diversified"/>
    <x v="0"/>
    <x v="0"/>
    <s v="Koch"/>
    <s v="Charles"/>
    <n v="59000"/>
    <n v="1935"/>
    <n v="11"/>
    <n v="1"/>
    <n v="117.24"/>
    <n v="21427700000000"/>
    <n v="78.5"/>
    <n v="9.6"/>
    <n v="36.6"/>
    <n v="328239523"/>
    <x v="16"/>
    <d v="2025-05-08T00:00:00"/>
    <d v="1935-11-01T00:00:00"/>
  </r>
  <r>
    <n v="17"/>
    <x v="6"/>
    <x v="17"/>
    <s v="United States"/>
    <s v="New York"/>
    <s v="Koch Industries"/>
    <s v="Diversified"/>
    <x v="0"/>
    <x v="1"/>
    <s v="Koch"/>
    <s v="Julia"/>
    <n v="59000"/>
    <n v="1962"/>
    <n v="4"/>
    <n v="12"/>
    <n v="117.24"/>
    <n v="21427700000000"/>
    <n v="78.5"/>
    <n v="9.6"/>
    <n v="36.6"/>
    <n v="328239523"/>
    <x v="17"/>
    <d v="2025-05-08T00:00:00"/>
    <d v="1962-04-12T00:00:00"/>
  </r>
  <r>
    <n v="19"/>
    <x v="0"/>
    <x v="18"/>
    <s v="United States"/>
    <s v="Bentonville"/>
    <s v="Walmart"/>
    <s v="Fashion &amp; Retail"/>
    <x v="0"/>
    <x v="0"/>
    <s v="Walton"/>
    <s v="Jim"/>
    <n v="58800"/>
    <n v="1948"/>
    <n v="6"/>
    <n v="7"/>
    <n v="117.24"/>
    <n v="21427700000000"/>
    <n v="78.5"/>
    <n v="9.6"/>
    <n v="36.6"/>
    <n v="328239523"/>
    <x v="18"/>
    <d v="2025-05-08T00:00:00"/>
    <d v="1948-06-07T00:00:00"/>
  </r>
  <r>
    <n v="20"/>
    <x v="0"/>
    <x v="19"/>
    <s v="United States"/>
    <s v="Bentonville"/>
    <s v="Walmart"/>
    <s v="Fashion &amp; Retail"/>
    <x v="0"/>
    <x v="0"/>
    <s v="Walton"/>
    <s v="Rob"/>
    <n v="57600"/>
    <n v="1944"/>
    <n v="10"/>
    <n v="27"/>
    <n v="117.24"/>
    <n v="21427700000000"/>
    <n v="78.5"/>
    <n v="9.6"/>
    <n v="36.6"/>
    <n v="328239523"/>
    <x v="19"/>
    <d v="2025-05-08T00:00:00"/>
    <d v="1944-10-27T00:00:00"/>
  </r>
  <r>
    <n v="21"/>
    <x v="0"/>
    <x v="20"/>
    <s v="United States"/>
    <s v="Fort Worth"/>
    <s v="Walmart"/>
    <s v="Fashion &amp; Retail"/>
    <x v="0"/>
    <x v="1"/>
    <s v="Walton"/>
    <s v="Alice"/>
    <n v="56700"/>
    <n v="1949"/>
    <n v="10"/>
    <n v="7"/>
    <n v="117.24"/>
    <n v="21427700000000"/>
    <n v="78.5"/>
    <n v="9.6"/>
    <n v="36.6"/>
    <n v="328239523"/>
    <x v="20"/>
    <d v="2025-05-08T00:00:00"/>
    <d v="1949-10-07T00:00:00"/>
  </r>
  <r>
    <n v="22"/>
    <x v="4"/>
    <x v="21"/>
    <s v="Canada"/>
    <s v="Toronto"/>
    <s v="Media"/>
    <s v="Media &amp; Entertainment"/>
    <x v="0"/>
    <x v="0"/>
    <s v="Thomson"/>
    <s v="David"/>
    <n v="54400"/>
    <n v="1957"/>
    <n v="6"/>
    <n v="12"/>
    <n v="116.76"/>
    <n v="1736425629520"/>
    <n v="81.900000000000006"/>
    <n v="12.8"/>
    <n v="24.5"/>
    <n v="36991981"/>
    <x v="21"/>
    <d v="2025-05-08T00:00:00"/>
    <d v="1957-06-12T00:00:00"/>
  </r>
  <r>
    <n v="23"/>
    <x v="2"/>
    <x v="22"/>
    <s v="United States"/>
    <s v="Austin"/>
    <s v="Dell Technologies"/>
    <s v="Technology"/>
    <x v="1"/>
    <x v="0"/>
    <s v="Dell"/>
    <s v="Michael"/>
    <n v="50100"/>
    <n v="1965"/>
    <n v="2"/>
    <n v="23"/>
    <n v="117.24"/>
    <n v="21427700000000"/>
    <n v="78.5"/>
    <n v="9.6"/>
    <n v="36.6"/>
    <n v="328239523"/>
    <x v="22"/>
    <d v="2025-05-08T00:00:00"/>
    <d v="1965-02-23T00:00:00"/>
  </r>
  <r>
    <n v="24"/>
    <x v="6"/>
    <x v="23"/>
    <s v="India"/>
    <s v="Ahmedabad"/>
    <s v="Infrastructure, commodities"/>
    <s v="Diversified"/>
    <x v="1"/>
    <x v="0"/>
    <s v="Adani"/>
    <s v="Gautam"/>
    <n v="47200"/>
    <n v="1962"/>
    <n v="6"/>
    <n v="24"/>
    <n v="180.44"/>
    <n v="2611000000000"/>
    <n v="69.400000000000006"/>
    <n v="11.2"/>
    <n v="49.7"/>
    <n v="1366417754"/>
    <x v="23"/>
    <d v="2025-05-08T00:00:00"/>
    <d v="1962-06-24T00:00:00"/>
  </r>
  <r>
    <n v="25"/>
    <x v="0"/>
    <x v="24"/>
    <s v="United States"/>
    <s v="Hillsboro"/>
    <s v="Nike"/>
    <s v="Fashion &amp; Retail"/>
    <x v="1"/>
    <x v="0"/>
    <s v="Knight"/>
    <s v="Phil"/>
    <n v="45100"/>
    <n v="1938"/>
    <n v="2"/>
    <n v="24"/>
    <n v="117.24"/>
    <n v="21427700000000"/>
    <n v="78.5"/>
    <n v="9.6"/>
    <n v="36.6"/>
    <n v="328239523"/>
    <x v="24"/>
    <d v="2025-05-08T00:00:00"/>
    <d v="1938-02-24T00:00:00"/>
  </r>
  <r>
    <n v="26"/>
    <x v="2"/>
    <x v="25"/>
    <s v="China"/>
    <s v="Beijing"/>
    <s v="TikTok"/>
    <s v="Technology"/>
    <x v="1"/>
    <x v="0"/>
    <s v="Zhang"/>
    <s v="Yiming"/>
    <n v="45000"/>
    <n v="1984"/>
    <n v="1"/>
    <n v="1"/>
    <n v="125.08"/>
    <n v="19910000000000"/>
    <n v="77"/>
    <n v="9.4"/>
    <n v="59.2"/>
    <n v="1397715000"/>
    <x v="25"/>
    <d v="2025-05-08T00:00:00"/>
    <d v="1984-01-01T00:00:00"/>
  </r>
  <r>
    <n v="27"/>
    <x v="0"/>
    <x v="26"/>
    <s v="Germany"/>
    <s v="Neckarsulm"/>
    <s v="Retail"/>
    <s v="Fashion &amp; Retail"/>
    <x v="0"/>
    <x v="0"/>
    <s v="Schwarz"/>
    <s v="Dieter"/>
    <n v="42900"/>
    <n v="1939"/>
    <n v="9"/>
    <n v="24"/>
    <n v="112.85"/>
    <n v="3845630030824"/>
    <n v="80.900000000000006"/>
    <n v="11.5"/>
    <n v="48.8"/>
    <n v="83132799"/>
    <x v="26"/>
    <d v="2025-05-08T00:00:00"/>
    <d v="1939-09-24T00:00:00"/>
  </r>
  <r>
    <n v="28"/>
    <x v="0"/>
    <x v="27"/>
    <s v="France"/>
    <s v="Paris"/>
    <s v="Luxury goods"/>
    <s v="Fashion &amp; Retail"/>
    <x v="1"/>
    <x v="0"/>
    <s v="Pinault"/>
    <s v="François"/>
    <n v="40100"/>
    <n v="1936"/>
    <n v="8"/>
    <n v="21"/>
    <n v="110.05"/>
    <n v="2715518274227"/>
    <n v="82.5"/>
    <n v="24.2"/>
    <n v="60.7"/>
    <n v="67059887"/>
    <x v="27"/>
    <d v="2025-05-08T00:00:00"/>
    <d v="1936-08-21T00:00:00"/>
  </r>
  <r>
    <n v="29"/>
    <x v="8"/>
    <x v="28"/>
    <s v="Switzerland"/>
    <s v="Schindellegi"/>
    <s v="Shipping"/>
    <s v="Logistics"/>
    <x v="0"/>
    <x v="0"/>
    <s v="Kuehne"/>
    <s v="Klaus-Michael"/>
    <n v="39100"/>
    <n v="1937"/>
    <n v="6"/>
    <n v="2"/>
    <n v="99.55"/>
    <n v="703082435360"/>
    <n v="83.6"/>
    <n v="10.1"/>
    <n v="28.8"/>
    <n v="8574832"/>
    <x v="28"/>
    <d v="2025-05-08T00:00:00"/>
    <d v="1937-06-02T00:00:00"/>
  </r>
  <r>
    <n v="30"/>
    <x v="7"/>
    <x v="29"/>
    <s v="Belgium"/>
    <s v="Brussels"/>
    <s v="Nutella, chocolates"/>
    <s v="Food &amp; Beverage"/>
    <x v="0"/>
    <x v="0"/>
    <s v="Ferrero"/>
    <s v="Giovanni"/>
    <n v="38900"/>
    <n v="1964"/>
    <n v="9"/>
    <n v="21"/>
    <n v="117.11"/>
    <n v="529606710418"/>
    <n v="81.599999999999994"/>
    <n v="24"/>
    <n v="55.4"/>
    <n v="11484055"/>
    <x v="29"/>
    <d v="2025-05-08T00:00:00"/>
    <d v="1964-09-21T00:00:00"/>
  </r>
  <r>
    <n v="31"/>
    <x v="7"/>
    <x v="30"/>
    <s v="United States"/>
    <s v="The Plains"/>
    <s v="Candy, pet food"/>
    <s v="Food &amp; Beverage"/>
    <x v="0"/>
    <x v="1"/>
    <s v="Mars"/>
    <s v="Jacqueline"/>
    <n v="38300"/>
    <n v="1939"/>
    <n v="10"/>
    <n v="10"/>
    <n v="117.24"/>
    <n v="21427700000000"/>
    <n v="78.5"/>
    <n v="9.6"/>
    <n v="36.6"/>
    <n v="328239523"/>
    <x v="30"/>
    <d v="2025-05-08T00:00:00"/>
    <d v="1939-10-10T00:00:00"/>
  </r>
  <r>
    <n v="31"/>
    <x v="7"/>
    <x v="31"/>
    <s v="United States"/>
    <s v="Jackson"/>
    <s v="Candy, pet food"/>
    <s v="Food &amp; Beverage"/>
    <x v="0"/>
    <x v="0"/>
    <s v="Mars"/>
    <s v="John"/>
    <n v="38300"/>
    <n v="1935"/>
    <n v="10"/>
    <n v="15"/>
    <n v="117.24"/>
    <n v="21427700000000"/>
    <n v="78.5"/>
    <n v="9.6"/>
    <n v="36.6"/>
    <n v="328239523"/>
    <x v="31"/>
    <d v="2025-05-08T00:00:00"/>
    <d v="1935-10-15T00:00:00"/>
  </r>
  <r>
    <n v="34"/>
    <x v="2"/>
    <x v="32"/>
    <s v="China"/>
    <s v="Shenzhen"/>
    <s v="Internet media"/>
    <s v="Technology"/>
    <x v="1"/>
    <x v="0"/>
    <s v="Ma"/>
    <s v="Huateng"/>
    <n v="35300"/>
    <n v="1971"/>
    <n v="10"/>
    <n v="29"/>
    <n v="125.08"/>
    <n v="19910000000000"/>
    <n v="77"/>
    <n v="9.4"/>
    <n v="59.2"/>
    <n v="1397715000"/>
    <x v="32"/>
    <d v="2025-05-08T00:00:00"/>
    <d v="1971-10-29T00:00:00"/>
  </r>
  <r>
    <n v="35"/>
    <x v="9"/>
    <x v="33"/>
    <s v="United States"/>
    <s v="Las Vegas"/>
    <s v="Casinos"/>
    <s v="Gambling &amp; Casinos"/>
    <x v="0"/>
    <x v="1"/>
    <s v="Adelson"/>
    <s v="Miriam"/>
    <n v="35000"/>
    <n v="1945"/>
    <n v="10"/>
    <n v="10"/>
    <n v="117.24"/>
    <n v="21427700000000"/>
    <n v="78.5"/>
    <n v="9.6"/>
    <n v="36.6"/>
    <n v="328239523"/>
    <x v="33"/>
    <d v="2025-05-08T00:00:00"/>
    <d v="1945-10-10T00:00:00"/>
  </r>
  <r>
    <n v="35"/>
    <x v="3"/>
    <x v="34"/>
    <s v="United States"/>
    <s v="Miami"/>
    <s v="Hedge funds"/>
    <s v="Finance &amp; Investments"/>
    <x v="1"/>
    <x v="0"/>
    <s v="Griffin"/>
    <s v="Ken"/>
    <n v="35000"/>
    <n v="1968"/>
    <n v="10"/>
    <n v="15"/>
    <n v="117.24"/>
    <n v="21427700000000"/>
    <n v="78.5"/>
    <n v="9.6"/>
    <n v="36.6"/>
    <n v="328239523"/>
    <x v="34"/>
    <d v="2025-05-08T00:00:00"/>
    <d v="1968-10-15T00:00:00"/>
  </r>
  <r>
    <n v="37"/>
    <x v="7"/>
    <x v="35"/>
    <s v="Austria"/>
    <s v="Salzburg"/>
    <s v="Red Bull"/>
    <s v="Food &amp; Beverage"/>
    <x v="0"/>
    <x v="0"/>
    <s v="Mateschitz"/>
    <s v="Mark"/>
    <n v="34700"/>
    <n v="1992"/>
    <n v="5"/>
    <n v="7"/>
    <n v="118.06"/>
    <n v="446314739528"/>
    <n v="81.599999999999994"/>
    <n v="25.4"/>
    <n v="51.4"/>
    <n v="8877067"/>
    <x v="35"/>
    <d v="2025-05-08T00:00:00"/>
    <d v="1992-05-07T00:00:00"/>
  </r>
  <r>
    <n v="38"/>
    <x v="1"/>
    <x v="36"/>
    <s v="China"/>
    <s v="Ningde"/>
    <s v="Batteries"/>
    <s v="Automotive"/>
    <x v="1"/>
    <x v="0"/>
    <s v="Zeng"/>
    <s v="Robin"/>
    <n v="33400"/>
    <n v="1969"/>
    <n v="1"/>
    <n v="1"/>
    <n v="125.08"/>
    <n v="19910000000000"/>
    <n v="77"/>
    <n v="9.4"/>
    <n v="59.2"/>
    <n v="1397715000"/>
    <x v="36"/>
    <d v="2025-05-08T00:00:00"/>
    <d v="1969-01-01T00:00:00"/>
  </r>
  <r>
    <n v="39"/>
    <x v="0"/>
    <x v="37"/>
    <s v="Japan"/>
    <s v="Tokyo"/>
    <s v="Fashion retail"/>
    <s v="Fashion &amp; Retail"/>
    <x v="1"/>
    <x v="0"/>
    <s v="Yanai"/>
    <s v="Tadashi"/>
    <n v="32600"/>
    <n v="1949"/>
    <n v="2"/>
    <n v="7"/>
    <n v="105.48"/>
    <n v="5081769542380"/>
    <n v="84.2"/>
    <n v="11.9"/>
    <n v="46.7"/>
    <n v="126226568"/>
    <x v="37"/>
    <d v="2025-05-08T00:00:00"/>
    <d v="1949-02-07T00:00:00"/>
  </r>
  <r>
    <n v="40"/>
    <x v="6"/>
    <x v="38"/>
    <s v="United Kingdom"/>
    <s v="London"/>
    <s v="Music, chemicals"/>
    <s v="Diversified"/>
    <x v="1"/>
    <x v="0"/>
    <s v="Blavatnik"/>
    <s v="Len"/>
    <n v="32100"/>
    <n v="1957"/>
    <n v="6"/>
    <n v="1"/>
    <n v="119.62"/>
    <n v="2827113184696"/>
    <n v="81.3"/>
    <n v="25.5"/>
    <n v="30.6"/>
    <n v="66834405"/>
    <x v="38"/>
    <d v="2025-05-08T00:00:00"/>
    <d v="1957-06-01T00:00:00"/>
  </r>
  <r>
    <n v="41"/>
    <x v="0"/>
    <x v="39"/>
    <s v="United States"/>
    <s v="New York"/>
    <s v="Chanel"/>
    <s v="Fashion &amp; Retail"/>
    <x v="0"/>
    <x v="0"/>
    <s v="Wertheimer"/>
    <s v="Alain"/>
    <n v="31600"/>
    <n v="1948"/>
    <n v="8"/>
    <n v="28"/>
    <n v="117.24"/>
    <n v="21427700000000"/>
    <n v="78.5"/>
    <n v="9.6"/>
    <n v="36.6"/>
    <n v="328239523"/>
    <x v="39"/>
    <d v="2025-05-08T00:00:00"/>
    <d v="1948-08-28T00:00:00"/>
  </r>
  <r>
    <n v="41"/>
    <x v="0"/>
    <x v="40"/>
    <s v="United States"/>
    <s v="New York"/>
    <s v="Chanel"/>
    <s v="Fashion &amp; Retail"/>
    <x v="0"/>
    <x v="0"/>
    <s v="Wertheimer"/>
    <s v="Gerard"/>
    <n v="31600"/>
    <n v="1951"/>
    <n v="1"/>
    <n v="9"/>
    <n v="117.24"/>
    <n v="21427700000000"/>
    <n v="78.5"/>
    <n v="9.6"/>
    <n v="36.6"/>
    <n v="328239523"/>
    <x v="40"/>
    <d v="2025-05-08T00:00:00"/>
    <d v="1951-01-09T00:00:00"/>
  </r>
  <r>
    <n v="43"/>
    <x v="8"/>
    <x v="41"/>
    <s v="Switzerland"/>
    <s v="Geneva"/>
    <s v="Shipping"/>
    <s v="Logistics"/>
    <x v="1"/>
    <x v="0"/>
    <s v="Aponte"/>
    <s v="Gianluigi"/>
    <n v="31200"/>
    <n v="1940"/>
    <n v="6"/>
    <n v="27"/>
    <n v="99.55"/>
    <n v="703082435360"/>
    <n v="83.6"/>
    <n v="10.1"/>
    <n v="28.8"/>
    <n v="8574832"/>
    <x v="41"/>
    <d v="2025-05-08T00:00:00"/>
    <d v="1940-06-27T00:00:00"/>
  </r>
  <r>
    <n v="43"/>
    <x v="8"/>
    <x v="42"/>
    <s v="Switzerland"/>
    <s v="Geneva"/>
    <s v="Shipping"/>
    <s v="Logistics"/>
    <x v="1"/>
    <x v="1"/>
    <s v="Aponte-Diamant"/>
    <s v="Rafaela"/>
    <n v="31200"/>
    <n v="1945"/>
    <n v="3"/>
    <n v="26"/>
    <n v="99.55"/>
    <n v="703082435360"/>
    <n v="83.6"/>
    <n v="10.1"/>
    <n v="28.8"/>
    <n v="8574832"/>
    <x v="42"/>
    <d v="2025-05-08T00:00:00"/>
    <d v="1945-03-26T00:00:00"/>
  </r>
  <r>
    <n v="45"/>
    <x v="2"/>
    <x v="43"/>
    <s v="China"/>
    <s v="Shanghai"/>
    <s v="E-commerce"/>
    <s v="Technology"/>
    <x v="1"/>
    <x v="0"/>
    <s v="Huang"/>
    <s v="Colin Zheng"/>
    <n v="30200"/>
    <n v="1980"/>
    <n v="2"/>
    <n v="2"/>
    <n v="125.08"/>
    <n v="19910000000000"/>
    <n v="77"/>
    <n v="9.4"/>
    <n v="59.2"/>
    <n v="1397715000"/>
    <x v="43"/>
    <d v="2025-05-08T00:00:00"/>
    <d v="1980-02-02T00:00:00"/>
  </r>
  <r>
    <n v="46"/>
    <x v="10"/>
    <x v="44"/>
    <s v="Germany"/>
    <s v="Kuenzelsau"/>
    <s v="Fasteners"/>
    <s v="Manufacturing"/>
    <x v="1"/>
    <x v="0"/>
    <s v="Wuerth"/>
    <s v="Reinhold"/>
    <n v="29700"/>
    <n v="1935"/>
    <n v="4"/>
    <n v="20"/>
    <n v="112.85"/>
    <n v="3845630030824"/>
    <n v="80.900000000000006"/>
    <n v="11.5"/>
    <n v="48.8"/>
    <n v="83132799"/>
    <x v="44"/>
    <d v="2025-05-08T00:00:00"/>
    <d v="1935-04-20T00:00:00"/>
  </r>
  <r>
    <n v="48"/>
    <x v="3"/>
    <x v="45"/>
    <s v="United States"/>
    <s v="Haverford"/>
    <s v="Trading, investments"/>
    <s v="Finance &amp; Investments"/>
    <x v="1"/>
    <x v="0"/>
    <s v="Yass"/>
    <s v="Jeff"/>
    <n v="28500"/>
    <n v="1958"/>
    <n v="7"/>
    <n v="17"/>
    <n v="117.24"/>
    <n v="21427700000000"/>
    <n v="78.5"/>
    <n v="9.6"/>
    <n v="36.6"/>
    <n v="328239523"/>
    <x v="45"/>
    <d v="2025-05-08T00:00:00"/>
    <d v="1958-07-17T00:00:00"/>
  </r>
  <r>
    <n v="49"/>
    <x v="3"/>
    <x v="46"/>
    <s v="United States"/>
    <s v="East Setauket"/>
    <s v="Hedge funds"/>
    <s v="Finance &amp; Investments"/>
    <x v="1"/>
    <x v="0"/>
    <s v="Simons"/>
    <s v="Jim"/>
    <n v="28100"/>
    <n v="1938"/>
    <n v="4"/>
    <n v="25"/>
    <n v="117.24"/>
    <n v="21427700000000"/>
    <n v="78.5"/>
    <n v="9.6"/>
    <n v="36.6"/>
    <n v="328239523"/>
    <x v="46"/>
    <d v="2025-05-08T00:00:00"/>
    <d v="1938-04-25T00:00:00"/>
  </r>
  <r>
    <n v="50"/>
    <x v="3"/>
    <x v="47"/>
    <s v="United States"/>
    <s v="New York"/>
    <s v="Investments"/>
    <s v="Finance &amp; Investments"/>
    <x v="1"/>
    <x v="0"/>
    <s v="Schwarzman"/>
    <s v="Stephen"/>
    <n v="27800"/>
    <n v="1947"/>
    <n v="2"/>
    <n v="14"/>
    <n v="117.24"/>
    <n v="21427700000000"/>
    <n v="78.5"/>
    <n v="9.6"/>
    <n v="36.6"/>
    <n v="328239523"/>
    <x v="47"/>
    <d v="2025-05-08T00:00:00"/>
    <d v="1947-02-14T00:00:00"/>
  </r>
  <r>
    <n v="51"/>
    <x v="1"/>
    <x v="48"/>
    <s v="Germany"/>
    <s v="Bad Homburg"/>
    <s v="BMW, pharmaceuticals"/>
    <s v="Automotive"/>
    <x v="0"/>
    <x v="1"/>
    <s v="Klatten"/>
    <s v="Susanne"/>
    <n v="27400"/>
    <n v="1962"/>
    <n v="4"/>
    <n v="28"/>
    <n v="112.85"/>
    <n v="3845630030824"/>
    <n v="80.900000000000006"/>
    <n v="11.5"/>
    <n v="48.8"/>
    <n v="83132799"/>
    <x v="48"/>
    <d v="2025-05-08T00:00:00"/>
    <d v="1962-04-28T00:00:00"/>
  </r>
  <r>
    <n v="52"/>
    <x v="11"/>
    <x v="49"/>
    <s v="Australia"/>
    <s v="Perth"/>
    <s v="Mining"/>
    <s v="Metals &amp; Mining"/>
    <x v="0"/>
    <x v="1"/>
    <s v="Rinehart"/>
    <s v="Gina"/>
    <n v="27000"/>
    <n v="1954"/>
    <n v="2"/>
    <n v="9"/>
    <n v="119.8"/>
    <n v="1392680589329"/>
    <n v="82.7"/>
    <n v="23"/>
    <n v="47.4"/>
    <n v="25766605"/>
    <x v="49"/>
    <d v="2025-05-08T00:00:00"/>
    <d v="1954-02-09T00:00:00"/>
  </r>
  <r>
    <n v="53"/>
    <x v="2"/>
    <x v="50"/>
    <s v="China"/>
    <s v="Hangzhou"/>
    <s v="Online games"/>
    <s v="Technology"/>
    <x v="1"/>
    <x v="0"/>
    <s v="Ding"/>
    <s v="William"/>
    <n v="26700"/>
    <n v="1971"/>
    <n v="10"/>
    <n v="1"/>
    <n v="125.08"/>
    <n v="19910000000000"/>
    <n v="77"/>
    <n v="9.4"/>
    <n v="59.2"/>
    <n v="1397715000"/>
    <x v="50"/>
    <d v="2025-05-08T00:00:00"/>
    <d v="1971-10-01T00:00:00"/>
  </r>
  <r>
    <n v="54"/>
    <x v="11"/>
    <x v="51"/>
    <s v="Mexico"/>
    <s v="Mexico City"/>
    <s v="Mining"/>
    <s v="Metals &amp; Mining"/>
    <x v="0"/>
    <x v="0"/>
    <s v="Larrea Mota Velasco"/>
    <s v="Germán"/>
    <n v="26600"/>
    <n v="1953"/>
    <n v="10"/>
    <n v="26"/>
    <n v="141.54"/>
    <n v="1258286717125"/>
    <n v="75"/>
    <n v="13.1"/>
    <n v="55.1"/>
    <n v="126014024"/>
    <x v="51"/>
    <d v="2025-05-08T00:00:00"/>
    <d v="1953-10-26T00:00:00"/>
  </r>
  <r>
    <n v="55"/>
    <x v="2"/>
    <x v="52"/>
    <s v="India"/>
    <s v="Delhi"/>
    <s v="software services"/>
    <s v="Technology"/>
    <x v="1"/>
    <x v="0"/>
    <s v="Nadar"/>
    <s v="Shiv"/>
    <n v="25600"/>
    <n v="1945"/>
    <n v="7"/>
    <n v="18"/>
    <n v="180.44"/>
    <n v="2611000000000"/>
    <n v="69.400000000000006"/>
    <n v="11.2"/>
    <n v="49.7"/>
    <n v="1366417754"/>
    <x v="52"/>
    <d v="2025-05-08T00:00:00"/>
    <d v="1945-07-18T00:00:00"/>
  </r>
  <r>
    <n v="56"/>
    <x v="12"/>
    <x v="53"/>
    <s v="Indonesia"/>
    <s v="Jakarta"/>
    <s v="Coal"/>
    <s v="Energy"/>
    <x v="1"/>
    <x v="0"/>
    <s v="Low Tuck"/>
    <s v="Kwong"/>
    <n v="25500"/>
    <n v="1948"/>
    <n v="4"/>
    <n v="17"/>
    <n v="151.18"/>
    <n v="1119190780753"/>
    <n v="71.5"/>
    <n v="10.199999999999999"/>
    <n v="30.1"/>
    <n v="270203917"/>
    <x v="53"/>
    <d v="2025-05-08T00:00:00"/>
    <d v="1948-04-17T00:00:00"/>
  </r>
  <r>
    <n v="57"/>
    <x v="3"/>
    <x v="54"/>
    <s v="United States"/>
    <s v="Palm Beach"/>
    <s v="Discount brokerage"/>
    <s v="Finance &amp; Investments"/>
    <x v="1"/>
    <x v="0"/>
    <s v="Peterffy"/>
    <s v="Thomas"/>
    <n v="25300"/>
    <n v="1944"/>
    <n v="9"/>
    <n v="30"/>
    <n v="117.24"/>
    <n v="21427700000000"/>
    <n v="78.5"/>
    <n v="9.6"/>
    <n v="36.6"/>
    <n v="328239523"/>
    <x v="54"/>
    <d v="2025-05-08T00:00:00"/>
    <d v="1944-09-30T00:00:00"/>
  </r>
  <r>
    <n v="58"/>
    <x v="11"/>
    <x v="55"/>
    <s v="United Arab Emirates"/>
    <s v="Ras Al Khaimah"/>
    <s v="Fertilizers, coal"/>
    <s v="Metals &amp; Mining"/>
    <x v="1"/>
    <x v="0"/>
    <s v="Melnichenko"/>
    <s v="Andrey"/>
    <n v="25200"/>
    <n v="1972"/>
    <n v="3"/>
    <n v="8"/>
    <n v="114.52"/>
    <n v="421142267938"/>
    <n v="77.8"/>
    <n v="0.1"/>
    <n v="15.9"/>
    <n v="9770529"/>
    <x v="55"/>
    <d v="2025-05-08T00:00:00"/>
    <d v="1972-03-08T00:00:00"/>
  </r>
  <r>
    <n v="59"/>
    <x v="1"/>
    <x v="56"/>
    <s v="Germany"/>
    <s v="Frankfurt"/>
    <s v="BMW"/>
    <s v="Automotive"/>
    <x v="0"/>
    <x v="0"/>
    <s v="Quandt"/>
    <s v="Stefan"/>
    <n v="24600"/>
    <n v="1966"/>
    <n v="5"/>
    <n v="9"/>
    <n v="112.85"/>
    <n v="3845630030824"/>
    <n v="80.900000000000006"/>
    <n v="11.5"/>
    <n v="48.8"/>
    <n v="83132799"/>
    <x v="56"/>
    <d v="2025-05-08T00:00:00"/>
    <d v="1966-05-09T00:00:00"/>
  </r>
  <r>
    <n v="60"/>
    <x v="2"/>
    <x v="57"/>
    <s v="United States"/>
    <s v="Seattle"/>
    <s v="Amazon"/>
    <s v="Technology"/>
    <x v="0"/>
    <x v="1"/>
    <s v="Scott"/>
    <s v="MacKenzie"/>
    <n v="24400"/>
    <n v="1970"/>
    <n v="4"/>
    <n v="7"/>
    <n v="117.24"/>
    <n v="21427700000000"/>
    <n v="78.5"/>
    <n v="9.6"/>
    <n v="36.6"/>
    <n v="328239523"/>
    <x v="57"/>
    <d v="2025-05-08T00:00:00"/>
    <d v="1970-04-07T00:00:00"/>
  </r>
  <r>
    <n v="61"/>
    <x v="3"/>
    <x v="58"/>
    <s v="Indonesia"/>
    <s v="Kudus"/>
    <s v="Banking, tobacco"/>
    <s v="Finance &amp; Investments"/>
    <x v="0"/>
    <x v="0"/>
    <s v="Hartono"/>
    <s v="R. Budi"/>
    <n v="24200"/>
    <n v="1941"/>
    <n v="1"/>
    <n v="1"/>
    <n v="151.18"/>
    <n v="1119190780753"/>
    <n v="71.5"/>
    <n v="10.199999999999999"/>
    <n v="30.1"/>
    <n v="270203917"/>
    <x v="58"/>
    <d v="2025-05-08T00:00:00"/>
    <d v="1941-01-01T00:00:00"/>
  </r>
  <r>
    <n v="62"/>
    <x v="11"/>
    <x v="59"/>
    <s v="Russia"/>
    <s v="Moscow"/>
    <s v="Metals"/>
    <s v="Metals &amp; Mining"/>
    <x v="1"/>
    <x v="0"/>
    <s v="Potanin"/>
    <s v="Vladimir"/>
    <n v="23700"/>
    <n v="1961"/>
    <n v="1"/>
    <n v="3"/>
    <n v="180.75"/>
    <n v="1699876578871"/>
    <n v="72.7"/>
    <n v="11.4"/>
    <n v="46.2"/>
    <n v="144373535"/>
    <x v="59"/>
    <d v="2025-05-08T00:00:00"/>
    <d v="1961-01-03T00:00:00"/>
  </r>
  <r>
    <n v="63"/>
    <x v="2"/>
    <x v="60"/>
    <s v="China"/>
    <s v="Hangzhou"/>
    <s v="E-commerce"/>
    <s v="Technology"/>
    <x v="1"/>
    <x v="0"/>
    <s v="Ma"/>
    <s v="Jack"/>
    <n v="23500"/>
    <n v="1964"/>
    <n v="9"/>
    <n v="10"/>
    <n v="125.08"/>
    <n v="19910000000000"/>
    <n v="77"/>
    <n v="9.4"/>
    <n v="59.2"/>
    <n v="1397715000"/>
    <x v="60"/>
    <d v="2025-05-08T00:00:00"/>
    <d v="1964-09-10T00:00:00"/>
  </r>
  <r>
    <n v="64"/>
    <x v="10"/>
    <x v="61"/>
    <s v="China"/>
    <s v="Foshan"/>
    <s v="Home appliances"/>
    <s v="Manufacturing"/>
    <x v="1"/>
    <x v="0"/>
    <s v="He"/>
    <s v="Xiangjian"/>
    <n v="23400"/>
    <n v="1942"/>
    <n v="8"/>
    <n v="11"/>
    <n v="125.08"/>
    <n v="19910000000000"/>
    <n v="77"/>
    <n v="9.4"/>
    <n v="59.2"/>
    <n v="1397715000"/>
    <x v="61"/>
    <d v="2025-05-08T00:00:00"/>
    <d v="1942-08-11T00:00:00"/>
  </r>
  <r>
    <n v="65"/>
    <x v="11"/>
    <x v="62"/>
    <s v="Chile"/>
    <s v="Santiago"/>
    <s v="Mining"/>
    <s v="Metals &amp; Mining"/>
    <x v="0"/>
    <x v="1"/>
    <s v="Fontbona"/>
    <s v="Iris"/>
    <n v="23100"/>
    <n v="1943"/>
    <n v="1"/>
    <n v="1"/>
    <n v="131.91"/>
    <n v="282318159745"/>
    <n v="80"/>
    <n v="18.2"/>
    <n v="34"/>
    <n v="18952038"/>
    <x v="62"/>
    <d v="2025-05-08T00:00:00"/>
    <d v="1943-01-01T00:00:00"/>
  </r>
  <r>
    <n v="65"/>
    <x v="10"/>
    <x v="63"/>
    <s v="Indonesia"/>
    <s v="Kudus"/>
    <s v="Banking, tobacco"/>
    <s v="Manufacturing"/>
    <x v="0"/>
    <x v="0"/>
    <s v="Hartono"/>
    <s v="Michael"/>
    <n v="23100"/>
    <n v="1939"/>
    <n v="10"/>
    <n v="2"/>
    <n v="151.18"/>
    <n v="1119190780753"/>
    <n v="71.5"/>
    <n v="10.199999999999999"/>
    <n v="30.1"/>
    <n v="270203917"/>
    <x v="63"/>
    <d v="2025-05-08T00:00:00"/>
    <d v="1939-10-02T00:00:00"/>
  </r>
  <r>
    <n v="67"/>
    <x v="10"/>
    <x v="64"/>
    <s v="United Kingdom"/>
    <s v="London"/>
    <s v="Chemicals"/>
    <s v="Manufacturing"/>
    <x v="1"/>
    <x v="0"/>
    <s v="Ratcliffe"/>
    <s v="James"/>
    <n v="22900"/>
    <n v="1953"/>
    <n v="1"/>
    <n v="1"/>
    <n v="119.62"/>
    <n v="2827113184696"/>
    <n v="81.3"/>
    <n v="25.5"/>
    <n v="30.6"/>
    <n v="66834405"/>
    <x v="64"/>
    <d v="2025-05-08T00:00:00"/>
    <d v="1953-01-01T00:00:00"/>
  </r>
  <r>
    <n v="68"/>
    <x v="13"/>
    <x v="65"/>
    <s v="India"/>
    <s v="Pune"/>
    <s v="Vaccines"/>
    <s v="Healthcare"/>
    <x v="0"/>
    <x v="0"/>
    <s v="Poonawalla"/>
    <s v="Cyrus"/>
    <n v="22600"/>
    <n v="1941"/>
    <n v="5"/>
    <n v="11"/>
    <n v="180.44"/>
    <n v="2611000000000"/>
    <n v="69.400000000000006"/>
    <n v="11.2"/>
    <n v="49.7"/>
    <n v="1366417754"/>
    <x v="65"/>
    <d v="2025-05-08T00:00:00"/>
    <d v="1941-05-11T00:00:00"/>
  </r>
  <r>
    <n v="69"/>
    <x v="5"/>
    <x v="66"/>
    <s v="Japan"/>
    <s v="Tokyo"/>
    <s v="Internet, telecom"/>
    <s v="Telecom"/>
    <x v="1"/>
    <x v="0"/>
    <s v="Son"/>
    <s v="Masayoshi"/>
    <n v="22400"/>
    <n v="1957"/>
    <n v="8"/>
    <n v="11"/>
    <n v="105.48"/>
    <n v="5081769542380"/>
    <n v="84.2"/>
    <n v="11.9"/>
    <n v="46.7"/>
    <n v="126226568"/>
    <x v="66"/>
    <d v="2025-05-08T00:00:00"/>
    <d v="1957-08-11T00:00:00"/>
  </r>
  <r>
    <n v="70"/>
    <x v="11"/>
    <x v="67"/>
    <s v="Russia"/>
    <s v="Moscow"/>
    <s v="Steel, transport"/>
    <s v="Metals &amp; Mining"/>
    <x v="1"/>
    <x v="0"/>
    <s v="Lisin"/>
    <s v="Vladimir"/>
    <n v="22100"/>
    <n v="1956"/>
    <n v="5"/>
    <n v="7"/>
    <n v="180.75"/>
    <n v="1699876578871"/>
    <n v="72.7"/>
    <n v="11.4"/>
    <n v="46.2"/>
    <n v="144373535"/>
    <x v="67"/>
    <d v="2025-05-08T00:00:00"/>
    <d v="1956-05-07T00:00:00"/>
  </r>
  <r>
    <n v="71"/>
    <x v="7"/>
    <x v="68"/>
    <s v="France"/>
    <s v="Laval"/>
    <s v="Cheese"/>
    <s v="Food &amp; Beverage"/>
    <x v="0"/>
    <x v="0"/>
    <s v="Besnier"/>
    <s v="Emmanuel"/>
    <n v="22000"/>
    <n v="1970"/>
    <n v="9"/>
    <n v="18"/>
    <n v="110.05"/>
    <n v="2715518274227"/>
    <n v="82.5"/>
    <n v="24.2"/>
    <n v="60.7"/>
    <n v="67059887"/>
    <x v="68"/>
    <d v="2025-05-08T00:00:00"/>
    <d v="1970-09-18T00:00:00"/>
  </r>
  <r>
    <n v="72"/>
    <x v="3"/>
    <x v="69"/>
    <s v="United States"/>
    <s v="Milton"/>
    <s v="Fidelity"/>
    <s v="Finance &amp; Investments"/>
    <x v="0"/>
    <x v="1"/>
    <s v="Johnson"/>
    <s v="Abigail"/>
    <n v="21600"/>
    <n v="1961"/>
    <n v="12"/>
    <n v="19"/>
    <n v="117.24"/>
    <n v="21427700000000"/>
    <n v="78.5"/>
    <n v="9.6"/>
    <n v="36.6"/>
    <n v="328239523"/>
    <x v="69"/>
    <d v="2025-05-08T00:00:00"/>
    <d v="1961-12-19T00:00:00"/>
  </r>
  <r>
    <n v="72"/>
    <x v="12"/>
    <x v="70"/>
    <s v="Russia"/>
    <s v="Moscow"/>
    <s v="Gas, chemicals"/>
    <s v="Energy"/>
    <x v="1"/>
    <x v="0"/>
    <s v="Mikhelson"/>
    <s v="Leonid"/>
    <n v="21600"/>
    <n v="1955"/>
    <n v="8"/>
    <n v="11"/>
    <n v="180.75"/>
    <n v="1699876578871"/>
    <n v="72.7"/>
    <n v="11.4"/>
    <n v="46.2"/>
    <n v="144373535"/>
    <x v="70"/>
    <d v="2025-05-08T00:00:00"/>
    <d v="1955-08-11T00:00:00"/>
  </r>
  <r>
    <n v="74"/>
    <x v="0"/>
    <x v="71"/>
    <s v="United States"/>
    <s v="Chicago"/>
    <s v="Walmart"/>
    <s v="Fashion &amp; Retail"/>
    <x v="0"/>
    <x v="0"/>
    <s v="Walton"/>
    <s v="Lukas"/>
    <n v="21200"/>
    <n v="1986"/>
    <n v="9"/>
    <n v="19"/>
    <n v="117.24"/>
    <n v="21427700000000"/>
    <n v="78.5"/>
    <n v="9.6"/>
    <n v="36.6"/>
    <n v="328239523"/>
    <x v="71"/>
    <d v="2025-05-08T00:00:00"/>
    <d v="1986-09-19T00:00:00"/>
  </r>
  <r>
    <n v="74"/>
    <x v="14"/>
    <x v="72"/>
    <s v="China"/>
    <s v="Shenzhen"/>
    <s v="Package delivery"/>
    <s v="Service"/>
    <x v="1"/>
    <x v="0"/>
    <s v="Wang"/>
    <s v="Wei"/>
    <n v="21200"/>
    <n v="1970"/>
    <n v="10"/>
    <n v="1"/>
    <n v="125.08"/>
    <n v="19910000000000"/>
    <n v="77"/>
    <n v="9.4"/>
    <n v="59.2"/>
    <n v="1397715000"/>
    <x v="72"/>
    <d v="2025-05-08T00:00:00"/>
    <d v="1970-10-01T00:00:00"/>
  </r>
  <r>
    <n v="76"/>
    <x v="2"/>
    <x v="73"/>
    <s v="United States"/>
    <s v="Los Altos"/>
    <s v="Semiconductors"/>
    <s v="Technology"/>
    <x v="1"/>
    <x v="0"/>
    <s v="Huang"/>
    <s v="Jensen"/>
    <n v="21100"/>
    <n v="1963"/>
    <n v="2"/>
    <n v="17"/>
    <n v="117.24"/>
    <n v="21427700000000"/>
    <n v="78.5"/>
    <n v="9.6"/>
    <n v="36.6"/>
    <n v="328239523"/>
    <x v="73"/>
    <d v="2025-05-08T00:00:00"/>
    <d v="1963-02-17T00:00:00"/>
  </r>
  <r>
    <n v="77"/>
    <x v="0"/>
    <x v="74"/>
    <s v="United States"/>
    <s v="New York"/>
    <s v="Estee Lauder"/>
    <s v="Fashion &amp; Retail"/>
    <x v="0"/>
    <x v="0"/>
    <s v="Lauder"/>
    <s v="Leonard"/>
    <n v="21000"/>
    <n v="1933"/>
    <n v="3"/>
    <n v="19"/>
    <n v="117.24"/>
    <n v="21427700000000"/>
    <n v="78.5"/>
    <n v="9.6"/>
    <n v="36.6"/>
    <n v="328239523"/>
    <x v="74"/>
    <d v="2025-05-08T00:00:00"/>
    <d v="1933-03-19T00:00:00"/>
  </r>
  <r>
    <n v="77"/>
    <x v="10"/>
    <x v="75"/>
    <s v="Japan"/>
    <s v="Osaka"/>
    <s v="Sensors"/>
    <s v="Manufacturing"/>
    <x v="1"/>
    <x v="0"/>
    <s v="Takizaki"/>
    <s v="Takemitsu"/>
    <n v="21000"/>
    <n v="1945"/>
    <n v="6"/>
    <n v="10"/>
    <n v="105.48"/>
    <n v="5081769542380"/>
    <n v="84.2"/>
    <n v="11.9"/>
    <n v="46.7"/>
    <n v="126226568"/>
    <x v="75"/>
    <d v="2025-05-08T00:00:00"/>
    <d v="1945-06-10T00:00:00"/>
  </r>
  <r>
    <n v="79"/>
    <x v="11"/>
    <x v="76"/>
    <s v="Russia"/>
    <s v="Moscow"/>
    <s v="Steel, investments"/>
    <s v="Metals &amp; Mining"/>
    <x v="1"/>
    <x v="0"/>
    <s v="Mordashov"/>
    <s v="Alexey"/>
    <n v="20900"/>
    <n v="1965"/>
    <n v="9"/>
    <n v="26"/>
    <n v="180.75"/>
    <n v="1699876578871"/>
    <n v="72.7"/>
    <n v="11.4"/>
    <n v="46.2"/>
    <n v="144373535"/>
    <x v="76"/>
    <d v="2025-05-08T00:00:00"/>
    <d v="1965-09-26T00:00:00"/>
  </r>
  <r>
    <n v="80"/>
    <x v="12"/>
    <x v="77"/>
    <s v="Russia"/>
    <s v="Moscow"/>
    <s v="Oil"/>
    <s v="Energy"/>
    <x v="1"/>
    <x v="0"/>
    <s v="Alekperov"/>
    <s v="Vagit"/>
    <n v="20500"/>
    <n v="1950"/>
    <n v="9"/>
    <n v="1"/>
    <n v="180.75"/>
    <n v="1699876578871"/>
    <n v="72.7"/>
    <n v="11.4"/>
    <n v="46.2"/>
    <n v="144373535"/>
    <x v="77"/>
    <d v="2025-05-08T00:00:00"/>
    <d v="1950-09-01T00:00:00"/>
  </r>
  <r>
    <n v="81"/>
    <x v="13"/>
    <x v="78"/>
    <s v="United States"/>
    <s v="Nashville"/>
    <s v="Hospitals"/>
    <s v="Healthcare"/>
    <x v="1"/>
    <x v="0"/>
    <s v="Frist"/>
    <s v="Thomas"/>
    <n v="20200"/>
    <n v="1938"/>
    <n v="8"/>
    <n v="12"/>
    <n v="117.24"/>
    <n v="21427700000000"/>
    <n v="78.5"/>
    <n v="9.6"/>
    <n v="36.6"/>
    <n v="328239523"/>
    <x v="78"/>
    <d v="2025-05-08T00:00:00"/>
    <d v="1938-08-12T00:00:00"/>
  </r>
  <r>
    <n v="82"/>
    <x v="11"/>
    <x v="79"/>
    <s v="Australia"/>
    <s v="Perth"/>
    <s v="Mining"/>
    <s v="Metals &amp; Mining"/>
    <x v="1"/>
    <x v="0"/>
    <s v="Forrest"/>
    <s v="Andrew"/>
    <n v="19600"/>
    <n v="1961"/>
    <n v="11"/>
    <n v="18"/>
    <n v="119.8"/>
    <n v="1392680589329"/>
    <n v="82.7"/>
    <n v="23"/>
    <n v="47.4"/>
    <n v="25766605"/>
    <x v="79"/>
    <d v="2025-05-08T00:00:00"/>
    <d v="1961-11-18T00:00:00"/>
  </r>
  <r>
    <n v="83"/>
    <x v="3"/>
    <x v="80"/>
    <s v="United States"/>
    <s v="Greenwich"/>
    <s v="Hedge funds"/>
    <s v="Finance &amp; Investments"/>
    <x v="1"/>
    <x v="0"/>
    <s v="Dalio"/>
    <s v="Ray"/>
    <n v="19100"/>
    <n v="1949"/>
    <n v="8"/>
    <n v="8"/>
    <n v="117.24"/>
    <n v="21427700000000"/>
    <n v="78.5"/>
    <n v="9.6"/>
    <n v="36.6"/>
    <n v="328239523"/>
    <x v="80"/>
    <d v="2025-05-08T00:00:00"/>
    <d v="1949-08-08T00:00:00"/>
  </r>
  <r>
    <n v="84"/>
    <x v="1"/>
    <x v="81"/>
    <s v="China"/>
    <s v="Hangzhou"/>
    <s v="Automobiles"/>
    <s v="Automotive"/>
    <x v="1"/>
    <x v="0"/>
    <s v="Li"/>
    <s v="Eric"/>
    <n v="19000"/>
    <n v="1963"/>
    <n v="6"/>
    <n v="1"/>
    <n v="125.08"/>
    <n v="19910000000000"/>
    <n v="77"/>
    <n v="9.4"/>
    <n v="59.2"/>
    <n v="1397715000"/>
    <x v="81"/>
    <d v="2025-05-08T00:00:00"/>
    <d v="1963-06-01T00:00:00"/>
  </r>
  <r>
    <n v="84"/>
    <x v="11"/>
    <x v="82"/>
    <s v="China"/>
    <s v="Shenzhen"/>
    <s v="Mining, copper products"/>
    <s v="Metals &amp; Mining"/>
    <x v="1"/>
    <x v="0"/>
    <s v="Wang"/>
    <s v="Wenyin"/>
    <n v="19000"/>
    <n v="1968"/>
    <n v="3"/>
    <n v="1"/>
    <n v="125.08"/>
    <n v="19910000000000"/>
    <n v="77"/>
    <n v="9.4"/>
    <n v="59.2"/>
    <n v="1397715000"/>
    <x v="82"/>
    <d v="2025-05-08T00:00:00"/>
    <d v="1968-03-01T00:00:00"/>
  </r>
  <r>
    <n v="86"/>
    <x v="7"/>
    <x v="83"/>
    <s v="China"/>
    <s v="Nanyang"/>
    <s v="Pig breeding"/>
    <s v="Food &amp; Beverage"/>
    <x v="1"/>
    <x v="0"/>
    <s v="Qin"/>
    <s v="Yinglin"/>
    <n v="18900"/>
    <n v="1965"/>
    <n v="4"/>
    <n v="17"/>
    <n v="125.08"/>
    <n v="19910000000000"/>
    <n v="77"/>
    <n v="9.4"/>
    <n v="59.2"/>
    <n v="1397715000"/>
    <x v="83"/>
    <d v="2025-05-08T00:00:00"/>
    <d v="1965-04-17T00:00:00"/>
  </r>
  <r>
    <n v="88"/>
    <x v="1"/>
    <x v="84"/>
    <s v="China"/>
    <s v="Shenzhen"/>
    <s v="Batteries, automobiles"/>
    <s v="Automotive"/>
    <x v="1"/>
    <x v="0"/>
    <s v="Wang"/>
    <s v="Chuanfu"/>
    <n v="18700"/>
    <n v="1966"/>
    <n v="2"/>
    <n v="15"/>
    <n v="125.08"/>
    <n v="19910000000000"/>
    <n v="77"/>
    <n v="9.4"/>
    <n v="59.2"/>
    <n v="1397715000"/>
    <x v="84"/>
    <d v="2025-05-08T00:00:00"/>
    <d v="1966-02-15T00:00:00"/>
  </r>
  <r>
    <n v="89"/>
    <x v="12"/>
    <x v="85"/>
    <s v="United States"/>
    <s v="Oklahoma City"/>
    <s v="Oil &amp; gas"/>
    <s v="Energy"/>
    <x v="1"/>
    <x v="0"/>
    <s v="Hamm"/>
    <s v="Harold"/>
    <n v="18500"/>
    <n v="1945"/>
    <n v="12"/>
    <n v="11"/>
    <n v="117.24"/>
    <n v="21427700000000"/>
    <n v="78.5"/>
    <n v="9.6"/>
    <n v="36.6"/>
    <n v="328239523"/>
    <x v="85"/>
    <d v="2025-05-08T00:00:00"/>
    <d v="1945-12-11T00:00:00"/>
  </r>
  <r>
    <n v="89"/>
    <x v="3"/>
    <x v="86"/>
    <s v="United States"/>
    <s v="Palm Beach"/>
    <s v="Hedge funds"/>
    <s v="Finance &amp; Investments"/>
    <x v="1"/>
    <x v="0"/>
    <s v="Tepper"/>
    <s v="David"/>
    <n v="18500"/>
    <n v="1957"/>
    <n v="9"/>
    <n v="11"/>
    <n v="117.24"/>
    <n v="21427700000000"/>
    <n v="78.5"/>
    <n v="9.6"/>
    <n v="36.6"/>
    <n v="328239523"/>
    <x v="86"/>
    <d v="2025-05-08T00:00:00"/>
    <d v="1957-09-11T00:00:00"/>
  </r>
  <r>
    <n v="89"/>
    <x v="12"/>
    <x v="87"/>
    <s v="Russia"/>
    <s v="Moscow"/>
    <s v="Oil, gas"/>
    <s v="Energy"/>
    <x v="1"/>
    <x v="0"/>
    <s v="Timchenko"/>
    <s v="Gennady"/>
    <n v="18500"/>
    <n v="1952"/>
    <n v="11"/>
    <n v="9"/>
    <n v="180.75"/>
    <n v="1699876578871"/>
    <n v="72.7"/>
    <n v="11.4"/>
    <n v="46.2"/>
    <n v="144373535"/>
    <x v="87"/>
    <d v="2025-05-08T00:00:00"/>
    <d v="1952-11-09T00:00:00"/>
  </r>
  <r>
    <n v="92"/>
    <x v="3"/>
    <x v="88"/>
    <s v="United States"/>
    <s v="Franklin"/>
    <s v="Quicken Loans"/>
    <s v="Finance &amp; Investments"/>
    <x v="1"/>
    <x v="0"/>
    <s v="Gilbert"/>
    <s v="Daniel"/>
    <n v="18000"/>
    <n v="1962"/>
    <n v="1"/>
    <n v="17"/>
    <n v="117.24"/>
    <n v="21427700000000"/>
    <n v="78.5"/>
    <n v="9.6"/>
    <n v="36.6"/>
    <n v="328239523"/>
    <x v="88"/>
    <d v="2025-05-08T00:00:00"/>
    <d v="1962-01-17T00:00:00"/>
  </r>
  <r>
    <n v="93"/>
    <x v="11"/>
    <x v="89"/>
    <s v="United Kingdom"/>
    <s v="London"/>
    <s v="Steel"/>
    <s v="Metals &amp; Mining"/>
    <x v="0"/>
    <x v="0"/>
    <s v="Mittal"/>
    <s v="Lakshmi"/>
    <n v="17700"/>
    <n v="1950"/>
    <n v="6"/>
    <n v="15"/>
    <n v="119.62"/>
    <n v="2827113184696"/>
    <n v="81.3"/>
    <n v="25.5"/>
    <n v="30.6"/>
    <n v="66834405"/>
    <x v="89"/>
    <d v="2025-05-08T00:00:00"/>
    <d v="1950-06-15T00:00:00"/>
  </r>
  <r>
    <n v="94"/>
    <x v="3"/>
    <x v="90"/>
    <s v="United States"/>
    <s v="Greenwich"/>
    <s v="Hedge funds"/>
    <s v="Finance &amp; Investments"/>
    <x v="1"/>
    <x v="0"/>
    <s v="Cohen"/>
    <s v="Steve"/>
    <n v="17500"/>
    <n v="1956"/>
    <n v="6"/>
    <n v="11"/>
    <n v="117.24"/>
    <n v="21427700000000"/>
    <n v="78.5"/>
    <n v="9.6"/>
    <n v="36.6"/>
    <n v="328239523"/>
    <x v="90"/>
    <d v="2025-05-08T00:00:00"/>
    <d v="1956-06-11T00:00:00"/>
  </r>
  <r>
    <n v="94"/>
    <x v="3"/>
    <x v="91"/>
    <s v="United States"/>
    <s v="Indian Creek"/>
    <s v="Investments"/>
    <s v="Finance &amp; Investments"/>
    <x v="1"/>
    <x v="0"/>
    <s v="Icahn"/>
    <s v="Carl"/>
    <n v="17500"/>
    <n v="1936"/>
    <n v="2"/>
    <n v="16"/>
    <n v="117.24"/>
    <n v="21427700000000"/>
    <n v="78.5"/>
    <n v="9.6"/>
    <n v="36.6"/>
    <n v="328239523"/>
    <x v="91"/>
    <d v="2025-05-08T00:00:00"/>
    <d v="1936-02-16T00:00:00"/>
  </r>
  <r>
    <n v="94"/>
    <x v="11"/>
    <x v="92"/>
    <s v="India"/>
    <s v="Hisar"/>
    <s v="Steel"/>
    <s v="Metals &amp; Mining"/>
    <x v="0"/>
    <x v="1"/>
    <s v="Jindal"/>
    <s v="Savitri"/>
    <n v="17500"/>
    <n v="1950"/>
    <n v="3"/>
    <n v="20"/>
    <n v="180.44"/>
    <n v="2611000000000"/>
    <n v="69.400000000000006"/>
    <n v="11.2"/>
    <n v="49.7"/>
    <n v="1366417754"/>
    <x v="92"/>
    <d v="2025-05-08T00:00:00"/>
    <d v="1950-03-20T00:00:00"/>
  </r>
  <r>
    <n v="97"/>
    <x v="15"/>
    <x v="93"/>
    <s v="United States"/>
    <s v="Newport Beach"/>
    <s v="Real estate"/>
    <s v="Real Estate"/>
    <x v="1"/>
    <x v="0"/>
    <s v="Bren"/>
    <s v="Donald"/>
    <n v="17400"/>
    <n v="1932"/>
    <n v="5"/>
    <n v="11"/>
    <n v="117.24"/>
    <n v="21427700000000"/>
    <n v="78.5"/>
    <n v="9.6"/>
    <n v="36.6"/>
    <n v="328239523"/>
    <x v="93"/>
    <d v="2025-05-08T00:00:00"/>
    <d v="1932-05-11T00:00:00"/>
  </r>
  <r>
    <n v="97"/>
    <x v="0"/>
    <x v="94"/>
    <s v="United States"/>
    <s v="Eau Claire"/>
    <s v="Home improvement stores"/>
    <s v="Fashion &amp; Retail"/>
    <x v="1"/>
    <x v="0"/>
    <s v="Menard"/>
    <s v="John"/>
    <n v="17400"/>
    <n v="1940"/>
    <n v="1"/>
    <n v="22"/>
    <n v="117.24"/>
    <n v="21427700000000"/>
    <n v="78.5"/>
    <n v="9.6"/>
    <n v="36.6"/>
    <n v="328239523"/>
    <x v="94"/>
    <d v="2025-05-08T00:00:00"/>
    <d v="1940-01-22T00:00:00"/>
  </r>
  <r>
    <n v="99"/>
    <x v="4"/>
    <x v="95"/>
    <s v="United States"/>
    <s v="New York"/>
    <s v="Newspapers, TV network"/>
    <s v="Media &amp; Entertainment"/>
    <x v="0"/>
    <x v="0"/>
    <s v="Murdoch"/>
    <s v="Rupert"/>
    <n v="17100"/>
    <n v="1931"/>
    <n v="3"/>
    <n v="11"/>
    <n v="117.24"/>
    <n v="21427700000000"/>
    <n v="78.5"/>
    <n v="9.6"/>
    <n v="36.6"/>
    <n v="328239523"/>
    <x v="95"/>
    <d v="2025-05-08T00:00:00"/>
    <d v="1931-03-11T00:00:00"/>
  </r>
  <r>
    <n v="100"/>
    <x v="3"/>
    <x v="96"/>
    <s v="Switzerland"/>
    <s v="Crans-Montana"/>
    <s v="Banking"/>
    <s v="Finance &amp; Investments"/>
    <x v="0"/>
    <x v="1"/>
    <s v="Safra"/>
    <s v="Vicky"/>
    <n v="16700"/>
    <n v="1953"/>
    <n v="1"/>
    <n v="1"/>
    <n v="99.55"/>
    <n v="703082435360"/>
    <n v="83.6"/>
    <n v="10.1"/>
    <n v="28.8"/>
    <n v="8574832"/>
    <x v="64"/>
    <d v="2025-05-08T00:00:00"/>
    <d v="1953-01-01T00:00:00"/>
  </r>
  <r>
    <n v="101"/>
    <x v="0"/>
    <x v="97"/>
    <s v="Germany"/>
    <s v="Mulheim an der Ruhr"/>
    <s v="Aldi, Trader Joe's"/>
    <s v="Fashion &amp; Retail"/>
    <x v="0"/>
    <x v="0"/>
    <s v="Albrecht"/>
    <s v="Theo"/>
    <n v="16500"/>
    <n v="1951"/>
    <n v="1"/>
    <n v="1"/>
    <n v="112.85"/>
    <n v="3845630030824"/>
    <n v="80.900000000000006"/>
    <n v="11.5"/>
    <n v="48.8"/>
    <n v="83132799"/>
    <x v="96"/>
    <d v="2025-05-08T00:00:00"/>
    <d v="1951-01-01T00:00:00"/>
  </r>
  <r>
    <n v="101"/>
    <x v="3"/>
    <x v="98"/>
    <s v="Czech Republic"/>
    <s v="Prague"/>
    <s v="Finance, telecommunications"/>
    <s v="Finance &amp; Investments"/>
    <x v="0"/>
    <x v="1"/>
    <s v="Kellnerova"/>
    <s v="Renata"/>
    <n v="16500"/>
    <n v="1967"/>
    <n v="7"/>
    <n v="4"/>
    <n v="116.48"/>
    <n v="246489245495"/>
    <n v="79"/>
    <n v="14.9"/>
    <n v="46.1"/>
    <n v="10669709"/>
    <x v="97"/>
    <d v="2025-05-08T00:00:00"/>
    <d v="1967-07-04T00:00:00"/>
  </r>
  <r>
    <n v="103"/>
    <x v="13"/>
    <x v="99"/>
    <s v="China"/>
    <s v="Shenzhen"/>
    <s v="medical devices"/>
    <s v="Healthcare"/>
    <x v="1"/>
    <x v="0"/>
    <s v="Li"/>
    <s v="Xiting"/>
    <n v="16300"/>
    <n v="1951"/>
    <n v="1"/>
    <n v="1"/>
    <n v="125.08"/>
    <n v="19910000000000"/>
    <n v="77"/>
    <n v="9.4"/>
    <n v="59.2"/>
    <n v="1397715000"/>
    <x v="96"/>
    <d v="2025-05-08T00:00:00"/>
    <d v="1951-01-01T00:00:00"/>
  </r>
  <r>
    <n v="104"/>
    <x v="0"/>
    <x v="100"/>
    <s v="Sweden"/>
    <s v="Stockholm"/>
    <s v="H&amp;M"/>
    <s v="Fashion &amp; Retail"/>
    <x v="0"/>
    <x v="0"/>
    <s v="Persson"/>
    <s v="Stefan"/>
    <n v="16200"/>
    <n v="1947"/>
    <n v="10"/>
    <n v="4"/>
    <n v="110.51"/>
    <n v="530832908738"/>
    <n v="82.5"/>
    <n v="27.9"/>
    <n v="49.1"/>
    <n v="10285453"/>
    <x v="98"/>
    <d v="2025-05-08T00:00:00"/>
    <d v="1947-10-04T00:00:00"/>
  </r>
  <r>
    <n v="104"/>
    <x v="2"/>
    <x v="101"/>
    <s v="United States"/>
    <s v="Atherton"/>
    <s v="Google"/>
    <s v="Technology"/>
    <x v="1"/>
    <x v="0"/>
    <s v="Schmidt"/>
    <s v="Eric"/>
    <n v="16200"/>
    <n v="1955"/>
    <n v="4"/>
    <n v="27"/>
    <n v="117.24"/>
    <n v="21427700000000"/>
    <n v="78.5"/>
    <n v="9.6"/>
    <n v="36.6"/>
    <n v="328239523"/>
    <x v="99"/>
    <d v="2025-05-08T00:00:00"/>
    <d v="1955-04-27T00:00:00"/>
  </r>
  <r>
    <n v="106"/>
    <x v="3"/>
    <x v="102"/>
    <s v="Switzerland"/>
    <s v="Geneva"/>
    <s v="Hedge funds"/>
    <s v="Finance &amp; Investments"/>
    <x v="1"/>
    <x v="0"/>
    <s v="Platt"/>
    <s v="Michael"/>
    <n v="16000"/>
    <n v="1968"/>
    <n v="3"/>
    <n v="18"/>
    <n v="99.55"/>
    <n v="703082435360"/>
    <n v="83.6"/>
    <n v="10.1"/>
    <n v="28.8"/>
    <n v="8574832"/>
    <x v="100"/>
    <d v="2025-05-08T00:00:00"/>
    <d v="1968-03-18T00:00:00"/>
  </r>
  <r>
    <n v="107"/>
    <x v="7"/>
    <x v="103"/>
    <s v="China"/>
    <s v="Foshan"/>
    <s v="Soy sauce"/>
    <s v="Food &amp; Beverage"/>
    <x v="1"/>
    <x v="0"/>
    <s v="Pang"/>
    <s v="Kang"/>
    <n v="15900"/>
    <n v="1956"/>
    <n v="1"/>
    <n v="19"/>
    <n v="125.08"/>
    <n v="19910000000000"/>
    <n v="77"/>
    <n v="9.4"/>
    <n v="59.2"/>
    <n v="1397715000"/>
    <x v="101"/>
    <d v="2025-05-08T00:00:00"/>
    <d v="1956-01-19T00:00:00"/>
  </r>
  <r>
    <n v="108"/>
    <x v="7"/>
    <x v="104"/>
    <s v="Switzerland"/>
    <s v="Zurich"/>
    <s v="Beer"/>
    <s v="Food &amp; Beverage"/>
    <x v="1"/>
    <x v="0"/>
    <s v="Lemann"/>
    <s v="Jorge Paulo"/>
    <n v="15800"/>
    <n v="1939"/>
    <n v="8"/>
    <n v="26"/>
    <n v="99.55"/>
    <n v="703082435360"/>
    <n v="83.6"/>
    <n v="10.1"/>
    <n v="28.8"/>
    <n v="8574832"/>
    <x v="102"/>
    <d v="2025-05-08T00:00:00"/>
    <d v="1939-08-26T00:00:00"/>
  </r>
  <r>
    <n v="112"/>
    <x v="13"/>
    <x v="105"/>
    <s v="India"/>
    <s v="Mumbai"/>
    <s v="Pharmaceuticals"/>
    <s v="Healthcare"/>
    <x v="1"/>
    <x v="0"/>
    <s v="Shanghvi"/>
    <s v="Dilip"/>
    <n v="15600"/>
    <n v="1955"/>
    <n v="10"/>
    <n v="1"/>
    <n v="180.44"/>
    <n v="2611000000000"/>
    <n v="69.400000000000006"/>
    <n v="11.2"/>
    <n v="49.7"/>
    <n v="1366417754"/>
    <x v="103"/>
    <d v="2025-05-08T00:00:00"/>
    <d v="1955-10-01T00:00:00"/>
  </r>
  <r>
    <n v="113"/>
    <x v="2"/>
    <x v="106"/>
    <s v="United States"/>
    <s v="San Jose"/>
    <s v="Wireless networking"/>
    <s v="Technology"/>
    <x v="1"/>
    <x v="0"/>
    <s v="Pera"/>
    <s v="Robert"/>
    <n v="15500"/>
    <n v="1978"/>
    <n v="3"/>
    <n v="10"/>
    <n v="117.24"/>
    <n v="21427700000000"/>
    <n v="78.5"/>
    <n v="9.6"/>
    <n v="36.6"/>
    <n v="328239523"/>
    <x v="104"/>
    <d v="2025-05-08T00:00:00"/>
    <d v="1978-03-10T00:00:00"/>
  </r>
  <r>
    <n v="114"/>
    <x v="0"/>
    <x v="107"/>
    <s v="India"/>
    <s v="Mumbai"/>
    <s v="Retail, investments"/>
    <s v="Fashion &amp; Retail"/>
    <x v="1"/>
    <x v="0"/>
    <s v="Damani"/>
    <s v="Radhakishan"/>
    <n v="15300"/>
    <n v="1955"/>
    <n v="1"/>
    <n v="1"/>
    <n v="180.44"/>
    <n v="2611000000000"/>
    <n v="69.400000000000006"/>
    <n v="11.2"/>
    <n v="49.7"/>
    <n v="1366417754"/>
    <x v="105"/>
    <d v="2025-05-08T00:00:00"/>
    <d v="1955-01-01T00:00:00"/>
  </r>
  <r>
    <n v="115"/>
    <x v="1"/>
    <x v="108"/>
    <s v="China"/>
    <s v="Ningde"/>
    <s v="Batteries"/>
    <s v="Automotive"/>
    <x v="1"/>
    <x v="0"/>
    <s v="Huang"/>
    <s v="Shilin"/>
    <n v="15200"/>
    <n v="1967"/>
    <n v="1"/>
    <n v="1"/>
    <n v="125.08"/>
    <n v="19910000000000"/>
    <n v="77"/>
    <n v="9.4"/>
    <n v="59.2"/>
    <n v="1397715000"/>
    <x v="106"/>
    <d v="2025-05-08T00:00:00"/>
    <d v="1967-01-01T00:00:00"/>
  </r>
  <r>
    <n v="116"/>
    <x v="6"/>
    <x v="109"/>
    <s v="Thailand"/>
    <s v="Bangkok"/>
    <s v="Diversified"/>
    <s v="Diversified"/>
    <x v="0"/>
    <x v="0"/>
    <s v="Chearavanont"/>
    <s v="Dhanin"/>
    <n v="14900"/>
    <n v="1939"/>
    <n v="4"/>
    <n v="19"/>
    <n v="113.27"/>
    <n v="543649976166"/>
    <n v="76.900000000000006"/>
    <n v="14.9"/>
    <n v="29.5"/>
    <n v="69625582"/>
    <x v="107"/>
    <d v="2025-05-08T00:00:00"/>
    <d v="1939-04-19T00:00:00"/>
  </r>
  <r>
    <n v="116"/>
    <x v="0"/>
    <x v="110"/>
    <s v="United States"/>
    <s v="Oklahoma City"/>
    <s v="Retail"/>
    <s v="Fashion &amp; Retail"/>
    <x v="1"/>
    <x v="0"/>
    <s v="Green"/>
    <s v="David"/>
    <n v="14900"/>
    <n v="1941"/>
    <n v="11"/>
    <n v="13"/>
    <n v="117.24"/>
    <n v="21427700000000"/>
    <n v="78.5"/>
    <n v="9.6"/>
    <n v="36.6"/>
    <n v="328239523"/>
    <x v="108"/>
    <d v="2025-05-08T00:00:00"/>
    <d v="1941-11-13T00:00:00"/>
  </r>
  <r>
    <n v="118"/>
    <x v="7"/>
    <x v="111"/>
    <s v="Thailand"/>
    <s v="Bangkok"/>
    <s v="Alcohol, real estate"/>
    <s v="Food &amp; Beverage"/>
    <x v="1"/>
    <x v="0"/>
    <s v="Sirivadhanabhakdi"/>
    <s v="Charoen"/>
    <n v="14800"/>
    <n v="1944"/>
    <n v="5"/>
    <n v="2"/>
    <n v="113.27"/>
    <n v="543649976166"/>
    <n v="76.900000000000006"/>
    <n v="14.9"/>
    <n v="29.5"/>
    <n v="69625582"/>
    <x v="109"/>
    <d v="2025-05-08T00:00:00"/>
    <d v="1944-05-02T00:00:00"/>
  </r>
  <r>
    <n v="119"/>
    <x v="7"/>
    <x v="112"/>
    <s v="United Kingdom"/>
    <s v="London"/>
    <s v="Heineken"/>
    <s v="Food &amp; Beverage"/>
    <x v="0"/>
    <x v="1"/>
    <s v="de Carvalho-Heineken"/>
    <s v="Charlene"/>
    <n v="14700"/>
    <n v="1954"/>
    <n v="6"/>
    <n v="30"/>
    <n v="119.62"/>
    <n v="2827113184696"/>
    <n v="81.3"/>
    <n v="25.5"/>
    <n v="30.6"/>
    <n v="66834405"/>
    <x v="110"/>
    <d v="2025-05-08T00:00:00"/>
    <d v="1954-06-30T00:00:00"/>
  </r>
  <r>
    <n v="120"/>
    <x v="13"/>
    <x v="113"/>
    <s v="China"/>
    <s v="Shenzhen"/>
    <s v="Medical devices"/>
    <s v="Healthcare"/>
    <x v="1"/>
    <x v="0"/>
    <s v="Xu"/>
    <s v="Hang"/>
    <n v="14600"/>
    <n v="1962"/>
    <n v="5"/>
    <n v="22"/>
    <n v="125.08"/>
    <n v="19910000000000"/>
    <n v="77"/>
    <n v="9.4"/>
    <n v="59.2"/>
    <n v="1397715000"/>
    <x v="111"/>
    <d v="2025-05-08T00:00:00"/>
    <d v="1962-05-22T00:00:00"/>
  </r>
  <r>
    <n v="121"/>
    <x v="1"/>
    <x v="114"/>
    <s v="China"/>
    <s v="Baoding"/>
    <s v="Automobiles"/>
    <s v="Automotive"/>
    <x v="1"/>
    <x v="0"/>
    <s v="Wei"/>
    <s v="Jianjun"/>
    <n v="14500"/>
    <n v="1964"/>
    <n v="3"/>
    <n v="1"/>
    <n v="125.08"/>
    <n v="19910000000000"/>
    <n v="77"/>
    <n v="9.4"/>
    <n v="59.2"/>
    <n v="1397715000"/>
    <x v="112"/>
    <d v="2025-05-08T00:00:00"/>
    <d v="1964-03-01T00:00:00"/>
  </r>
  <r>
    <n v="123"/>
    <x v="10"/>
    <x v="115"/>
    <s v="Singapore"/>
    <s v="Singapore"/>
    <s v="Paints"/>
    <s v="Manufacturing"/>
    <x v="1"/>
    <x v="0"/>
    <s v="Goh"/>
    <s v="Cheng Liang"/>
    <n v="14300"/>
    <n v="1927"/>
    <n v="6"/>
    <n v="27"/>
    <n v="114.41"/>
    <n v="372062527489"/>
    <n v="83.1"/>
    <n v="13.1"/>
    <n v="21"/>
    <n v="5703569"/>
    <x v="113"/>
    <d v="2025-05-08T00:00:00"/>
    <d v="1927-06-27T00:00:00"/>
  </r>
  <r>
    <n v="124"/>
    <x v="6"/>
    <x v="116"/>
    <s v="India"/>
    <s v="Mumbai"/>
    <s v="Commodities"/>
    <s v="Diversified"/>
    <x v="0"/>
    <x v="0"/>
    <s v="Birla"/>
    <s v="Kumar"/>
    <n v="14200"/>
    <n v="1967"/>
    <n v="6"/>
    <n v="14"/>
    <n v="180.44"/>
    <n v="2611000000000"/>
    <n v="69.400000000000006"/>
    <n v="11.2"/>
    <n v="49.7"/>
    <n v="1366417754"/>
    <x v="114"/>
    <d v="2025-05-08T00:00:00"/>
    <d v="1967-06-14T00:00:00"/>
  </r>
  <r>
    <n v="124"/>
    <x v="10"/>
    <x v="117"/>
    <s v="Nigeria"/>
    <s v="Lagos"/>
    <s v="Cement, sugar"/>
    <s v="Manufacturing"/>
    <x v="1"/>
    <x v="0"/>
    <s v="Dangote"/>
    <s v="Aliko"/>
    <n v="14200"/>
    <n v="1957"/>
    <n v="4"/>
    <n v="10"/>
    <n v="267.51"/>
    <n v="448120428859"/>
    <n v="54.3"/>
    <n v="1.5"/>
    <n v="34.799999999999997"/>
    <n v="200963599"/>
    <x v="115"/>
    <d v="2025-05-08T00:00:00"/>
    <d v="1957-04-10T00:00:00"/>
  </r>
  <r>
    <n v="127"/>
    <x v="6"/>
    <x v="118"/>
    <s v="United Kingdom"/>
    <s v="London"/>
    <s v="Shipping"/>
    <s v="Diversified"/>
    <x v="0"/>
    <x v="0"/>
    <s v="Ofer"/>
    <s v="Idan"/>
    <n v="14000"/>
    <n v="1955"/>
    <n v="10"/>
    <n v="2"/>
    <n v="119.62"/>
    <n v="2827113184696"/>
    <n v="81.3"/>
    <n v="25.5"/>
    <n v="30.6"/>
    <n v="66834405"/>
    <x v="116"/>
    <d v="2025-05-08T00:00:00"/>
    <d v="1955-10-02T00:00:00"/>
  </r>
  <r>
    <n v="128"/>
    <x v="13"/>
    <x v="119"/>
    <s v="China"/>
    <s v="Changsha"/>
    <s v="Hospitals"/>
    <s v="Healthcare"/>
    <x v="1"/>
    <x v="0"/>
    <s v="Chen"/>
    <s v="Bang"/>
    <n v="13900"/>
    <n v="1965"/>
    <n v="9"/>
    <n v="1"/>
    <n v="125.08"/>
    <n v="19910000000000"/>
    <n v="77"/>
    <n v="9.4"/>
    <n v="59.2"/>
    <n v="1397715000"/>
    <x v="117"/>
    <d v="2025-05-08T00:00:00"/>
    <d v="1965-09-01T00:00:00"/>
  </r>
  <r>
    <n v="130"/>
    <x v="8"/>
    <x v="120"/>
    <s v="United Kingdom"/>
    <s v="London"/>
    <s v="Shipping"/>
    <s v="Logistics"/>
    <x v="1"/>
    <x v="0"/>
    <s v="Fredriksen"/>
    <s v="John"/>
    <n v="13700"/>
    <n v="1945"/>
    <n v="2"/>
    <n v="1"/>
    <n v="119.62"/>
    <n v="2827113184696"/>
    <n v="81.3"/>
    <n v="25.5"/>
    <n v="30.6"/>
    <n v="66834405"/>
    <x v="118"/>
    <d v="2025-05-08T00:00:00"/>
    <d v="1945-02-01T00:00:00"/>
  </r>
  <r>
    <n v="130"/>
    <x v="16"/>
    <x v="121"/>
    <s v="United States"/>
    <s v="Afton"/>
    <s v="Building supplies"/>
    <s v="Construction &amp; Engineering"/>
    <x v="1"/>
    <x v="1"/>
    <s v="Hendricks"/>
    <s v="Diane"/>
    <n v="13700"/>
    <n v="1947"/>
    <n v="3"/>
    <n v="2"/>
    <n v="117.24"/>
    <n v="21427700000000"/>
    <n v="78.5"/>
    <n v="9.6"/>
    <n v="36.6"/>
    <n v="328239523"/>
    <x v="119"/>
    <d v="2025-05-08T00:00:00"/>
    <d v="1947-03-02T00:00:00"/>
  </r>
  <r>
    <n v="130"/>
    <x v="2"/>
    <x v="122"/>
    <s v="United States"/>
    <s v="Atherton"/>
    <s v="WhatsApp"/>
    <s v="Technology"/>
    <x v="1"/>
    <x v="0"/>
    <s v="Koum"/>
    <s v="Jan"/>
    <n v="13700"/>
    <n v="1976"/>
    <n v="2"/>
    <n v="24"/>
    <n v="117.24"/>
    <n v="21427700000000"/>
    <n v="78.5"/>
    <n v="9.6"/>
    <n v="36.6"/>
    <n v="328239523"/>
    <x v="120"/>
    <d v="2025-05-08T00:00:00"/>
    <d v="1976-02-24T00:00:00"/>
  </r>
  <r>
    <n v="133"/>
    <x v="17"/>
    <x v="123"/>
    <s v="United States"/>
    <s v="Dallas"/>
    <s v="Dallas Cowboys"/>
    <s v="Sports"/>
    <x v="1"/>
    <x v="0"/>
    <s v="Jones"/>
    <s v="Jerry"/>
    <n v="13300"/>
    <n v="1942"/>
    <n v="10"/>
    <n v="13"/>
    <n v="117.24"/>
    <n v="21427700000000"/>
    <n v="78.5"/>
    <n v="9.6"/>
    <n v="36.6"/>
    <n v="328239523"/>
    <x v="121"/>
    <d v="2025-05-08T00:00:00"/>
    <d v="1942-10-13T00:00:00"/>
  </r>
  <r>
    <n v="133"/>
    <x v="12"/>
    <x v="124"/>
    <s v="United States"/>
    <s v="Tulsa"/>
    <s v="Oil &amp; gas, banking"/>
    <s v="Energy"/>
    <x v="0"/>
    <x v="0"/>
    <s v="Kaiser"/>
    <s v="George"/>
    <n v="13300"/>
    <n v="1942"/>
    <n v="7"/>
    <n v="29"/>
    <n v="117.24"/>
    <n v="21427700000000"/>
    <n v="78.5"/>
    <n v="9.6"/>
    <n v="36.6"/>
    <n v="328239523"/>
    <x v="122"/>
    <d v="2025-05-08T00:00:00"/>
    <d v="1942-07-29T00:00:00"/>
  </r>
  <r>
    <n v="136"/>
    <x v="1"/>
    <x v="125"/>
    <s v="China"/>
    <s v="Guangzhou"/>
    <s v="Automobiles, batteries"/>
    <s v="Automotive"/>
    <x v="1"/>
    <x v="0"/>
    <s v="Lu"/>
    <s v="Xiangyang"/>
    <n v="13200"/>
    <n v="1962"/>
    <n v="12"/>
    <n v="28"/>
    <n v="125.08"/>
    <n v="19910000000000"/>
    <n v="77"/>
    <n v="9.4"/>
    <n v="59.2"/>
    <n v="1397715000"/>
    <x v="123"/>
    <d v="2025-05-08T00:00:00"/>
    <d v="1962-12-28T00:00:00"/>
  </r>
  <r>
    <n v="137"/>
    <x v="15"/>
    <x v="126"/>
    <s v="Australia"/>
    <s v="Sydney"/>
    <s v="Real estate"/>
    <s v="Real Estate"/>
    <x v="1"/>
    <x v="0"/>
    <s v="Triguboff"/>
    <s v="Harry"/>
    <n v="13100"/>
    <n v="1933"/>
    <n v="3"/>
    <n v="3"/>
    <n v="119.8"/>
    <n v="1392680589329"/>
    <n v="82.7"/>
    <n v="23"/>
    <n v="47.4"/>
    <n v="25766605"/>
    <x v="124"/>
    <d v="2025-05-08T00:00:00"/>
    <d v="1933-03-03T00:00:00"/>
  </r>
  <r>
    <n v="138"/>
    <x v="3"/>
    <x v="127"/>
    <s v="India"/>
    <s v="Mumbai"/>
    <s v="Banking"/>
    <s v="Finance &amp; Investments"/>
    <x v="1"/>
    <x v="0"/>
    <s v="Kotak"/>
    <s v="Uday"/>
    <n v="12900"/>
    <n v="1959"/>
    <n v="3"/>
    <n v="15"/>
    <n v="180.44"/>
    <n v="2611000000000"/>
    <n v="69.400000000000006"/>
    <n v="11.2"/>
    <n v="49.7"/>
    <n v="1366417754"/>
    <x v="125"/>
    <d v="2025-05-08T00:00:00"/>
    <d v="1959-03-15T00:00:00"/>
  </r>
  <r>
    <n v="138"/>
    <x v="17"/>
    <x v="128"/>
    <s v="United States"/>
    <s v="Electra"/>
    <s v="Sports, real estate"/>
    <s v="Sports"/>
    <x v="1"/>
    <x v="0"/>
    <s v="Kroenke"/>
    <s v="Stanley"/>
    <n v="12900"/>
    <n v="1947"/>
    <n v="7"/>
    <n v="29"/>
    <n v="117.24"/>
    <n v="21427700000000"/>
    <n v="78.5"/>
    <n v="9.6"/>
    <n v="36.6"/>
    <n v="328239523"/>
    <x v="126"/>
    <d v="2025-05-08T00:00:00"/>
    <d v="1947-07-29T00:00:00"/>
  </r>
  <r>
    <n v="140"/>
    <x v="12"/>
    <x v="129"/>
    <s v="United Kingdom"/>
    <s v="London"/>
    <s v="Oil, banking, telecom"/>
    <s v="Energy"/>
    <x v="1"/>
    <x v="0"/>
    <s v="Fridman"/>
    <s v="Mikhail"/>
    <n v="12600"/>
    <n v="1964"/>
    <n v="4"/>
    <n v="21"/>
    <n v="119.62"/>
    <n v="2827113184696"/>
    <n v="81.3"/>
    <n v="25.5"/>
    <n v="30.6"/>
    <n v="66834405"/>
    <x v="127"/>
    <d v="2025-05-08T00:00:00"/>
    <d v="1964-04-21T00:00:00"/>
  </r>
  <r>
    <n v="141"/>
    <x v="12"/>
    <x v="130"/>
    <s v="Thailand"/>
    <s v="Bangkok"/>
    <s v="Energy"/>
    <s v="Energy"/>
    <x v="1"/>
    <x v="0"/>
    <s v="Ratanavadi"/>
    <s v="Sarath"/>
    <n v="12300"/>
    <n v="1965"/>
    <n v="7"/>
    <n v="12"/>
    <n v="113.27"/>
    <n v="543649976166"/>
    <n v="76.900000000000006"/>
    <n v="14.9"/>
    <n v="29.5"/>
    <n v="69625582"/>
    <x v="128"/>
    <d v="2025-05-08T00:00:00"/>
    <d v="1965-07-12T00:00:00"/>
  </r>
  <r>
    <n v="142"/>
    <x v="11"/>
    <x v="131"/>
    <s v="China"/>
    <s v="Yinchuan"/>
    <s v="Coal"/>
    <s v="Metals &amp; Mining"/>
    <x v="1"/>
    <x v="0"/>
    <s v="Dang"/>
    <s v="Yanbao"/>
    <n v="12200"/>
    <n v="1973"/>
    <n v="2"/>
    <n v="1"/>
    <n v="125.08"/>
    <n v="19910000000000"/>
    <n v="77"/>
    <n v="9.4"/>
    <n v="59.2"/>
    <n v="1397715000"/>
    <x v="129"/>
    <d v="2025-05-08T00:00:00"/>
    <d v="1973-02-01T00:00:00"/>
  </r>
  <r>
    <n v="142"/>
    <x v="13"/>
    <x v="132"/>
    <s v="China"/>
    <s v="Chongqing"/>
    <s v="Vaccines"/>
    <s v="Healthcare"/>
    <x v="1"/>
    <x v="0"/>
    <s v="Jiang"/>
    <s v="Rensheng"/>
    <n v="12200"/>
    <n v="1953"/>
    <n v="10"/>
    <n v="8"/>
    <n v="125.08"/>
    <n v="19910000000000"/>
    <n v="77"/>
    <n v="9.4"/>
    <n v="59.2"/>
    <n v="1397715000"/>
    <x v="130"/>
    <d v="2025-05-08T00:00:00"/>
    <d v="1953-10-08T00:00:00"/>
  </r>
  <r>
    <n v="144"/>
    <x v="1"/>
    <x v="133"/>
    <s v="United States"/>
    <s v="Naples"/>
    <s v="Auto parts"/>
    <s v="Automotive"/>
    <x v="1"/>
    <x v="0"/>
    <s v="Khan"/>
    <s v="Shahid"/>
    <n v="12100"/>
    <n v="1950"/>
    <n v="7"/>
    <n v="18"/>
    <n v="117.24"/>
    <n v="21427700000000"/>
    <n v="78.5"/>
    <n v="9.6"/>
    <n v="36.6"/>
    <n v="328239523"/>
    <x v="131"/>
    <d v="2025-05-08T00:00:00"/>
    <d v="1950-07-18T00:00:00"/>
  </r>
  <r>
    <n v="145"/>
    <x v="2"/>
    <x v="134"/>
    <s v="United States"/>
    <s v="Palo Alto"/>
    <s v="Apple, Disney"/>
    <s v="Technology"/>
    <x v="0"/>
    <x v="1"/>
    <s v="Powell Jobs"/>
    <s v="Laurene"/>
    <n v="12000"/>
    <n v="1963"/>
    <n v="11"/>
    <n v="6"/>
    <n v="117.24"/>
    <n v="21427700000000"/>
    <n v="78.5"/>
    <n v="9.6"/>
    <n v="36.6"/>
    <n v="328239523"/>
    <x v="132"/>
    <d v="2025-05-08T00:00:00"/>
    <d v="1963-11-06T00:00:00"/>
  </r>
  <r>
    <n v="147"/>
    <x v="15"/>
    <x v="135"/>
    <s v="United States"/>
    <s v="New York"/>
    <s v="Real estate"/>
    <s v="Real Estate"/>
    <x v="1"/>
    <x v="0"/>
    <s v="Ross"/>
    <s v="Stephen"/>
    <n v="11600"/>
    <n v="1940"/>
    <n v="5"/>
    <n v="10"/>
    <n v="117.24"/>
    <n v="21427700000000"/>
    <n v="78.5"/>
    <n v="9.6"/>
    <n v="36.6"/>
    <n v="328239523"/>
    <x v="133"/>
    <d v="2025-05-08T00:00:00"/>
    <d v="1940-05-10T00:00:00"/>
  </r>
  <r>
    <n v="148"/>
    <x v="2"/>
    <x v="136"/>
    <s v="United Arab Emirates"/>
    <s v="Dubai"/>
    <s v="Messaging app"/>
    <s v="Technology"/>
    <x v="1"/>
    <x v="0"/>
    <s v="Durov"/>
    <s v="Pavel"/>
    <n v="11500"/>
    <n v="1984"/>
    <n v="10"/>
    <n v="10"/>
    <n v="114.52"/>
    <n v="421142267938"/>
    <n v="77.8"/>
    <n v="0.1"/>
    <n v="15.9"/>
    <n v="9770529"/>
    <x v="134"/>
    <d v="2025-05-08T00:00:00"/>
    <d v="1984-10-10T00:00:00"/>
  </r>
  <r>
    <n v="148"/>
    <x v="13"/>
    <x v="137"/>
    <s v="Germany"/>
    <s v="Tegernsee"/>
    <s v="Pharmaceuticals"/>
    <s v="Healthcare"/>
    <x v="1"/>
    <x v="0"/>
    <s v="Struengmann"/>
    <s v="Andreas"/>
    <n v="11500"/>
    <n v="1950"/>
    <n v="2"/>
    <n v="16"/>
    <n v="112.85"/>
    <n v="3845630030824"/>
    <n v="80.900000000000006"/>
    <n v="11.5"/>
    <n v="48.8"/>
    <n v="83132799"/>
    <x v="135"/>
    <d v="2025-05-08T00:00:00"/>
    <d v="1950-02-16T00:00:00"/>
  </r>
  <r>
    <n v="148"/>
    <x v="13"/>
    <x v="138"/>
    <s v="Germany"/>
    <s v="Tegernsee"/>
    <s v="Pharmaceuticals"/>
    <s v="Healthcare"/>
    <x v="1"/>
    <x v="0"/>
    <s v="Struengmann"/>
    <s v="Thomas"/>
    <n v="11500"/>
    <n v="1950"/>
    <n v="2"/>
    <n v="16"/>
    <n v="112.85"/>
    <n v="3845630030824"/>
    <n v="80.900000000000006"/>
    <n v="11.5"/>
    <n v="48.8"/>
    <n v="83132799"/>
    <x v="135"/>
    <d v="2025-05-08T00:00:00"/>
    <d v="1950-02-16T00:00:00"/>
  </r>
  <r>
    <n v="151"/>
    <x v="7"/>
    <x v="139"/>
    <s v="China"/>
    <s v="Chengdu"/>
    <s v="Agribusiness"/>
    <s v="Food &amp; Beverage"/>
    <x v="1"/>
    <x v="0"/>
    <s v="Liu"/>
    <s v="Hanyuan"/>
    <n v="11400"/>
    <n v="1964"/>
    <n v="1"/>
    <n v="1"/>
    <n v="125.08"/>
    <n v="19910000000000"/>
    <n v="77"/>
    <n v="9.4"/>
    <n v="59.2"/>
    <n v="1397715000"/>
    <x v="136"/>
    <d v="2025-05-08T00:00:00"/>
    <d v="1964-01-01T00:00:00"/>
  </r>
  <r>
    <n v="151"/>
    <x v="0"/>
    <x v="140"/>
    <s v="United States"/>
    <s v="Bryn Mawr"/>
    <s v="Online retail"/>
    <s v="Fashion &amp; Retail"/>
    <x v="1"/>
    <x v="0"/>
    <s v="Rubin"/>
    <s v="Michael"/>
    <n v="11400"/>
    <n v="1972"/>
    <n v="7"/>
    <n v="21"/>
    <n v="117.24"/>
    <n v="21427700000000"/>
    <n v="78.5"/>
    <n v="9.6"/>
    <n v="36.6"/>
    <n v="328239523"/>
    <x v="137"/>
    <d v="2025-05-08T00:00:00"/>
    <d v="1972-07-21T00:00:00"/>
  </r>
  <r>
    <n v="153"/>
    <x v="3"/>
    <x v="141"/>
    <s v="United States"/>
    <s v="New York"/>
    <s v="Hedge funds"/>
    <s v="Finance &amp; Investments"/>
    <x v="1"/>
    <x v="0"/>
    <s v="Englander"/>
    <s v="Israel"/>
    <n v="11300"/>
    <n v="1948"/>
    <n v="9"/>
    <n v="30"/>
    <n v="117.24"/>
    <n v="21427700000000"/>
    <n v="78.5"/>
    <n v="9.6"/>
    <n v="36.6"/>
    <n v="328239523"/>
    <x v="138"/>
    <d v="2025-05-08T00:00:00"/>
    <d v="1948-09-30T00:00:00"/>
  </r>
  <r>
    <n v="153"/>
    <x v="10"/>
    <x v="142"/>
    <s v="Israel"/>
    <s v="Herzliya"/>
    <s v="Fertilizer, real estate"/>
    <s v="Manufacturing"/>
    <x v="1"/>
    <x v="0"/>
    <s v="Kantor"/>
    <s v="Viatcheslav"/>
    <n v="11300"/>
    <n v="1953"/>
    <n v="9"/>
    <n v="8"/>
    <n v="108.15"/>
    <n v="395098666122"/>
    <n v="82.8"/>
    <n v="23.1"/>
    <n v="25.3"/>
    <n v="9053300"/>
    <x v="139"/>
    <d v="2025-05-08T00:00:00"/>
    <d v="1953-09-08T00:00:00"/>
  </r>
  <r>
    <n v="153"/>
    <x v="10"/>
    <x v="143"/>
    <s v="Australia"/>
    <s v="Melbourne"/>
    <s v="Manufacturing"/>
    <s v="Manufacturing"/>
    <x v="0"/>
    <x v="0"/>
    <s v="Pratt"/>
    <s v="Anthony"/>
    <n v="11300"/>
    <n v="1960"/>
    <n v="4"/>
    <n v="11"/>
    <n v="119.8"/>
    <n v="1392680589329"/>
    <n v="82.7"/>
    <n v="23"/>
    <n v="47.4"/>
    <n v="25766605"/>
    <x v="140"/>
    <d v="2025-05-08T00:00:00"/>
    <d v="1960-04-11T00:00:00"/>
  </r>
  <r>
    <n v="153"/>
    <x v="3"/>
    <x v="144"/>
    <s v="Switzerland"/>
    <s v="Frauenfeld"/>
    <s v="Investments"/>
    <s v="Finance &amp; Investments"/>
    <x v="1"/>
    <x v="0"/>
    <s v="Prokhorov"/>
    <s v="Mikhail"/>
    <n v="11300"/>
    <n v="1965"/>
    <n v="5"/>
    <n v="3"/>
    <n v="99.55"/>
    <n v="703082435360"/>
    <n v="83.6"/>
    <n v="10.1"/>
    <n v="28.8"/>
    <n v="8574832"/>
    <x v="141"/>
    <d v="2025-05-08T00:00:00"/>
    <d v="1965-05-03T00:00:00"/>
  </r>
  <r>
    <n v="157"/>
    <x v="0"/>
    <x v="145"/>
    <s v="Italy"/>
    <s v="Milan"/>
    <s v="Luxury goods"/>
    <s v="Fashion &amp; Retail"/>
    <x v="1"/>
    <x v="0"/>
    <s v="Armani"/>
    <s v="Giorgio"/>
    <n v="11100"/>
    <n v="1934"/>
    <n v="7"/>
    <n v="11"/>
    <n v="110.62"/>
    <n v="2001244392042"/>
    <n v="82.9"/>
    <n v="24.3"/>
    <n v="59.1"/>
    <n v="60297396"/>
    <x v="142"/>
    <d v="2025-05-08T00:00:00"/>
    <d v="1934-07-11T00:00:00"/>
  </r>
  <r>
    <n v="157"/>
    <x v="0"/>
    <x v="146"/>
    <s v="South Africa"/>
    <s v="Cape Town"/>
    <s v="Luxury goods"/>
    <s v="Fashion &amp; Retail"/>
    <x v="0"/>
    <x v="0"/>
    <s v="Rupert"/>
    <s v="Johann"/>
    <n v="11100"/>
    <n v="1950"/>
    <n v="6"/>
    <n v="1"/>
    <n v="158.93"/>
    <n v="351431649241"/>
    <n v="63.9"/>
    <n v="27.5"/>
    <n v="29.2"/>
    <n v="58558270"/>
    <x v="143"/>
    <d v="2025-05-08T00:00:00"/>
    <d v="1950-06-01T00:00:00"/>
  </r>
  <r>
    <n v="159"/>
    <x v="2"/>
    <x v="147"/>
    <s v="China"/>
    <s v="Shenzhen"/>
    <s v="Internet media"/>
    <s v="Technology"/>
    <x v="1"/>
    <x v="0"/>
    <s v="Zhang"/>
    <s v="Zhidong"/>
    <n v="11000"/>
    <n v="1972"/>
    <n v="1"/>
    <n v="1"/>
    <n v="125.08"/>
    <n v="19910000000000"/>
    <n v="77"/>
    <n v="9.4"/>
    <n v="59.2"/>
    <n v="1397715000"/>
    <x v="144"/>
    <d v="2025-05-08T00:00:00"/>
    <d v="1972-01-01T00:00:00"/>
  </r>
  <r>
    <n v="161"/>
    <x v="3"/>
    <x v="148"/>
    <s v="United States"/>
    <s v="Denver"/>
    <s v="Energy, sports, entertainment"/>
    <s v="Finance &amp; Investments"/>
    <x v="0"/>
    <x v="0"/>
    <s v="Anschutz"/>
    <s v="Philip"/>
    <n v="10900"/>
    <n v="1939"/>
    <n v="12"/>
    <n v="28"/>
    <n v="117.24"/>
    <n v="21427700000000"/>
    <n v="78.5"/>
    <n v="9.6"/>
    <n v="36.6"/>
    <n v="328239523"/>
    <x v="145"/>
    <d v="2025-05-08T00:00:00"/>
    <d v="1939-12-28T00:00:00"/>
  </r>
  <r>
    <n v="161"/>
    <x v="0"/>
    <x v="149"/>
    <s v="United States"/>
    <s v="Oklahoma City"/>
    <s v="Gas stations"/>
    <s v="Fashion &amp; Retail"/>
    <x v="1"/>
    <x v="1"/>
    <s v="Love"/>
    <s v="Judy"/>
    <n v="10900"/>
    <n v="1937"/>
    <n v="6"/>
    <n v="17"/>
    <n v="117.24"/>
    <n v="21427700000000"/>
    <n v="78.5"/>
    <n v="9.6"/>
    <n v="36.6"/>
    <n v="328239523"/>
    <x v="146"/>
    <d v="2025-05-08T00:00:00"/>
    <d v="1937-06-17T00:00:00"/>
  </r>
  <r>
    <n v="161"/>
    <x v="0"/>
    <x v="150"/>
    <s v="Mexico"/>
    <s v="Mexico City"/>
    <s v="Retail, media"/>
    <s v="Fashion &amp; Retail"/>
    <x v="0"/>
    <x v="0"/>
    <s v="Salinas Pliego"/>
    <s v="Ricardo"/>
    <n v="10900"/>
    <n v="1955"/>
    <n v="10"/>
    <n v="19"/>
    <n v="141.54"/>
    <n v="1258286717125"/>
    <n v="75"/>
    <n v="13.1"/>
    <n v="55.1"/>
    <n v="126014024"/>
    <x v="147"/>
    <d v="2025-05-08T00:00:00"/>
    <d v="1955-10-19T00:00:00"/>
  </r>
  <r>
    <n v="164"/>
    <x v="4"/>
    <x v="151"/>
    <s v="United States"/>
    <s v="New York"/>
    <s v="Media"/>
    <s v="Media &amp; Entertainment"/>
    <x v="0"/>
    <x v="0"/>
    <s v="Newhouse"/>
    <s v="Donald"/>
    <n v="10700"/>
    <n v="1929"/>
    <n v="8"/>
    <n v="5"/>
    <n v="117.24"/>
    <n v="21427700000000"/>
    <n v="78.5"/>
    <n v="9.6"/>
    <n v="36.6"/>
    <n v="328239523"/>
    <x v="148"/>
    <d v="2025-05-08T00:00:00"/>
    <d v="1929-08-05T00:00:00"/>
  </r>
  <r>
    <n v="165"/>
    <x v="17"/>
    <x v="152"/>
    <s v="United States"/>
    <s v="Brookline"/>
    <s v="Manufacturing, New England Patriots"/>
    <s v="Sports"/>
    <x v="1"/>
    <x v="0"/>
    <s v="Kraft"/>
    <s v="Robert"/>
    <n v="10600"/>
    <n v="1941"/>
    <n v="6"/>
    <n v="5"/>
    <n v="117.24"/>
    <n v="21427700000000"/>
    <n v="78.5"/>
    <n v="9.6"/>
    <n v="36.6"/>
    <n v="328239523"/>
    <x v="149"/>
    <d v="2025-05-08T00:00:00"/>
    <d v="1941-06-05T00:00:00"/>
  </r>
  <r>
    <n v="165"/>
    <x v="7"/>
    <x v="153"/>
    <s v="Brazil"/>
    <s v="Sao Paulo"/>
    <s v="Beer"/>
    <s v="Food &amp; Beverage"/>
    <x v="1"/>
    <x v="0"/>
    <s v="Telles"/>
    <s v="Marcel Herrmann"/>
    <n v="10600"/>
    <n v="1950"/>
    <n v="1"/>
    <n v="1"/>
    <n v="167.4"/>
    <n v="1839758040766"/>
    <n v="75.7"/>
    <n v="14.2"/>
    <n v="65.099999999999994"/>
    <n v="212559417"/>
    <x v="150"/>
    <d v="2025-05-08T00:00:00"/>
    <d v="1950-01-01T00:00:00"/>
  </r>
  <r>
    <n v="167"/>
    <x v="3"/>
    <x v="154"/>
    <s v="Russia"/>
    <s v="Moscow"/>
    <s v="Gold"/>
    <s v="Finance &amp; Investments"/>
    <x v="1"/>
    <x v="0"/>
    <s v="Kerimov &amp; family"/>
    <s v="Suleiman"/>
    <n v="10500"/>
    <n v="1966"/>
    <n v="3"/>
    <n v="12"/>
    <n v="180.75"/>
    <n v="1699876578871"/>
    <n v="72.7"/>
    <n v="11.4"/>
    <n v="46.2"/>
    <n v="144373535"/>
    <x v="151"/>
    <d v="2025-05-08T00:00:00"/>
    <d v="1966-03-12T00:00:00"/>
  </r>
  <r>
    <n v="167"/>
    <x v="0"/>
    <x v="155"/>
    <s v="China"/>
    <s v="Guangzhou"/>
    <s v="E-commerce"/>
    <s v="Fashion &amp; Retail"/>
    <x v="1"/>
    <x v="0"/>
    <s v="Xu"/>
    <s v="Sky"/>
    <n v="10500"/>
    <n v="1984"/>
    <n v="1"/>
    <n v="1"/>
    <n v="125.08"/>
    <n v="19910000000000"/>
    <n v="77"/>
    <n v="9.4"/>
    <n v="59.2"/>
    <n v="1397715000"/>
    <x v="25"/>
    <d v="2025-05-08T00:00:00"/>
    <d v="1984-01-01T00:00:00"/>
  </r>
  <r>
    <n v="167"/>
    <x v="3"/>
    <x v="156"/>
    <s v="United Arab Emirates"/>
    <s v="Dubai"/>
    <s v="Cryptocurrency exchange"/>
    <s v="Finance &amp; Investments"/>
    <x v="1"/>
    <x v="0"/>
    <s v="Zhao"/>
    <s v="Changpeng"/>
    <n v="10500"/>
    <n v="1977"/>
    <n v="9"/>
    <n v="10"/>
    <n v="114.52"/>
    <n v="421142267938"/>
    <n v="77.8"/>
    <n v="0.1"/>
    <n v="15.9"/>
    <n v="9770529"/>
    <x v="152"/>
    <d v="2025-05-08T00:00:00"/>
    <d v="1977-09-10T00:00:00"/>
  </r>
  <r>
    <n v="170"/>
    <x v="3"/>
    <x v="157"/>
    <s v="United States"/>
    <s v="Dallas"/>
    <s v="Banks, real estate"/>
    <s v="Finance &amp; Investments"/>
    <x v="1"/>
    <x v="0"/>
    <s v="Beal"/>
    <s v="Andrew"/>
    <n v="10300"/>
    <n v="1952"/>
    <n v="11"/>
    <n v="29"/>
    <n v="117.24"/>
    <n v="21427700000000"/>
    <n v="78.5"/>
    <n v="9.6"/>
    <n v="36.6"/>
    <n v="328239523"/>
    <x v="153"/>
    <d v="2025-05-08T00:00:00"/>
    <d v="1952-11-29T00:00:00"/>
  </r>
  <r>
    <n v="171"/>
    <x v="2"/>
    <x v="158"/>
    <s v="Australia"/>
    <s v="Sydney"/>
    <s v="Software"/>
    <s v="Technology"/>
    <x v="1"/>
    <x v="0"/>
    <s v="Cannon-Brookes"/>
    <s v="Mike"/>
    <n v="10200"/>
    <n v="1979"/>
    <n v="11"/>
    <n v="17"/>
    <n v="119.8"/>
    <n v="1392680589329"/>
    <n v="82.7"/>
    <n v="23"/>
    <n v="47.4"/>
    <n v="25766605"/>
    <x v="154"/>
    <d v="2025-05-08T00:00:00"/>
    <d v="1979-11-17T00:00:00"/>
  </r>
  <r>
    <n v="171"/>
    <x v="13"/>
    <x v="159"/>
    <s v="United States"/>
    <s v="Bloomington"/>
    <s v="Medical devices"/>
    <s v="Healthcare"/>
    <x v="0"/>
    <x v="0"/>
    <s v="Cook"/>
    <s v="Carl"/>
    <n v="10200"/>
    <n v="1962"/>
    <n v="8"/>
    <n v="19"/>
    <n v="117.24"/>
    <n v="21427700000000"/>
    <n v="78.5"/>
    <n v="9.6"/>
    <n v="36.6"/>
    <n v="328239523"/>
    <x v="155"/>
    <d v="2025-05-08T00:00:00"/>
    <d v="1962-08-19T00:00:00"/>
  </r>
  <r>
    <n v="171"/>
    <x v="2"/>
    <x v="160"/>
    <s v="United States"/>
    <s v="Incline Village"/>
    <s v="Business software"/>
    <s v="Technology"/>
    <x v="1"/>
    <x v="0"/>
    <s v="Duffield"/>
    <s v="David"/>
    <n v="10200"/>
    <n v="1940"/>
    <n v="9"/>
    <n v="21"/>
    <n v="117.24"/>
    <n v="21427700000000"/>
    <n v="78.5"/>
    <n v="9.6"/>
    <n v="36.6"/>
    <n v="328239523"/>
    <x v="156"/>
    <d v="2025-05-08T00:00:00"/>
    <d v="1940-09-21T00:00:00"/>
  </r>
  <r>
    <n v="171"/>
    <x v="12"/>
    <x v="161"/>
    <s v="United States"/>
    <s v="Houston"/>
    <s v="Oil"/>
    <s v="Energy"/>
    <x v="1"/>
    <x v="0"/>
    <s v="Hildebrand"/>
    <s v="Jeffery"/>
    <n v="10200"/>
    <n v="1959"/>
    <n v="3"/>
    <n v="5"/>
    <n v="117.24"/>
    <n v="21427700000000"/>
    <n v="78.5"/>
    <n v="9.6"/>
    <n v="36.6"/>
    <n v="328239523"/>
    <x v="157"/>
    <d v="2025-05-08T00:00:00"/>
    <d v="1959-03-05T00:00:00"/>
  </r>
  <r>
    <n v="171"/>
    <x v="10"/>
    <x v="162"/>
    <s v="Russia"/>
    <s v="Magnitogorsk"/>
    <s v="Steel"/>
    <s v="Manufacturing"/>
    <x v="1"/>
    <x v="0"/>
    <s v="Rashnikov"/>
    <s v="Viktor"/>
    <n v="10200"/>
    <n v="1948"/>
    <n v="10"/>
    <n v="13"/>
    <n v="180.75"/>
    <n v="1699876578871"/>
    <n v="72.7"/>
    <n v="11.4"/>
    <n v="46.2"/>
    <n v="144373535"/>
    <x v="158"/>
    <d v="2025-05-08T00:00:00"/>
    <d v="1948-10-13T00:00:00"/>
  </r>
  <r>
    <n v="171"/>
    <x v="2"/>
    <x v="163"/>
    <s v="Singapore"/>
    <s v="Singapore"/>
    <s v="Facebook"/>
    <s v="Technology"/>
    <x v="1"/>
    <x v="0"/>
    <s v="Saverin"/>
    <s v="Eduardo"/>
    <n v="10200"/>
    <n v="1982"/>
    <n v="3"/>
    <n v="19"/>
    <n v="114.41"/>
    <n v="372062527489"/>
    <n v="83.1"/>
    <n v="13.1"/>
    <n v="21"/>
    <n v="5703569"/>
    <x v="159"/>
    <d v="2025-05-08T00:00:00"/>
    <d v="1982-03-19T00:00:00"/>
  </r>
  <r>
    <n v="171"/>
    <x v="1"/>
    <x v="164"/>
    <s v="Germany"/>
    <s v="Herzogenaurach"/>
    <s v="Auto parts"/>
    <s v="Automotive"/>
    <x v="0"/>
    <x v="0"/>
    <s v="Schaeffler"/>
    <s v="Georg"/>
    <n v="10200"/>
    <n v="1964"/>
    <n v="10"/>
    <n v="19"/>
    <n v="112.85"/>
    <n v="3845630030824"/>
    <n v="80.900000000000006"/>
    <n v="11.5"/>
    <n v="48.8"/>
    <n v="83132799"/>
    <x v="160"/>
    <d v="2025-05-08T00:00:00"/>
    <d v="1964-10-19T00:00:00"/>
  </r>
  <r>
    <n v="171"/>
    <x v="0"/>
    <x v="165"/>
    <s v="United States"/>
    <s v="Jackson"/>
    <s v="Walmart"/>
    <s v="Fashion &amp; Retail"/>
    <x v="0"/>
    <x v="1"/>
    <s v="Walton"/>
    <s v="Christy"/>
    <n v="10200"/>
    <n v="1949"/>
    <n v="2"/>
    <n v="8"/>
    <n v="117.24"/>
    <n v="21427700000000"/>
    <n v="78.5"/>
    <n v="9.6"/>
    <n v="36.6"/>
    <n v="328239523"/>
    <x v="161"/>
    <d v="2025-05-08T00:00:00"/>
    <d v="1949-02-08T00:00:00"/>
  </r>
  <r>
    <n v="179"/>
    <x v="2"/>
    <x v="166"/>
    <s v="Australia"/>
    <s v="Sydney"/>
    <s v="Software"/>
    <s v="Technology"/>
    <x v="1"/>
    <x v="0"/>
    <s v="Farquhar"/>
    <s v="Scott"/>
    <n v="10100"/>
    <n v="1979"/>
    <n v="12"/>
    <n v="17"/>
    <n v="119.8"/>
    <n v="1392680589329"/>
    <n v="82.7"/>
    <n v="23"/>
    <n v="47.4"/>
    <n v="25766605"/>
    <x v="162"/>
    <d v="2025-05-08T00:00:00"/>
    <d v="1979-12-17T00:00:00"/>
  </r>
  <r>
    <n v="179"/>
    <x v="6"/>
    <x v="167"/>
    <s v="Malaysia"/>
    <s v="Kuala Lumpur"/>
    <s v="Banking, property"/>
    <s v="Diversified"/>
    <x v="0"/>
    <x v="0"/>
    <s v="Quek"/>
    <s v="Leng Chan"/>
    <n v="10100"/>
    <n v="1941"/>
    <n v="8"/>
    <n v="12"/>
    <n v="121.46"/>
    <n v="364701517788"/>
    <n v="76"/>
    <n v="12"/>
    <n v="38.700000000000003"/>
    <n v="32447385"/>
    <x v="163"/>
    <d v="2025-05-08T00:00:00"/>
    <d v="1941-08-12T00:00:00"/>
  </r>
  <r>
    <n v="179"/>
    <x v="15"/>
    <x v="168"/>
    <s v="China"/>
    <s v="Beijing"/>
    <s v="Real estate"/>
    <s v="Real Estate"/>
    <x v="1"/>
    <x v="1"/>
    <s v="Wu"/>
    <s v="Yajun"/>
    <n v="10100"/>
    <n v="1964"/>
    <n v="1"/>
    <n v="1"/>
    <n v="125.08"/>
    <n v="19910000000000"/>
    <n v="77"/>
    <n v="9.4"/>
    <n v="59.2"/>
    <n v="1397715000"/>
    <x v="136"/>
    <d v="2025-05-08T00:00:00"/>
    <d v="1964-01-01T00:00:00"/>
  </r>
  <r>
    <n v="182"/>
    <x v="12"/>
    <x v="169"/>
    <s v="United States"/>
    <s v="Midland"/>
    <s v="Oil"/>
    <s v="Energy"/>
    <x v="1"/>
    <x v="0"/>
    <s v="Stephens"/>
    <s v="Autry"/>
    <n v="10000"/>
    <n v="1938"/>
    <n v="3"/>
    <n v="8"/>
    <n v="117.24"/>
    <n v="21427700000000"/>
    <n v="78.5"/>
    <n v="9.6"/>
    <n v="36.6"/>
    <n v="328239523"/>
    <x v="164"/>
    <d v="2025-05-08T00:00:00"/>
    <d v="1938-03-08T00:00:00"/>
  </r>
  <r>
    <n v="183"/>
    <x v="14"/>
    <x v="170"/>
    <s v="China"/>
    <s v="Shanghai"/>
    <s v="Diversified"/>
    <s v="Service"/>
    <x v="1"/>
    <x v="0"/>
    <s v="Liu"/>
    <s v="Yongxing"/>
    <n v="9900"/>
    <n v="1948"/>
    <n v="6"/>
    <n v="1"/>
    <n v="125.08"/>
    <n v="19910000000000"/>
    <n v="77"/>
    <n v="9.4"/>
    <n v="59.2"/>
    <n v="1397715000"/>
    <x v="165"/>
    <d v="2025-05-08T00:00:00"/>
    <d v="1948-06-01T00:00:00"/>
  </r>
  <r>
    <n v="184"/>
    <x v="6"/>
    <x v="171"/>
    <s v="United Arab Emirates"/>
    <s v="Dubai"/>
    <s v="Infrastructure, commodities"/>
    <s v="Diversified"/>
    <x v="1"/>
    <x v="0"/>
    <s v="Adani"/>
    <s v="Vinod"/>
    <n v="9800"/>
    <n v="1949"/>
    <n v="1"/>
    <n v="10"/>
    <n v="114.52"/>
    <n v="421142267938"/>
    <n v="77.8"/>
    <n v="0.1"/>
    <n v="15.9"/>
    <n v="9770529"/>
    <x v="166"/>
    <d v="2025-05-08T00:00:00"/>
    <d v="1949-01-10T00:00:00"/>
  </r>
  <r>
    <n v="184"/>
    <x v="0"/>
    <x v="172"/>
    <s v="Switzerland"/>
    <s v="Martigny"/>
    <s v="Hermes"/>
    <s v="Fashion &amp; Retail"/>
    <x v="0"/>
    <x v="0"/>
    <s v="Puech"/>
    <s v="Nicolas"/>
    <n v="9800"/>
    <n v="1943"/>
    <n v="1"/>
    <n v="29"/>
    <n v="99.55"/>
    <n v="703082435360"/>
    <n v="83.6"/>
    <n v="10.1"/>
    <n v="28.8"/>
    <n v="8574832"/>
    <x v="167"/>
    <d v="2025-05-08T00:00:00"/>
    <d v="1943-01-29T00:00:00"/>
  </r>
  <r>
    <n v="184"/>
    <x v="8"/>
    <x v="173"/>
    <s v="France"/>
    <s v="Marseille"/>
    <s v="Shipping"/>
    <s v="Logistics"/>
    <x v="0"/>
    <x v="0"/>
    <s v="Saadé"/>
    <s v="Jacques"/>
    <n v="9800"/>
    <n v="1971"/>
    <n v="8"/>
    <n v="10"/>
    <n v="110.05"/>
    <n v="2715518274227"/>
    <n v="82.5"/>
    <n v="24.2"/>
    <n v="60.7"/>
    <n v="67059887"/>
    <x v="168"/>
    <d v="2025-05-08T00:00:00"/>
    <d v="1971-08-10T00:00:00"/>
  </r>
  <r>
    <n v="184"/>
    <x v="8"/>
    <x v="174"/>
    <s v="France"/>
    <s v="Marseille"/>
    <s v="Shipping"/>
    <s v="Logistics"/>
    <x v="0"/>
    <x v="0"/>
    <s v="Saadé"/>
    <s v="Rodolphe"/>
    <n v="9800"/>
    <n v="1970"/>
    <n v="3"/>
    <n v="3"/>
    <n v="110.05"/>
    <n v="2715518274227"/>
    <n v="82.5"/>
    <n v="24.2"/>
    <n v="60.7"/>
    <n v="67059887"/>
    <x v="169"/>
    <d v="2025-05-08T00:00:00"/>
    <d v="1970-03-03T00:00:00"/>
  </r>
  <r>
    <n v="184"/>
    <x v="8"/>
    <x v="175"/>
    <s v="France"/>
    <s v="Marseille"/>
    <s v="Shipping"/>
    <s v="Logistics"/>
    <x v="0"/>
    <x v="1"/>
    <s v="Saadé Zeenny"/>
    <s v="Tanya"/>
    <n v="9800"/>
    <n v="1968"/>
    <n v="2"/>
    <n v="1"/>
    <n v="110.05"/>
    <n v="2715518274227"/>
    <n v="82.5"/>
    <n v="24.2"/>
    <n v="60.7"/>
    <n v="67059887"/>
    <x v="170"/>
    <d v="2025-05-08T00:00:00"/>
    <d v="1968-02-01T00:00:00"/>
  </r>
  <r>
    <n v="184"/>
    <x v="3"/>
    <x v="176"/>
    <s v="Sweden"/>
    <s v="Stockholm"/>
    <s v="Investments"/>
    <s v="Finance &amp; Investments"/>
    <x v="1"/>
    <x v="0"/>
    <s v="Schorling"/>
    <s v="Melker"/>
    <n v="9800"/>
    <n v="1947"/>
    <n v="5"/>
    <n v="15"/>
    <n v="110.51"/>
    <n v="530832908738"/>
    <n v="82.5"/>
    <n v="27.9"/>
    <n v="49.1"/>
    <n v="10285453"/>
    <x v="171"/>
    <d v="2025-05-08T00:00:00"/>
    <d v="1947-05-15T00:00:00"/>
  </r>
  <r>
    <n v="190"/>
    <x v="10"/>
    <x v="177"/>
    <s v="Russia"/>
    <s v="Moscow"/>
    <s v="Fertilizers"/>
    <s v="Manufacturing"/>
    <x v="1"/>
    <x v="0"/>
    <s v="Guriev &amp; family"/>
    <s v="Andrei"/>
    <n v="9700"/>
    <n v="1960"/>
    <n v="3"/>
    <n v="24"/>
    <n v="180.75"/>
    <n v="1699876578871"/>
    <n v="72.7"/>
    <n v="11.4"/>
    <n v="46.2"/>
    <n v="144373535"/>
    <x v="172"/>
    <d v="2025-05-08T00:00:00"/>
    <d v="1960-03-24T00:00:00"/>
  </r>
  <r>
    <n v="190"/>
    <x v="3"/>
    <x v="178"/>
    <s v="South Korea"/>
    <s v="Seoul"/>
    <s v="Private equity"/>
    <s v="Finance &amp; Investments"/>
    <x v="1"/>
    <x v="0"/>
    <s v="Kim"/>
    <s v="Michael"/>
    <n v="9700"/>
    <n v="1963"/>
    <n v="10"/>
    <n v="1"/>
    <n v="115.16"/>
    <n v="2029000000000"/>
    <n v="82.6"/>
    <n v="15.6"/>
    <n v="33.200000000000003"/>
    <n v="51709098"/>
    <x v="173"/>
    <d v="2025-05-08T00:00:00"/>
    <d v="1963-10-01T00:00:00"/>
  </r>
  <r>
    <n v="190"/>
    <x v="2"/>
    <x v="179"/>
    <s v="China"/>
    <s v="Beijing"/>
    <s v="Smartphones"/>
    <s v="Technology"/>
    <x v="1"/>
    <x v="0"/>
    <s v="Lei"/>
    <s v="Jun"/>
    <n v="9700"/>
    <n v="1969"/>
    <n v="12"/>
    <n v="16"/>
    <n v="125.08"/>
    <n v="19910000000000"/>
    <n v="77"/>
    <n v="9.4"/>
    <n v="59.2"/>
    <n v="1397715000"/>
    <x v="174"/>
    <d v="2025-05-08T00:00:00"/>
    <d v="1969-12-16T00:00:00"/>
  </r>
  <r>
    <n v="190"/>
    <x v="10"/>
    <x v="180"/>
    <s v="Germany"/>
    <s v="Haiger"/>
    <s v="Manufacturing"/>
    <s v="Manufacturing"/>
    <x v="0"/>
    <x v="0"/>
    <s v="Loh"/>
    <s v="Friedhelm"/>
    <n v="9700"/>
    <n v="1946"/>
    <n v="8"/>
    <n v="15"/>
    <n v="112.85"/>
    <n v="3845630030824"/>
    <n v="80.900000000000006"/>
    <n v="11.5"/>
    <n v="48.8"/>
    <n v="83132799"/>
    <x v="175"/>
    <d v="2025-05-08T00:00:00"/>
    <d v="1946-08-15T00:00:00"/>
  </r>
  <r>
    <n v="190"/>
    <x v="13"/>
    <x v="181"/>
    <s v="China"/>
    <s v="Lianyungang"/>
    <s v="Pharmaceuticals"/>
    <s v="Healthcare"/>
    <x v="1"/>
    <x v="0"/>
    <s v="Sun"/>
    <s v="Piaoyang"/>
    <n v="9700"/>
    <n v="1958"/>
    <n v="9"/>
    <n v="1"/>
    <n v="125.08"/>
    <n v="19910000000000"/>
    <n v="77"/>
    <n v="9.4"/>
    <n v="59.2"/>
    <n v="1397715000"/>
    <x v="176"/>
    <d v="2025-05-08T00:00:00"/>
    <d v="1958-09-01T00:00:00"/>
  </r>
  <r>
    <n v="195"/>
    <x v="2"/>
    <x v="182"/>
    <s v="United States"/>
    <s v="Keene"/>
    <s v="Warehouse automation"/>
    <s v="Technology"/>
    <x v="0"/>
    <x v="0"/>
    <s v="Cohen"/>
    <s v="Rick"/>
    <n v="9600"/>
    <n v="1952"/>
    <n v="7"/>
    <n v="25"/>
    <n v="117.24"/>
    <n v="21427700000000"/>
    <n v="78.5"/>
    <n v="9.6"/>
    <n v="36.6"/>
    <n v="328239523"/>
    <x v="177"/>
    <d v="2025-05-08T00:00:00"/>
    <d v="1952-07-25T00:00:00"/>
  </r>
  <r>
    <n v="195"/>
    <x v="12"/>
    <x v="183"/>
    <s v="China"/>
    <s v="Xingtai"/>
    <s v="Solar panels"/>
    <s v="Energy"/>
    <x v="1"/>
    <x v="0"/>
    <s v="Jin"/>
    <s v="Baofang"/>
    <n v="9600"/>
    <n v="1952"/>
    <n v="9"/>
    <n v="1"/>
    <n v="125.08"/>
    <n v="19910000000000"/>
    <n v="77"/>
    <n v="9.4"/>
    <n v="59.2"/>
    <n v="1397715000"/>
    <x v="178"/>
    <d v="2025-05-08T00:00:00"/>
    <d v="1952-09-01T00:00:00"/>
  </r>
  <r>
    <n v="195"/>
    <x v="10"/>
    <x v="184"/>
    <s v="China"/>
    <s v="Ningbo"/>
    <s v="Chemicals"/>
    <s v="Manufacturing"/>
    <x v="1"/>
    <x v="0"/>
    <s v="Luo"/>
    <s v="Liguo"/>
    <n v="9600"/>
    <n v="1956"/>
    <n v="3"/>
    <n v="1"/>
    <n v="125.08"/>
    <n v="19910000000000"/>
    <n v="77"/>
    <n v="9.4"/>
    <n v="59.2"/>
    <n v="1397715000"/>
    <x v="179"/>
    <d v="2025-05-08T00:00:00"/>
    <d v="1956-03-01T00:00:00"/>
  </r>
  <r>
    <n v="195"/>
    <x v="7"/>
    <x v="185"/>
    <s v="United States"/>
    <s v="Los Angeles"/>
    <s v="Candy, pet food"/>
    <s v="Food &amp; Beverage"/>
    <x v="0"/>
    <x v="1"/>
    <s v="Mars"/>
    <s v="Marijke"/>
    <n v="9600"/>
    <n v="1964"/>
    <n v="7"/>
    <n v="28"/>
    <n v="117.24"/>
    <n v="21427700000000"/>
    <n v="78.5"/>
    <n v="9.6"/>
    <n v="36.6"/>
    <n v="328239523"/>
    <x v="180"/>
    <d v="2025-05-08T00:00:00"/>
    <d v="1964-07-28T00:00:00"/>
  </r>
  <r>
    <n v="195"/>
    <x v="7"/>
    <x v="186"/>
    <s v="United States"/>
    <s v="Alexandria"/>
    <s v="Candy, pet food"/>
    <s v="Food &amp; Beverage"/>
    <x v="0"/>
    <x v="1"/>
    <s v="Mars"/>
    <s v="Pamela"/>
    <n v="9600"/>
    <n v="1960"/>
    <n v="8"/>
    <n v="1"/>
    <n v="117.24"/>
    <n v="21427700000000"/>
    <n v="78.5"/>
    <n v="9.6"/>
    <n v="36.6"/>
    <n v="328239523"/>
    <x v="181"/>
    <d v="2025-05-08T00:00:00"/>
    <d v="1960-08-01T00:00:00"/>
  </r>
  <r>
    <n v="195"/>
    <x v="7"/>
    <x v="187"/>
    <s v="United States"/>
    <s v="New York"/>
    <s v="Candy, pet food"/>
    <s v="Food &amp; Beverage"/>
    <x v="0"/>
    <x v="1"/>
    <s v="Mars"/>
    <s v="Valerie"/>
    <n v="9600"/>
    <n v="1959"/>
    <n v="1"/>
    <n v="26"/>
    <n v="117.24"/>
    <n v="21427700000000"/>
    <n v="78.5"/>
    <n v="9.6"/>
    <n v="36.6"/>
    <n v="328239523"/>
    <x v="182"/>
    <d v="2025-05-08T00:00:00"/>
    <d v="1959-01-26T00:00:00"/>
  </r>
  <r>
    <n v="195"/>
    <x v="7"/>
    <x v="188"/>
    <s v="United States"/>
    <s v="Philadelphia"/>
    <s v="Candy, pet food"/>
    <s v="Food &amp; Beverage"/>
    <x v="0"/>
    <x v="1"/>
    <s v="Mars"/>
    <s v="Victoria"/>
    <n v="9600"/>
    <n v="1956"/>
    <n v="12"/>
    <n v="15"/>
    <n v="117.24"/>
    <n v="21427700000000"/>
    <n v="78.5"/>
    <n v="9.6"/>
    <n v="36.6"/>
    <n v="328239523"/>
    <x v="183"/>
    <d v="2025-05-08T00:00:00"/>
    <d v="1956-12-15T00:00:00"/>
  </r>
  <r>
    <n v="202"/>
    <x v="3"/>
    <x v="189"/>
    <s v="France"/>
    <s v="Paris"/>
    <s v="Investments"/>
    <s v="Finance &amp; Investments"/>
    <x v="0"/>
    <x v="0"/>
    <s v="Bolloré"/>
    <s v="Vincent"/>
    <n v="9500"/>
    <n v="1952"/>
    <n v="4"/>
    <n v="1"/>
    <n v="110.05"/>
    <n v="2715518274227"/>
    <n v="82.5"/>
    <n v="24.2"/>
    <n v="60.7"/>
    <n v="67059887"/>
    <x v="184"/>
    <d v="2025-05-08T00:00:00"/>
    <d v="1952-04-01T00:00:00"/>
  </r>
  <r>
    <n v="202"/>
    <x v="6"/>
    <x v="190"/>
    <s v="Canada"/>
    <s v="Vancouver"/>
    <s v="Diversified"/>
    <s v="Diversified"/>
    <x v="1"/>
    <x v="0"/>
    <s v="Pattison"/>
    <s v="Jim"/>
    <n v="9500"/>
    <n v="1928"/>
    <n v="10"/>
    <n v="1"/>
    <n v="116.76"/>
    <n v="1736425629520"/>
    <n v="81.900000000000006"/>
    <n v="12.8"/>
    <n v="24.5"/>
    <n v="36991981"/>
    <x v="185"/>
    <d v="2025-05-08T00:00:00"/>
    <d v="1928-10-01T00:00:00"/>
  </r>
  <r>
    <n v="204"/>
    <x v="13"/>
    <x v="191"/>
    <s v="Switzerland"/>
    <s v="Gstaad"/>
    <s v="Biotech, investments"/>
    <s v="Healthcare"/>
    <x v="0"/>
    <x v="0"/>
    <s v="Bertarelli"/>
    <s v="Ernesto"/>
    <n v="9400"/>
    <n v="1965"/>
    <n v="9"/>
    <n v="22"/>
    <n v="99.55"/>
    <n v="703082435360"/>
    <n v="83.6"/>
    <n v="10.1"/>
    <n v="28.8"/>
    <n v="8574832"/>
    <x v="186"/>
    <d v="2025-05-08T00:00:00"/>
    <d v="1965-09-22T00:00:00"/>
  </r>
  <r>
    <n v="204"/>
    <x v="2"/>
    <x v="192"/>
    <s v="China"/>
    <s v="Beijing"/>
    <s v="Food delivery"/>
    <s v="Technology"/>
    <x v="1"/>
    <x v="0"/>
    <s v="Wang"/>
    <s v="Xing"/>
    <n v="9400"/>
    <n v="1979"/>
    <n v="2"/>
    <n v="18"/>
    <n v="125.08"/>
    <n v="19910000000000"/>
    <n v="77"/>
    <n v="9.4"/>
    <n v="59.2"/>
    <n v="1397715000"/>
    <x v="187"/>
    <d v="2025-05-08T00:00:00"/>
    <d v="1979-02-18T00:00:00"/>
  </r>
  <r>
    <n v="206"/>
    <x v="2"/>
    <x v="193"/>
    <s v="United States"/>
    <s v="San Francisco"/>
    <s v="Airbnb"/>
    <s v="Technology"/>
    <x v="1"/>
    <x v="0"/>
    <s v="Chesky"/>
    <s v="Brian"/>
    <n v="9300"/>
    <n v="1981"/>
    <n v="8"/>
    <n v="29"/>
    <n v="117.24"/>
    <n v="21427700000000"/>
    <n v="78.5"/>
    <n v="9.6"/>
    <n v="36.6"/>
    <n v="328239523"/>
    <x v="188"/>
    <d v="2025-05-08T00:00:00"/>
    <d v="1981-08-29T00:00:00"/>
  </r>
  <r>
    <n v="206"/>
    <x v="10"/>
    <x v="194"/>
    <s v="United Kingdom"/>
    <s v="Gloucestershire"/>
    <s v="Vacuums"/>
    <s v="Manufacturing"/>
    <x v="1"/>
    <x v="0"/>
    <s v="Dyson"/>
    <s v="James"/>
    <n v="9300"/>
    <n v="1947"/>
    <n v="5"/>
    <n v="2"/>
    <n v="119.62"/>
    <n v="2827113184696"/>
    <n v="81.3"/>
    <n v="25.5"/>
    <n v="30.6"/>
    <n v="66834405"/>
    <x v="189"/>
    <d v="2025-05-08T00:00:00"/>
    <d v="1947-05-02T00:00:00"/>
  </r>
  <r>
    <n v="208"/>
    <x v="6"/>
    <x v="195"/>
    <s v="Russia"/>
    <s v="Moscow"/>
    <s v="Steel, investments"/>
    <s v="Diversified"/>
    <x v="1"/>
    <x v="0"/>
    <s v="Abramovich"/>
    <s v="Roman"/>
    <n v="9200"/>
    <n v="1966"/>
    <n v="10"/>
    <n v="24"/>
    <n v="180.75"/>
    <n v="1699876578871"/>
    <n v="72.7"/>
    <n v="11.4"/>
    <n v="46.2"/>
    <n v="144373535"/>
    <x v="190"/>
    <d v="2025-05-08T00:00:00"/>
    <d v="1966-10-24T00:00:00"/>
  </r>
  <r>
    <n v="208"/>
    <x v="6"/>
    <x v="196"/>
    <s v="Sweden"/>
    <s v="Stockholm"/>
    <s v="Diversified"/>
    <s v="Diversified"/>
    <x v="0"/>
    <x v="1"/>
    <s v="Ax:son Johnson"/>
    <s v="Antonia"/>
    <n v="9200"/>
    <n v="1943"/>
    <n v="9"/>
    <n v="6"/>
    <n v="110.51"/>
    <n v="530832908738"/>
    <n v="82.5"/>
    <n v="27.9"/>
    <n v="49.1"/>
    <n v="10285453"/>
    <x v="191"/>
    <d v="2025-05-08T00:00:00"/>
    <d v="1943-09-06T00:00:00"/>
  </r>
  <r>
    <n v="208"/>
    <x v="12"/>
    <x v="197"/>
    <s v="Czech Republic"/>
    <s v="Prague"/>
    <s v="Energy, investments"/>
    <s v="Energy"/>
    <x v="1"/>
    <x v="0"/>
    <s v="Kretinsky"/>
    <s v="Daniel"/>
    <n v="9200"/>
    <n v="1975"/>
    <n v="7"/>
    <n v="9"/>
    <n v="116.48"/>
    <n v="246489245495"/>
    <n v="79"/>
    <n v="14.9"/>
    <n v="46.1"/>
    <n v="10669709"/>
    <x v="192"/>
    <d v="2025-05-08T00:00:00"/>
    <d v="1975-07-09T00:00:00"/>
  </r>
  <r>
    <n v="208"/>
    <x v="4"/>
    <x v="198"/>
    <s v="United States"/>
    <s v="Elizabeth"/>
    <s v="Cable television"/>
    <s v="Media &amp; Entertainment"/>
    <x v="1"/>
    <x v="0"/>
    <s v="Malone"/>
    <s v="John"/>
    <n v="9200"/>
    <n v="1941"/>
    <n v="3"/>
    <n v="7"/>
    <n v="117.24"/>
    <n v="21427700000000"/>
    <n v="78.5"/>
    <n v="9.6"/>
    <n v="36.6"/>
    <n v="328239523"/>
    <x v="193"/>
    <d v="2025-05-08T00:00:00"/>
    <d v="1941-03-07T00:00:00"/>
  </r>
  <r>
    <n v="208"/>
    <x v="2"/>
    <x v="199"/>
    <s v="India"/>
    <s v="Bangalore"/>
    <s v="Software services"/>
    <s v="Technology"/>
    <x v="0"/>
    <x v="0"/>
    <s v="Premji"/>
    <s v="Azim"/>
    <n v="9200"/>
    <n v="1945"/>
    <n v="7"/>
    <n v="24"/>
    <n v="180.44"/>
    <n v="2611000000000"/>
    <n v="69.400000000000006"/>
    <n v="11.2"/>
    <n v="49.7"/>
    <n v="1366417754"/>
    <x v="194"/>
    <d v="2025-05-08T00:00:00"/>
    <d v="1945-07-24T00:00:00"/>
  </r>
  <r>
    <n v="208"/>
    <x v="3"/>
    <x v="200"/>
    <s v="United States"/>
    <s v="Woodside"/>
    <s v="Discount brokerage"/>
    <s v="Finance &amp; Investments"/>
    <x v="1"/>
    <x v="0"/>
    <s v="Schwab"/>
    <s v="Charles"/>
    <n v="9200"/>
    <n v="1937"/>
    <n v="7"/>
    <n v="29"/>
    <n v="117.24"/>
    <n v="21427700000000"/>
    <n v="78.5"/>
    <n v="9.6"/>
    <n v="36.6"/>
    <n v="328239523"/>
    <x v="195"/>
    <d v="2025-05-08T00:00:00"/>
    <d v="1937-07-29T00:00:00"/>
  </r>
  <r>
    <n v="208"/>
    <x v="0"/>
    <x v="201"/>
    <s v="United States"/>
    <s v="Beverly Hills"/>
    <s v="Hardware stores"/>
    <s v="Fashion &amp; Retail"/>
    <x v="1"/>
    <x v="0"/>
    <s v="Smidt"/>
    <s v="Eric"/>
    <n v="9200"/>
    <n v="1960"/>
    <n v="1"/>
    <n v="1"/>
    <n v="117.24"/>
    <n v="21427700000000"/>
    <n v="78.5"/>
    <n v="9.6"/>
    <n v="36.6"/>
    <n v="328239523"/>
    <x v="196"/>
    <d v="2025-05-08T00:00:00"/>
    <d v="1960-01-01T00:00:00"/>
  </r>
  <r>
    <n v="215"/>
    <x v="2"/>
    <x v="202"/>
    <s v="United States"/>
    <s v="Palo Alto"/>
    <s v="Google"/>
    <s v="Technology"/>
    <x v="1"/>
    <x v="0"/>
    <s v="Cheriton"/>
    <s v="David"/>
    <n v="9000"/>
    <n v="1951"/>
    <n v="3"/>
    <n v="29"/>
    <n v="117.24"/>
    <n v="21427700000000"/>
    <n v="78.5"/>
    <n v="9.6"/>
    <n v="36.6"/>
    <n v="328239523"/>
    <x v="197"/>
    <d v="2025-05-08T00:00:00"/>
    <d v="1951-03-29T00:00:00"/>
  </r>
  <r>
    <n v="215"/>
    <x v="11"/>
    <x v="203"/>
    <s v="Switzerland"/>
    <s v="Ruschlikon"/>
    <s v="Mining"/>
    <s v="Metals &amp; Mining"/>
    <x v="1"/>
    <x v="0"/>
    <s v="Glasenberg"/>
    <s v="Ivan"/>
    <n v="9000"/>
    <n v="1957"/>
    <n v="1"/>
    <n v="7"/>
    <n v="99.55"/>
    <n v="703082435360"/>
    <n v="83.6"/>
    <n v="10.1"/>
    <n v="28.8"/>
    <n v="8574832"/>
    <x v="198"/>
    <d v="2025-05-08T00:00:00"/>
    <d v="1957-01-07T00:00:00"/>
  </r>
  <r>
    <n v="215"/>
    <x v="15"/>
    <x v="204"/>
    <s v="Germany"/>
    <s v="Hamburg"/>
    <s v="Real estate"/>
    <s v="Real Estate"/>
    <x v="0"/>
    <x v="0"/>
    <s v="Otto"/>
    <s v="Alexander"/>
    <n v="9000"/>
    <n v="1967"/>
    <n v="7"/>
    <n v="7"/>
    <n v="112.85"/>
    <n v="3845630030824"/>
    <n v="80.900000000000006"/>
    <n v="11.5"/>
    <n v="48.8"/>
    <n v="83132799"/>
    <x v="199"/>
    <d v="2025-05-08T00:00:00"/>
    <d v="1967-07-07T00:00:00"/>
  </r>
  <r>
    <n v="215"/>
    <x v="7"/>
    <x v="205"/>
    <s v="Canada"/>
    <s v="Vancouver"/>
    <s v="Alcoholic beverages"/>
    <s v="Food &amp; Beverage"/>
    <x v="1"/>
    <x v="0"/>
    <s v="von Mandl"/>
    <s v="Anthony"/>
    <n v="9000"/>
    <n v="1950"/>
    <n v="3"/>
    <n v="10"/>
    <n v="116.76"/>
    <n v="1736425629520"/>
    <n v="81.900000000000006"/>
    <n v="12.8"/>
    <n v="24.5"/>
    <n v="36991981"/>
    <x v="200"/>
    <d v="2025-05-08T00:00:00"/>
    <d v="1950-03-10T00:00:00"/>
  </r>
  <r>
    <n v="215"/>
    <x v="10"/>
    <x v="206"/>
    <s v="China"/>
    <s v="Changzhou"/>
    <s v="Hydraulic machinery"/>
    <s v="Manufacturing"/>
    <x v="1"/>
    <x v="0"/>
    <s v="Wang"/>
    <s v="Liping"/>
    <n v="9000"/>
    <n v="1966"/>
    <n v="2"/>
    <n v="24"/>
    <n v="125.08"/>
    <n v="19910000000000"/>
    <n v="77"/>
    <n v="9.4"/>
    <n v="59.2"/>
    <n v="1397715000"/>
    <x v="201"/>
    <d v="2025-05-08T00:00:00"/>
    <d v="1966-02-24T00:00:00"/>
  </r>
  <r>
    <n v="220"/>
    <x v="7"/>
    <x v="207"/>
    <s v="United Kingdom"/>
    <s v="London"/>
    <s v="Packaging"/>
    <s v="Food &amp; Beverage"/>
    <x v="0"/>
    <x v="0"/>
    <s v="Rausing"/>
    <s v="Finn"/>
    <n v="8900"/>
    <n v="1955"/>
    <n v="1"/>
    <n v="1"/>
    <n v="119.62"/>
    <n v="2827113184696"/>
    <n v="81.3"/>
    <n v="25.5"/>
    <n v="30.6"/>
    <n v="66834405"/>
    <x v="105"/>
    <d v="2025-05-08T00:00:00"/>
    <d v="1955-01-01T00:00:00"/>
  </r>
  <r>
    <n v="220"/>
    <x v="7"/>
    <x v="208"/>
    <s v="United Kingdom"/>
    <s v="Surrey"/>
    <s v="Packaging"/>
    <s v="Food &amp; Beverage"/>
    <x v="0"/>
    <x v="0"/>
    <s v="Rausing"/>
    <s v="Jorn"/>
    <n v="8900"/>
    <n v="1960"/>
    <n v="1"/>
    <n v="1"/>
    <n v="119.62"/>
    <n v="2827113184696"/>
    <n v="81.3"/>
    <n v="25.5"/>
    <n v="30.6"/>
    <n v="66834405"/>
    <x v="196"/>
    <d v="2025-05-08T00:00:00"/>
    <d v="1960-01-01T00:00:00"/>
  </r>
  <r>
    <n v="220"/>
    <x v="7"/>
    <x v="209"/>
    <s v="United Kingdom"/>
    <s v="Newmarket"/>
    <s v="Packaging"/>
    <s v="Food &amp; Beverage"/>
    <x v="0"/>
    <x v="1"/>
    <s v="Rausing"/>
    <s v="Kirsten"/>
    <n v="8900"/>
    <n v="1952"/>
    <n v="6"/>
    <n v="6"/>
    <n v="119.62"/>
    <n v="2827113184696"/>
    <n v="81.3"/>
    <n v="25.5"/>
    <n v="30.6"/>
    <n v="66834405"/>
    <x v="202"/>
    <d v="2025-05-08T00:00:00"/>
    <d v="1952-06-06T00:00:00"/>
  </r>
  <r>
    <n v="223"/>
    <x v="0"/>
    <x v="210"/>
    <s v="Russia"/>
    <s v="Moscow region"/>
    <s v="Ecommerce"/>
    <s v="Fashion &amp; Retail"/>
    <x v="1"/>
    <x v="1"/>
    <s v="Bakalchuk"/>
    <s v="Tatyana"/>
    <n v="8800"/>
    <n v="1975"/>
    <n v="10"/>
    <n v="16"/>
    <n v="180.75"/>
    <n v="1699876578871"/>
    <n v="72.7"/>
    <n v="11.4"/>
    <n v="46.2"/>
    <n v="144373535"/>
    <x v="203"/>
    <d v="2025-05-08T00:00:00"/>
    <d v="1975-10-16T00:00:00"/>
  </r>
  <r>
    <n v="223"/>
    <x v="2"/>
    <x v="211"/>
    <s v="United States"/>
    <s v="Woodside"/>
    <s v="Venture capital"/>
    <s v="Technology"/>
    <x v="1"/>
    <x v="0"/>
    <s v="Doerr"/>
    <s v="John"/>
    <n v="8800"/>
    <n v="1951"/>
    <n v="6"/>
    <n v="29"/>
    <n v="117.24"/>
    <n v="21427700000000"/>
    <n v="78.5"/>
    <n v="9.6"/>
    <n v="36.6"/>
    <n v="328239523"/>
    <x v="204"/>
    <d v="2025-05-08T00:00:00"/>
    <d v="1951-06-29T00:00:00"/>
  </r>
  <r>
    <n v="223"/>
    <x v="2"/>
    <x v="212"/>
    <s v="China"/>
    <s v="Beijing"/>
    <s v="E-commerce"/>
    <s v="Technology"/>
    <x v="1"/>
    <x v="0"/>
    <s v="Liu"/>
    <s v="Richard"/>
    <n v="8800"/>
    <n v="1974"/>
    <n v="3"/>
    <n v="10"/>
    <n v="125.08"/>
    <n v="19910000000000"/>
    <n v="77"/>
    <n v="9.4"/>
    <n v="59.2"/>
    <n v="1397715000"/>
    <x v="205"/>
    <d v="2025-05-08T00:00:00"/>
    <d v="1974-03-10T00:00:00"/>
  </r>
  <r>
    <n v="223"/>
    <x v="2"/>
    <x v="213"/>
    <s v="United States"/>
    <s v="San Francisco"/>
    <s v="Facebook"/>
    <s v="Technology"/>
    <x v="1"/>
    <x v="0"/>
    <s v="Moskovitz"/>
    <s v="Dustin"/>
    <n v="8800"/>
    <n v="1984"/>
    <n v="5"/>
    <n v="22"/>
    <n v="117.24"/>
    <n v="21427700000000"/>
    <n v="78.5"/>
    <n v="9.6"/>
    <n v="36.6"/>
    <n v="328239523"/>
    <x v="206"/>
    <d v="2025-05-08T00:00:00"/>
    <d v="1984-05-22T00:00:00"/>
  </r>
  <r>
    <n v="223"/>
    <x v="2"/>
    <x v="214"/>
    <s v="United States"/>
    <s v="Honolulu"/>
    <s v="EBay, PayPal"/>
    <s v="Technology"/>
    <x v="1"/>
    <x v="0"/>
    <s v="Omidyar"/>
    <s v="Pierre"/>
    <n v="8800"/>
    <n v="1967"/>
    <n v="6"/>
    <n v="21"/>
    <n v="117.24"/>
    <n v="21427700000000"/>
    <n v="78.5"/>
    <n v="9.6"/>
    <n v="36.6"/>
    <n v="328239523"/>
    <x v="207"/>
    <d v="2025-05-08T00:00:00"/>
    <d v="1967-06-21T00:00:00"/>
  </r>
  <r>
    <n v="223"/>
    <x v="12"/>
    <x v="215"/>
    <s v="China"/>
    <s v="Ningde"/>
    <s v="Batteries"/>
    <s v="Energy"/>
    <x v="1"/>
    <x v="0"/>
    <s v="Pei"/>
    <s v="Zhenhua"/>
    <n v="8800"/>
    <n v="1959"/>
    <n v="1"/>
    <n v="1"/>
    <n v="125.08"/>
    <n v="19910000000000"/>
    <n v="77"/>
    <n v="9.4"/>
    <n v="59.2"/>
    <n v="1397715000"/>
    <x v="208"/>
    <d v="2025-05-08T00:00:00"/>
    <d v="1959-01-01T00:00:00"/>
  </r>
  <r>
    <n v="223"/>
    <x v="12"/>
    <x v="216"/>
    <s v="United Kingdom"/>
    <s v="London"/>
    <s v="Oil"/>
    <s v="Energy"/>
    <x v="0"/>
    <x v="1"/>
    <s v="Perrodo"/>
    <s v="Carrie"/>
    <n v="8800"/>
    <n v="1951"/>
    <n v="1"/>
    <n v="1"/>
    <n v="119.62"/>
    <n v="2827113184696"/>
    <n v="81.3"/>
    <n v="25.5"/>
    <n v="30.6"/>
    <n v="66834405"/>
    <x v="96"/>
    <d v="2025-05-08T00:00:00"/>
    <d v="1951-01-01T00:00:00"/>
  </r>
  <r>
    <n v="230"/>
    <x v="10"/>
    <x v="217"/>
    <s v="China"/>
    <s v="Wujiang"/>
    <s v="Chemicals"/>
    <s v="Manufacturing"/>
    <x v="1"/>
    <x v="0"/>
    <s v="Chen"/>
    <s v="Jianhua"/>
    <n v="8700"/>
    <n v="1971"/>
    <n v="1"/>
    <n v="1"/>
    <n v="125.08"/>
    <n v="19910000000000"/>
    <n v="77"/>
    <n v="9.4"/>
    <n v="59.2"/>
    <n v="1397715000"/>
    <x v="209"/>
    <d v="2025-05-08T00:00:00"/>
    <d v="1971-01-01T00:00:00"/>
  </r>
  <r>
    <n v="230"/>
    <x v="0"/>
    <x v="218"/>
    <s v="Germany"/>
    <s v="Hamburg"/>
    <s v="Retail, real estate"/>
    <s v="Fashion &amp; Retail"/>
    <x v="0"/>
    <x v="0"/>
    <s v="Otto"/>
    <s v="Michael"/>
    <n v="8700"/>
    <n v="1943"/>
    <n v="4"/>
    <n v="12"/>
    <n v="112.85"/>
    <n v="3845630030824"/>
    <n v="80.900000000000006"/>
    <n v="11.5"/>
    <n v="48.8"/>
    <n v="83132799"/>
    <x v="210"/>
    <d v="2025-05-08T00:00:00"/>
    <d v="1943-04-12T00:00:00"/>
  </r>
  <r>
    <n v="232"/>
    <x v="3"/>
    <x v="219"/>
    <s v="United States"/>
    <s v="New York"/>
    <s v="Private equity"/>
    <s v="Finance &amp; Investments"/>
    <x v="1"/>
    <x v="0"/>
    <s v="Black"/>
    <s v="Leon"/>
    <n v="8600"/>
    <n v="1951"/>
    <n v="7"/>
    <n v="31"/>
    <n v="117.24"/>
    <n v="21427700000000"/>
    <n v="78.5"/>
    <n v="9.6"/>
    <n v="36.6"/>
    <n v="328239523"/>
    <x v="211"/>
    <d v="2025-05-08T00:00:00"/>
    <d v="1951-07-31T00:00:00"/>
  </r>
  <r>
    <n v="232"/>
    <x v="3"/>
    <x v="220"/>
    <s v="New Zealand"/>
    <s v="Auckland"/>
    <s v="Investments"/>
    <s v="Finance &amp; Investments"/>
    <x v="1"/>
    <x v="0"/>
    <s v="Hart"/>
    <s v="Graeme"/>
    <n v="8600"/>
    <n v="1955"/>
    <n v="6"/>
    <n v="6"/>
    <n v="114.24"/>
    <n v="206928765544"/>
    <n v="81.900000000000006"/>
    <n v="29"/>
    <n v="34.6"/>
    <n v="4841000"/>
    <x v="212"/>
    <d v="2025-05-08T00:00:00"/>
    <d v="1955-06-06T00:00:00"/>
  </r>
  <r>
    <n v="232"/>
    <x v="7"/>
    <x v="221"/>
    <s v="India"/>
    <s v="Delhi"/>
    <s v="Soft drinks, fast food"/>
    <s v="Food &amp; Beverage"/>
    <x v="0"/>
    <x v="0"/>
    <s v="Jaipuria"/>
    <s v="Ravi"/>
    <n v="8600"/>
    <n v="1954"/>
    <n v="11"/>
    <n v="28"/>
    <n v="180.44"/>
    <n v="2611000000000"/>
    <n v="69.400000000000006"/>
    <n v="11.2"/>
    <n v="49.7"/>
    <n v="1366417754"/>
    <x v="213"/>
    <d v="2025-05-08T00:00:00"/>
    <d v="1954-11-28T00:00:00"/>
  </r>
  <r>
    <n v="232"/>
    <x v="2"/>
    <x v="222"/>
    <s v="Germany"/>
    <s v="Heidelberg"/>
    <s v="Software"/>
    <s v="Technology"/>
    <x v="1"/>
    <x v="0"/>
    <s v="Plattner"/>
    <s v="Hasso"/>
    <n v="8600"/>
    <n v="1944"/>
    <n v="1"/>
    <n v="21"/>
    <n v="112.85"/>
    <n v="3845630030824"/>
    <n v="80.900000000000006"/>
    <n v="11.5"/>
    <n v="48.8"/>
    <n v="83132799"/>
    <x v="214"/>
    <d v="2025-05-08T00:00:00"/>
    <d v="1944-01-21T00:00:00"/>
  </r>
  <r>
    <n v="232"/>
    <x v="7"/>
    <x v="223"/>
    <s v="Switzerland"/>
    <s v="St. Gallen"/>
    <s v="Beer"/>
    <s v="Food &amp; Beverage"/>
    <x v="1"/>
    <x v="0"/>
    <s v="Sicupira"/>
    <s v="Carlos Alberto"/>
    <n v="8600"/>
    <n v="1948"/>
    <n v="1"/>
    <n v="1"/>
    <n v="99.55"/>
    <n v="703082435360"/>
    <n v="83.6"/>
    <n v="10.1"/>
    <n v="28.8"/>
    <n v="8574832"/>
    <x v="215"/>
    <d v="2025-05-08T00:00:00"/>
    <d v="1948-01-01T00:00:00"/>
  </r>
  <r>
    <n v="232"/>
    <x v="15"/>
    <x v="224"/>
    <s v="Philippines"/>
    <s v="Manila"/>
    <s v="Real estate"/>
    <s v="Real Estate"/>
    <x v="1"/>
    <x v="0"/>
    <s v="Villar"/>
    <s v="Manuel"/>
    <n v="8600"/>
    <n v="1949"/>
    <n v="12"/>
    <n v="13"/>
    <n v="129.61000000000001"/>
    <n v="376795508680"/>
    <n v="71.099999999999994"/>
    <n v="14"/>
    <n v="43.1"/>
    <n v="108116615"/>
    <x v="216"/>
    <d v="2025-05-08T00:00:00"/>
    <d v="1949-12-13T00:00:00"/>
  </r>
  <r>
    <n v="232"/>
    <x v="2"/>
    <x v="225"/>
    <s v="United States"/>
    <s v="Palo Alto"/>
    <s v="Google"/>
    <s v="Technology"/>
    <x v="1"/>
    <x v="0"/>
    <s v="von Bechtolsheim"/>
    <s v="Andreas"/>
    <n v="8600"/>
    <n v="1955"/>
    <n v="9"/>
    <n v="30"/>
    <n v="117.24"/>
    <n v="21427700000000"/>
    <n v="78.5"/>
    <n v="9.6"/>
    <n v="36.6"/>
    <n v="328239523"/>
    <x v="217"/>
    <d v="2025-05-08T00:00:00"/>
    <d v="1955-09-30T00:00:00"/>
  </r>
  <r>
    <n v="239"/>
    <x v="3"/>
    <x v="226"/>
    <s v="United States"/>
    <s v="New York"/>
    <s v="Investments"/>
    <s v="Finance &amp; Investments"/>
    <x v="1"/>
    <x v="0"/>
    <s v="Coleman"/>
    <s v="Chase"/>
    <n v="8500"/>
    <n v="1975"/>
    <n v="6"/>
    <n v="21"/>
    <n v="117.24"/>
    <n v="21427700000000"/>
    <n v="78.5"/>
    <n v="9.6"/>
    <n v="36.6"/>
    <n v="328239523"/>
    <x v="218"/>
    <d v="2025-05-08T00:00:00"/>
    <d v="1975-06-21T00:00:00"/>
  </r>
  <r>
    <n v="239"/>
    <x v="0"/>
    <x v="227"/>
    <s v="United States"/>
    <s v="Electra"/>
    <s v="Walmart"/>
    <s v="Fashion &amp; Retail"/>
    <x v="0"/>
    <x v="1"/>
    <s v="Kroenke"/>
    <s v="Ann Walton"/>
    <n v="8500"/>
    <n v="1948"/>
    <n v="12"/>
    <n v="18"/>
    <n v="117.24"/>
    <n v="21427700000000"/>
    <n v="78.5"/>
    <n v="9.6"/>
    <n v="36.6"/>
    <n v="328239523"/>
    <x v="219"/>
    <d v="2025-05-08T00:00:00"/>
    <d v="1948-12-18T00:00:00"/>
  </r>
  <r>
    <n v="239"/>
    <x v="10"/>
    <x v="228"/>
    <s v="China"/>
    <s v="Xi'an"/>
    <s v="Solar wafers and modules"/>
    <s v="Manufacturing"/>
    <x v="1"/>
    <x v="0"/>
    <s v="Li"/>
    <s v="Zhenguo"/>
    <n v="8500"/>
    <n v="1968"/>
    <n v="1"/>
    <n v="1"/>
    <n v="125.08"/>
    <n v="19910000000000"/>
    <n v="77"/>
    <n v="9.4"/>
    <n v="59.2"/>
    <n v="1397715000"/>
    <x v="220"/>
    <d v="2025-05-08T00:00:00"/>
    <d v="1968-01-01T00:00:00"/>
  </r>
  <r>
    <n v="242"/>
    <x v="4"/>
    <x v="229"/>
    <s v="United States"/>
    <s v="Atlanta"/>
    <s v="Media, automotive"/>
    <s v="Media &amp; Entertainment"/>
    <x v="0"/>
    <x v="0"/>
    <s v="Kennedy"/>
    <s v="Jim"/>
    <n v="8400"/>
    <n v="1947"/>
    <n v="11"/>
    <n v="29"/>
    <n v="117.24"/>
    <n v="21427700000000"/>
    <n v="78.5"/>
    <n v="9.6"/>
    <n v="36.6"/>
    <n v="328239523"/>
    <x v="221"/>
    <d v="2025-05-08T00:00:00"/>
    <d v="1947-11-29T00:00:00"/>
  </r>
  <r>
    <n v="242"/>
    <x v="11"/>
    <x v="230"/>
    <s v="South Africa"/>
    <s v="Johannesburg"/>
    <s v="Diamonds"/>
    <s v="Metals &amp; Mining"/>
    <x v="0"/>
    <x v="0"/>
    <s v="Oppenheimer"/>
    <s v="Nicky"/>
    <n v="8400"/>
    <n v="1945"/>
    <n v="6"/>
    <n v="8"/>
    <n v="158.93"/>
    <n v="351431649241"/>
    <n v="63.9"/>
    <n v="27.5"/>
    <n v="29.2"/>
    <n v="58558270"/>
    <x v="222"/>
    <d v="2025-05-08T00:00:00"/>
    <d v="1945-06-08T00:00:00"/>
  </r>
  <r>
    <n v="242"/>
    <x v="4"/>
    <x v="231"/>
    <s v="Australia"/>
    <s v="New South Wales"/>
    <s v="Media, automotive"/>
    <s v="Media &amp; Entertainment"/>
    <x v="0"/>
    <x v="1"/>
    <s v="Parry-Okeden"/>
    <s v="Blair"/>
    <n v="8400"/>
    <n v="1950"/>
    <n v="5"/>
    <n v="21"/>
    <n v="119.8"/>
    <n v="1392680589329"/>
    <n v="82.7"/>
    <n v="23"/>
    <n v="47.4"/>
    <n v="25766605"/>
    <x v="223"/>
    <d v="2025-05-08T00:00:00"/>
    <d v="1950-05-21T00:00:00"/>
  </r>
  <r>
    <n v="242"/>
    <x v="11"/>
    <x v="232"/>
    <s v="China"/>
    <s v="Binzhou"/>
    <s v="Aluminum products"/>
    <s v="Metals &amp; Mining"/>
    <x v="0"/>
    <x v="1"/>
    <s v="Zheng"/>
    <s v="Shuliang"/>
    <n v="8400"/>
    <n v="1946"/>
    <n v="1"/>
    <n v="1"/>
    <n v="125.08"/>
    <n v="19910000000000"/>
    <n v="77"/>
    <n v="9.4"/>
    <n v="59.2"/>
    <n v="1397715000"/>
    <x v="224"/>
    <d v="2025-05-08T00:00:00"/>
    <d v="1946-01-01T00:00:00"/>
  </r>
  <r>
    <n v="246"/>
    <x v="0"/>
    <x v="233"/>
    <s v="United States"/>
    <s v="Springfield"/>
    <s v="Sporting goods retail"/>
    <s v="Fashion &amp; Retail"/>
    <x v="1"/>
    <x v="0"/>
    <s v="Morris"/>
    <s v="John"/>
    <n v="8300"/>
    <n v="1948"/>
    <n v="3"/>
    <n v="19"/>
    <n v="117.24"/>
    <n v="21427700000000"/>
    <n v="78.5"/>
    <n v="9.6"/>
    <n v="36.6"/>
    <n v="328239523"/>
    <x v="225"/>
    <d v="2025-05-08T00:00:00"/>
    <d v="1948-03-19T00:00:00"/>
  </r>
  <r>
    <n v="249"/>
    <x v="12"/>
    <x v="234"/>
    <s v="Russia"/>
    <s v="Moscow"/>
    <s v="Oil, banking, telecom"/>
    <s v="Energy"/>
    <x v="1"/>
    <x v="0"/>
    <s v="Khan"/>
    <s v="German"/>
    <n v="8200"/>
    <n v="1961"/>
    <n v="10"/>
    <n v="24"/>
    <n v="180.75"/>
    <n v="1699876578871"/>
    <n v="72.7"/>
    <n v="11.4"/>
    <n v="46.2"/>
    <n v="144373535"/>
    <x v="226"/>
    <d v="2025-05-08T00:00:00"/>
    <d v="1961-10-24T00:00:00"/>
  </r>
  <r>
    <n v="249"/>
    <x v="6"/>
    <x v="235"/>
    <s v="Nigeria"/>
    <s v="Lagos"/>
    <s v="Cement, sugar"/>
    <s v="Diversified"/>
    <x v="0"/>
    <x v="0"/>
    <s v="Rabiu"/>
    <s v="Abdulsamad"/>
    <n v="8200"/>
    <n v="1960"/>
    <n v="8"/>
    <n v="4"/>
    <n v="267.51"/>
    <n v="448120428859"/>
    <n v="54.3"/>
    <n v="1.5"/>
    <n v="34.799999999999997"/>
    <n v="200963599"/>
    <x v="227"/>
    <d v="2025-05-08T00:00:00"/>
    <d v="1960-08-04T00:00:00"/>
  </r>
  <r>
    <n v="249"/>
    <x v="3"/>
    <x v="236"/>
    <s v="United States"/>
    <s v="Atherton"/>
    <s v="Private equity"/>
    <s v="Finance &amp; Investments"/>
    <x v="1"/>
    <x v="0"/>
    <s v="Roberts"/>
    <s v="George"/>
    <n v="8200"/>
    <n v="1943"/>
    <n v="9"/>
    <n v="14"/>
    <n v="117.24"/>
    <n v="21427700000000"/>
    <n v="78.5"/>
    <n v="9.6"/>
    <n v="36.6"/>
    <n v="328239523"/>
    <x v="228"/>
    <d v="2025-05-08T00:00:00"/>
    <d v="1943-09-14T00:00:00"/>
  </r>
  <r>
    <n v="249"/>
    <x v="15"/>
    <x v="237"/>
    <s v="India"/>
    <s v="Delhi"/>
    <s v="Real estate"/>
    <s v="Real Estate"/>
    <x v="0"/>
    <x v="0"/>
    <s v="Singh"/>
    <s v="Kushal Pal"/>
    <n v="8200"/>
    <n v="1931"/>
    <n v="8"/>
    <n v="15"/>
    <n v="180.44"/>
    <n v="2611000000000"/>
    <n v="69.400000000000006"/>
    <n v="11.2"/>
    <n v="49.7"/>
    <n v="1366417754"/>
    <x v="229"/>
    <d v="2025-05-08T00:00:00"/>
    <d v="1931-08-15T00:00:00"/>
  </r>
  <r>
    <n v="249"/>
    <x v="15"/>
    <x v="238"/>
    <s v="China"/>
    <s v="Beijing"/>
    <s v="Real estate"/>
    <s v="Real Estate"/>
    <x v="1"/>
    <x v="0"/>
    <s v="Wang"/>
    <s v="Jianlin"/>
    <n v="8200"/>
    <n v="1954"/>
    <n v="10"/>
    <n v="1"/>
    <n v="125.08"/>
    <n v="19910000000000"/>
    <n v="77"/>
    <n v="9.4"/>
    <n v="59.2"/>
    <n v="1397715000"/>
    <x v="230"/>
    <d v="2025-05-08T00:00:00"/>
    <d v="1954-10-01T00:00:00"/>
  </r>
  <r>
    <n v="249"/>
    <x v="15"/>
    <x v="239"/>
    <s v="China"/>
    <s v="Foshan"/>
    <s v="Real estate"/>
    <s v="Real Estate"/>
    <x v="0"/>
    <x v="1"/>
    <s v="Yang"/>
    <s v="Huiyan"/>
    <n v="8200"/>
    <n v="1981"/>
    <n v="9"/>
    <n v="27"/>
    <n v="125.08"/>
    <n v="19910000000000"/>
    <n v="77"/>
    <n v="9.4"/>
    <n v="59.2"/>
    <n v="1397715000"/>
    <x v="231"/>
    <d v="2025-05-08T00:00:00"/>
    <d v="1981-09-27T00:00:00"/>
  </r>
  <r>
    <n v="256"/>
    <x v="6"/>
    <x v="240"/>
    <s v="France"/>
    <s v="Paris"/>
    <s v="Diversified"/>
    <s v="Diversified"/>
    <x v="0"/>
    <x v="0"/>
    <s v="Dassault"/>
    <s v="Laurent"/>
    <n v="8100"/>
    <n v="1953"/>
    <n v="7"/>
    <n v="7"/>
    <n v="110.05"/>
    <n v="2715518274227"/>
    <n v="82.5"/>
    <n v="24.2"/>
    <n v="60.7"/>
    <n v="67059887"/>
    <x v="232"/>
    <d v="2025-05-08T00:00:00"/>
    <d v="1953-07-07T00:00:00"/>
  </r>
  <r>
    <n v="256"/>
    <x v="6"/>
    <x v="241"/>
    <s v="France"/>
    <s v="Paris"/>
    <s v="Diversified"/>
    <s v="Diversified"/>
    <x v="0"/>
    <x v="0"/>
    <s v="Dassault"/>
    <s v="Thierry"/>
    <n v="8100"/>
    <n v="1957"/>
    <n v="3"/>
    <n v="26"/>
    <n v="110.05"/>
    <n v="2715518274227"/>
    <n v="82.5"/>
    <n v="24.2"/>
    <n v="60.7"/>
    <n v="67059887"/>
    <x v="233"/>
    <d v="2025-05-08T00:00:00"/>
    <d v="1957-03-26T00:00:00"/>
  </r>
  <r>
    <n v="256"/>
    <x v="7"/>
    <x v="242"/>
    <s v="United States"/>
    <s v="Houston"/>
    <s v="Houston Rockets, entertainment"/>
    <s v="Food &amp; Beverage"/>
    <x v="1"/>
    <x v="0"/>
    <s v="Fertitta"/>
    <s v="Tilman"/>
    <n v="8100"/>
    <n v="1957"/>
    <n v="6"/>
    <n v="25"/>
    <n v="117.24"/>
    <n v="21427700000000"/>
    <n v="78.5"/>
    <n v="9.6"/>
    <n v="36.6"/>
    <n v="328239523"/>
    <x v="234"/>
    <d v="2025-05-08T00:00:00"/>
    <d v="1957-06-25T00:00:00"/>
  </r>
  <r>
    <n v="256"/>
    <x v="6"/>
    <x v="243"/>
    <s v="France"/>
    <s v="Paris"/>
    <s v="Diversified"/>
    <s v="Diversified"/>
    <x v="0"/>
    <x v="1"/>
    <s v="Habert-Dassault"/>
    <s v="Marie-Hélène"/>
    <n v="8100"/>
    <n v="1965"/>
    <n v="4"/>
    <n v="4"/>
    <n v="110.05"/>
    <n v="2715518274227"/>
    <n v="82.5"/>
    <n v="24.2"/>
    <n v="60.7"/>
    <n v="67059887"/>
    <x v="235"/>
    <d v="2025-05-08T00:00:00"/>
    <d v="1965-04-04T00:00:00"/>
  </r>
  <r>
    <n v="256"/>
    <x v="9"/>
    <x v="244"/>
    <s v="Switzerland"/>
    <s v="Verbier"/>
    <s v="Oil and gas, IT, lotteries"/>
    <s v="Gambling &amp; Casinos"/>
    <x v="1"/>
    <x v="0"/>
    <s v="Komarek"/>
    <s v="Karel"/>
    <n v="8100"/>
    <n v="1969"/>
    <n v="3"/>
    <n v="15"/>
    <n v="99.55"/>
    <n v="703082435360"/>
    <n v="83.6"/>
    <n v="10.1"/>
    <n v="28.8"/>
    <n v="8574832"/>
    <x v="236"/>
    <d v="2025-05-08T00:00:00"/>
    <d v="1969-03-15T00:00:00"/>
  </r>
  <r>
    <n v="261"/>
    <x v="2"/>
    <x v="245"/>
    <s v="United States"/>
    <s v="San Francisco"/>
    <s v="Airbnb"/>
    <s v="Technology"/>
    <x v="1"/>
    <x v="0"/>
    <s v="Blecharczyk"/>
    <s v="Nathan"/>
    <n v="8000"/>
    <n v="1983"/>
    <n v="6"/>
    <n v="11"/>
    <n v="117.24"/>
    <n v="21427700000000"/>
    <n v="78.5"/>
    <n v="9.6"/>
    <n v="36.6"/>
    <n v="328239523"/>
    <x v="237"/>
    <d v="2025-05-08T00:00:00"/>
    <d v="1983-06-11T00:00:00"/>
  </r>
  <r>
    <n v="261"/>
    <x v="12"/>
    <x v="246"/>
    <s v="Russia"/>
    <s v="Moscow"/>
    <s v="Oil"/>
    <s v="Energy"/>
    <x v="1"/>
    <x v="0"/>
    <s v="Fedun"/>
    <s v="Leonid"/>
    <n v="8000"/>
    <n v="1956"/>
    <n v="4"/>
    <n v="5"/>
    <n v="180.75"/>
    <n v="1699876578871"/>
    <n v="72.7"/>
    <n v="11.4"/>
    <n v="46.2"/>
    <n v="144373535"/>
    <x v="238"/>
    <d v="2025-05-08T00:00:00"/>
    <d v="1956-04-05T00:00:00"/>
  </r>
  <r>
    <n v="261"/>
    <x v="0"/>
    <x v="247"/>
    <s v="United States"/>
    <s v="Atlanta"/>
    <s v="Home Depot"/>
    <s v="Fashion &amp; Retail"/>
    <x v="1"/>
    <x v="0"/>
    <s v="Marcus"/>
    <s v="Bernard"/>
    <n v="8000"/>
    <n v="1929"/>
    <n v="5"/>
    <n v="12"/>
    <n v="117.24"/>
    <n v="21427700000000"/>
    <n v="78.5"/>
    <n v="9.6"/>
    <n v="36.6"/>
    <n v="328239523"/>
    <x v="239"/>
    <d v="2025-05-08T00:00:00"/>
    <d v="1929-05-12T00:00:00"/>
  </r>
  <r>
    <n v="261"/>
    <x v="3"/>
    <x v="248"/>
    <s v="United States"/>
    <s v="Winnetka"/>
    <s v="Insurance"/>
    <s v="Finance &amp; Investments"/>
    <x v="1"/>
    <x v="0"/>
    <s v="Ryan"/>
    <s v="Patrick"/>
    <n v="8000"/>
    <n v="1937"/>
    <n v="5"/>
    <n v="15"/>
    <n v="117.24"/>
    <n v="21427700000000"/>
    <n v="78.5"/>
    <n v="9.6"/>
    <n v="36.6"/>
    <n v="328239523"/>
    <x v="240"/>
    <d v="2025-05-08T00:00:00"/>
    <d v="1937-05-15T00:00:00"/>
  </r>
  <r>
    <n v="261"/>
    <x v="3"/>
    <x v="249"/>
    <s v="United States"/>
    <s v="Austin"/>
    <s v="Private equity"/>
    <s v="Finance &amp; Investments"/>
    <x v="1"/>
    <x v="0"/>
    <s v="Smith"/>
    <s v="Robert F."/>
    <n v="8000"/>
    <n v="1962"/>
    <n v="12"/>
    <n v="1"/>
    <n v="117.24"/>
    <n v="21427700000000"/>
    <n v="78.5"/>
    <n v="9.6"/>
    <n v="36.6"/>
    <n v="328239523"/>
    <x v="241"/>
    <d v="2025-05-08T00:00:00"/>
    <d v="1962-12-01T00:00:00"/>
  </r>
  <r>
    <n v="261"/>
    <x v="11"/>
    <x v="250"/>
    <s v="Czech Republic"/>
    <s v="Prague"/>
    <s v="Coal mines"/>
    <s v="Metals &amp; Mining"/>
    <x v="1"/>
    <x v="0"/>
    <s v="Tykac"/>
    <s v="Pavel"/>
    <n v="8000"/>
    <n v="1964"/>
    <n v="5"/>
    <n v="15"/>
    <n v="116.48"/>
    <n v="246489245495"/>
    <n v="79"/>
    <n v="14.9"/>
    <n v="46.1"/>
    <n v="10669709"/>
    <x v="242"/>
    <d v="2025-05-08T00:00:00"/>
    <d v="1964-05-15T00:00:00"/>
  </r>
  <r>
    <n v="268"/>
    <x v="3"/>
    <x v="251"/>
    <s v="United States"/>
    <s v="Miami Beach"/>
    <s v="Private equity"/>
    <s v="Finance &amp; Investments"/>
    <x v="1"/>
    <x v="0"/>
    <s v="Bravo"/>
    <s v="Orlando"/>
    <n v="7900"/>
    <n v="1970"/>
    <n v="9"/>
    <n v="23"/>
    <n v="117.24"/>
    <n v="21427700000000"/>
    <n v="78.5"/>
    <n v="9.6"/>
    <n v="36.6"/>
    <n v="328239523"/>
    <x v="243"/>
    <d v="2025-05-08T00:00:00"/>
    <d v="1970-09-23T00:00:00"/>
  </r>
  <r>
    <n v="268"/>
    <x v="0"/>
    <x v="252"/>
    <s v="China"/>
    <s v="Quanzhou"/>
    <s v="Sports apparel"/>
    <s v="Fashion &amp; Retail"/>
    <x v="1"/>
    <x v="0"/>
    <s v="Ding"/>
    <s v="Shizhong"/>
    <n v="7900"/>
    <n v="1970"/>
    <n v="12"/>
    <n v="1"/>
    <n v="125.08"/>
    <n v="19910000000000"/>
    <n v="77"/>
    <n v="9.4"/>
    <n v="59.2"/>
    <n v="1397715000"/>
    <x v="244"/>
    <d v="2025-05-08T00:00:00"/>
    <d v="1970-12-01T00:00:00"/>
  </r>
  <r>
    <n v="268"/>
    <x v="0"/>
    <x v="253"/>
    <s v="United States"/>
    <s v="Henderson"/>
    <s v="Walmart"/>
    <s v="Fashion &amp; Retail"/>
    <x v="0"/>
    <x v="1"/>
    <s v="Laurie"/>
    <s v="Nancy Walton"/>
    <n v="7900"/>
    <n v="1951"/>
    <n v="5"/>
    <n v="15"/>
    <n v="117.24"/>
    <n v="21427700000000"/>
    <n v="78.5"/>
    <n v="9.6"/>
    <n v="36.6"/>
    <n v="328239523"/>
    <x v="245"/>
    <d v="2025-05-08T00:00:00"/>
    <d v="1951-05-15T00:00:00"/>
  </r>
  <r>
    <n v="268"/>
    <x v="2"/>
    <x v="254"/>
    <s v="South Korea"/>
    <s v="Seoul"/>
    <s v="Samsung"/>
    <s v="Technology"/>
    <x v="0"/>
    <x v="0"/>
    <s v="Lee"/>
    <s v="Jay Y."/>
    <n v="7900"/>
    <n v="1968"/>
    <n v="6"/>
    <n v="23"/>
    <n v="115.16"/>
    <n v="2029000000000"/>
    <n v="82.6"/>
    <n v="15.6"/>
    <n v="33.200000000000003"/>
    <n v="51709098"/>
    <x v="246"/>
    <d v="2025-05-08T00:00:00"/>
    <d v="1968-06-23T00:00:00"/>
  </r>
  <r>
    <n v="268"/>
    <x v="3"/>
    <x v="255"/>
    <s v="United States"/>
    <s v="New York"/>
    <s v="Private equity"/>
    <s v="Finance &amp; Investments"/>
    <x v="1"/>
    <x v="0"/>
    <s v="Musallam"/>
    <s v="Ramzi"/>
    <n v="7900"/>
    <n v="1968"/>
    <n v="9"/>
    <n v="17"/>
    <n v="117.24"/>
    <n v="21427700000000"/>
    <n v="78.5"/>
    <n v="9.6"/>
    <n v="36.6"/>
    <n v="328239523"/>
    <x v="247"/>
    <d v="2025-05-08T00:00:00"/>
    <d v="1968-09-17T00:00:00"/>
  </r>
  <r>
    <n v="268"/>
    <x v="3"/>
    <x v="256"/>
    <s v="United States"/>
    <s v="New York"/>
    <s v="Hedge funds"/>
    <s v="Finance &amp; Investments"/>
    <x v="1"/>
    <x v="0"/>
    <s v="Shaw"/>
    <s v="David"/>
    <n v="7900"/>
    <n v="1951"/>
    <n v="3"/>
    <n v="29"/>
    <n v="117.24"/>
    <n v="21427700000000"/>
    <n v="78.5"/>
    <n v="9.6"/>
    <n v="36.6"/>
    <n v="328239523"/>
    <x v="197"/>
    <d v="2025-05-08T00:00:00"/>
    <d v="1951-03-29T00:00:00"/>
  </r>
  <r>
    <n v="268"/>
    <x v="11"/>
    <x v="257"/>
    <s v="Russia"/>
    <s v="Moscow"/>
    <s v="Metals and mining"/>
    <s v="Metals &amp; Mining"/>
    <x v="1"/>
    <x v="0"/>
    <s v="Skoch &amp; family"/>
    <s v="Andrei"/>
    <n v="7900"/>
    <n v="1966"/>
    <n v="1"/>
    <n v="30"/>
    <n v="180.75"/>
    <n v="1699876578871"/>
    <n v="72.7"/>
    <n v="11.4"/>
    <n v="46.2"/>
    <n v="144373535"/>
    <x v="248"/>
    <d v="2025-05-08T00:00:00"/>
    <d v="1966-01-30T00:00:00"/>
  </r>
  <r>
    <n v="268"/>
    <x v="6"/>
    <x v="258"/>
    <s v="Austria"/>
    <s v="Vienna"/>
    <s v="Real estate, construction"/>
    <s v="Diversified"/>
    <x v="1"/>
    <x v="0"/>
    <s v="Stumpf"/>
    <s v="Georg"/>
    <n v="7900"/>
    <n v="1972"/>
    <n v="9"/>
    <n v="14"/>
    <n v="118.06"/>
    <n v="446314739528"/>
    <n v="81.599999999999994"/>
    <n v="25.4"/>
    <n v="51.4"/>
    <n v="8877067"/>
    <x v="249"/>
    <d v="2025-05-08T00:00:00"/>
    <d v="1972-09-14T00:00:00"/>
  </r>
  <r>
    <n v="276"/>
    <x v="5"/>
    <x v="259"/>
    <s v="United States"/>
    <s v="Saddle River"/>
    <s v="Telecom"/>
    <s v="Telecom"/>
    <x v="1"/>
    <x v="0"/>
    <s v="Commisso"/>
    <s v="Rocco"/>
    <n v="7800"/>
    <n v="1949"/>
    <n v="11"/>
    <n v="25"/>
    <n v="117.24"/>
    <n v="21427700000000"/>
    <n v="78.5"/>
    <n v="9.6"/>
    <n v="36.6"/>
    <n v="328239523"/>
    <x v="250"/>
    <d v="2025-05-08T00:00:00"/>
    <d v="1949-11-25T00:00:00"/>
  </r>
  <r>
    <n v="276"/>
    <x v="10"/>
    <x v="260"/>
    <s v="China"/>
    <s v="Hangzhou"/>
    <s v="Petrochemicals"/>
    <s v="Manufacturing"/>
    <x v="1"/>
    <x v="0"/>
    <s v="Li"/>
    <s v="Shuirong"/>
    <n v="7800"/>
    <n v="1956"/>
    <n v="7"/>
    <n v="1"/>
    <n v="125.08"/>
    <n v="19910000000000"/>
    <n v="77"/>
    <n v="9.4"/>
    <n v="59.2"/>
    <n v="1397715000"/>
    <x v="251"/>
    <d v="2025-05-08T00:00:00"/>
    <d v="1956-07-01T00:00:00"/>
  </r>
  <r>
    <n v="276"/>
    <x v="2"/>
    <x v="261"/>
    <s v="China"/>
    <s v="Shanghai"/>
    <s v="Financial information"/>
    <s v="Technology"/>
    <x v="1"/>
    <x v="0"/>
    <s v="Qi"/>
    <s v="Shi"/>
    <n v="7800"/>
    <n v="1970"/>
    <n v="1"/>
    <n v="3"/>
    <n v="125.08"/>
    <n v="19910000000000"/>
    <n v="77"/>
    <n v="9.4"/>
    <n v="59.2"/>
    <n v="1397715000"/>
    <x v="252"/>
    <d v="2025-05-08T00:00:00"/>
    <d v="1970-01-03T00:00:00"/>
  </r>
  <r>
    <n v="276"/>
    <x v="10"/>
    <x v="262"/>
    <s v="China"/>
    <s v="Guangzhou"/>
    <s v="Furniture"/>
    <s v="Manufacturing"/>
    <x v="1"/>
    <x v="0"/>
    <s v="Yao"/>
    <s v="Liangsong"/>
    <n v="7800"/>
    <n v="1964"/>
    <n v="8"/>
    <n v="1"/>
    <n v="125.08"/>
    <n v="19910000000000"/>
    <n v="77"/>
    <n v="9.4"/>
    <n v="59.2"/>
    <n v="1397715000"/>
    <x v="253"/>
    <d v="2025-05-08T00:00:00"/>
    <d v="1964-08-01T00:00:00"/>
  </r>
  <r>
    <n v="282"/>
    <x v="7"/>
    <x v="263"/>
    <s v="France"/>
    <s v="Laval"/>
    <s v="Cheese"/>
    <s v="Food &amp; Beverage"/>
    <x v="0"/>
    <x v="0"/>
    <s v="Besnier"/>
    <s v="Jean-Michel"/>
    <n v="7700"/>
    <n v="1967"/>
    <n v="6"/>
    <n v="5"/>
    <n v="110.05"/>
    <n v="2715518274227"/>
    <n v="82.5"/>
    <n v="24.2"/>
    <n v="60.7"/>
    <n v="67059887"/>
    <x v="254"/>
    <d v="2025-05-08T00:00:00"/>
    <d v="1967-06-05T00:00:00"/>
  </r>
  <r>
    <n v="282"/>
    <x v="7"/>
    <x v="264"/>
    <s v="France"/>
    <s v="Laval"/>
    <s v="Cheese"/>
    <s v="Food &amp; Beverage"/>
    <x v="0"/>
    <x v="1"/>
    <s v="Besnier Beauvalot"/>
    <s v="Marie"/>
    <n v="7700"/>
    <n v="1980"/>
    <n v="7"/>
    <n v="30"/>
    <n v="110.05"/>
    <n v="2715518274227"/>
    <n v="82.5"/>
    <n v="24.2"/>
    <n v="60.7"/>
    <n v="67059887"/>
    <x v="255"/>
    <d v="2025-05-08T00:00:00"/>
    <d v="1980-07-30T00:00:00"/>
  </r>
  <r>
    <n v="282"/>
    <x v="4"/>
    <x v="265"/>
    <s v="United States"/>
    <s v="Beverly Hills"/>
    <s v="Movies, record labels"/>
    <s v="Media &amp; Entertainment"/>
    <x v="1"/>
    <x v="0"/>
    <s v="Geffen"/>
    <s v="David"/>
    <n v="7700"/>
    <n v="1943"/>
    <n v="2"/>
    <n v="21"/>
    <n v="117.24"/>
    <n v="21427700000000"/>
    <n v="78.5"/>
    <n v="9.6"/>
    <n v="36.6"/>
    <n v="328239523"/>
    <x v="256"/>
    <d v="2025-05-08T00:00:00"/>
    <d v="1943-02-21T00:00:00"/>
  </r>
  <r>
    <n v="282"/>
    <x v="2"/>
    <x v="266"/>
    <s v="China"/>
    <s v="Beijing"/>
    <s v="Internet search"/>
    <s v="Technology"/>
    <x v="1"/>
    <x v="0"/>
    <s v="Li"/>
    <s v="Robin"/>
    <n v="7700"/>
    <n v="1968"/>
    <n v="11"/>
    <n v="17"/>
    <n v="125.08"/>
    <n v="19910000000000"/>
    <n v="77"/>
    <n v="9.4"/>
    <n v="59.2"/>
    <n v="1397715000"/>
    <x v="257"/>
    <d v="2025-05-08T00:00:00"/>
    <d v="1968-11-17T00:00:00"/>
  </r>
  <r>
    <n v="282"/>
    <x v="14"/>
    <x v="267"/>
    <s v="China"/>
    <s v="Chengdu"/>
    <s v="Agribusiness"/>
    <s v="Service"/>
    <x v="1"/>
    <x v="0"/>
    <s v="Liu"/>
    <s v="Yonghao"/>
    <n v="7700"/>
    <n v="1951"/>
    <n v="9"/>
    <n v="1"/>
    <n v="125.08"/>
    <n v="19910000000000"/>
    <n v="77"/>
    <n v="9.4"/>
    <n v="59.2"/>
    <n v="1397715000"/>
    <x v="258"/>
    <d v="2025-05-08T00:00:00"/>
    <d v="1951-09-01T00:00:00"/>
  </r>
  <r>
    <n v="282"/>
    <x v="2"/>
    <x v="268"/>
    <s v="United States"/>
    <s v="Newport Beach"/>
    <s v="Semiconductors"/>
    <s v="Technology"/>
    <x v="1"/>
    <x v="0"/>
    <s v="Samueli"/>
    <s v="Henry"/>
    <n v="7700"/>
    <n v="1954"/>
    <n v="9"/>
    <n v="20"/>
    <n v="117.24"/>
    <n v="21427700000000"/>
    <n v="78.5"/>
    <n v="9.6"/>
    <n v="36.6"/>
    <n v="328239523"/>
    <x v="259"/>
    <d v="2025-05-08T00:00:00"/>
    <d v="1954-09-20T00:00:00"/>
  </r>
  <r>
    <n v="282"/>
    <x v="13"/>
    <x v="269"/>
    <s v="United States"/>
    <s v="Naples"/>
    <s v="Medical devices"/>
    <s v="Healthcare"/>
    <x v="1"/>
    <x v="0"/>
    <s v="Schmieding"/>
    <s v="Reinhold"/>
    <n v="7700"/>
    <n v="1955"/>
    <n v="1"/>
    <n v="3"/>
    <n v="117.24"/>
    <n v="21427700000000"/>
    <n v="78.5"/>
    <n v="9.6"/>
    <n v="36.6"/>
    <n v="328239523"/>
    <x v="260"/>
    <d v="2025-05-08T00:00:00"/>
    <d v="1955-01-03T00:00:00"/>
  </r>
  <r>
    <n v="282"/>
    <x v="15"/>
    <x v="270"/>
    <s v="Norway"/>
    <s v="Oslo"/>
    <s v="Real estate"/>
    <s v="Real Estate"/>
    <x v="1"/>
    <x v="0"/>
    <s v="Tollefsen"/>
    <s v="Ivar"/>
    <n v="7700"/>
    <n v="1961"/>
    <n v="6"/>
    <n v="23"/>
    <n v="120.27"/>
    <n v="403336363636"/>
    <n v="82.8"/>
    <n v="23.9"/>
    <n v="36.200000000000003"/>
    <n v="5347896"/>
    <x v="261"/>
    <d v="2025-05-08T00:00:00"/>
    <d v="1961-06-23T00:00:00"/>
  </r>
  <r>
    <n v="290"/>
    <x v="12"/>
    <x v="271"/>
    <s v="China"/>
    <s v="Hefei"/>
    <s v="Photovoltaic equipment"/>
    <s v="Energy"/>
    <x v="1"/>
    <x v="0"/>
    <s v="Cao"/>
    <s v="Renxian"/>
    <n v="7600"/>
    <n v="1968"/>
    <n v="7"/>
    <n v="24"/>
    <n v="125.08"/>
    <n v="19910000000000"/>
    <n v="77"/>
    <n v="9.4"/>
    <n v="59.2"/>
    <n v="1397715000"/>
    <x v="262"/>
    <d v="2025-05-08T00:00:00"/>
    <d v="1968-07-24T00:00:00"/>
  </r>
  <r>
    <n v="290"/>
    <x v="13"/>
    <x v="272"/>
    <s v="India"/>
    <s v="Ahmedabad"/>
    <s v="Pharmaceuticals"/>
    <s v="Healthcare"/>
    <x v="1"/>
    <x v="0"/>
    <s v="Chudgar"/>
    <s v="Hasmukh"/>
    <n v="7600"/>
    <n v="1933"/>
    <n v="9"/>
    <n v="19"/>
    <n v="180.44"/>
    <n v="2611000000000"/>
    <n v="69.400000000000006"/>
    <n v="11.2"/>
    <n v="49.7"/>
    <n v="1366417754"/>
    <x v="263"/>
    <d v="2025-05-08T00:00:00"/>
    <d v="1933-09-19T00:00:00"/>
  </r>
  <r>
    <n v="290"/>
    <x v="10"/>
    <x v="273"/>
    <s v="United Kingdom"/>
    <s v="London"/>
    <s v="Chemicals"/>
    <s v="Manufacturing"/>
    <x v="1"/>
    <x v="0"/>
    <s v="Currie"/>
    <s v="Andrew"/>
    <n v="7600"/>
    <n v="1955"/>
    <n v="12"/>
    <n v="4"/>
    <n v="119.62"/>
    <n v="2827113184696"/>
    <n v="81.3"/>
    <n v="25.5"/>
    <n v="30.6"/>
    <n v="66834405"/>
    <x v="264"/>
    <d v="2025-05-08T00:00:00"/>
    <d v="1955-12-04T00:00:00"/>
  </r>
  <r>
    <n v="290"/>
    <x v="2"/>
    <x v="274"/>
    <s v="United States"/>
    <s v="Austin"/>
    <s v="Airbnb"/>
    <s v="Technology"/>
    <x v="1"/>
    <x v="0"/>
    <s v="Gebbia"/>
    <s v="Joe"/>
    <n v="7600"/>
    <n v="1981"/>
    <n v="8"/>
    <n v="21"/>
    <n v="117.24"/>
    <n v="21427700000000"/>
    <n v="78.5"/>
    <n v="9.6"/>
    <n v="36.6"/>
    <n v="328239523"/>
    <x v="265"/>
    <d v="2025-05-08T00:00:00"/>
    <d v="1981-08-21T00:00:00"/>
  </r>
  <r>
    <n v="290"/>
    <x v="15"/>
    <x v="275"/>
    <s v="Singapore"/>
    <s v="Singapore"/>
    <s v="Real Estate"/>
    <s v="Real Estate"/>
    <x v="0"/>
    <x v="0"/>
    <s v="Ng"/>
    <s v="Philip"/>
    <n v="7600"/>
    <n v="1959"/>
    <n v="1"/>
    <n v="1"/>
    <n v="114.41"/>
    <n v="372062527489"/>
    <n v="83.1"/>
    <n v="13.1"/>
    <n v="21"/>
    <n v="5703569"/>
    <x v="208"/>
    <d v="2025-05-08T00:00:00"/>
    <d v="1959-01-01T00:00:00"/>
  </r>
  <r>
    <n v="290"/>
    <x v="10"/>
    <x v="276"/>
    <s v="United Kingdom"/>
    <s v="London"/>
    <s v="Chemicals"/>
    <s v="Manufacturing"/>
    <x v="1"/>
    <x v="0"/>
    <s v="Reece"/>
    <s v="John"/>
    <n v="7600"/>
    <n v="1957"/>
    <n v="3"/>
    <n v="7"/>
    <n v="119.62"/>
    <n v="2827113184696"/>
    <n v="81.3"/>
    <n v="25.5"/>
    <n v="30.6"/>
    <n v="66834405"/>
    <x v="266"/>
    <d v="2025-05-08T00:00:00"/>
    <d v="1957-03-07T00:00:00"/>
  </r>
  <r>
    <n v="290"/>
    <x v="15"/>
    <x v="277"/>
    <s v="United States"/>
    <s v="New York"/>
    <s v="Real estate"/>
    <s v="Real Estate"/>
    <x v="0"/>
    <x v="0"/>
    <s v="Stern"/>
    <s v="Leonard"/>
    <n v="7600"/>
    <n v="1938"/>
    <n v="3"/>
    <n v="28"/>
    <n v="117.24"/>
    <n v="21427700000000"/>
    <n v="78.5"/>
    <n v="9.6"/>
    <n v="36.6"/>
    <n v="328239523"/>
    <x v="267"/>
    <d v="2025-05-08T00:00:00"/>
    <d v="1938-03-28T00:00:00"/>
  </r>
  <r>
    <n v="290"/>
    <x v="13"/>
    <x v="278"/>
    <s v="China"/>
    <s v="Shanghai"/>
    <s v="Pharmaceuticals"/>
    <s v="Healthcare"/>
    <x v="1"/>
    <x v="1"/>
    <s v="Zhong"/>
    <s v="Huijuan"/>
    <n v="7600"/>
    <n v="1961"/>
    <n v="1"/>
    <n v="1"/>
    <n v="125.08"/>
    <n v="19910000000000"/>
    <n v="77"/>
    <n v="9.4"/>
    <n v="59.2"/>
    <n v="1397715000"/>
    <x v="268"/>
    <d v="2025-05-08T00:00:00"/>
    <d v="1961-01-01T00:00:00"/>
  </r>
  <r>
    <n v="299"/>
    <x v="17"/>
    <x v="279"/>
    <s v="United States"/>
    <s v="Atlanta"/>
    <s v="Home Depot"/>
    <s v="Sports"/>
    <x v="1"/>
    <x v="0"/>
    <s v="Blank"/>
    <s v="Arthur"/>
    <n v="7500"/>
    <n v="1942"/>
    <n v="9"/>
    <n v="27"/>
    <n v="117.24"/>
    <n v="21427700000000"/>
    <n v="78.5"/>
    <n v="9.6"/>
    <n v="36.6"/>
    <n v="328239523"/>
    <x v="269"/>
    <d v="2025-05-08T00:00:00"/>
    <d v="1942-09-27T00:00:00"/>
  </r>
  <r>
    <n v="299"/>
    <x v="0"/>
    <x v="280"/>
    <s v="United States"/>
    <s v="San Antonio"/>
    <s v="Supermarkets"/>
    <s v="Fashion &amp; Retail"/>
    <x v="0"/>
    <x v="0"/>
    <s v="Butt"/>
    <s v="Charles"/>
    <n v="7500"/>
    <n v="1938"/>
    <n v="2"/>
    <n v="3"/>
    <n v="117.24"/>
    <n v="21427700000000"/>
    <n v="78.5"/>
    <n v="9.6"/>
    <n v="36.6"/>
    <n v="328239523"/>
    <x v="270"/>
    <d v="2025-05-08T00:00:00"/>
    <d v="1938-02-03T00:00:00"/>
  </r>
  <r>
    <n v="299"/>
    <x v="0"/>
    <x v="281"/>
    <s v="China"/>
    <s v="Quanzhou"/>
    <s v="Sports apparel"/>
    <s v="Fashion &amp; Retail"/>
    <x v="1"/>
    <x v="0"/>
    <s v="Ding"/>
    <s v="Shijia"/>
    <n v="7500"/>
    <n v="1964"/>
    <n v="1"/>
    <n v="1"/>
    <n v="125.08"/>
    <n v="19910000000000"/>
    <n v="77"/>
    <n v="9.4"/>
    <n v="59.2"/>
    <n v="1397715000"/>
    <x v="136"/>
    <d v="2025-05-08T00:00:00"/>
    <d v="1964-01-01T00:00:00"/>
  </r>
  <r>
    <n v="299"/>
    <x v="3"/>
    <x v="282"/>
    <s v="United States"/>
    <s v="Palm Beach"/>
    <s v="Hedge funds"/>
    <s v="Finance &amp; Investments"/>
    <x v="1"/>
    <x v="0"/>
    <s v="Jones"/>
    <s v="Paul Tudor"/>
    <n v="7500"/>
    <n v="1954"/>
    <n v="9"/>
    <n v="28"/>
    <n v="117.24"/>
    <n v="21427700000000"/>
    <n v="78.5"/>
    <n v="9.6"/>
    <n v="36.6"/>
    <n v="328239523"/>
    <x v="271"/>
    <d v="2025-05-08T00:00:00"/>
    <d v="1954-09-28T00:00:00"/>
  </r>
  <r>
    <n v="299"/>
    <x v="3"/>
    <x v="283"/>
    <s v="United States"/>
    <s v="New York"/>
    <s v="Private equity"/>
    <s v="Finance &amp; Investments"/>
    <x v="1"/>
    <x v="0"/>
    <s v="Kravis"/>
    <s v="Henry"/>
    <n v="7500"/>
    <n v="1944"/>
    <n v="1"/>
    <n v="6"/>
    <n v="117.24"/>
    <n v="21427700000000"/>
    <n v="78.5"/>
    <n v="9.6"/>
    <n v="36.6"/>
    <n v="328239523"/>
    <x v="272"/>
    <d v="2025-05-08T00:00:00"/>
    <d v="1944-01-06T00:00:00"/>
  </r>
  <r>
    <n v="299"/>
    <x v="7"/>
    <x v="284"/>
    <s v="Singapore"/>
    <s v="Singapore"/>
    <s v="Restaurants"/>
    <s v="Food &amp; Beverage"/>
    <x v="1"/>
    <x v="0"/>
    <s v="Zhang"/>
    <s v="Yong"/>
    <n v="7500"/>
    <n v="1970"/>
    <n v="7"/>
    <n v="1"/>
    <n v="114.41"/>
    <n v="372062527489"/>
    <n v="83.1"/>
    <n v="13.1"/>
    <n v="21"/>
    <n v="5703569"/>
    <x v="273"/>
    <d v="2025-05-08T00:00:00"/>
    <d v="1970-07-01T00:00:00"/>
  </r>
  <r>
    <n v="305"/>
    <x v="2"/>
    <x v="285"/>
    <s v="United States"/>
    <s v="Cary"/>
    <s v="Software"/>
    <s v="Technology"/>
    <x v="1"/>
    <x v="0"/>
    <s v="Goodnight"/>
    <s v="James"/>
    <n v="7400"/>
    <n v="1943"/>
    <n v="1"/>
    <n v="6"/>
    <n v="117.24"/>
    <n v="21427700000000"/>
    <n v="78.5"/>
    <n v="9.6"/>
    <n v="36.6"/>
    <n v="328239523"/>
    <x v="274"/>
    <d v="2025-05-08T00:00:00"/>
    <d v="1943-01-06T00:00:00"/>
  </r>
  <r>
    <n v="305"/>
    <x v="10"/>
    <x v="286"/>
    <s v="United Kingdom"/>
    <s v="London"/>
    <s v="Petrochemicals"/>
    <s v="Manufacturing"/>
    <x v="0"/>
    <x v="0"/>
    <s v="Lohia"/>
    <s v="Sri Prakash"/>
    <n v="7400"/>
    <n v="1952"/>
    <n v="8"/>
    <n v="11"/>
    <n v="119.62"/>
    <n v="2827113184696"/>
    <n v="81.3"/>
    <n v="25.5"/>
    <n v="30.6"/>
    <n v="66834405"/>
    <x v="275"/>
    <d v="2025-05-08T00:00:00"/>
    <d v="1952-08-11T00:00:00"/>
  </r>
  <r>
    <n v="305"/>
    <x v="0"/>
    <x v="287"/>
    <s v="China"/>
    <s v="Ningbo"/>
    <s v="Textiles, apparel"/>
    <s v="Fashion &amp; Retail"/>
    <x v="1"/>
    <x v="0"/>
    <s v="Ma"/>
    <s v="Jianrong"/>
    <n v="7400"/>
    <n v="1964"/>
    <n v="1"/>
    <n v="1"/>
    <n v="125.08"/>
    <n v="19910000000000"/>
    <n v="77"/>
    <n v="9.4"/>
    <n v="59.2"/>
    <n v="1397715000"/>
    <x v="136"/>
    <d v="2025-05-08T00:00:00"/>
    <d v="1964-01-01T00:00:00"/>
  </r>
  <r>
    <n v="305"/>
    <x v="15"/>
    <x v="288"/>
    <s v="Singapore"/>
    <s v="Singapore"/>
    <s v="Real estate"/>
    <s v="Real Estate"/>
    <x v="0"/>
    <x v="0"/>
    <s v="Ng"/>
    <s v="Robert"/>
    <n v="7400"/>
    <n v="1952"/>
    <n v="1"/>
    <n v="1"/>
    <n v="114.41"/>
    <n v="372062527489"/>
    <n v="83.1"/>
    <n v="13.1"/>
    <n v="21"/>
    <n v="5703569"/>
    <x v="276"/>
    <d v="2025-05-08T00:00:00"/>
    <d v="1952-01-01T00:00:00"/>
  </r>
  <r>
    <n v="305"/>
    <x v="10"/>
    <x v="289"/>
    <s v="United States"/>
    <s v="Santa Barbara"/>
    <s v="Manufacturing, investments"/>
    <s v="Manufacturing"/>
    <x v="1"/>
    <x v="0"/>
    <s v="Rales"/>
    <s v="Steven"/>
    <n v="7400"/>
    <n v="1951"/>
    <n v="3"/>
    <n v="31"/>
    <n v="117.24"/>
    <n v="21427700000000"/>
    <n v="78.5"/>
    <n v="9.6"/>
    <n v="36.6"/>
    <n v="328239523"/>
    <x v="277"/>
    <d v="2025-05-08T00:00:00"/>
    <d v="1951-03-31T00:00:00"/>
  </r>
  <r>
    <n v="305"/>
    <x v="16"/>
    <x v="290"/>
    <s v="Egypt"/>
    <s v="Cairo"/>
    <s v="Construction, investments"/>
    <s v="Construction &amp; Engineering"/>
    <x v="0"/>
    <x v="0"/>
    <s v="Sawiris"/>
    <s v="Nassef"/>
    <n v="7400"/>
    <n v="1961"/>
    <n v="1"/>
    <n v="19"/>
    <n v="288.57"/>
    <n v="303175127598"/>
    <n v="71.8"/>
    <n v="12.5"/>
    <n v="44.4"/>
    <n v="100388073"/>
    <x v="278"/>
    <d v="2025-05-08T00:00:00"/>
    <d v="1961-01-19T00:00:00"/>
  </r>
  <r>
    <n v="305"/>
    <x v="7"/>
    <x v="291"/>
    <s v="United States"/>
    <s v="Adel"/>
    <s v="Agriculture"/>
    <s v="Food &amp; Beverage"/>
    <x v="1"/>
    <x v="0"/>
    <s v="Stine"/>
    <s v="Harry"/>
    <n v="7400"/>
    <n v="1941"/>
    <n v="11"/>
    <n v="30"/>
    <n v="117.24"/>
    <n v="21427700000000"/>
    <n v="78.5"/>
    <n v="9.6"/>
    <n v="36.6"/>
    <n v="328239523"/>
    <x v="279"/>
    <d v="2025-05-08T00:00:00"/>
    <d v="1941-11-30T00:00:00"/>
  </r>
  <r>
    <n v="312"/>
    <x v="10"/>
    <x v="292"/>
    <s v="India"/>
    <s v="Kolkata"/>
    <s v="Cement"/>
    <s v="Manufacturing"/>
    <x v="0"/>
    <x v="0"/>
    <s v="Bangur"/>
    <s v="Benu Gopal"/>
    <n v="7300"/>
    <n v="1931"/>
    <n v="6"/>
    <n v="1"/>
    <n v="180.44"/>
    <n v="2611000000000"/>
    <n v="69.400000000000006"/>
    <n v="11.2"/>
    <n v="49.7"/>
    <n v="1366417754"/>
    <x v="280"/>
    <d v="2025-05-08T00:00:00"/>
    <d v="1931-06-01T00:00:00"/>
  </r>
  <r>
    <n v="312"/>
    <x v="11"/>
    <x v="293"/>
    <s v="Russia"/>
    <s v="Moscow"/>
    <s v="Mining, metals, machinery"/>
    <s v="Metals &amp; Mining"/>
    <x v="1"/>
    <x v="0"/>
    <s v="Makhmudov"/>
    <s v="Iskander"/>
    <n v="7300"/>
    <n v="1963"/>
    <n v="12"/>
    <n v="5"/>
    <n v="180.75"/>
    <n v="1699876578871"/>
    <n v="72.7"/>
    <n v="11.4"/>
    <n v="46.2"/>
    <n v="144373535"/>
    <x v="281"/>
    <d v="2025-05-08T00:00:00"/>
    <d v="1963-12-05T00:00:00"/>
  </r>
  <r>
    <n v="312"/>
    <x v="0"/>
    <x v="294"/>
    <s v="Denmark"/>
    <s v="Aarhus"/>
    <s v="Fashion retail"/>
    <s v="Fashion &amp; Retail"/>
    <x v="0"/>
    <x v="0"/>
    <s v="Povlsen"/>
    <s v="Anders Holch"/>
    <n v="7300"/>
    <n v="1972"/>
    <n v="11"/>
    <n v="4"/>
    <n v="110.35"/>
    <n v="348078018464"/>
    <n v="81"/>
    <n v="32.4"/>
    <n v="23.8"/>
    <n v="5818553"/>
    <x v="282"/>
    <d v="2025-05-08T00:00:00"/>
    <d v="1972-11-04T00:00:00"/>
  </r>
  <r>
    <n v="312"/>
    <x v="8"/>
    <x v="295"/>
    <s v="Philippines"/>
    <s v="Manila"/>
    <s v="Ports"/>
    <s v="Logistics"/>
    <x v="0"/>
    <x v="0"/>
    <s v="Razon Jr."/>
    <s v="Enrique"/>
    <n v="7300"/>
    <n v="1960"/>
    <n v="3"/>
    <n v="3"/>
    <n v="129.61000000000001"/>
    <n v="376795508680"/>
    <n v="71.099999999999994"/>
    <n v="14"/>
    <n v="43.1"/>
    <n v="108116615"/>
    <x v="283"/>
    <d v="2025-05-08T00:00:00"/>
    <d v="1960-03-03T00:00:00"/>
  </r>
  <r>
    <n v="312"/>
    <x v="2"/>
    <x v="296"/>
    <s v="China"/>
    <s v="Shenzhen"/>
    <s v="Electronics components"/>
    <s v="Technology"/>
    <x v="1"/>
    <x v="1"/>
    <s v="Wang"/>
    <s v="Laichun"/>
    <n v="7300"/>
    <n v="1967"/>
    <n v="6"/>
    <n v="3"/>
    <n v="125.08"/>
    <n v="19910000000000"/>
    <n v="77"/>
    <n v="9.4"/>
    <n v="59.2"/>
    <n v="1397715000"/>
    <x v="284"/>
    <d v="2025-05-08T00:00:00"/>
    <d v="1967-06-03T00:00:00"/>
  </r>
  <r>
    <n v="317"/>
    <x v="3"/>
    <x v="297"/>
    <s v="United States"/>
    <s v="Gladwyne"/>
    <s v="Trading, investments"/>
    <s v="Finance &amp; Investments"/>
    <x v="1"/>
    <x v="0"/>
    <s v="Dantchik"/>
    <s v="Arthur"/>
    <n v="7200"/>
    <n v="1957"/>
    <n v="11"/>
    <n v="25"/>
    <n v="117.24"/>
    <n v="21427700000000"/>
    <n v="78.5"/>
    <n v="9.6"/>
    <n v="36.6"/>
    <n v="328239523"/>
    <x v="285"/>
    <d v="2025-05-08T00:00:00"/>
    <d v="1957-11-25T00:00:00"/>
  </r>
  <r>
    <n v="317"/>
    <x v="15"/>
    <x v="298"/>
    <s v="United States"/>
    <s v="Palm Beach"/>
    <s v="Real estate, investments"/>
    <s v="Real Estate"/>
    <x v="1"/>
    <x v="0"/>
    <s v="Greene"/>
    <s v="Jeff"/>
    <n v="7200"/>
    <n v="1954"/>
    <n v="12"/>
    <n v="10"/>
    <n v="117.24"/>
    <n v="21427700000000"/>
    <n v="78.5"/>
    <n v="9.6"/>
    <n v="36.6"/>
    <n v="328239523"/>
    <x v="286"/>
    <d v="2025-05-08T00:00:00"/>
    <d v="1954-12-10T00:00:00"/>
  </r>
  <r>
    <n v="317"/>
    <x v="3"/>
    <x v="299"/>
    <s v="United States"/>
    <s v="Malibu"/>
    <s v="Auto loans"/>
    <s v="Finance &amp; Investments"/>
    <x v="1"/>
    <x v="0"/>
    <s v="Hankey"/>
    <s v="Don"/>
    <n v="7200"/>
    <n v="1943"/>
    <n v="6"/>
    <n v="13"/>
    <n v="117.24"/>
    <n v="21427700000000"/>
    <n v="78.5"/>
    <n v="9.6"/>
    <n v="36.6"/>
    <n v="328239523"/>
    <x v="287"/>
    <d v="2025-05-08T00:00:00"/>
    <d v="1943-06-13T00:00:00"/>
  </r>
  <r>
    <n v="317"/>
    <x v="12"/>
    <x v="300"/>
    <s v="United States"/>
    <s v="Houston"/>
    <s v="Pipelines"/>
    <s v="Energy"/>
    <x v="1"/>
    <x v="0"/>
    <s v="Kinder"/>
    <s v="Richard"/>
    <n v="7200"/>
    <n v="1944"/>
    <n v="10"/>
    <n v="19"/>
    <n v="117.24"/>
    <n v="21427700000000"/>
    <n v="78.5"/>
    <n v="9.6"/>
    <n v="36.6"/>
    <n v="328239523"/>
    <x v="288"/>
    <d v="2025-05-08T00:00:00"/>
    <d v="1944-10-19T00:00:00"/>
  </r>
  <r>
    <n v="317"/>
    <x v="3"/>
    <x v="301"/>
    <s v="United Arab Emirates"/>
    <s v="Dubai"/>
    <s v="Fintech"/>
    <s v="Finance &amp; Investments"/>
    <x v="1"/>
    <x v="0"/>
    <s v="Pousaz"/>
    <s v="Guillaume"/>
    <n v="7200"/>
    <n v="1981"/>
    <n v="8"/>
    <n v="15"/>
    <n v="114.52"/>
    <n v="421142267938"/>
    <n v="77.8"/>
    <n v="0.1"/>
    <n v="15.9"/>
    <n v="9770529"/>
    <x v="289"/>
    <d v="2025-05-08T00:00:00"/>
    <d v="1981-08-15T00:00:00"/>
  </r>
  <r>
    <n v="317"/>
    <x v="0"/>
    <x v="302"/>
    <s v="Japan"/>
    <s v="Tokyo"/>
    <s v="Personal care goods"/>
    <s v="Fashion &amp; Retail"/>
    <x v="0"/>
    <x v="0"/>
    <s v="Takahara"/>
    <s v="Takahisa"/>
    <n v="7200"/>
    <n v="1961"/>
    <n v="7"/>
    <n v="12"/>
    <n v="105.48"/>
    <n v="5081769542380"/>
    <n v="84.2"/>
    <n v="11.9"/>
    <n v="46.7"/>
    <n v="126226568"/>
    <x v="290"/>
    <d v="2025-05-08T00:00:00"/>
    <d v="1961-07-12T00:00:00"/>
  </r>
  <r>
    <n v="317"/>
    <x v="7"/>
    <x v="303"/>
    <s v="China"/>
    <s v="Hangzhou"/>
    <s v="Beverages"/>
    <s v="Food &amp; Beverage"/>
    <x v="1"/>
    <x v="0"/>
    <s v="Zong"/>
    <s v="Qinghou"/>
    <n v="7200"/>
    <n v="1945"/>
    <n v="10"/>
    <n v="1"/>
    <n v="125.08"/>
    <n v="19910000000000"/>
    <n v="77"/>
    <n v="9.4"/>
    <n v="59.2"/>
    <n v="1397715000"/>
    <x v="291"/>
    <d v="2025-05-08T00:00:00"/>
    <d v="1945-10-01T00:00:00"/>
  </r>
  <r>
    <n v="325"/>
    <x v="2"/>
    <x v="304"/>
    <s v="United States"/>
    <s v="Madison"/>
    <s v="Healthcare software"/>
    <s v="Technology"/>
    <x v="1"/>
    <x v="1"/>
    <s v="Faulkner"/>
    <s v="Judy"/>
    <n v="7100"/>
    <n v="1943"/>
    <n v="8"/>
    <n v="1"/>
    <n v="117.24"/>
    <n v="21427700000000"/>
    <n v="78.5"/>
    <n v="9.6"/>
    <n v="36.6"/>
    <n v="328239523"/>
    <x v="292"/>
    <d v="2025-05-08T00:00:00"/>
    <d v="1943-08-01T00:00:00"/>
  </r>
  <r>
    <n v="325"/>
    <x v="9"/>
    <x v="305"/>
    <s v="Austria"/>
    <s v="Vienna"/>
    <s v="Gambling"/>
    <s v="Gambling &amp; Casinos"/>
    <x v="1"/>
    <x v="0"/>
    <s v="Graf"/>
    <s v="Johann"/>
    <n v="7100"/>
    <n v="1947"/>
    <n v="1"/>
    <n v="3"/>
    <n v="118.06"/>
    <n v="446314739528"/>
    <n v="81.599999999999994"/>
    <n v="25.4"/>
    <n v="51.4"/>
    <n v="8877067"/>
    <x v="293"/>
    <d v="2025-05-08T00:00:00"/>
    <d v="1947-01-03T00:00:00"/>
  </r>
  <r>
    <n v="325"/>
    <x v="14"/>
    <x v="306"/>
    <s v="United States"/>
    <s v="Lexington"/>
    <s v="Self storage"/>
    <s v="Service"/>
    <x v="0"/>
    <x v="1"/>
    <s v="Gustavson"/>
    <s v="Tamara"/>
    <n v="7100"/>
    <n v="1961"/>
    <n v="11"/>
    <n v="16"/>
    <n v="117.24"/>
    <n v="21427700000000"/>
    <n v="78.5"/>
    <n v="9.6"/>
    <n v="36.6"/>
    <n v="328239523"/>
    <x v="294"/>
    <d v="2025-05-08T00:00:00"/>
    <d v="1961-11-16T00:00:00"/>
  </r>
  <r>
    <n v="325"/>
    <x v="10"/>
    <x v="307"/>
    <s v="China"/>
    <s v="Changsha"/>
    <s v="Construction equipment"/>
    <s v="Manufacturing"/>
    <x v="1"/>
    <x v="0"/>
    <s v="Liang"/>
    <s v="Wengen"/>
    <n v="7100"/>
    <n v="1956"/>
    <n v="12"/>
    <n v="14"/>
    <n v="125.08"/>
    <n v="19910000000000"/>
    <n v="77"/>
    <n v="9.4"/>
    <n v="59.2"/>
    <n v="1397715000"/>
    <x v="295"/>
    <d v="2025-05-08T00:00:00"/>
    <d v="1956-12-14T00:00:00"/>
  </r>
  <r>
    <n v="325"/>
    <x v="13"/>
    <x v="308"/>
    <s v="Switzerland"/>
    <s v="Lausanne"/>
    <s v="Health care"/>
    <s v="Healthcare"/>
    <x v="0"/>
    <x v="0"/>
    <s v="Paulsen"/>
    <s v="Frederik"/>
    <n v="7100"/>
    <n v="1950"/>
    <n v="10"/>
    <n v="30"/>
    <n v="99.55"/>
    <n v="703082435360"/>
    <n v="83.6"/>
    <n v="10.1"/>
    <n v="28.8"/>
    <n v="8574832"/>
    <x v="296"/>
    <d v="2025-05-08T00:00:00"/>
    <d v="1950-10-30T00:00:00"/>
  </r>
  <r>
    <n v="325"/>
    <x v="3"/>
    <x v="309"/>
    <s v="Singapore"/>
    <s v="Singapore"/>
    <s v="Banking"/>
    <s v="Finance &amp; Investments"/>
    <x v="0"/>
    <x v="0"/>
    <s v="Wee"/>
    <s v="Cho Yaw"/>
    <n v="7100"/>
    <n v="1929"/>
    <n v="1"/>
    <n v="10"/>
    <n v="114.41"/>
    <n v="372062527489"/>
    <n v="83.1"/>
    <n v="13.1"/>
    <n v="21"/>
    <n v="5703569"/>
    <x v="297"/>
    <d v="2025-05-08T00:00:00"/>
    <d v="1929-01-10T00:00:00"/>
  </r>
  <r>
    <n v="325"/>
    <x v="10"/>
    <x v="310"/>
    <s v="China"/>
    <s v="Ningbo"/>
    <s v="Electronics"/>
    <s v="Manufacturing"/>
    <x v="1"/>
    <x v="0"/>
    <s v="Zhang"/>
    <s v="Hejun"/>
    <n v="7100"/>
    <n v="1952"/>
    <n v="1"/>
    <n v="1"/>
    <n v="125.08"/>
    <n v="19910000000000"/>
    <n v="77"/>
    <n v="9.4"/>
    <n v="59.2"/>
    <n v="1397715000"/>
    <x v="276"/>
    <d v="2025-05-08T00:00:00"/>
    <d v="1952-01-01T00:00:00"/>
  </r>
  <r>
    <n v="332"/>
    <x v="2"/>
    <x v="311"/>
    <s v="United States"/>
    <s v="San Francisco"/>
    <s v="Business software"/>
    <s v="Technology"/>
    <x v="1"/>
    <x v="0"/>
    <s v="Benioff"/>
    <s v="Marc"/>
    <n v="7000"/>
    <n v="1964"/>
    <n v="9"/>
    <n v="25"/>
    <n v="117.24"/>
    <n v="21427700000000"/>
    <n v="78.5"/>
    <n v="9.6"/>
    <n v="36.6"/>
    <n v="328239523"/>
    <x v="298"/>
    <d v="2025-05-08T00:00:00"/>
    <d v="1964-09-25T00:00:00"/>
  </r>
  <r>
    <n v="332"/>
    <x v="4"/>
    <x v="312"/>
    <s v="United Kingdom"/>
    <s v="London"/>
    <s v="Online games"/>
    <s v="Media &amp; Entertainment"/>
    <x v="1"/>
    <x v="0"/>
    <s v="Bukhman"/>
    <s v="Dmitri"/>
    <n v="7000"/>
    <n v="1985"/>
    <n v="5"/>
    <n v="27"/>
    <n v="119.62"/>
    <n v="2827113184696"/>
    <n v="81.3"/>
    <n v="25.5"/>
    <n v="30.6"/>
    <n v="66834405"/>
    <x v="299"/>
    <d v="2025-05-08T00:00:00"/>
    <d v="1985-05-27T00:00:00"/>
  </r>
  <r>
    <n v="332"/>
    <x v="4"/>
    <x v="313"/>
    <s v="United Kingdom"/>
    <s v="London"/>
    <s v="Online games"/>
    <s v="Media &amp; Entertainment"/>
    <x v="1"/>
    <x v="0"/>
    <s v="Bukhman"/>
    <s v="Igor"/>
    <n v="7000"/>
    <n v="1982"/>
    <n v="3"/>
    <n v="29"/>
    <n v="119.62"/>
    <n v="2827113184696"/>
    <n v="81.3"/>
    <n v="25.5"/>
    <n v="30.6"/>
    <n v="66834405"/>
    <x v="300"/>
    <d v="2025-05-08T00:00:00"/>
    <d v="1982-03-29T00:00:00"/>
  </r>
  <r>
    <n v="332"/>
    <x v="2"/>
    <x v="314"/>
    <s v="United States"/>
    <s v="Redlands"/>
    <s v="Mapping software"/>
    <s v="Technology"/>
    <x v="1"/>
    <x v="0"/>
    <s v="Dangermond"/>
    <s v="Jack"/>
    <n v="7000"/>
    <n v="1945"/>
    <n v="7"/>
    <n v="23"/>
    <n v="117.24"/>
    <n v="21427700000000"/>
    <n v="78.5"/>
    <n v="9.6"/>
    <n v="36.6"/>
    <n v="328239523"/>
    <x v="301"/>
    <d v="2025-05-08T00:00:00"/>
    <d v="1945-07-23T00:00:00"/>
  </r>
  <r>
    <n v="332"/>
    <x v="10"/>
    <x v="315"/>
    <s v="India"/>
    <s v="Mumbai"/>
    <s v="Paints"/>
    <s v="Manufacturing"/>
    <x v="0"/>
    <x v="0"/>
    <s v="Dani"/>
    <s v="Ashwin"/>
    <n v="7000"/>
    <n v="1942"/>
    <n v="10"/>
    <n v="24"/>
    <n v="180.44"/>
    <n v="2611000000000"/>
    <n v="69.400000000000006"/>
    <n v="11.2"/>
    <n v="49.7"/>
    <n v="1366417754"/>
    <x v="302"/>
    <d v="2025-05-08T00:00:00"/>
    <d v="1942-10-24T00:00:00"/>
  </r>
  <r>
    <n v="332"/>
    <x v="0"/>
    <x v="316"/>
    <s v="United States"/>
    <s v="New York"/>
    <s v="Apparel"/>
    <s v="Fashion &amp; Retail"/>
    <x v="1"/>
    <x v="0"/>
    <s v="Lauren"/>
    <s v="Ralph"/>
    <n v="7000"/>
    <n v="1939"/>
    <n v="10"/>
    <n v="14"/>
    <n v="117.24"/>
    <n v="21427700000000"/>
    <n v="78.5"/>
    <n v="9.6"/>
    <n v="36.6"/>
    <n v="328239523"/>
    <x v="303"/>
    <d v="2025-05-08T00:00:00"/>
    <d v="1939-10-14T00:00:00"/>
  </r>
  <r>
    <n v="332"/>
    <x v="6"/>
    <x v="317"/>
    <s v="India"/>
    <s v="Mumbai"/>
    <s v="Diversified"/>
    <s v="Diversified"/>
    <x v="0"/>
    <x v="1"/>
    <s v="Mistry"/>
    <s v="Rohiqa Cyrus"/>
    <n v="7000"/>
    <n v="1967"/>
    <n v="6"/>
    <n v="6"/>
    <n v="180.44"/>
    <n v="2611000000000"/>
    <n v="69.400000000000006"/>
    <n v="11.2"/>
    <n v="49.7"/>
    <n v="1366417754"/>
    <x v="304"/>
    <d v="2025-05-08T00:00:00"/>
    <d v="1967-06-06T00:00:00"/>
  </r>
  <r>
    <n v="332"/>
    <x v="6"/>
    <x v="318"/>
    <s v="India"/>
    <s v="Mumbai"/>
    <s v="Diversified"/>
    <s v="Diversified"/>
    <x v="0"/>
    <x v="0"/>
    <s v="Mistry"/>
    <s v="Shapoor"/>
    <n v="7000"/>
    <n v="1964"/>
    <n v="9"/>
    <n v="6"/>
    <n v="180.44"/>
    <n v="2611000000000"/>
    <n v="69.400000000000006"/>
    <n v="11.2"/>
    <n v="49.7"/>
    <n v="1366417754"/>
    <x v="305"/>
    <d v="2025-05-08T00:00:00"/>
    <d v="1964-09-06T00:00:00"/>
  </r>
  <r>
    <n v="332"/>
    <x v="7"/>
    <x v="319"/>
    <s v="United States"/>
    <s v="Hobe Sound"/>
    <s v="Food distribution"/>
    <s v="Food &amp; Beverage"/>
    <x v="1"/>
    <x v="0"/>
    <s v="Reyes"/>
    <s v="J. Christopher"/>
    <n v="7000"/>
    <n v="1953"/>
    <n v="12"/>
    <n v="29"/>
    <n v="117.24"/>
    <n v="21427700000000"/>
    <n v="78.5"/>
    <n v="9.6"/>
    <n v="36.6"/>
    <n v="328239523"/>
    <x v="306"/>
    <d v="2025-05-08T00:00:00"/>
    <d v="1953-12-29T00:00:00"/>
  </r>
  <r>
    <n v="332"/>
    <x v="7"/>
    <x v="320"/>
    <s v="United States"/>
    <s v="Palm Beach"/>
    <s v="Food distribution"/>
    <s v="Food &amp; Beverage"/>
    <x v="1"/>
    <x v="0"/>
    <s v="Reyes"/>
    <s v="Jude"/>
    <n v="7000"/>
    <n v="1955"/>
    <n v="9"/>
    <n v="16"/>
    <n v="117.24"/>
    <n v="21427700000000"/>
    <n v="78.5"/>
    <n v="9.6"/>
    <n v="36.6"/>
    <n v="328239523"/>
    <x v="307"/>
    <d v="2025-05-08T00:00:00"/>
    <d v="1955-09-16T00:00:00"/>
  </r>
  <r>
    <n v="332"/>
    <x v="7"/>
    <x v="321"/>
    <s v="United States"/>
    <s v="Port Washington"/>
    <s v="Beverages"/>
    <s v="Food &amp; Beverage"/>
    <x v="1"/>
    <x v="0"/>
    <s v="Vultaggio"/>
    <s v="Don"/>
    <n v="7000"/>
    <n v="1952"/>
    <n v="2"/>
    <n v="26"/>
    <n v="117.24"/>
    <n v="21427700000000"/>
    <n v="78.5"/>
    <n v="9.6"/>
    <n v="36.6"/>
    <n v="328239523"/>
    <x v="308"/>
    <d v="2025-05-08T00:00:00"/>
    <d v="1952-02-26T00:00:00"/>
  </r>
  <r>
    <n v="344"/>
    <x v="6"/>
    <x v="322"/>
    <s v="United States"/>
    <s v="Los Angeles"/>
    <s v="Homebuilding, insurance"/>
    <s v="Diversified"/>
    <x v="0"/>
    <x v="1"/>
    <s v="Broad"/>
    <s v="Edythe"/>
    <n v="6900"/>
    <n v="1936"/>
    <n v="1"/>
    <n v="1"/>
    <n v="117.24"/>
    <n v="21427700000000"/>
    <n v="78.5"/>
    <n v="9.6"/>
    <n v="36.6"/>
    <n v="328239523"/>
    <x v="309"/>
    <d v="2025-05-08T00:00:00"/>
    <d v="1936-01-01T00:00:00"/>
  </r>
  <r>
    <n v="344"/>
    <x v="7"/>
    <x v="323"/>
    <s v="United States"/>
    <s v="St. Louis"/>
    <s v="Cargill"/>
    <s v="Food &amp; Beverage"/>
    <x v="0"/>
    <x v="1"/>
    <s v="Keinath"/>
    <s v="Pauline MacMillan"/>
    <n v="6900"/>
    <n v="1934"/>
    <n v="1"/>
    <n v="1"/>
    <n v="117.24"/>
    <n v="21427700000000"/>
    <n v="78.5"/>
    <n v="9.6"/>
    <n v="36.6"/>
    <n v="328239523"/>
    <x v="310"/>
    <d v="2025-05-08T00:00:00"/>
    <d v="1934-01-01T00:00:00"/>
  </r>
  <r>
    <n v="344"/>
    <x v="3"/>
    <x v="324"/>
    <s v="United States"/>
    <s v="New York"/>
    <s v="Hedge fund"/>
    <s v="Finance &amp; Investments"/>
    <x v="1"/>
    <x v="0"/>
    <s v="Laffont"/>
    <s v="Philippe"/>
    <n v="6900"/>
    <n v="1967"/>
    <n v="9"/>
    <n v="16"/>
    <n v="117.24"/>
    <n v="21427700000000"/>
    <n v="78.5"/>
    <n v="9.6"/>
    <n v="36.6"/>
    <n v="328239523"/>
    <x v="311"/>
    <d v="2025-05-08T00:00:00"/>
    <d v="1967-09-16T00:00:00"/>
  </r>
  <r>
    <n v="344"/>
    <x v="2"/>
    <x v="325"/>
    <s v="China"/>
    <s v="Huizhou"/>
    <s v="Lithium batteries"/>
    <s v="Technology"/>
    <x v="1"/>
    <x v="0"/>
    <s v="Liu"/>
    <s v="Jincheng"/>
    <n v="6900"/>
    <n v="1964"/>
    <n v="9"/>
    <n v="22"/>
    <n v="125.08"/>
    <n v="19910000000000"/>
    <n v="77"/>
    <n v="9.4"/>
    <n v="59.2"/>
    <n v="1397715000"/>
    <x v="312"/>
    <d v="2025-05-08T00:00:00"/>
    <d v="1964-09-22T00:00:00"/>
  </r>
  <r>
    <n v="344"/>
    <x v="15"/>
    <x v="326"/>
    <s v="United States"/>
    <s v="Lighthouse Point"/>
    <s v="Real estate"/>
    <s v="Real Estate"/>
    <x v="1"/>
    <x v="0"/>
    <s v="Olenicoff"/>
    <s v="Igor"/>
    <n v="6900"/>
    <n v="1942"/>
    <n v="9"/>
    <n v="20"/>
    <n v="117.24"/>
    <n v="21427700000000"/>
    <n v="78.5"/>
    <n v="9.6"/>
    <n v="36.6"/>
    <n v="328239523"/>
    <x v="313"/>
    <d v="2025-05-08T00:00:00"/>
    <d v="1942-09-20T00:00:00"/>
  </r>
  <r>
    <n v="344"/>
    <x v="0"/>
    <x v="327"/>
    <s v="Spain"/>
    <s v="La Coruna"/>
    <s v="Zara"/>
    <s v="Fashion &amp; Retail"/>
    <x v="0"/>
    <x v="1"/>
    <s v="Ortega Mera"/>
    <s v="Sandra"/>
    <n v="6900"/>
    <n v="1968"/>
    <n v="7"/>
    <n v="9"/>
    <n v="110.96"/>
    <n v="1394116310769"/>
    <n v="83.3"/>
    <n v="14.2"/>
    <n v="47"/>
    <n v="47076781"/>
    <x v="314"/>
    <d v="2025-05-08T00:00:00"/>
    <d v="1968-07-09T00:00:00"/>
  </r>
  <r>
    <n v="344"/>
    <x v="13"/>
    <x v="328"/>
    <s v="United States"/>
    <s v="Portage"/>
    <s v="Medical equipment"/>
    <s v="Healthcare"/>
    <x v="0"/>
    <x v="1"/>
    <s v="Stryker"/>
    <s v="Ronda"/>
    <n v="6900"/>
    <n v="1954"/>
    <n v="5"/>
    <n v="1"/>
    <n v="117.24"/>
    <n v="21427700000000"/>
    <n v="78.5"/>
    <n v="9.6"/>
    <n v="36.6"/>
    <n v="328239523"/>
    <x v="315"/>
    <d v="2025-05-08T00:00:00"/>
    <d v="1954-05-01T00:00:00"/>
  </r>
  <r>
    <n v="352"/>
    <x v="12"/>
    <x v="329"/>
    <s v="United States"/>
    <s v="Houston"/>
    <s v="Pipelines"/>
    <s v="Energy"/>
    <x v="0"/>
    <x v="1"/>
    <s v="Avara"/>
    <s v="Dannine"/>
    <n v="6800"/>
    <n v="1964"/>
    <n v="3"/>
    <n v="9"/>
    <n v="117.24"/>
    <n v="21427700000000"/>
    <n v="78.5"/>
    <n v="9.6"/>
    <n v="36.6"/>
    <n v="328239523"/>
    <x v="316"/>
    <d v="2025-05-08T00:00:00"/>
    <d v="1964-03-09T00:00:00"/>
  </r>
  <r>
    <n v="352"/>
    <x v="6"/>
    <x v="330"/>
    <s v="Italy"/>
    <s v="Milan"/>
    <s v="Media"/>
    <s v="Diversified"/>
    <x v="1"/>
    <x v="0"/>
    <s v="Berlusconi"/>
    <s v="Silvio"/>
    <n v="6800"/>
    <n v="1936"/>
    <n v="9"/>
    <n v="29"/>
    <n v="110.62"/>
    <n v="2001244392042"/>
    <n v="82.9"/>
    <n v="24.3"/>
    <n v="59.1"/>
    <n v="60297396"/>
    <x v="317"/>
    <d v="2025-05-08T00:00:00"/>
    <d v="1936-09-29T00:00:00"/>
  </r>
  <r>
    <n v="352"/>
    <x v="9"/>
    <x v="331"/>
    <s v="United Kingdom"/>
    <s v="Stoke-on-Trent"/>
    <s v="Online gambling"/>
    <s v="Gambling &amp; Casinos"/>
    <x v="1"/>
    <x v="1"/>
    <s v="Coates"/>
    <s v="Denise"/>
    <n v="6800"/>
    <n v="1967"/>
    <n v="9"/>
    <n v="26"/>
    <n v="119.62"/>
    <n v="2827113184696"/>
    <n v="81.3"/>
    <n v="25.5"/>
    <n v="30.6"/>
    <n v="66834405"/>
    <x v="318"/>
    <d v="2025-05-08T00:00:00"/>
    <d v="1967-09-26T00:00:00"/>
  </r>
  <r>
    <n v="352"/>
    <x v="12"/>
    <x v="332"/>
    <s v="United States"/>
    <s v="Houston"/>
    <s v="Pipelines"/>
    <s v="Energy"/>
    <x v="0"/>
    <x v="0"/>
    <s v="Duncan"/>
    <s v="Scott"/>
    <n v="6800"/>
    <n v="1982"/>
    <n v="11"/>
    <n v="1"/>
    <n v="117.24"/>
    <n v="21427700000000"/>
    <n v="78.5"/>
    <n v="9.6"/>
    <n v="36.6"/>
    <n v="328239523"/>
    <x v="319"/>
    <d v="2025-05-08T00:00:00"/>
    <d v="1982-11-01T00:00:00"/>
  </r>
  <r>
    <n v="352"/>
    <x v="12"/>
    <x v="333"/>
    <s v="United States"/>
    <s v="Houston"/>
    <s v="Pipelines"/>
    <s v="Energy"/>
    <x v="0"/>
    <x v="1"/>
    <s v="Frantz"/>
    <s v="Milane"/>
    <n v="6800"/>
    <n v="1969"/>
    <n v="8"/>
    <n v="12"/>
    <n v="117.24"/>
    <n v="21427700000000"/>
    <n v="78.5"/>
    <n v="9.6"/>
    <n v="36.6"/>
    <n v="328239523"/>
    <x v="320"/>
    <d v="2025-05-08T00:00:00"/>
    <d v="1969-08-12T00:00:00"/>
  </r>
  <r>
    <n v="352"/>
    <x v="3"/>
    <x v="334"/>
    <s v="United States"/>
    <s v="Boston"/>
    <s v="Fidelity"/>
    <s v="Finance &amp; Investments"/>
    <x v="0"/>
    <x v="0"/>
    <s v="Johnson"/>
    <s v="Edward"/>
    <n v="6800"/>
    <n v="1964"/>
    <n v="11"/>
    <n v="18"/>
    <n v="117.24"/>
    <n v="21427700000000"/>
    <n v="78.5"/>
    <n v="9.6"/>
    <n v="36.6"/>
    <n v="328239523"/>
    <x v="321"/>
    <d v="2025-05-08T00:00:00"/>
    <d v="1964-11-18T00:00:00"/>
  </r>
  <r>
    <n v="352"/>
    <x v="3"/>
    <x v="335"/>
    <s v="United States"/>
    <s v="Los Altos"/>
    <s v="Tech investments"/>
    <s v="Finance &amp; Investments"/>
    <x v="1"/>
    <x v="0"/>
    <s v="Milner"/>
    <s v="Yuri"/>
    <n v="6800"/>
    <n v="1961"/>
    <n v="11"/>
    <n v="11"/>
    <n v="117.24"/>
    <n v="21427700000000"/>
    <n v="78.5"/>
    <n v="9.6"/>
    <n v="36.6"/>
    <n v="328239523"/>
    <x v="322"/>
    <d v="2025-05-08T00:00:00"/>
    <d v="1961-11-11T00:00:00"/>
  </r>
  <r>
    <n v="352"/>
    <x v="2"/>
    <x v="336"/>
    <s v="United States"/>
    <s v="Woodside"/>
    <s v="Intel"/>
    <s v="Technology"/>
    <x v="1"/>
    <x v="0"/>
    <s v="Moore"/>
    <s v="Gordon"/>
    <n v="6800"/>
    <n v="1929"/>
    <n v="1"/>
    <n v="3"/>
    <n v="117.24"/>
    <n v="21427700000000"/>
    <n v="78.5"/>
    <n v="9.6"/>
    <n v="36.6"/>
    <n v="328239523"/>
    <x v="323"/>
    <d v="2025-05-08T00:00:00"/>
    <d v="1929-01-03T00:00:00"/>
  </r>
  <r>
    <n v="352"/>
    <x v="3"/>
    <x v="337"/>
    <s v="United States"/>
    <s v="Millburn"/>
    <s v="Hedge funds"/>
    <s v="Finance &amp; Investments"/>
    <x v="1"/>
    <x v="0"/>
    <s v="Overdeck"/>
    <s v="John"/>
    <n v="6800"/>
    <n v="1969"/>
    <n v="12"/>
    <n v="21"/>
    <n v="117.24"/>
    <n v="21427700000000"/>
    <n v="78.5"/>
    <n v="9.6"/>
    <n v="36.6"/>
    <n v="328239523"/>
    <x v="324"/>
    <d v="2025-05-08T00:00:00"/>
    <d v="1969-12-21T00:00:00"/>
  </r>
  <r>
    <n v="352"/>
    <x v="3"/>
    <x v="338"/>
    <s v="United States"/>
    <s v="Scarsdale"/>
    <s v="Hedge funds"/>
    <s v="Finance &amp; Investments"/>
    <x v="1"/>
    <x v="0"/>
    <s v="Siegel"/>
    <s v="David"/>
    <n v="6800"/>
    <n v="1961"/>
    <n v="7"/>
    <n v="15"/>
    <n v="117.24"/>
    <n v="21427700000000"/>
    <n v="78.5"/>
    <n v="9.6"/>
    <n v="36.6"/>
    <n v="328239523"/>
    <x v="325"/>
    <d v="2025-05-08T00:00:00"/>
    <d v="1961-07-15T00:00:00"/>
  </r>
  <r>
    <n v="352"/>
    <x v="6"/>
    <x v="339"/>
    <s v="Russia"/>
    <s v="Moscow"/>
    <s v="Metals, investments"/>
    <s v="Diversified"/>
    <x v="1"/>
    <x v="0"/>
    <s v="Vekselberg"/>
    <s v="Viktor"/>
    <n v="6800"/>
    <n v="1957"/>
    <n v="4"/>
    <n v="14"/>
    <n v="180.75"/>
    <n v="1699876578871"/>
    <n v="72.7"/>
    <n v="11.4"/>
    <n v="46.2"/>
    <n v="144373535"/>
    <x v="326"/>
    <d v="2025-05-08T00:00:00"/>
    <d v="1957-04-14T00:00:00"/>
  </r>
  <r>
    <n v="352"/>
    <x v="2"/>
    <x v="340"/>
    <s v="China"/>
    <s v="Shenzhen"/>
    <s v="Electronics components"/>
    <s v="Technology"/>
    <x v="1"/>
    <x v="0"/>
    <s v="Wang"/>
    <s v="Laisheng"/>
    <n v="6800"/>
    <n v="1964"/>
    <n v="12"/>
    <n v="14"/>
    <n v="125.08"/>
    <n v="19910000000000"/>
    <n v="77"/>
    <n v="9.4"/>
    <n v="59.2"/>
    <n v="1397715000"/>
    <x v="327"/>
    <d v="2025-05-08T00:00:00"/>
    <d v="1964-12-14T00:00:00"/>
  </r>
  <r>
    <n v="352"/>
    <x v="12"/>
    <x v="341"/>
    <s v="United States"/>
    <s v="Houston"/>
    <s v="Pipelines"/>
    <s v="Energy"/>
    <x v="0"/>
    <x v="1"/>
    <s v="Williams"/>
    <s v="Randa Duncan"/>
    <n v="6800"/>
    <n v="1961"/>
    <n v="8"/>
    <n v="28"/>
    <n v="117.24"/>
    <n v="21427700000000"/>
    <n v="78.5"/>
    <n v="9.6"/>
    <n v="36.6"/>
    <n v="328239523"/>
    <x v="328"/>
    <d v="2025-05-08T00:00:00"/>
    <d v="1961-08-28T00:00:00"/>
  </r>
  <r>
    <n v="365"/>
    <x v="3"/>
    <x v="342"/>
    <s v="United States"/>
    <s v="Dallas"/>
    <s v="Money management"/>
    <s v="Finance &amp; Investments"/>
    <x v="1"/>
    <x v="0"/>
    <s v="Fisher"/>
    <s v="Ken"/>
    <n v="6700"/>
    <n v="1950"/>
    <n v="11"/>
    <n v="29"/>
    <n v="117.24"/>
    <n v="21427700000000"/>
    <n v="78.5"/>
    <n v="9.6"/>
    <n v="36.6"/>
    <n v="328239523"/>
    <x v="329"/>
    <d v="2025-05-08T00:00:00"/>
    <d v="1950-11-29T00:00:00"/>
  </r>
  <r>
    <n v="365"/>
    <x v="3"/>
    <x v="343"/>
    <s v="United Kingdom"/>
    <s v="London"/>
    <s v="Hedge funds"/>
    <s v="Finance &amp; Investments"/>
    <x v="1"/>
    <x v="0"/>
    <s v="Hohn"/>
    <s v="Christopher"/>
    <n v="6700"/>
    <n v="1966"/>
    <n v="10"/>
    <n v="27"/>
    <n v="119.62"/>
    <n v="2827113184696"/>
    <n v="81.3"/>
    <n v="25.5"/>
    <n v="30.6"/>
    <n v="66834405"/>
    <x v="330"/>
    <d v="2025-05-08T00:00:00"/>
    <d v="1966-10-27T00:00:00"/>
  </r>
  <r>
    <n v="365"/>
    <x v="10"/>
    <x v="344"/>
    <s v="Denmark"/>
    <s v="Billund"/>
    <s v="Lego"/>
    <s v="Manufacturing"/>
    <x v="0"/>
    <x v="0"/>
    <s v="Kristiansen"/>
    <s v="Kjeld Kirk"/>
    <n v="6700"/>
    <n v="1947"/>
    <n v="12"/>
    <n v="27"/>
    <n v="110.35"/>
    <n v="348078018464"/>
    <n v="81"/>
    <n v="32.4"/>
    <n v="23.8"/>
    <n v="5818553"/>
    <x v="331"/>
    <d v="2025-05-08T00:00:00"/>
    <d v="1947-12-27T00:00:00"/>
  </r>
  <r>
    <n v="365"/>
    <x v="10"/>
    <x v="345"/>
    <s v="Denmark"/>
    <s v="Billund"/>
    <s v="Lego"/>
    <s v="Manufacturing"/>
    <x v="0"/>
    <x v="1"/>
    <s v="Kristiansen"/>
    <s v="Sofie Kirk"/>
    <n v="6700"/>
    <n v="1976"/>
    <n v="1"/>
    <n v="1"/>
    <n v="110.35"/>
    <n v="348078018464"/>
    <n v="81"/>
    <n v="32.4"/>
    <n v="23.8"/>
    <n v="5818553"/>
    <x v="332"/>
    <d v="2025-05-08T00:00:00"/>
    <d v="1976-01-01T00:00:00"/>
  </r>
  <r>
    <n v="365"/>
    <x v="10"/>
    <x v="346"/>
    <s v="Denmark"/>
    <s v="Billund"/>
    <s v="Lego"/>
    <s v="Manufacturing"/>
    <x v="0"/>
    <x v="0"/>
    <s v="Kristiansen"/>
    <s v="Thomas Kirk"/>
    <n v="6700"/>
    <n v="1979"/>
    <n v="1"/>
    <n v="1"/>
    <n v="110.35"/>
    <n v="348078018464"/>
    <n v="81"/>
    <n v="32.4"/>
    <n v="23.8"/>
    <n v="5818553"/>
    <x v="333"/>
    <d v="2025-05-08T00:00:00"/>
    <d v="1979-01-01T00:00:00"/>
  </r>
  <r>
    <n v="365"/>
    <x v="13"/>
    <x v="347"/>
    <s v="Italy"/>
    <s v="Fiesole"/>
    <s v="Pharmaceuticals"/>
    <s v="Healthcare"/>
    <x v="0"/>
    <x v="1"/>
    <s v="Landini Aleotti"/>
    <s v="Massimiliana"/>
    <n v="6700"/>
    <n v="1943"/>
    <n v="1"/>
    <n v="1"/>
    <n v="110.62"/>
    <n v="2001244392042"/>
    <n v="82.9"/>
    <n v="24.3"/>
    <n v="59.1"/>
    <n v="60297396"/>
    <x v="62"/>
    <d v="2025-05-08T00:00:00"/>
    <d v="1943-01-01T00:00:00"/>
  </r>
  <r>
    <n v="365"/>
    <x v="1"/>
    <x v="348"/>
    <s v="China"/>
    <s v="Ningde"/>
    <s v="Batteries"/>
    <s v="Automotive"/>
    <x v="1"/>
    <x v="0"/>
    <s v="Li"/>
    <s v="Ping"/>
    <n v="6700"/>
    <n v="1968"/>
    <n v="1"/>
    <n v="1"/>
    <n v="125.08"/>
    <n v="19910000000000"/>
    <n v="77"/>
    <n v="9.4"/>
    <n v="59.2"/>
    <n v="1397715000"/>
    <x v="220"/>
    <d v="2025-05-08T00:00:00"/>
    <d v="1968-01-01T00:00:00"/>
  </r>
  <r>
    <n v="365"/>
    <x v="10"/>
    <x v="349"/>
    <s v="China"/>
    <s v="Hangzhou"/>
    <s v="Solar panel components"/>
    <s v="Manufacturing"/>
    <x v="1"/>
    <x v="0"/>
    <s v="Lin"/>
    <s v="Jianhua"/>
    <n v="6700"/>
    <n v="1962"/>
    <n v="8"/>
    <n v="1"/>
    <n v="125.08"/>
    <n v="19910000000000"/>
    <n v="77"/>
    <n v="9.4"/>
    <n v="59.2"/>
    <n v="1397715000"/>
    <x v="334"/>
    <d v="2025-05-08T00:00:00"/>
    <d v="1962-08-01T00:00:00"/>
  </r>
  <r>
    <n v="365"/>
    <x v="10"/>
    <x v="350"/>
    <s v="Switzerland"/>
    <s v="Feldmeilen"/>
    <s v="Chemicals"/>
    <s v="Manufacturing"/>
    <x v="0"/>
    <x v="1"/>
    <s v="Martullo-Blocher"/>
    <s v="Magdalena"/>
    <n v="6700"/>
    <n v="1969"/>
    <n v="1"/>
    <n v="1"/>
    <n v="99.55"/>
    <n v="703082435360"/>
    <n v="83.6"/>
    <n v="10.1"/>
    <n v="28.8"/>
    <n v="8574832"/>
    <x v="36"/>
    <d v="2025-05-08T00:00:00"/>
    <d v="1969-01-01T00:00:00"/>
  </r>
  <r>
    <n v="365"/>
    <x v="5"/>
    <x v="351"/>
    <s v="France"/>
    <s v="Paris"/>
    <s v="Internet, telecom"/>
    <s v="Telecom"/>
    <x v="1"/>
    <x v="0"/>
    <s v="Niel"/>
    <s v="Xavier"/>
    <n v="6700"/>
    <n v="1967"/>
    <n v="8"/>
    <n v="25"/>
    <n v="110.05"/>
    <n v="2715518274227"/>
    <n v="82.5"/>
    <n v="24.2"/>
    <n v="60.7"/>
    <n v="67059887"/>
    <x v="335"/>
    <d v="2025-05-08T00:00:00"/>
    <d v="1967-08-25T00:00:00"/>
  </r>
  <r>
    <n v="365"/>
    <x v="12"/>
    <x v="352"/>
    <s v="United States"/>
    <s v="Boca Raton"/>
    <s v="Natural gas"/>
    <s v="Energy"/>
    <x v="1"/>
    <x v="0"/>
    <s v="Pegula"/>
    <s v="Terrence"/>
    <n v="6700"/>
    <n v="1951"/>
    <n v="3"/>
    <n v="27"/>
    <n v="117.24"/>
    <n v="21427700000000"/>
    <n v="78.5"/>
    <n v="9.6"/>
    <n v="36.6"/>
    <n v="328239523"/>
    <x v="336"/>
    <d v="2025-05-08T00:00:00"/>
    <d v="1951-03-27T00:00:00"/>
  </r>
  <r>
    <n v="365"/>
    <x v="15"/>
    <x v="353"/>
    <s v="United States"/>
    <s v="Los Angeles"/>
    <s v="Real estate"/>
    <s v="Real Estate"/>
    <x v="0"/>
    <x v="0"/>
    <s v="Roski"/>
    <s v="Edward"/>
    <n v="6700"/>
    <n v="1938"/>
    <n v="12"/>
    <n v="25"/>
    <n v="117.24"/>
    <n v="21427700000000"/>
    <n v="78.5"/>
    <n v="9.6"/>
    <n v="36.6"/>
    <n v="328239523"/>
    <x v="337"/>
    <d v="2025-05-08T00:00:00"/>
    <d v="1938-12-25T00:00:00"/>
  </r>
  <r>
    <n v="365"/>
    <x v="15"/>
    <x v="354"/>
    <s v="United States"/>
    <s v="Atherton"/>
    <s v="Real estate"/>
    <s v="Real Estate"/>
    <x v="1"/>
    <x v="0"/>
    <s v="Sobrato"/>
    <s v="John A."/>
    <n v="6700"/>
    <n v="1939"/>
    <n v="5"/>
    <n v="23"/>
    <n v="117.24"/>
    <n v="21427700000000"/>
    <n v="78.5"/>
    <n v="9.6"/>
    <n v="36.6"/>
    <n v="328239523"/>
    <x v="338"/>
    <d v="2025-05-08T00:00:00"/>
    <d v="1939-05-23T00:00:00"/>
  </r>
  <r>
    <n v="365"/>
    <x v="3"/>
    <x v="355"/>
    <s v="United States"/>
    <s v="Katonah"/>
    <s v="Hedge funds"/>
    <s v="Finance &amp; Investments"/>
    <x v="1"/>
    <x v="0"/>
    <s v="Soros"/>
    <s v="George"/>
    <n v="6700"/>
    <n v="1930"/>
    <n v="8"/>
    <n v="12"/>
    <n v="117.24"/>
    <n v="21427700000000"/>
    <n v="78.5"/>
    <n v="9.6"/>
    <n v="36.6"/>
    <n v="328239523"/>
    <x v="339"/>
    <d v="2025-05-08T00:00:00"/>
    <d v="1930-08-12T00:00:00"/>
  </r>
  <r>
    <n v="365"/>
    <x v="2"/>
    <x v="356"/>
    <s v="United States"/>
    <s v="Irvine"/>
    <s v="Computer hardware"/>
    <s v="Technology"/>
    <x v="1"/>
    <x v="0"/>
    <s v="Sun"/>
    <s v="David"/>
    <n v="6700"/>
    <n v="1951"/>
    <n v="10"/>
    <n v="12"/>
    <n v="117.24"/>
    <n v="21427700000000"/>
    <n v="78.5"/>
    <n v="9.6"/>
    <n v="36.6"/>
    <n v="328239523"/>
    <x v="340"/>
    <d v="2025-05-08T00:00:00"/>
    <d v="1951-10-12T00:00:00"/>
  </r>
  <r>
    <n v="365"/>
    <x v="10"/>
    <x v="357"/>
    <s v="Denmark"/>
    <s v="Billund"/>
    <s v="Lego"/>
    <s v="Manufacturing"/>
    <x v="0"/>
    <x v="1"/>
    <s v="Thinggaard"/>
    <s v="Agnete Kirk"/>
    <n v="6700"/>
    <n v="1983"/>
    <n v="5"/>
    <n v="18"/>
    <n v="110.35"/>
    <n v="348078018464"/>
    <n v="81"/>
    <n v="32.4"/>
    <n v="23.8"/>
    <n v="5818553"/>
    <x v="341"/>
    <d v="2025-05-08T00:00:00"/>
    <d v="1983-05-18T00:00:00"/>
  </r>
  <r>
    <n v="365"/>
    <x v="2"/>
    <x v="358"/>
    <s v="United States"/>
    <s v="Rolling Hills"/>
    <s v="Computer hardware"/>
    <s v="Technology"/>
    <x v="1"/>
    <x v="0"/>
    <s v="Tu"/>
    <s v="John"/>
    <n v="6700"/>
    <n v="1941"/>
    <n v="8"/>
    <n v="12"/>
    <n v="117.24"/>
    <n v="21427700000000"/>
    <n v="78.5"/>
    <n v="9.6"/>
    <n v="36.6"/>
    <n v="328239523"/>
    <x v="163"/>
    <d v="2025-05-08T00:00:00"/>
    <d v="1941-08-12T00:00:00"/>
  </r>
  <r>
    <n v="365"/>
    <x v="7"/>
    <x v="359"/>
    <s v="China"/>
    <s v="Quanzhou"/>
    <s v="Snacks, beverages"/>
    <s v="Food &amp; Beverage"/>
    <x v="1"/>
    <x v="0"/>
    <s v="Xu"/>
    <s v="Shihui"/>
    <n v="6700"/>
    <n v="1958"/>
    <n v="1"/>
    <n v="1"/>
    <n v="125.08"/>
    <n v="19910000000000"/>
    <n v="77"/>
    <n v="9.4"/>
    <n v="59.2"/>
    <n v="1397715000"/>
    <x v="342"/>
    <d v="2025-05-08T00:00:00"/>
    <d v="1958-01-01T00:00:00"/>
  </r>
  <r>
    <n v="383"/>
    <x v="10"/>
    <x v="360"/>
    <s v="Switzerland"/>
    <s v="Wilen bei Wollerau"/>
    <s v="Chemicals"/>
    <s v="Manufacturing"/>
    <x v="0"/>
    <x v="1"/>
    <s v="Blocher"/>
    <s v="Rahel"/>
    <n v="6600"/>
    <n v="1976"/>
    <n v="1"/>
    <n v="1"/>
    <n v="99.55"/>
    <n v="703082435360"/>
    <n v="83.6"/>
    <n v="10.1"/>
    <n v="28.8"/>
    <n v="8574832"/>
    <x v="332"/>
    <d v="2025-05-08T00:00:00"/>
    <d v="1976-01-01T00:00:00"/>
  </r>
  <r>
    <n v="383"/>
    <x v="7"/>
    <x v="361"/>
    <s v="United States"/>
    <s v="Atlanta"/>
    <s v="Chick-fil-A"/>
    <s v="Food &amp; Beverage"/>
    <x v="0"/>
    <x v="0"/>
    <s v="Cathy"/>
    <s v="Bubba"/>
    <n v="6600"/>
    <n v="1954"/>
    <n v="4"/>
    <n v="22"/>
    <n v="117.24"/>
    <n v="21427700000000"/>
    <n v="78.5"/>
    <n v="9.6"/>
    <n v="36.6"/>
    <n v="328239523"/>
    <x v="343"/>
    <d v="2025-05-08T00:00:00"/>
    <d v="1954-04-22T00:00:00"/>
  </r>
  <r>
    <n v="383"/>
    <x v="7"/>
    <x v="362"/>
    <s v="United States"/>
    <s v="Atlanta"/>
    <s v="Chick-fil-A"/>
    <s v="Food &amp; Beverage"/>
    <x v="0"/>
    <x v="0"/>
    <s v="Cathy"/>
    <s v="Dan"/>
    <n v="6600"/>
    <n v="1953"/>
    <n v="3"/>
    <n v="1"/>
    <n v="117.24"/>
    <n v="21427700000000"/>
    <n v="78.5"/>
    <n v="9.6"/>
    <n v="36.6"/>
    <n v="328239523"/>
    <x v="344"/>
    <d v="2025-05-08T00:00:00"/>
    <d v="1953-03-01T00:00:00"/>
  </r>
  <r>
    <n v="383"/>
    <x v="7"/>
    <x v="363"/>
    <s v="United States"/>
    <s v="Hampton"/>
    <s v="Chick-fil-A"/>
    <s v="Food &amp; Beverage"/>
    <x v="0"/>
    <x v="1"/>
    <s v="Cathy White"/>
    <s v="Trudy"/>
    <n v="6600"/>
    <n v="1955"/>
    <n v="12"/>
    <n v="17"/>
    <n v="117.24"/>
    <n v="21427700000000"/>
    <n v="78.5"/>
    <n v="9.6"/>
    <n v="36.6"/>
    <n v="328239523"/>
    <x v="345"/>
    <d v="2025-05-08T00:00:00"/>
    <d v="1955-12-17T00:00:00"/>
  </r>
  <r>
    <n v="383"/>
    <x v="3"/>
    <x v="364"/>
    <s v="United States"/>
    <s v="New York"/>
    <s v="Hedge funds"/>
    <s v="Finance &amp; Investments"/>
    <x v="1"/>
    <x v="0"/>
    <s v="Kovner"/>
    <s v="Bruce"/>
    <n v="6600"/>
    <n v="1945"/>
    <n v="2"/>
    <n v="25"/>
    <n v="117.24"/>
    <n v="21427700000000"/>
    <n v="78.5"/>
    <n v="9.6"/>
    <n v="36.6"/>
    <n v="328239523"/>
    <x v="346"/>
    <d v="2025-05-08T00:00:00"/>
    <d v="1945-02-25T00:00:00"/>
  </r>
  <r>
    <n v="383"/>
    <x v="2"/>
    <x v="365"/>
    <s v="United States"/>
    <s v="Newport Coast"/>
    <s v="Semiconductors"/>
    <s v="Technology"/>
    <x v="1"/>
    <x v="0"/>
    <s v="Nicholas"/>
    <s v="Henry"/>
    <n v="6600"/>
    <n v="1959"/>
    <n v="10"/>
    <n v="8"/>
    <n v="117.24"/>
    <n v="21427700000000"/>
    <n v="78.5"/>
    <n v="9.6"/>
    <n v="36.6"/>
    <n v="328239523"/>
    <x v="347"/>
    <d v="2025-05-08T00:00:00"/>
    <d v="1959-10-08T00:00:00"/>
  </r>
  <r>
    <n v="383"/>
    <x v="3"/>
    <x v="366"/>
    <s v="Germany"/>
    <s v="Munich"/>
    <s v="Investments"/>
    <s v="Finance &amp; Investments"/>
    <x v="0"/>
    <x v="1"/>
    <s v="Thiele"/>
    <s v="Nadia"/>
    <n v="6600"/>
    <n v="1976"/>
    <n v="1"/>
    <n v="7"/>
    <n v="112.85"/>
    <n v="3845630030824"/>
    <n v="80.900000000000006"/>
    <n v="11.5"/>
    <n v="48.8"/>
    <n v="83132799"/>
    <x v="348"/>
    <d v="2025-05-08T00:00:00"/>
    <d v="1976-01-07T00:00:00"/>
  </r>
  <r>
    <n v="390"/>
    <x v="3"/>
    <x v="367"/>
    <s v="United States"/>
    <s v="Fort Worth"/>
    <s v="Private equity"/>
    <s v="Finance &amp; Investments"/>
    <x v="1"/>
    <x v="0"/>
    <s v="Bonderman"/>
    <s v="David"/>
    <n v="6500"/>
    <n v="1942"/>
    <n v="11"/>
    <n v="27"/>
    <n v="117.24"/>
    <n v="21427700000000"/>
    <n v="78.5"/>
    <n v="9.6"/>
    <n v="36.6"/>
    <n v="328239523"/>
    <x v="349"/>
    <d v="2025-05-08T00:00:00"/>
    <d v="1942-11-27T00:00:00"/>
  </r>
  <r>
    <n v="390"/>
    <x v="2"/>
    <x v="368"/>
    <s v="United States"/>
    <s v="Medina"/>
    <s v="Microsoft"/>
    <s v="Technology"/>
    <x v="0"/>
    <x v="1"/>
    <s v="French Gates"/>
    <s v="Melinda"/>
    <n v="6500"/>
    <n v="1964"/>
    <n v="8"/>
    <n v="15"/>
    <n v="117.24"/>
    <n v="21427700000000"/>
    <n v="78.5"/>
    <n v="9.6"/>
    <n v="36.6"/>
    <n v="328239523"/>
    <x v="350"/>
    <d v="2025-05-08T00:00:00"/>
    <d v="1964-08-15T00:00:00"/>
  </r>
  <r>
    <n v="390"/>
    <x v="15"/>
    <x v="369"/>
    <s v="United States"/>
    <s v="Chevy Chase"/>
    <s v="Real estate"/>
    <s v="Real Estate"/>
    <x v="0"/>
    <x v="1"/>
    <s v="Lerner"/>
    <s v="Annette"/>
    <n v="6500"/>
    <n v="1930"/>
    <n v="2"/>
    <n v="27"/>
    <n v="117.24"/>
    <n v="21427700000000"/>
    <n v="78.5"/>
    <n v="9.6"/>
    <n v="36.6"/>
    <n v="328239523"/>
    <x v="351"/>
    <d v="2025-05-08T00:00:00"/>
    <d v="1930-02-27T00:00:00"/>
  </r>
  <r>
    <n v="390"/>
    <x v="15"/>
    <x v="370"/>
    <s v="United Kingdom"/>
    <s v="London"/>
    <s v="Investments, real estate"/>
    <s v="Real Estate"/>
    <x v="1"/>
    <x v="0"/>
    <s v="Reuben"/>
    <s v="David"/>
    <n v="6500"/>
    <n v="1938"/>
    <n v="9"/>
    <n v="1"/>
    <n v="119.62"/>
    <n v="2827113184696"/>
    <n v="81.3"/>
    <n v="25.5"/>
    <n v="30.6"/>
    <n v="66834405"/>
    <x v="352"/>
    <d v="2025-05-08T00:00:00"/>
    <d v="1938-09-01T00:00:00"/>
  </r>
  <r>
    <n v="390"/>
    <x v="15"/>
    <x v="371"/>
    <s v="Switzerland"/>
    <s v="Crans Montana"/>
    <s v="Real estate"/>
    <s v="Real Estate"/>
    <x v="1"/>
    <x v="0"/>
    <s v="Vitek"/>
    <s v="Radovan"/>
    <n v="6500"/>
    <n v="1971"/>
    <n v="4"/>
    <n v="22"/>
    <n v="99.55"/>
    <n v="703082435360"/>
    <n v="83.6"/>
    <n v="10.1"/>
    <n v="28.8"/>
    <n v="8574832"/>
    <x v="353"/>
    <d v="2025-05-08T00:00:00"/>
    <d v="1971-04-22T00:00:00"/>
  </r>
  <r>
    <n v="397"/>
    <x v="3"/>
    <x v="372"/>
    <s v="Sweden"/>
    <s v="Gothenberg"/>
    <s v="Investments"/>
    <s v="Finance &amp; Investments"/>
    <x v="1"/>
    <x v="0"/>
    <s v="Bennet"/>
    <s v="Carl"/>
    <n v="6400"/>
    <n v="1951"/>
    <n v="8"/>
    <n v="19"/>
    <n v="110.51"/>
    <n v="530832908738"/>
    <n v="82.5"/>
    <n v="27.9"/>
    <n v="49.1"/>
    <n v="10285453"/>
    <x v="354"/>
    <d v="2025-05-08T00:00:00"/>
    <d v="1951-08-19T00:00:00"/>
  </r>
  <r>
    <n v="397"/>
    <x v="17"/>
    <x v="373"/>
    <s v="United States"/>
    <s v="Hobe Sound"/>
    <s v="Staffing, Baltimore Ravens"/>
    <s v="Sports"/>
    <x v="1"/>
    <x v="0"/>
    <s v="Bisciotti"/>
    <s v="Stephen"/>
    <n v="6400"/>
    <n v="1960"/>
    <n v="4"/>
    <n v="10"/>
    <n v="117.24"/>
    <n v="21427700000000"/>
    <n v="78.5"/>
    <n v="9.6"/>
    <n v="36.6"/>
    <n v="328239523"/>
    <x v="355"/>
    <d v="2025-05-08T00:00:00"/>
    <d v="1960-04-10T00:00:00"/>
  </r>
  <r>
    <n v="397"/>
    <x v="3"/>
    <x v="374"/>
    <s v="United States"/>
    <s v="New York"/>
    <s v="Hedge funds"/>
    <s v="Finance &amp; Investments"/>
    <x v="1"/>
    <x v="0"/>
    <s v="Druckenmiller"/>
    <s v="Stanley"/>
    <n v="6400"/>
    <n v="1953"/>
    <n v="6"/>
    <n v="14"/>
    <n v="117.24"/>
    <n v="21427700000000"/>
    <n v="78.5"/>
    <n v="9.6"/>
    <n v="36.6"/>
    <n v="328239523"/>
    <x v="356"/>
    <d v="2025-05-08T00:00:00"/>
    <d v="1953-06-14T00:00:00"/>
  </r>
  <r>
    <n v="397"/>
    <x v="13"/>
    <x v="375"/>
    <s v="China"/>
    <s v="Beijing"/>
    <s v="Biomedical products"/>
    <s v="Healthcare"/>
    <x v="1"/>
    <x v="1"/>
    <s v="Jian"/>
    <s v="Jun"/>
    <n v="6400"/>
    <n v="1963"/>
    <n v="11"/>
    <n v="1"/>
    <n v="125.08"/>
    <n v="19910000000000"/>
    <n v="77"/>
    <n v="9.4"/>
    <n v="59.2"/>
    <n v="1397715000"/>
    <x v="357"/>
    <d v="2025-05-08T00:00:00"/>
    <d v="1963-11-01T00:00:00"/>
  </r>
  <r>
    <n v="397"/>
    <x v="12"/>
    <x v="376"/>
    <s v="France"/>
    <s v="Paris"/>
    <s v="Oil, banking, telecom"/>
    <s v="Energy"/>
    <x v="1"/>
    <x v="0"/>
    <s v="Kuzmichev"/>
    <s v="Alexei"/>
    <n v="6400"/>
    <n v="1962"/>
    <n v="10"/>
    <n v="15"/>
    <n v="110.05"/>
    <n v="2715518274227"/>
    <n v="82.5"/>
    <n v="24.2"/>
    <n v="60.7"/>
    <n v="67059887"/>
    <x v="358"/>
    <d v="2025-05-08T00:00:00"/>
    <d v="1962-10-15T00:00:00"/>
  </r>
  <r>
    <n v="397"/>
    <x v="3"/>
    <x v="377"/>
    <s v="Colombia"/>
    <s v="Bogota"/>
    <s v="Banking"/>
    <s v="Finance &amp; Investments"/>
    <x v="1"/>
    <x v="0"/>
    <s v="Sarmiento"/>
    <s v="Luis Carlos"/>
    <n v="6400"/>
    <n v="1933"/>
    <n v="1"/>
    <n v="27"/>
    <n v="140.94999999999999"/>
    <n v="323802808108"/>
    <n v="77.099999999999994"/>
    <n v="14.4"/>
    <n v="71.2"/>
    <n v="50339443"/>
    <x v="359"/>
    <d v="2025-05-08T00:00:00"/>
    <d v="1933-01-27T00:00:00"/>
  </r>
  <r>
    <n v="397"/>
    <x v="8"/>
    <x v="378"/>
    <s v="United States"/>
    <s v="Missoula"/>
    <s v="Construction, mining"/>
    <s v="Logistics"/>
    <x v="1"/>
    <x v="0"/>
    <s v="Washington"/>
    <s v="Dennis"/>
    <n v="6400"/>
    <n v="1934"/>
    <n v="7"/>
    <n v="27"/>
    <n v="117.24"/>
    <n v="21427700000000"/>
    <n v="78.5"/>
    <n v="9.6"/>
    <n v="36.6"/>
    <n v="328239523"/>
    <x v="360"/>
    <d v="2025-05-08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5-08T00:00:00"/>
    <d v="1945-10-23T00:00:00"/>
  </r>
  <r>
    <n v="405"/>
    <x v="12"/>
    <x v="380"/>
    <s v="China"/>
    <s v="Changzhou"/>
    <s v="Solar equipment"/>
    <s v="Energy"/>
    <x v="1"/>
    <x v="0"/>
    <s v="Gao"/>
    <s v="Jifan"/>
    <n v="6300"/>
    <n v="1965"/>
    <n v="1"/>
    <n v="1"/>
    <n v="125.08"/>
    <n v="19910000000000"/>
    <n v="77"/>
    <n v="9.4"/>
    <n v="59.2"/>
    <n v="1397715000"/>
    <x v="362"/>
    <d v="2025-05-08T00:00:00"/>
    <d v="1965-01-01T00:00:00"/>
  </r>
  <r>
    <n v="405"/>
    <x v="3"/>
    <x v="381"/>
    <s v="United Kingdom"/>
    <s v="London"/>
    <s v="Private equity"/>
    <s v="Finance &amp; Investments"/>
    <x v="1"/>
    <x v="0"/>
    <s v="Grayken"/>
    <s v="John"/>
    <n v="6300"/>
    <n v="1956"/>
    <n v="6"/>
    <n v="1"/>
    <n v="119.62"/>
    <n v="2827113184696"/>
    <n v="81.3"/>
    <n v="25.5"/>
    <n v="30.6"/>
    <n v="66834405"/>
    <x v="363"/>
    <d v="2025-05-08T00:00:00"/>
    <d v="1956-06-01T00:00:00"/>
  </r>
  <r>
    <n v="405"/>
    <x v="13"/>
    <x v="382"/>
    <s v="France"/>
    <s v="Lyon"/>
    <s v="Pharmaceuticals"/>
    <s v="Healthcare"/>
    <x v="0"/>
    <x v="0"/>
    <s v="Merieux"/>
    <s v="Alain"/>
    <n v="6300"/>
    <n v="1938"/>
    <n v="1"/>
    <n v="1"/>
    <n v="110.05"/>
    <n v="2715518274227"/>
    <n v="82.5"/>
    <n v="24.2"/>
    <n v="60.7"/>
    <n v="67059887"/>
    <x v="364"/>
    <d v="2025-05-08T00:00:00"/>
    <d v="1938-01-01T00:00:00"/>
  </r>
  <r>
    <n v="405"/>
    <x v="12"/>
    <x v="383"/>
    <s v="China"/>
    <s v="Langfang"/>
    <s v="Natural gas distribution"/>
    <s v="Energy"/>
    <x v="1"/>
    <x v="0"/>
    <s v="Wang"/>
    <s v="Yusuo"/>
    <n v="6300"/>
    <n v="1964"/>
    <n v="3"/>
    <n v="11"/>
    <n v="125.08"/>
    <n v="19910000000000"/>
    <n v="77"/>
    <n v="9.4"/>
    <n v="59.2"/>
    <n v="1397715000"/>
    <x v="365"/>
    <d v="2025-05-08T00:00:00"/>
    <d v="1964-03-11T00:00:00"/>
  </r>
  <r>
    <n v="405"/>
    <x v="10"/>
    <x v="384"/>
    <s v="Israel"/>
    <s v="Tel Aviv"/>
    <s v="Metalworking tools"/>
    <s v="Manufacturing"/>
    <x v="1"/>
    <x v="0"/>
    <s v="Wertheimer"/>
    <s v="Stef"/>
    <n v="6300"/>
    <n v="1926"/>
    <n v="7"/>
    <n v="16"/>
    <n v="108.15"/>
    <n v="395098666122"/>
    <n v="82.8"/>
    <n v="23.1"/>
    <n v="25.3"/>
    <n v="9053300"/>
    <x v="366"/>
    <d v="2025-05-08T00:00:00"/>
    <d v="1926-07-16T00:00:00"/>
  </r>
  <r>
    <n v="411"/>
    <x v="7"/>
    <x v="385"/>
    <s v="Mexico"/>
    <s v="Mexico City"/>
    <s v="Beer, investments"/>
    <s v="Food &amp; Beverage"/>
    <x v="0"/>
    <x v="1"/>
    <s v="Aramburuzabala"/>
    <s v="Maria Asuncion"/>
    <n v="6200"/>
    <n v="1963"/>
    <n v="5"/>
    <n v="2"/>
    <n v="141.54"/>
    <n v="1258286717125"/>
    <n v="75"/>
    <n v="13.1"/>
    <n v="55.1"/>
    <n v="126014024"/>
    <x v="367"/>
    <d v="2025-05-08T00:00:00"/>
    <d v="1963-05-02T00:00:00"/>
  </r>
  <r>
    <n v="411"/>
    <x v="6"/>
    <x v="386"/>
    <s v="Sweden"/>
    <s v="Stockholm"/>
    <s v="Investments"/>
    <s v="Diversified"/>
    <x v="1"/>
    <x v="0"/>
    <s v="Douglas"/>
    <s v="Gustaf"/>
    <n v="6200"/>
    <n v="1938"/>
    <n v="3"/>
    <n v="3"/>
    <n v="110.51"/>
    <n v="530832908738"/>
    <n v="82.5"/>
    <n v="27.9"/>
    <n v="49.1"/>
    <n v="10285453"/>
    <x v="368"/>
    <d v="2025-05-08T00:00:00"/>
    <d v="1938-03-03T00:00:00"/>
  </r>
  <r>
    <n v="411"/>
    <x v="14"/>
    <x v="387"/>
    <s v="Netherlands"/>
    <s v="Amsterdam"/>
    <s v="Temp agency"/>
    <s v="Service"/>
    <x v="1"/>
    <x v="0"/>
    <s v="Goldschmeding"/>
    <s v="Frits"/>
    <n v="6200"/>
    <n v="1933"/>
    <n v="8"/>
    <n v="2"/>
    <n v="115.91"/>
    <n v="909070395161"/>
    <n v="81.8"/>
    <n v="23"/>
    <n v="41.2"/>
    <n v="17332850"/>
    <x v="369"/>
    <d v="2025-05-08T00:00:00"/>
    <d v="1933-08-02T00:00:00"/>
  </r>
  <r>
    <n v="411"/>
    <x v="7"/>
    <x v="388"/>
    <s v="China"/>
    <s v="Shenzhen"/>
    <s v="Beverages"/>
    <s v="Food &amp; Beverage"/>
    <x v="1"/>
    <x v="0"/>
    <s v="Lin"/>
    <s v="Muqin"/>
    <n v="6200"/>
    <n v="1964"/>
    <n v="1"/>
    <n v="1"/>
    <n v="125.08"/>
    <n v="19910000000000"/>
    <n v="77"/>
    <n v="9.4"/>
    <n v="59.2"/>
    <n v="1397715000"/>
    <x v="136"/>
    <d v="2025-05-08T00:00:00"/>
    <d v="1964-01-01T00:00:00"/>
  </r>
  <r>
    <n v="411"/>
    <x v="10"/>
    <x v="389"/>
    <s v="China"/>
    <s v="Ningbo"/>
    <s v="Power strips"/>
    <s v="Manufacturing"/>
    <x v="1"/>
    <x v="0"/>
    <s v="Ruan"/>
    <s v="Liping"/>
    <n v="6200"/>
    <n v="1964"/>
    <n v="1"/>
    <n v="1"/>
    <n v="125.08"/>
    <n v="19910000000000"/>
    <n v="77"/>
    <n v="9.4"/>
    <n v="59.2"/>
    <n v="1397715000"/>
    <x v="136"/>
    <d v="2025-05-08T00:00:00"/>
    <d v="1964-01-01T00:00:00"/>
  </r>
  <r>
    <n v="411"/>
    <x v="10"/>
    <x v="390"/>
    <s v="China"/>
    <s v="Ningbo"/>
    <s v="Power strip"/>
    <s v="Manufacturing"/>
    <x v="1"/>
    <x v="0"/>
    <s v="Ruan"/>
    <s v="Xueping"/>
    <n v="6200"/>
    <n v="1972"/>
    <n v="1"/>
    <n v="1"/>
    <n v="125.08"/>
    <n v="19910000000000"/>
    <n v="77"/>
    <n v="9.4"/>
    <n v="59.2"/>
    <n v="1397715000"/>
    <x v="144"/>
    <d v="2025-05-08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5-08T00:00:00"/>
    <d v="1962-07-11T00:00:00"/>
  </r>
  <r>
    <n v="418"/>
    <x v="6"/>
    <x v="392"/>
    <s v="Nigeria"/>
    <s v="Lagos"/>
    <s v="Telecom, oil"/>
    <s v="Diversified"/>
    <x v="1"/>
    <x v="0"/>
    <s v="Adenuga"/>
    <s v="Mike"/>
    <n v="6100"/>
    <n v="1953"/>
    <n v="4"/>
    <n v="29"/>
    <n v="267.51"/>
    <n v="448120428859"/>
    <n v="54.3"/>
    <n v="1.5"/>
    <n v="34.799999999999997"/>
    <n v="200963599"/>
    <x v="371"/>
    <d v="2025-05-08T00:00:00"/>
    <d v="1953-04-29T00:00:00"/>
  </r>
  <r>
    <n v="418"/>
    <x v="3"/>
    <x v="393"/>
    <s v="United States"/>
    <s v="Beverly Hills"/>
    <s v="Private equity"/>
    <s v="Finance &amp; Investments"/>
    <x v="1"/>
    <x v="0"/>
    <s v="Gores"/>
    <s v="Tom"/>
    <n v="6100"/>
    <n v="1964"/>
    <n v="7"/>
    <n v="31"/>
    <n v="117.24"/>
    <n v="21427700000000"/>
    <n v="78.5"/>
    <n v="9.6"/>
    <n v="36.6"/>
    <n v="328239523"/>
    <x v="372"/>
    <d v="2025-05-08T00:00:00"/>
    <d v="1964-07-31T00:00:00"/>
  </r>
  <r>
    <n v="418"/>
    <x v="0"/>
    <x v="394"/>
    <s v="Germany"/>
    <s v="Hamburg"/>
    <s v="Coffee"/>
    <s v="Fashion &amp; Retail"/>
    <x v="0"/>
    <x v="0"/>
    <s v="Herz"/>
    <s v="Michael"/>
    <n v="6100"/>
    <n v="1943"/>
    <n v="9"/>
    <n v="28"/>
    <n v="112.85"/>
    <n v="3845630030824"/>
    <n v="80.900000000000006"/>
    <n v="11.5"/>
    <n v="48.8"/>
    <n v="83132799"/>
    <x v="373"/>
    <d v="2025-05-08T00:00:00"/>
    <d v="1943-09-28T00:00:00"/>
  </r>
  <r>
    <n v="418"/>
    <x v="0"/>
    <x v="395"/>
    <s v="Germany"/>
    <s v="Hamburg"/>
    <s v="Coffee"/>
    <s v="Fashion &amp; Retail"/>
    <x v="0"/>
    <x v="0"/>
    <s v="Herz"/>
    <s v="Wolfgang"/>
    <n v="6100"/>
    <n v="1951"/>
    <n v="1"/>
    <n v="1"/>
    <n v="112.85"/>
    <n v="3845630030824"/>
    <n v="80.900000000000006"/>
    <n v="11.5"/>
    <n v="48.8"/>
    <n v="83132799"/>
    <x v="96"/>
    <d v="2025-05-08T00:00:00"/>
    <d v="1951-01-01T00:00:00"/>
  </r>
  <r>
    <n v="425"/>
    <x v="11"/>
    <x v="396"/>
    <s v="Russia"/>
    <s v="Moscow"/>
    <s v="Steel, mining"/>
    <s v="Metals &amp; Mining"/>
    <x v="1"/>
    <x v="0"/>
    <s v="Abramov"/>
    <s v="Alexander"/>
    <n v="6000"/>
    <n v="1959"/>
    <n v="2"/>
    <n v="20"/>
    <n v="180.75"/>
    <n v="1699876578871"/>
    <n v="72.7"/>
    <n v="11.4"/>
    <n v="46.2"/>
    <n v="144373535"/>
    <x v="374"/>
    <d v="2025-05-08T00:00:00"/>
    <d v="1959-02-20T00:00:00"/>
  </r>
  <r>
    <n v="425"/>
    <x v="15"/>
    <x v="397"/>
    <s v="United States"/>
    <s v="Chicago"/>
    <s v="Real estate"/>
    <s v="Real Estate"/>
    <x v="1"/>
    <x v="0"/>
    <s v="Bluhm"/>
    <s v="Neil"/>
    <n v="6000"/>
    <n v="1938"/>
    <n v="1"/>
    <n v="12"/>
    <n v="117.24"/>
    <n v="21427700000000"/>
    <n v="78.5"/>
    <n v="9.6"/>
    <n v="36.6"/>
    <n v="328239523"/>
    <x v="375"/>
    <d v="2025-05-08T00:00:00"/>
    <d v="1938-01-12T00:00:00"/>
  </r>
  <r>
    <n v="425"/>
    <x v="0"/>
    <x v="398"/>
    <s v="Canada"/>
    <s v="Montreal"/>
    <s v="Convinience stores"/>
    <s v="Fashion &amp; Retail"/>
    <x v="1"/>
    <x v="0"/>
    <s v="Bouchard"/>
    <s v="Alain"/>
    <n v="6000"/>
    <n v="1949"/>
    <n v="2"/>
    <n v="18"/>
    <n v="116.76"/>
    <n v="1736425629520"/>
    <n v="81.900000000000006"/>
    <n v="12.8"/>
    <n v="24.5"/>
    <n v="36991981"/>
    <x v="376"/>
    <d v="2025-05-08T00:00:00"/>
    <d v="1949-02-18T00:00:00"/>
  </r>
  <r>
    <n v="425"/>
    <x v="2"/>
    <x v="399"/>
    <s v="United States"/>
    <s v="Reno"/>
    <s v="Security software"/>
    <s v="Technology"/>
    <x v="1"/>
    <x v="0"/>
    <s v="Chaudhry"/>
    <s v="Jay"/>
    <n v="6000"/>
    <n v="1959"/>
    <n v="8"/>
    <n v="26"/>
    <n v="117.24"/>
    <n v="21427700000000"/>
    <n v="78.5"/>
    <n v="9.6"/>
    <n v="36.6"/>
    <n v="328239523"/>
    <x v="377"/>
    <d v="2025-05-08T00:00:00"/>
    <d v="1959-08-26T00:00:00"/>
  </r>
  <r>
    <n v="425"/>
    <x v="0"/>
    <x v="400"/>
    <s v="India"/>
    <s v="Mumbai"/>
    <s v="Retail, investments"/>
    <s v="Fashion &amp; Retail"/>
    <x v="1"/>
    <x v="0"/>
    <s v="Damani"/>
    <s v="Gopikishan"/>
    <n v="6000"/>
    <n v="1958"/>
    <n v="1"/>
    <n v="1"/>
    <n v="180.44"/>
    <n v="2611000000000"/>
    <n v="69.400000000000006"/>
    <n v="11.2"/>
    <n v="49.7"/>
    <n v="1366417754"/>
    <x v="342"/>
    <d v="2025-05-08T00:00:00"/>
    <d v="1958-01-01T00:00:00"/>
  </r>
  <r>
    <n v="425"/>
    <x v="6"/>
    <x v="401"/>
    <s v="Thailand"/>
    <s v="Bangkok"/>
    <s v="Diversified"/>
    <s v="Diversified"/>
    <x v="0"/>
    <x v="0"/>
    <s v="Jiaravanon"/>
    <s v="Sumet"/>
    <n v="6000"/>
    <n v="1934"/>
    <n v="11"/>
    <n v="2"/>
    <n v="113.27"/>
    <n v="543649976166"/>
    <n v="76.900000000000006"/>
    <n v="14.9"/>
    <n v="29.5"/>
    <n v="69625582"/>
    <x v="378"/>
    <d v="2025-05-08T00:00:00"/>
    <d v="1934-11-02T00:00:00"/>
  </r>
  <r>
    <n v="425"/>
    <x v="3"/>
    <x v="402"/>
    <s v="Israel"/>
    <s v="Tel Aviv"/>
    <s v="Investments"/>
    <s v="Finance &amp; Investments"/>
    <x v="1"/>
    <x v="0"/>
    <s v="Lowy"/>
    <s v="Frank"/>
    <n v="6000"/>
    <n v="1930"/>
    <n v="10"/>
    <n v="22"/>
    <n v="108.15"/>
    <n v="395098666122"/>
    <n v="82.8"/>
    <n v="23.1"/>
    <n v="25.3"/>
    <n v="9053300"/>
    <x v="379"/>
    <d v="2025-05-08T00:00:00"/>
    <d v="1930-10-22T00:00:00"/>
  </r>
  <r>
    <n v="425"/>
    <x v="3"/>
    <x v="403"/>
    <s v="United States"/>
    <s v="Los Angeles"/>
    <s v="Investments"/>
    <s v="Finance &amp; Investments"/>
    <x v="1"/>
    <x v="0"/>
    <s v="Milken"/>
    <s v="Michael"/>
    <n v="6000"/>
    <n v="1946"/>
    <n v="7"/>
    <n v="4"/>
    <n v="117.24"/>
    <n v="21427700000000"/>
    <n v="78.5"/>
    <n v="9.6"/>
    <n v="36.6"/>
    <n v="328239523"/>
    <x v="380"/>
    <d v="2025-05-08T00:00:00"/>
    <d v="1946-07-04T00:00:00"/>
  </r>
  <r>
    <n v="425"/>
    <x v="2"/>
    <x v="404"/>
    <s v="United States"/>
    <s v="St. Louis"/>
    <s v="IT provider"/>
    <s v="Technology"/>
    <x v="1"/>
    <x v="0"/>
    <s v="Steward"/>
    <s v="David"/>
    <n v="6000"/>
    <n v="1951"/>
    <n v="7"/>
    <n v="2"/>
    <n v="117.24"/>
    <n v="21427700000000"/>
    <n v="78.5"/>
    <n v="9.6"/>
    <n v="36.6"/>
    <n v="328239523"/>
    <x v="381"/>
    <d v="2025-05-08T00:00:00"/>
    <d v="1951-07-02T00:00:00"/>
  </r>
  <r>
    <n v="425"/>
    <x v="0"/>
    <x v="405"/>
    <s v="United States"/>
    <s v="New Albany"/>
    <s v="Retail"/>
    <s v="Fashion &amp; Retail"/>
    <x v="1"/>
    <x v="0"/>
    <s v="Wexner"/>
    <s v="Les"/>
    <n v="6000"/>
    <n v="1937"/>
    <n v="9"/>
    <n v="8"/>
    <n v="117.24"/>
    <n v="21427700000000"/>
    <n v="78.5"/>
    <n v="9.6"/>
    <n v="36.6"/>
    <n v="328239523"/>
    <x v="382"/>
    <d v="2025-05-08T00:00:00"/>
    <d v="1937-09-08T00:00:00"/>
  </r>
  <r>
    <n v="437"/>
    <x v="15"/>
    <x v="406"/>
    <s v="China"/>
    <s v="Chengdu"/>
    <s v="Real estate"/>
    <s v="Real Estate"/>
    <x v="1"/>
    <x v="0"/>
    <s v="Cai"/>
    <s v="Kui"/>
    <n v="5900"/>
    <n v="1963"/>
    <n v="1"/>
    <n v="1"/>
    <n v="125.08"/>
    <n v="19910000000000"/>
    <n v="77"/>
    <n v="9.4"/>
    <n v="59.2"/>
    <n v="1397715000"/>
    <x v="383"/>
    <d v="2025-05-08T00:00:00"/>
    <d v="1963-01-01T00:00:00"/>
  </r>
  <r>
    <n v="437"/>
    <x v="6"/>
    <x v="407"/>
    <s v="Thailand"/>
    <s v="Bangkok"/>
    <s v="Diversified"/>
    <s v="Diversified"/>
    <x v="0"/>
    <x v="0"/>
    <s v="Chiaravanont"/>
    <s v="Jaran"/>
    <n v="5900"/>
    <n v="1930"/>
    <n v="4"/>
    <n v="1"/>
    <n v="113.27"/>
    <n v="543649976166"/>
    <n v="76.900000000000006"/>
    <n v="14.9"/>
    <n v="29.5"/>
    <n v="69625582"/>
    <x v="384"/>
    <d v="2025-05-08T00:00:00"/>
    <d v="1930-04-01T00:00:00"/>
  </r>
  <r>
    <n v="437"/>
    <x v="3"/>
    <x v="408"/>
    <s v="United States"/>
    <s v="Darien"/>
    <s v="Hedge funds"/>
    <s v="Finance &amp; Investments"/>
    <x v="1"/>
    <x v="0"/>
    <s v="Halvorsen"/>
    <s v="Andreas"/>
    <n v="5900"/>
    <n v="1961"/>
    <n v="4"/>
    <n v="23"/>
    <n v="117.24"/>
    <n v="21427700000000"/>
    <n v="78.5"/>
    <n v="9.6"/>
    <n v="36.6"/>
    <n v="328239523"/>
    <x v="385"/>
    <d v="2025-05-08T00:00:00"/>
    <d v="1961-04-23T00:00:00"/>
  </r>
  <r>
    <n v="437"/>
    <x v="3"/>
    <x v="409"/>
    <s v="United States"/>
    <s v="Los Angeles"/>
    <s v="Finance"/>
    <s v="Finance &amp; Investments"/>
    <x v="1"/>
    <x v="0"/>
    <s v="Ressler"/>
    <s v="Antony"/>
    <n v="5900"/>
    <n v="1960"/>
    <n v="10"/>
    <n v="12"/>
    <n v="117.24"/>
    <n v="21427700000000"/>
    <n v="78.5"/>
    <n v="9.6"/>
    <n v="36.6"/>
    <n v="328239523"/>
    <x v="386"/>
    <d v="2025-05-08T00:00:00"/>
    <d v="1960-10-12T00:00:00"/>
  </r>
  <r>
    <n v="437"/>
    <x v="7"/>
    <x v="410"/>
    <s v="China"/>
    <s v="Shanghai"/>
    <s v="Food, beverages"/>
    <s v="Food &amp; Beverage"/>
    <x v="0"/>
    <x v="0"/>
    <s v="Tsai"/>
    <s v="Eng-meng"/>
    <n v="5900"/>
    <n v="1957"/>
    <n v="1"/>
    <n v="15"/>
    <n v="125.08"/>
    <n v="19910000000000"/>
    <n v="77"/>
    <n v="9.4"/>
    <n v="59.2"/>
    <n v="1397715000"/>
    <x v="387"/>
    <d v="2025-05-08T00:00:00"/>
    <d v="1957-01-15T00:00:00"/>
  </r>
  <r>
    <n v="442"/>
    <x v="3"/>
    <x v="411"/>
    <s v="United States"/>
    <s v="Miami"/>
    <s v="Private equity"/>
    <s v="Finance &amp; Investments"/>
    <x v="1"/>
    <x v="0"/>
    <s v="Harris"/>
    <s v="Josh"/>
    <n v="5800"/>
    <n v="1964"/>
    <n v="12"/>
    <n v="29"/>
    <n v="117.24"/>
    <n v="21427700000000"/>
    <n v="78.5"/>
    <n v="9.6"/>
    <n v="36.6"/>
    <n v="328239523"/>
    <x v="388"/>
    <d v="2025-05-08T00:00:00"/>
    <d v="1964-12-29T00:00:00"/>
  </r>
  <r>
    <n v="442"/>
    <x v="13"/>
    <x v="412"/>
    <s v="Denmark"/>
    <s v="Humlebaek"/>
    <s v="Medical devices"/>
    <s v="Healthcare"/>
    <x v="0"/>
    <x v="0"/>
    <s v="Louis-Hansen"/>
    <s v="Niels Peter"/>
    <n v="5800"/>
    <n v="1947"/>
    <n v="10"/>
    <n v="25"/>
    <n v="110.35"/>
    <n v="348078018464"/>
    <n v="81"/>
    <n v="32.4"/>
    <n v="23.8"/>
    <n v="5818553"/>
    <x v="389"/>
    <d v="2025-05-08T00:00:00"/>
    <d v="1947-10-25T00:00:00"/>
  </r>
  <r>
    <n v="442"/>
    <x v="13"/>
    <x v="413"/>
    <s v="United States"/>
    <s v="Los Angeles"/>
    <s v="Pharmaceuticals"/>
    <s v="Healthcare"/>
    <x v="1"/>
    <x v="0"/>
    <s v="Soon-Shiong"/>
    <s v="Patrick"/>
    <n v="5800"/>
    <n v="1952"/>
    <n v="7"/>
    <n v="29"/>
    <n v="117.24"/>
    <n v="21427700000000"/>
    <n v="78.5"/>
    <n v="9.6"/>
    <n v="36.6"/>
    <n v="328239523"/>
    <x v="390"/>
    <d v="2025-05-08T00:00:00"/>
    <d v="1952-07-29T00:00:00"/>
  </r>
  <r>
    <n v="445"/>
    <x v="11"/>
    <x v="414"/>
    <s v="Ukraine"/>
    <s v="Donetsk"/>
    <s v="Steel, coal"/>
    <s v="Metals &amp; Mining"/>
    <x v="1"/>
    <x v="0"/>
    <s v="Akhmetov"/>
    <s v="Rinat"/>
    <n v="5700"/>
    <n v="1966"/>
    <n v="9"/>
    <n v="21"/>
    <n v="281.66000000000003"/>
    <n v="153781069118"/>
    <n v="71.599999999999994"/>
    <n v="20.100000000000001"/>
    <n v="45.2"/>
    <n v="44385155"/>
    <x v="391"/>
    <d v="2025-05-08T00:00:00"/>
    <d v="1966-09-21T00:00:00"/>
  </r>
  <r>
    <n v="445"/>
    <x v="13"/>
    <x v="415"/>
    <s v="United States"/>
    <s v="Atlanta"/>
    <s v="Medical equipment"/>
    <s v="Healthcare"/>
    <x v="1"/>
    <x v="0"/>
    <s v="Brown"/>
    <s v="John"/>
    <n v="5700"/>
    <n v="1934"/>
    <n v="9"/>
    <n v="15"/>
    <n v="117.24"/>
    <n v="21427700000000"/>
    <n v="78.5"/>
    <n v="9.6"/>
    <n v="36.6"/>
    <n v="328239523"/>
    <x v="392"/>
    <d v="2025-05-08T00:00:00"/>
    <d v="1934-09-15T00:00:00"/>
  </r>
  <r>
    <n v="445"/>
    <x v="12"/>
    <x v="416"/>
    <s v="Canada"/>
    <s v="Saint John"/>
    <s v="Oil"/>
    <s v="Energy"/>
    <x v="0"/>
    <x v="0"/>
    <s v="Irving"/>
    <s v="Arthur"/>
    <n v="5700"/>
    <n v="1930"/>
    <n v="1"/>
    <n v="1"/>
    <n v="116.76"/>
    <n v="1736425629520"/>
    <n v="81.900000000000006"/>
    <n v="12.8"/>
    <n v="24.5"/>
    <n v="36991981"/>
    <x v="393"/>
    <d v="2025-05-08T00:00:00"/>
    <d v="1930-01-01T00:00:00"/>
  </r>
  <r>
    <n v="445"/>
    <x v="15"/>
    <x v="417"/>
    <s v="Sweden"/>
    <s v="Stockholm"/>
    <s v="Real estate, investments"/>
    <s v="Real Estate"/>
    <x v="0"/>
    <x v="0"/>
    <s v="Lundberg"/>
    <s v="Fredrik"/>
    <n v="5700"/>
    <n v="1951"/>
    <n v="8"/>
    <n v="5"/>
    <n v="110.51"/>
    <n v="530832908738"/>
    <n v="82.5"/>
    <n v="27.9"/>
    <n v="49.1"/>
    <n v="10285453"/>
    <x v="394"/>
    <d v="2025-05-08T00:00:00"/>
    <d v="1951-08-05T00:00:00"/>
  </r>
  <r>
    <n v="445"/>
    <x v="16"/>
    <x v="418"/>
    <s v="Switzerland"/>
    <s v="Jona"/>
    <s v="Cement"/>
    <s v="Construction &amp; Engineering"/>
    <x v="0"/>
    <x v="0"/>
    <s v="Schmidheiny"/>
    <s v="Thomas"/>
    <n v="5700"/>
    <n v="1945"/>
    <n v="12"/>
    <n v="17"/>
    <n v="99.55"/>
    <n v="703082435360"/>
    <n v="83.6"/>
    <n v="10.1"/>
    <n v="28.8"/>
    <n v="8574832"/>
    <x v="395"/>
    <d v="2025-05-08T00:00:00"/>
    <d v="1945-12-17T00:00:00"/>
  </r>
  <r>
    <n v="445"/>
    <x v="3"/>
    <x v="419"/>
    <s v="United States"/>
    <s v="New York"/>
    <s v="Investments"/>
    <s v="Finance &amp; Investments"/>
    <x v="0"/>
    <x v="0"/>
    <s v="Ziff"/>
    <s v="Daniel"/>
    <n v="5700"/>
    <n v="1971"/>
    <n v="11"/>
    <n v="2"/>
    <n v="117.24"/>
    <n v="21427700000000"/>
    <n v="78.5"/>
    <n v="9.6"/>
    <n v="36.6"/>
    <n v="328239523"/>
    <x v="396"/>
    <d v="2025-05-08T00:00:00"/>
    <d v="1971-11-02T00:00:00"/>
  </r>
  <r>
    <n v="445"/>
    <x v="3"/>
    <x v="420"/>
    <s v="United States"/>
    <s v="North Palm Beach"/>
    <s v="Investments"/>
    <s v="Finance &amp; Investments"/>
    <x v="0"/>
    <x v="0"/>
    <s v="Ziff"/>
    <s v="Dirk"/>
    <n v="5700"/>
    <n v="1964"/>
    <n v="4"/>
    <n v="1"/>
    <n v="117.24"/>
    <n v="21427700000000"/>
    <n v="78.5"/>
    <n v="9.6"/>
    <n v="36.6"/>
    <n v="328239523"/>
    <x v="397"/>
    <d v="2025-05-08T00:00:00"/>
    <d v="1964-04-01T00:00:00"/>
  </r>
  <r>
    <n v="445"/>
    <x v="3"/>
    <x v="421"/>
    <s v="United States"/>
    <s v="New York"/>
    <s v="Investments"/>
    <s v="Finance &amp; Investments"/>
    <x v="0"/>
    <x v="0"/>
    <s v="Ziff"/>
    <s v="Robert"/>
    <n v="5700"/>
    <n v="1966"/>
    <n v="8"/>
    <n v="12"/>
    <n v="117.24"/>
    <n v="21427700000000"/>
    <n v="78.5"/>
    <n v="9.6"/>
    <n v="36.6"/>
    <n v="328239523"/>
    <x v="398"/>
    <d v="2025-05-08T00:00:00"/>
    <d v="1966-08-12T00:00:00"/>
  </r>
  <r>
    <n v="455"/>
    <x v="12"/>
    <x v="422"/>
    <s v="United States"/>
    <s v="Dallas"/>
    <s v="Oil, real estate"/>
    <s v="Energy"/>
    <x v="0"/>
    <x v="0"/>
    <s v="Hunt"/>
    <s v="Ray Lee"/>
    <n v="5600"/>
    <n v="1943"/>
    <n v="4"/>
    <n v="6"/>
    <n v="117.24"/>
    <n v="21427700000000"/>
    <n v="78.5"/>
    <n v="9.6"/>
    <n v="36.6"/>
    <n v="328239523"/>
    <x v="399"/>
    <d v="2025-05-08T00:00:00"/>
    <d v="1943-04-06T00:00:00"/>
  </r>
  <r>
    <n v="455"/>
    <x v="8"/>
    <x v="423"/>
    <s v="China"/>
    <s v="Shanghai"/>
    <s v="Package delivery"/>
    <s v="Logistics"/>
    <x v="1"/>
    <x v="0"/>
    <s v="Lai"/>
    <s v="Meisong"/>
    <n v="5600"/>
    <n v="1970"/>
    <n v="12"/>
    <n v="1"/>
    <n v="125.08"/>
    <n v="19910000000000"/>
    <n v="77"/>
    <n v="9.4"/>
    <n v="59.2"/>
    <n v="1397715000"/>
    <x v="244"/>
    <d v="2025-05-08T00:00:00"/>
    <d v="1970-12-01T00:00:00"/>
  </r>
  <r>
    <n v="455"/>
    <x v="1"/>
    <x v="424"/>
    <s v="India"/>
    <s v="Delhi"/>
    <s v="Motorcycles"/>
    <s v="Automotive"/>
    <x v="0"/>
    <x v="0"/>
    <s v="Lal"/>
    <s v="Vikram"/>
    <n v="5600"/>
    <n v="1942"/>
    <n v="3"/>
    <n v="5"/>
    <n v="180.44"/>
    <n v="2611000000000"/>
    <n v="69.400000000000006"/>
    <n v="11.2"/>
    <n v="49.7"/>
    <n v="1366417754"/>
    <x v="400"/>
    <d v="2025-05-08T00:00:00"/>
    <d v="1942-03-05T00:00:00"/>
  </r>
  <r>
    <n v="455"/>
    <x v="3"/>
    <x v="425"/>
    <s v="United States"/>
    <s v="Sands Point"/>
    <s v="Investments"/>
    <s v="Finance &amp; Investments"/>
    <x v="1"/>
    <x v="0"/>
    <s v="Langone"/>
    <s v="Ken"/>
    <n v="5600"/>
    <n v="1935"/>
    <n v="9"/>
    <n v="16"/>
    <n v="117.24"/>
    <n v="21427700000000"/>
    <n v="78.5"/>
    <n v="9.6"/>
    <n v="36.6"/>
    <n v="328239523"/>
    <x v="401"/>
    <d v="2025-05-08T00:00:00"/>
    <d v="1935-09-16T00:00:00"/>
  </r>
  <r>
    <n v="455"/>
    <x v="13"/>
    <x v="426"/>
    <s v="China"/>
    <s v="Shanghai"/>
    <s v="Pharmaceutical ingredients"/>
    <s v="Healthcare"/>
    <x v="1"/>
    <x v="0"/>
    <s v="Li"/>
    <s v="Ge"/>
    <n v="5600"/>
    <n v="1967"/>
    <n v="1"/>
    <n v="1"/>
    <n v="125.08"/>
    <n v="19910000000000"/>
    <n v="77"/>
    <n v="9.4"/>
    <n v="59.2"/>
    <n v="1397715000"/>
    <x v="106"/>
    <d v="2025-05-08T00:00:00"/>
    <d v="1967-01-01T00:00:00"/>
  </r>
  <r>
    <n v="455"/>
    <x v="3"/>
    <x v="427"/>
    <s v="United States"/>
    <s v="Branford"/>
    <s v="Hotels, investments"/>
    <s v="Finance &amp; Investments"/>
    <x v="0"/>
    <x v="1"/>
    <s v="Pritzker"/>
    <s v="Karen"/>
    <n v="5600"/>
    <n v="1958"/>
    <n v="1"/>
    <n v="7"/>
    <n v="117.24"/>
    <n v="21427700000000"/>
    <n v="78.5"/>
    <n v="9.6"/>
    <n v="36.6"/>
    <n v="328239523"/>
    <x v="402"/>
    <d v="2025-05-08T00:00:00"/>
    <d v="1958-01-07T00:00:00"/>
  </r>
  <r>
    <n v="455"/>
    <x v="14"/>
    <x v="428"/>
    <s v="United States"/>
    <s v="Dallas"/>
    <s v="Hotels, investments"/>
    <s v="Service"/>
    <x v="0"/>
    <x v="0"/>
    <s v="Rowling"/>
    <s v="Robert"/>
    <n v="5600"/>
    <n v="1953"/>
    <n v="9"/>
    <n v="26"/>
    <n v="117.24"/>
    <n v="21427700000000"/>
    <n v="78.5"/>
    <n v="9.6"/>
    <n v="36.6"/>
    <n v="328239523"/>
    <x v="403"/>
    <d v="2025-05-08T00:00:00"/>
    <d v="1953-09-26T00:00:00"/>
  </r>
  <r>
    <n v="455"/>
    <x v="9"/>
    <x v="429"/>
    <s v="Israel"/>
    <s v="Tel Aviv"/>
    <s v="Gambling software"/>
    <s v="Gambling &amp; Casinos"/>
    <x v="1"/>
    <x v="0"/>
    <s v="Sagi"/>
    <s v="Teddy"/>
    <n v="5600"/>
    <n v="1971"/>
    <n v="11"/>
    <n v="1"/>
    <n v="108.15"/>
    <n v="395098666122"/>
    <n v="82.8"/>
    <n v="23.1"/>
    <n v="25.3"/>
    <n v="9053300"/>
    <x v="404"/>
    <d v="2025-05-08T00:00:00"/>
    <d v="1971-11-01T00:00:00"/>
  </r>
  <r>
    <n v="455"/>
    <x v="13"/>
    <x v="430"/>
    <s v="South Korea"/>
    <s v="Seoul"/>
    <s v="Biotech"/>
    <s v="Healthcare"/>
    <x v="1"/>
    <x v="0"/>
    <s v="Seo"/>
    <s v="Jung-jin"/>
    <n v="5600"/>
    <n v="1957"/>
    <n v="10"/>
    <n v="23"/>
    <n v="115.16"/>
    <n v="2029000000000"/>
    <n v="82.6"/>
    <n v="15.6"/>
    <n v="33.200000000000003"/>
    <n v="51709098"/>
    <x v="405"/>
    <d v="2025-05-08T00:00:00"/>
    <d v="1957-10-23T00:00:00"/>
  </r>
  <r>
    <n v="455"/>
    <x v="1"/>
    <x v="431"/>
    <s v="China"/>
    <s v="Ningbo"/>
    <s v="Auto parts"/>
    <s v="Automotive"/>
    <x v="1"/>
    <x v="0"/>
    <s v="Wu"/>
    <s v="Jianshu"/>
    <n v="5600"/>
    <n v="1964"/>
    <n v="1"/>
    <n v="1"/>
    <n v="125.08"/>
    <n v="19910000000000"/>
    <n v="77"/>
    <n v="9.4"/>
    <n v="59.2"/>
    <n v="1397715000"/>
    <x v="136"/>
    <d v="2025-05-08T00:00:00"/>
    <d v="1964-01-01T00:00:00"/>
  </r>
  <r>
    <n v="466"/>
    <x v="14"/>
    <x v="432"/>
    <s v="United States"/>
    <s v="Bal Harbour"/>
    <s v="Carnival Cruises"/>
    <s v="Service"/>
    <x v="0"/>
    <x v="0"/>
    <s v="Arison"/>
    <s v="Micky"/>
    <n v="5500"/>
    <n v="1949"/>
    <n v="6"/>
    <n v="29"/>
    <n v="117.24"/>
    <n v="21427700000000"/>
    <n v="78.5"/>
    <n v="9.6"/>
    <n v="36.6"/>
    <n v="328239523"/>
    <x v="406"/>
    <d v="2025-05-08T00:00:00"/>
    <d v="1949-06-29T00:00:00"/>
  </r>
  <r>
    <n v="466"/>
    <x v="4"/>
    <x v="433"/>
    <s v="United States"/>
    <s v="Palisades"/>
    <s v="Media, automotive"/>
    <s v="Media &amp; Entertainment"/>
    <x v="0"/>
    <x v="0"/>
    <s v="Chambers"/>
    <s v="James"/>
    <n v="5500"/>
    <n v="1957"/>
    <n v="4"/>
    <n v="12"/>
    <n v="117.24"/>
    <n v="21427700000000"/>
    <n v="78.5"/>
    <n v="9.6"/>
    <n v="36.6"/>
    <n v="328239523"/>
    <x v="407"/>
    <d v="2025-05-08T00:00:00"/>
    <d v="1957-04-12T00:00:00"/>
  </r>
  <r>
    <n v="466"/>
    <x v="2"/>
    <x v="434"/>
    <s v="United States"/>
    <s v="San Francisco"/>
    <s v="Payments software"/>
    <s v="Technology"/>
    <x v="1"/>
    <x v="0"/>
    <s v="Collison"/>
    <s v="John"/>
    <n v="5500"/>
    <n v="1990"/>
    <n v="8"/>
    <n v="6"/>
    <n v="117.24"/>
    <n v="21427700000000"/>
    <n v="78.5"/>
    <n v="9.6"/>
    <n v="36.6"/>
    <n v="328239523"/>
    <x v="408"/>
    <d v="2025-05-08T00:00:00"/>
    <d v="1990-08-06T00:00:00"/>
  </r>
  <r>
    <n v="466"/>
    <x v="2"/>
    <x v="435"/>
    <s v="United States"/>
    <s v="San Francisco"/>
    <s v="Payment software"/>
    <s v="Technology"/>
    <x v="1"/>
    <x v="0"/>
    <s v="Collison"/>
    <s v="Patrick"/>
    <n v="5500"/>
    <n v="1988"/>
    <n v="9"/>
    <n v="9"/>
    <n v="117.24"/>
    <n v="21427700000000"/>
    <n v="78.5"/>
    <n v="9.6"/>
    <n v="36.6"/>
    <n v="328239523"/>
    <x v="409"/>
    <d v="2025-05-08T00:00:00"/>
    <d v="1988-09-09T00:00:00"/>
  </r>
  <r>
    <n v="466"/>
    <x v="10"/>
    <x v="436"/>
    <s v="United States"/>
    <s v="Redding"/>
    <s v="Timberland, lumber mills"/>
    <s v="Manufacturing"/>
    <x v="1"/>
    <x v="0"/>
    <s v="Emmerson"/>
    <s v="Archie Aldis"/>
    <n v="5500"/>
    <n v="1929"/>
    <n v="4"/>
    <n v="10"/>
    <n v="117.24"/>
    <n v="21427700000000"/>
    <n v="78.5"/>
    <n v="9.6"/>
    <n v="36.6"/>
    <n v="328239523"/>
    <x v="410"/>
    <d v="2025-05-08T00:00:00"/>
    <d v="1929-04-10T00:00:00"/>
  </r>
  <r>
    <n v="466"/>
    <x v="1"/>
    <x v="437"/>
    <s v="Italy"/>
    <s v="Modena"/>
    <s v="Automobiles"/>
    <s v="Automotive"/>
    <x v="0"/>
    <x v="0"/>
    <s v="Ferrari"/>
    <s v="Piero"/>
    <n v="5500"/>
    <n v="1945"/>
    <n v="5"/>
    <n v="22"/>
    <n v="110.62"/>
    <n v="2001244392042"/>
    <n v="82.9"/>
    <n v="24.3"/>
    <n v="59.1"/>
    <n v="60297396"/>
    <x v="411"/>
    <d v="2025-05-08T00:00:00"/>
    <d v="1945-05-22T00:00:00"/>
  </r>
  <r>
    <n v="466"/>
    <x v="1"/>
    <x v="438"/>
    <s v="United States"/>
    <s v="Houston"/>
    <s v="Toyota dealerships"/>
    <s v="Automotive"/>
    <x v="0"/>
    <x v="0"/>
    <s v="Friedkin"/>
    <s v="Dan"/>
    <n v="5500"/>
    <n v="1965"/>
    <n v="2"/>
    <n v="27"/>
    <n v="117.24"/>
    <n v="21427700000000"/>
    <n v="78.5"/>
    <n v="9.6"/>
    <n v="36.6"/>
    <n v="328239523"/>
    <x v="412"/>
    <d v="2025-05-08T00:00:00"/>
    <d v="1965-02-27T00:00:00"/>
  </r>
  <r>
    <n v="466"/>
    <x v="6"/>
    <x v="439"/>
    <s v="Canada"/>
    <s v="Saint John"/>
    <s v="Diversified"/>
    <s v="Diversified"/>
    <x v="0"/>
    <x v="0"/>
    <s v="Irving"/>
    <s v="James"/>
    <n v="5500"/>
    <n v="1928"/>
    <n v="3"/>
    <n v="20"/>
    <n v="116.76"/>
    <n v="1736425629520"/>
    <n v="81.900000000000006"/>
    <n v="12.8"/>
    <n v="24.5"/>
    <n v="36991981"/>
    <x v="413"/>
    <d v="2025-05-08T00:00:00"/>
    <d v="1928-03-20T00:00:00"/>
  </r>
  <r>
    <n v="466"/>
    <x v="10"/>
    <x v="440"/>
    <s v="China"/>
    <s v="Chengdu"/>
    <s v="Chemicals"/>
    <s v="Manufacturing"/>
    <x v="1"/>
    <x v="0"/>
    <s v="Jiang"/>
    <s v="Weiping"/>
    <n v="5500"/>
    <n v="1955"/>
    <n v="3"/>
    <n v="1"/>
    <n v="125.08"/>
    <n v="19910000000000"/>
    <n v="77"/>
    <n v="9.4"/>
    <n v="59.2"/>
    <n v="1397715000"/>
    <x v="414"/>
    <d v="2025-05-08T00:00:00"/>
    <d v="1955-03-01T00:00:00"/>
  </r>
  <r>
    <n v="466"/>
    <x v="13"/>
    <x v="441"/>
    <s v="Germany"/>
    <s v="Heidelberg"/>
    <s v="Pharmaceuticals"/>
    <s v="Healthcare"/>
    <x v="1"/>
    <x v="0"/>
    <s v="Marguerre"/>
    <s v="Wolfgang"/>
    <n v="5500"/>
    <n v="1941"/>
    <n v="6"/>
    <n v="4"/>
    <n v="112.85"/>
    <n v="3845630030824"/>
    <n v="80.900000000000006"/>
    <n v="11.5"/>
    <n v="48.8"/>
    <n v="83132799"/>
    <x v="415"/>
    <d v="2025-05-08T00:00:00"/>
    <d v="1941-06-04T00:00:00"/>
  </r>
  <r>
    <n v="466"/>
    <x v="3"/>
    <x v="442"/>
    <s v="Germany"/>
    <s v="Ulm"/>
    <s v="Pharmaceuticals"/>
    <s v="Finance &amp; Investments"/>
    <x v="0"/>
    <x v="0"/>
    <s v="Merckle"/>
    <s v="Ludwig"/>
    <n v="5500"/>
    <n v="1965"/>
    <n v="1"/>
    <n v="1"/>
    <n v="112.85"/>
    <n v="3845630030824"/>
    <n v="80.900000000000006"/>
    <n v="11.5"/>
    <n v="48.8"/>
    <n v="83132799"/>
    <x v="362"/>
    <d v="2025-05-08T00:00:00"/>
    <d v="1965-01-01T00:00:00"/>
  </r>
  <r>
    <n v="466"/>
    <x v="10"/>
    <x v="443"/>
    <s v="United States"/>
    <s v="Potomac"/>
    <s v="Manufacturing, investments"/>
    <s v="Manufacturing"/>
    <x v="1"/>
    <x v="0"/>
    <s v="Rales"/>
    <s v="Mitchell"/>
    <n v="5500"/>
    <n v="1956"/>
    <n v="8"/>
    <n v="21"/>
    <n v="117.24"/>
    <n v="21427700000000"/>
    <n v="78.5"/>
    <n v="9.6"/>
    <n v="36.6"/>
    <n v="328239523"/>
    <x v="416"/>
    <d v="2025-05-08T00:00:00"/>
    <d v="1956-08-21T00:00:00"/>
  </r>
  <r>
    <n v="466"/>
    <x v="4"/>
    <x v="444"/>
    <s v="United States"/>
    <s v="East Hampton"/>
    <s v="Media, automotive"/>
    <s v="Media &amp; Entertainment"/>
    <x v="0"/>
    <x v="1"/>
    <s v="Rayner"/>
    <s v="Katharine"/>
    <n v="5500"/>
    <n v="1945"/>
    <n v="1"/>
    <n v="12"/>
    <n v="117.24"/>
    <n v="21427700000000"/>
    <n v="78.5"/>
    <n v="9.6"/>
    <n v="36.6"/>
    <n v="328239523"/>
    <x v="417"/>
    <d v="2025-05-08T00:00:00"/>
    <d v="1945-01-12T00:00:00"/>
  </r>
  <r>
    <n v="466"/>
    <x v="3"/>
    <x v="445"/>
    <s v="United States"/>
    <s v="New York"/>
    <s v="Hedge funds"/>
    <s v="Finance &amp; Investments"/>
    <x v="1"/>
    <x v="0"/>
    <s v="Singer"/>
    <s v="Paul"/>
    <n v="5500"/>
    <n v="1944"/>
    <n v="8"/>
    <n v="22"/>
    <n v="117.24"/>
    <n v="21427700000000"/>
    <n v="78.5"/>
    <n v="9.6"/>
    <n v="36.6"/>
    <n v="328239523"/>
    <x v="418"/>
    <d v="2025-05-08T00:00:00"/>
    <d v="1944-08-22T00:00:00"/>
  </r>
  <r>
    <n v="466"/>
    <x v="13"/>
    <x v="446"/>
    <s v="Italy"/>
    <s v="Venice"/>
    <s v="Medical packaging"/>
    <s v="Healthcare"/>
    <x v="1"/>
    <x v="0"/>
    <s v="Stevanato"/>
    <s v="Sergio"/>
    <n v="5500"/>
    <n v="1943"/>
    <n v="3"/>
    <n v="20"/>
    <n v="110.62"/>
    <n v="2001244392042"/>
    <n v="82.9"/>
    <n v="24.3"/>
    <n v="59.1"/>
    <n v="60297396"/>
    <x v="419"/>
    <d v="2025-05-08T00:00:00"/>
    <d v="1943-03-20T00:00:00"/>
  </r>
  <r>
    <n v="466"/>
    <x v="4"/>
    <x v="447"/>
    <s v="United States"/>
    <s v="Southampton"/>
    <s v="Media, automotive"/>
    <s v="Media &amp; Entertainment"/>
    <x v="0"/>
    <x v="1"/>
    <s v="Taylor"/>
    <s v="Margaretta"/>
    <n v="5500"/>
    <n v="1942"/>
    <n v="4"/>
    <n v="15"/>
    <n v="117.24"/>
    <n v="21427700000000"/>
    <n v="78.5"/>
    <n v="9.6"/>
    <n v="36.6"/>
    <n v="328239523"/>
    <x v="420"/>
    <d v="2025-05-08T00:00:00"/>
    <d v="1942-04-15T00:00:00"/>
  </r>
  <r>
    <n v="466"/>
    <x v="2"/>
    <x v="448"/>
    <s v="Australia"/>
    <s v="Sydney"/>
    <s v="Software"/>
    <s v="Technology"/>
    <x v="1"/>
    <x v="0"/>
    <s v="White"/>
    <s v="Richard"/>
    <n v="5500"/>
    <n v="1955"/>
    <n v="4"/>
    <n v="1"/>
    <n v="119.8"/>
    <n v="1392680589329"/>
    <n v="82.7"/>
    <n v="23"/>
    <n v="47.4"/>
    <n v="25766605"/>
    <x v="421"/>
    <d v="2025-05-08T00:00:00"/>
    <d v="1955-04-01T00:00:00"/>
  </r>
  <r>
    <n v="466"/>
    <x v="6"/>
    <x v="449"/>
    <s v="China"/>
    <s v="Beijing"/>
    <s v="Biotech"/>
    <s v="Diversified"/>
    <x v="1"/>
    <x v="1"/>
    <s v="Zhao"/>
    <s v="Yan"/>
    <n v="5500"/>
    <n v="1967"/>
    <n v="1"/>
    <n v="1"/>
    <n v="125.08"/>
    <n v="19910000000000"/>
    <n v="77"/>
    <n v="9.4"/>
    <n v="59.2"/>
    <n v="1397715000"/>
    <x v="106"/>
    <d v="2025-05-08T00:00:00"/>
    <d v="1967-01-01T00:00:00"/>
  </r>
  <r>
    <n v="486"/>
    <x v="0"/>
    <x v="450"/>
    <s v="Italy"/>
    <s v="Milan"/>
    <s v="Luxury goods"/>
    <s v="Fashion &amp; Retail"/>
    <x v="1"/>
    <x v="0"/>
    <s v="Bertelli"/>
    <s v="Patrizio"/>
    <n v="5400"/>
    <n v="1946"/>
    <n v="1"/>
    <n v="1"/>
    <n v="110.62"/>
    <n v="2001244392042"/>
    <n v="82.9"/>
    <n v="24.3"/>
    <n v="59.1"/>
    <n v="60297396"/>
    <x v="224"/>
    <d v="2025-05-08T00:00:00"/>
    <d v="1946-01-01T00:00:00"/>
  </r>
  <r>
    <n v="486"/>
    <x v="10"/>
    <x v="451"/>
    <s v="India"/>
    <s v="Mumbai"/>
    <s v="Paints"/>
    <s v="Manufacturing"/>
    <x v="0"/>
    <x v="0"/>
    <s v="Choksi"/>
    <s v="Mahendra"/>
    <n v="5400"/>
    <n v="1941"/>
    <n v="4"/>
    <n v="19"/>
    <n v="180.44"/>
    <n v="2611000000000"/>
    <n v="69.400000000000006"/>
    <n v="11.2"/>
    <n v="49.7"/>
    <n v="1366417754"/>
    <x v="422"/>
    <d v="2025-05-08T00:00:00"/>
    <d v="1941-04-19T00:00:00"/>
  </r>
  <r>
    <n v="486"/>
    <x v="3"/>
    <x v="452"/>
    <s v="United States"/>
    <s v="Bloomfield Hills"/>
    <s v="Mortgage lender"/>
    <s v="Finance &amp; Investments"/>
    <x v="0"/>
    <x v="0"/>
    <s v="Ishbia"/>
    <s v="Mat"/>
    <n v="5400"/>
    <n v="1980"/>
    <n v="1"/>
    <n v="6"/>
    <n v="117.24"/>
    <n v="21427700000000"/>
    <n v="78.5"/>
    <n v="9.6"/>
    <n v="36.6"/>
    <n v="328239523"/>
    <x v="423"/>
    <d v="2025-05-08T00:00:00"/>
    <d v="1980-01-06T00:00:00"/>
  </r>
  <r>
    <n v="486"/>
    <x v="2"/>
    <x v="453"/>
    <s v="Singapore"/>
    <s v="Singapore"/>
    <s v="IT provider"/>
    <s v="Technology"/>
    <x v="1"/>
    <x v="0"/>
    <s v="Koguan"/>
    <s v="Leo"/>
    <n v="5400"/>
    <n v="1955"/>
    <n v="2"/>
    <n v="15"/>
    <n v="114.41"/>
    <n v="372062527489"/>
    <n v="83.1"/>
    <n v="13.1"/>
    <n v="21"/>
    <n v="5703569"/>
    <x v="424"/>
    <d v="2025-05-08T00:00:00"/>
    <d v="1955-02-15T00:00:00"/>
  </r>
  <r>
    <n v="486"/>
    <x v="6"/>
    <x v="454"/>
    <s v="China"/>
    <s v="Suzhou"/>
    <s v="Textiles, petrochemicals"/>
    <s v="Diversified"/>
    <x v="1"/>
    <x v="0"/>
    <s v="Miao"/>
    <s v="Hangen"/>
    <n v="5400"/>
    <n v="1965"/>
    <n v="1"/>
    <n v="1"/>
    <n v="125.08"/>
    <n v="19910000000000"/>
    <n v="77"/>
    <n v="9.4"/>
    <n v="59.2"/>
    <n v="1397715000"/>
    <x v="362"/>
    <d v="2025-05-08T00:00:00"/>
    <d v="1965-01-01T00:00:00"/>
  </r>
  <r>
    <n v="486"/>
    <x v="10"/>
    <x v="455"/>
    <s v="Switzerland"/>
    <s v="Lucerne"/>
    <s v="Kitchen appliances"/>
    <s v="Manufacturing"/>
    <x v="1"/>
    <x v="0"/>
    <s v="Pieper"/>
    <s v="Michael"/>
    <n v="5400"/>
    <n v="1946"/>
    <n v="2"/>
    <n v="5"/>
    <n v="99.55"/>
    <n v="703082435360"/>
    <n v="83.6"/>
    <n v="10.1"/>
    <n v="28.8"/>
    <n v="8574832"/>
    <x v="425"/>
    <d v="2025-05-08T00:00:00"/>
    <d v="1946-02-05T00:00:00"/>
  </r>
  <r>
    <n v="486"/>
    <x v="0"/>
    <x v="456"/>
    <s v="Italy"/>
    <s v="Milan"/>
    <s v="Luxury goods"/>
    <s v="Fashion &amp; Retail"/>
    <x v="0"/>
    <x v="1"/>
    <s v="Prada"/>
    <s v="Miuccia"/>
    <n v="5400"/>
    <n v="1949"/>
    <n v="5"/>
    <n v="10"/>
    <n v="110.62"/>
    <n v="2001244392042"/>
    <n v="82.9"/>
    <n v="24.3"/>
    <n v="59.1"/>
    <n v="60297396"/>
    <x v="426"/>
    <d v="2025-05-08T00:00:00"/>
    <d v="1949-05-10T00:00:00"/>
  </r>
  <r>
    <n v="486"/>
    <x v="0"/>
    <x v="457"/>
    <s v="Germany"/>
    <s v="Passau"/>
    <s v="Consumer goods"/>
    <s v="Fashion &amp; Retail"/>
    <x v="0"/>
    <x v="0"/>
    <s v="Reimann"/>
    <s v="Wolfgang"/>
    <n v="5400"/>
    <n v="1952"/>
    <n v="10"/>
    <n v="4"/>
    <n v="112.85"/>
    <n v="3845630030824"/>
    <n v="80.900000000000006"/>
    <n v="11.5"/>
    <n v="48.8"/>
    <n v="83132799"/>
    <x v="427"/>
    <d v="2025-05-08T00:00:00"/>
    <d v="1952-10-04T00:00:00"/>
  </r>
  <r>
    <n v="486"/>
    <x v="0"/>
    <x v="458"/>
    <s v="Germany"/>
    <s v="Munich"/>
    <s v="Consumer goods"/>
    <s v="Fashion &amp; Retail"/>
    <x v="0"/>
    <x v="0"/>
    <s v="Reimann-Andersen"/>
    <s v="Matthias"/>
    <n v="5400"/>
    <n v="1965"/>
    <n v="3"/>
    <n v="30"/>
    <n v="112.85"/>
    <n v="3845630030824"/>
    <n v="80.900000000000006"/>
    <n v="11.5"/>
    <n v="48.8"/>
    <n v="83132799"/>
    <x v="428"/>
    <d v="2025-05-08T00:00:00"/>
    <d v="1965-03-30T00:00:00"/>
  </r>
  <r>
    <n v="486"/>
    <x v="0"/>
    <x v="459"/>
    <s v="Austria"/>
    <s v="Vienna"/>
    <s v="Consumer goods"/>
    <s v="Fashion &amp; Retail"/>
    <x v="0"/>
    <x v="0"/>
    <s v="Reimann-Andersen"/>
    <s v="Stefan"/>
    <n v="5400"/>
    <n v="1963"/>
    <n v="7"/>
    <n v="13"/>
    <n v="118.06"/>
    <n v="446314739528"/>
    <n v="81.599999999999994"/>
    <n v="25.4"/>
    <n v="51.4"/>
    <n v="8877067"/>
    <x v="429"/>
    <d v="2025-05-08T00:00:00"/>
    <d v="1963-07-13T00:00:00"/>
  </r>
  <r>
    <n v="486"/>
    <x v="0"/>
    <x v="460"/>
    <s v="Austria"/>
    <s v="Vienna"/>
    <s v="Consumer goods"/>
    <s v="Fashion &amp; Retail"/>
    <x v="0"/>
    <x v="1"/>
    <s v="Reimann-Haas"/>
    <s v="Renate"/>
    <n v="5400"/>
    <n v="1951"/>
    <n v="10"/>
    <n v="8"/>
    <n v="118.06"/>
    <n v="446314739528"/>
    <n v="81.599999999999994"/>
    <n v="25.4"/>
    <n v="51.4"/>
    <n v="8877067"/>
    <x v="430"/>
    <d v="2025-05-08T00:00:00"/>
    <d v="1951-10-08T00:00:00"/>
  </r>
  <r>
    <n v="497"/>
    <x v="3"/>
    <x v="461"/>
    <s v="United States"/>
    <s v="Darien"/>
    <s v="Finance"/>
    <s v="Finance &amp; Investments"/>
    <x v="1"/>
    <x v="0"/>
    <s v="Boehly"/>
    <s v="Todd"/>
    <n v="5300"/>
    <n v="1973"/>
    <n v="9"/>
    <n v="20"/>
    <n v="117.24"/>
    <n v="21427700000000"/>
    <n v="78.5"/>
    <n v="9.6"/>
    <n v="36.6"/>
    <n v="328239523"/>
    <x v="431"/>
    <d v="2025-05-08T00:00:00"/>
    <d v="1973-09-20T00:00:00"/>
  </r>
  <r>
    <n v="497"/>
    <x v="15"/>
    <x v="462"/>
    <s v="United States"/>
    <s v="Los Angeles"/>
    <s v="Real estate"/>
    <s v="Real Estate"/>
    <x v="1"/>
    <x v="0"/>
    <s v="Caruso"/>
    <s v="Rick"/>
    <n v="5300"/>
    <n v="1959"/>
    <n v="1"/>
    <n v="7"/>
    <n v="117.24"/>
    <n v="21427700000000"/>
    <n v="78.5"/>
    <n v="9.6"/>
    <n v="36.6"/>
    <n v="328239523"/>
    <x v="432"/>
    <d v="2025-05-08T00:00:00"/>
    <d v="1959-01-07T00:00:00"/>
  </r>
  <r>
    <n v="497"/>
    <x v="10"/>
    <x v="463"/>
    <s v="Turkey"/>
    <s v="Istanbul"/>
    <s v="Carpet"/>
    <s v="Manufacturing"/>
    <x v="1"/>
    <x v="0"/>
    <s v="Erdemoglu"/>
    <s v="Ibrahim"/>
    <n v="5300"/>
    <n v="1962"/>
    <n v="9"/>
    <n v="26"/>
    <n v="234.44"/>
    <n v="754411708203"/>
    <n v="77.400000000000006"/>
    <n v="17.899999999999999"/>
    <n v="42.3"/>
    <n v="83429615"/>
    <x v="433"/>
    <d v="2025-05-08T00:00:00"/>
    <d v="1962-09-26T00:00:00"/>
  </r>
  <r>
    <n v="497"/>
    <x v="3"/>
    <x v="464"/>
    <s v="United States"/>
    <s v="Boston"/>
    <s v="Fidelity"/>
    <s v="Finance &amp; Investments"/>
    <x v="0"/>
    <x v="1"/>
    <s v="Johnson"/>
    <s v="Elizabeth"/>
    <n v="5300"/>
    <n v="1963"/>
    <n v="5"/>
    <n v="7"/>
    <n v="117.24"/>
    <n v="21427700000000"/>
    <n v="78.5"/>
    <n v="9.6"/>
    <n v="36.6"/>
    <n v="328239523"/>
    <x v="434"/>
    <d v="2025-05-08T00:00:00"/>
    <d v="1963-05-07T00:00:00"/>
  </r>
  <r>
    <n v="497"/>
    <x v="3"/>
    <x v="465"/>
    <s v="United States"/>
    <s v="Atherton"/>
    <s v="Venture capital"/>
    <s v="Finance &amp; Investments"/>
    <x v="1"/>
    <x v="0"/>
    <s v="Leone"/>
    <s v="Douglas"/>
    <n v="5300"/>
    <n v="1957"/>
    <n v="7"/>
    <n v="4"/>
    <n v="117.24"/>
    <n v="21427700000000"/>
    <n v="78.5"/>
    <n v="9.6"/>
    <n v="36.6"/>
    <n v="328239523"/>
    <x v="435"/>
    <d v="2025-05-08T00:00:00"/>
    <d v="1957-07-04T00:00:00"/>
  </r>
  <r>
    <n v="497"/>
    <x v="6"/>
    <x v="466"/>
    <s v="Indonesia"/>
    <s v="Jakarta"/>
    <s v="Petrochemicals"/>
    <s v="Diversified"/>
    <x v="0"/>
    <x v="0"/>
    <s v="Pangestu"/>
    <s v="Prajogo"/>
    <n v="5300"/>
    <n v="1944"/>
    <n v="5"/>
    <n v="13"/>
    <n v="151.18"/>
    <n v="1119190780753"/>
    <n v="71.5"/>
    <n v="10.199999999999999"/>
    <n v="30.1"/>
    <n v="270203917"/>
    <x v="436"/>
    <d v="2025-05-08T00:00:00"/>
    <d v="1944-05-13T00:00:00"/>
  </r>
  <r>
    <n v="497"/>
    <x v="3"/>
    <x v="467"/>
    <s v="United States"/>
    <s v="Chicago"/>
    <s v="Hotels, investments"/>
    <s v="Finance &amp; Investments"/>
    <x v="0"/>
    <x v="0"/>
    <s v="Pritzker"/>
    <s v="Thomas"/>
    <n v="5300"/>
    <n v="1950"/>
    <n v="6"/>
    <n v="6"/>
    <n v="117.24"/>
    <n v="21427700000000"/>
    <n v="78.5"/>
    <n v="9.6"/>
    <n v="36.6"/>
    <n v="328239523"/>
    <x v="437"/>
    <d v="2025-05-08T00:00:00"/>
    <d v="1950-06-06T00:00:00"/>
  </r>
  <r>
    <n v="497"/>
    <x v="7"/>
    <x v="468"/>
    <s v="United States"/>
    <s v="Beverly Hills"/>
    <s v="Agriculture"/>
    <s v="Food &amp; Beverage"/>
    <x v="1"/>
    <x v="1"/>
    <s v="Resnick"/>
    <s v="Lynda"/>
    <n v="5300"/>
    <n v="1943"/>
    <n v="1"/>
    <n v="2"/>
    <n v="117.24"/>
    <n v="21427700000000"/>
    <n v="78.5"/>
    <n v="9.6"/>
    <n v="36.6"/>
    <n v="328239523"/>
    <x v="438"/>
    <d v="2025-05-08T00:00:00"/>
    <d v="1943-01-02T00:00:00"/>
  </r>
  <r>
    <n v="497"/>
    <x v="7"/>
    <x v="469"/>
    <s v="United States"/>
    <s v="Beverly Hills"/>
    <s v="Agriculture"/>
    <s v="Food &amp; Beverage"/>
    <x v="1"/>
    <x v="0"/>
    <s v="Resnick"/>
    <s v="Stewart"/>
    <n v="5300"/>
    <n v="1936"/>
    <n v="12"/>
    <n v="24"/>
    <n v="117.24"/>
    <n v="21427700000000"/>
    <n v="78.5"/>
    <n v="9.6"/>
    <n v="36.6"/>
    <n v="328239523"/>
    <x v="439"/>
    <d v="2025-05-08T00:00:00"/>
    <d v="1936-12-24T00:00:00"/>
  </r>
  <r>
    <n v="497"/>
    <x v="14"/>
    <x v="470"/>
    <s v="United States"/>
    <s v="Atlanta"/>
    <s v="Pest control"/>
    <s v="Service"/>
    <x v="0"/>
    <x v="0"/>
    <s v="Rollins"/>
    <s v="Gary"/>
    <n v="5300"/>
    <n v="1944"/>
    <n v="8"/>
    <n v="30"/>
    <n v="117.24"/>
    <n v="21427700000000"/>
    <n v="78.5"/>
    <n v="9.6"/>
    <n v="36.6"/>
    <n v="328239523"/>
    <x v="440"/>
    <d v="2025-05-08T00:00:00"/>
    <d v="1944-08-30T00:00:00"/>
  </r>
  <r>
    <n v="497"/>
    <x v="3"/>
    <x v="471"/>
    <s v="United States"/>
    <s v="Chicago"/>
    <s v="Finance, asset management"/>
    <s v="Finance &amp; Investments"/>
    <x v="1"/>
    <x v="0"/>
    <s v="Walter"/>
    <s v="Mark"/>
    <n v="5300"/>
    <n v="1960"/>
    <n v="5"/>
    <n v="22"/>
    <n v="117.24"/>
    <n v="21427700000000"/>
    <n v="78.5"/>
    <n v="9.6"/>
    <n v="36.6"/>
    <n v="328239523"/>
    <x v="441"/>
    <d v="2025-05-08T00:00:00"/>
    <d v="1960-05-22T00:00:00"/>
  </r>
  <r>
    <n v="497"/>
    <x v="10"/>
    <x v="472"/>
    <s v="United States"/>
    <s v="Saint Petersburg"/>
    <s v="Furniture"/>
    <s v="Manufacturing"/>
    <x v="1"/>
    <x v="0"/>
    <s v="Wanek"/>
    <s v="Ronald"/>
    <n v="5300"/>
    <n v="1941"/>
    <n v="5"/>
    <n v="19"/>
    <n v="117.24"/>
    <n v="21427700000000"/>
    <n v="78.5"/>
    <n v="9.6"/>
    <n v="36.6"/>
    <n v="328239523"/>
    <x v="442"/>
    <d v="2025-05-08T00:00:00"/>
    <d v="1941-05-19T00:00:00"/>
  </r>
  <r>
    <n v="497"/>
    <x v="7"/>
    <x v="473"/>
    <s v="Germany"/>
    <s v="Visbek"/>
    <s v="Poultry genetics"/>
    <s v="Food &amp; Beverage"/>
    <x v="1"/>
    <x v="0"/>
    <s v="Wesjohann"/>
    <s v="Erich"/>
    <n v="5300"/>
    <n v="1945"/>
    <n v="6"/>
    <n v="2"/>
    <n v="112.85"/>
    <n v="3845630030824"/>
    <n v="80.900000000000006"/>
    <n v="11.5"/>
    <n v="48.8"/>
    <n v="83132799"/>
    <x v="443"/>
    <d v="2025-05-08T00:00:00"/>
    <d v="1945-06-02T00:00:00"/>
  </r>
  <r>
    <n v="497"/>
    <x v="0"/>
    <x v="474"/>
    <s v="United Arab Emirates"/>
    <s v="Abu Dhabi"/>
    <s v="Retail"/>
    <s v="Fashion &amp; Retail"/>
    <x v="1"/>
    <x v="0"/>
    <s v="Yusuff Ali"/>
    <s v="M.A."/>
    <n v="5300"/>
    <n v="1955"/>
    <n v="11"/>
    <n v="15"/>
    <n v="114.52"/>
    <n v="421142267938"/>
    <n v="77.8"/>
    <n v="0.1"/>
    <n v="15.9"/>
    <n v="9770529"/>
    <x v="444"/>
    <d v="2025-05-0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A5882-7EDE-4437-AC27-F0D180FDDCAD}"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CC473-1B1E-422D-A5EC-67EE791DC1E4}"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537FD70-BB41-47BA-93B0-95E61E6AC944}" sourceName="category">
  <pivotTables>
    <pivotTable tabId="8" name="PivotTable6"/>
    <pivotTable tabId="8" name="PivotTable7"/>
  </pivotTables>
  <data>
    <tabular pivotCacheId="64648509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66B92AC-0D5D-4F4D-849D-CF5CC41BA5BF}" sourceName="selfMade">
  <pivotTables>
    <pivotTable tabId="8" name="PivotTable6"/>
    <pivotTable tabId="8" name="PivotTable7"/>
  </pivotTables>
  <data>
    <tabular pivotCacheId="6464850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CFF01D-90F8-446C-965B-27C227E84953}" sourceName="gender">
  <pivotTables>
    <pivotTable tabId="8" name="PivotTable6"/>
    <pivotTable tabId="8" name="PivotTable7"/>
  </pivotTables>
  <data>
    <tabular pivotCacheId="6464850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5FC933-6384-4331-BC9E-B7294DCB2537}" cache="Slicer_category" caption="category" rowHeight="262466"/>
  <slicer name="selfMade" xr10:uid="{D7F1F780-5E78-4B02-A67F-DF19019A7994}" cache="Slicer_selfMade" caption="selfMade" rowHeight="262466"/>
  <slicer name="gender" xr10:uid="{8D8808CC-3FE9-420A-B04B-DBCED5206214}" cache="Slicer_gender" caption="gender" rowHeight="26246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M1" zoomScale="107" workbookViewId="0">
      <selection activeCell="V14" sqref="V14"/>
    </sheetView>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231B-1D67-4978-BEF4-9B85AE9A7981}">
  <dimension ref="A3:B26"/>
  <sheetViews>
    <sheetView tabSelected="1" zoomScale="70" workbookViewId="0">
      <selection activeCell="Q24" sqref="Q24"/>
    </sheetView>
  </sheetViews>
  <sheetFormatPr defaultRowHeight="15.5" x14ac:dyDescent="0.35"/>
  <cols>
    <col min="1" max="1" width="22.25" bestFit="1" customWidth="1"/>
    <col min="2" max="2" width="16.4140625" bestFit="1" customWidth="1"/>
  </cols>
  <sheetData>
    <row r="3" spans="1:2" x14ac:dyDescent="0.35">
      <c r="A3" s="9" t="s">
        <v>1814</v>
      </c>
      <c r="B3" t="s">
        <v>1816</v>
      </c>
    </row>
    <row r="4" spans="1:2" x14ac:dyDescent="0.35">
      <c r="A4" s="10" t="s">
        <v>22</v>
      </c>
      <c r="B4" s="11">
        <v>211000</v>
      </c>
    </row>
    <row r="5" spans="1:2" x14ac:dyDescent="0.35">
      <c r="A5" s="10" t="s">
        <v>31</v>
      </c>
      <c r="B5" s="11">
        <v>180000</v>
      </c>
    </row>
    <row r="6" spans="1:2" x14ac:dyDescent="0.35">
      <c r="A6" s="10" t="s">
        <v>39</v>
      </c>
      <c r="B6" s="11">
        <v>114000</v>
      </c>
    </row>
    <row r="7" spans="1:2" x14ac:dyDescent="0.35">
      <c r="A7" s="10" t="s">
        <v>44</v>
      </c>
      <c r="B7" s="11">
        <v>107000</v>
      </c>
    </row>
    <row r="8" spans="1:2" x14ac:dyDescent="0.35">
      <c r="A8" s="10" t="s">
        <v>50</v>
      </c>
      <c r="B8" s="11">
        <v>106000</v>
      </c>
    </row>
    <row r="9" spans="1:2" x14ac:dyDescent="0.35">
      <c r="A9" s="10" t="s">
        <v>55</v>
      </c>
      <c r="B9" s="11">
        <v>104000</v>
      </c>
    </row>
    <row r="10" spans="1:2" x14ac:dyDescent="0.35">
      <c r="A10" s="10" t="s">
        <v>60</v>
      </c>
      <c r="B10" s="11">
        <v>94500</v>
      </c>
    </row>
    <row r="11" spans="1:2" x14ac:dyDescent="0.35">
      <c r="A11" s="10" t="s">
        <v>66</v>
      </c>
      <c r="B11" s="11">
        <v>93000</v>
      </c>
    </row>
    <row r="12" spans="1:2" x14ac:dyDescent="0.35">
      <c r="A12" s="10" t="s">
        <v>73</v>
      </c>
      <c r="B12" s="11">
        <v>83400</v>
      </c>
    </row>
    <row r="13" spans="1:2" x14ac:dyDescent="0.35">
      <c r="A13" s="10" t="s">
        <v>79</v>
      </c>
      <c r="B13" s="11">
        <v>80700</v>
      </c>
    </row>
    <row r="14" spans="1:2" x14ac:dyDescent="0.35">
      <c r="A14" s="10" t="s">
        <v>1815</v>
      </c>
      <c r="B14" s="11">
        <v>1173600</v>
      </c>
    </row>
    <row r="18" spans="1:2" x14ac:dyDescent="0.35">
      <c r="A18" s="9" t="s">
        <v>1814</v>
      </c>
      <c r="B18" t="s">
        <v>1817</v>
      </c>
    </row>
    <row r="19" spans="1:2" x14ac:dyDescent="0.35">
      <c r="A19" s="10" t="s">
        <v>1818</v>
      </c>
      <c r="B19" s="11">
        <v>5</v>
      </c>
    </row>
    <row r="20" spans="1:2" x14ac:dyDescent="0.35">
      <c r="A20" s="10" t="s">
        <v>1819</v>
      </c>
      <c r="B20" s="11">
        <v>30</v>
      </c>
    </row>
    <row r="21" spans="1:2" x14ac:dyDescent="0.35">
      <c r="A21" s="10" t="s">
        <v>1820</v>
      </c>
      <c r="B21" s="11">
        <v>71</v>
      </c>
    </row>
    <row r="22" spans="1:2" x14ac:dyDescent="0.35">
      <c r="A22" s="10" t="s">
        <v>1821</v>
      </c>
      <c r="B22" s="11">
        <v>133</v>
      </c>
    </row>
    <row r="23" spans="1:2" x14ac:dyDescent="0.35">
      <c r="A23" s="10" t="s">
        <v>1822</v>
      </c>
      <c r="B23" s="11">
        <v>119</v>
      </c>
    </row>
    <row r="24" spans="1:2" x14ac:dyDescent="0.35">
      <c r="A24" s="10" t="s">
        <v>1823</v>
      </c>
      <c r="B24" s="11">
        <v>87</v>
      </c>
    </row>
    <row r="25" spans="1:2" x14ac:dyDescent="0.35">
      <c r="A25" s="10" t="s">
        <v>1824</v>
      </c>
      <c r="B25" s="11">
        <v>30</v>
      </c>
    </row>
    <row r="26" spans="1:2" x14ac:dyDescent="0.35">
      <c r="A26" s="10" t="s">
        <v>1815</v>
      </c>
      <c r="B26" s="11">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58A1-A71C-4441-A9AA-A0F1DE731B74}">
  <dimension ref="A1:Z476"/>
  <sheetViews>
    <sheetView zoomScale="107" workbookViewId="0">
      <selection activeCell="D4" sqref="D4"/>
    </sheetView>
  </sheetViews>
  <sheetFormatPr defaultColWidth="10.6640625" defaultRowHeight="15.5" x14ac:dyDescent="0.35"/>
  <cols>
    <col min="1" max="1" width="4.6640625" customWidth="1"/>
    <col min="8" max="8" width="11" customWidth="1"/>
    <col min="12" max="16" width="11" customWidth="1"/>
    <col min="17" max="17" width="24.1640625" customWidth="1"/>
    <col min="18" max="20" width="11" customWidth="1"/>
    <col min="21" max="21" width="17.58203125" customWidth="1"/>
    <col min="23" max="23" width="10.6640625" customWidth="1"/>
    <col min="24" max="24" width="11.08203125" customWidth="1"/>
    <col min="26" max="26" width="20.58203125" bestFit="1" customWidth="1"/>
  </cols>
  <sheetData>
    <row r="1" spans="1:26"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1800</v>
      </c>
      <c r="W1" s="2" t="s">
        <v>1798</v>
      </c>
      <c r="X1" s="2" t="s">
        <v>1799</v>
      </c>
    </row>
    <row r="2" spans="1:26" x14ac:dyDescent="0.35">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ca="1">YEARFRAC(X2,W2)</f>
        <v>76.183333333333337</v>
      </c>
      <c r="W2" s="3">
        <f ca="1">TODAY()</f>
        <v>45788</v>
      </c>
      <c r="X2" s="3">
        <f>DATE(M2,N2,O2)</f>
        <v>17962</v>
      </c>
      <c r="Z2" s="1"/>
    </row>
    <row r="3" spans="1:26" x14ac:dyDescent="0.35">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ca="1">YEARFRAC(X3,W3)</f>
        <v>53.869444444444447</v>
      </c>
      <c r="W3" s="3">
        <f t="shared" ref="W3:W66" ca="1" si="0">TODAY()</f>
        <v>45788</v>
      </c>
      <c r="X3" s="3">
        <f t="shared" ref="X3:X66" si="1">DATE(M3,N3,O3)</f>
        <v>26112</v>
      </c>
    </row>
    <row r="4" spans="1:26" x14ac:dyDescent="0.35">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ca="1">YEARFRAC(X4,W4)</f>
        <v>61.330555555555556</v>
      </c>
      <c r="W4" s="3">
        <f t="shared" ca="1" si="0"/>
        <v>45788</v>
      </c>
      <c r="X4" s="3">
        <f t="shared" si="1"/>
        <v>23388</v>
      </c>
    </row>
    <row r="5" spans="1:26" x14ac:dyDescent="0.35">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ca="1">YEARFRAC(X5,W5)</f>
        <v>80.733333333333334</v>
      </c>
      <c r="W5" s="3">
        <f t="shared" ca="1" si="0"/>
        <v>45788</v>
      </c>
      <c r="X5" s="3">
        <f t="shared" si="1"/>
        <v>16301</v>
      </c>
    </row>
    <row r="6" spans="1:26" x14ac:dyDescent="0.35">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ca="1">YEARFRAC(X6,W6)</f>
        <v>94.697222222222223</v>
      </c>
      <c r="W6" s="3">
        <f t="shared" ca="1" si="0"/>
        <v>45788</v>
      </c>
      <c r="X6" s="3">
        <f t="shared" si="1"/>
        <v>11200</v>
      </c>
    </row>
    <row r="7" spans="1:26" x14ac:dyDescent="0.35">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ca="1">YEARFRAC(X7,W7)</f>
        <v>69.536111111111111</v>
      </c>
      <c r="W7" s="3">
        <f t="shared" ca="1" si="0"/>
        <v>45788</v>
      </c>
      <c r="X7" s="3">
        <f t="shared" si="1"/>
        <v>20390</v>
      </c>
    </row>
    <row r="8" spans="1:26" x14ac:dyDescent="0.35">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ca="1">YEARFRAC(X8,W8)</f>
        <v>83.24166666666666</v>
      </c>
      <c r="W8" s="3">
        <f t="shared" ca="1" si="0"/>
        <v>45788</v>
      </c>
      <c r="X8" s="3">
        <f t="shared" si="1"/>
        <v>15386</v>
      </c>
    </row>
    <row r="9" spans="1:26" x14ac:dyDescent="0.35">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ca="1">YEARFRAC(X9,W9)</f>
        <v>85.286111111111111</v>
      </c>
      <c r="W9" s="3">
        <f t="shared" ca="1" si="0"/>
        <v>45788</v>
      </c>
      <c r="X9" s="3">
        <f t="shared" si="1"/>
        <v>14638</v>
      </c>
    </row>
    <row r="10" spans="1:26"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ca="1">YEARFRAC(X10,W10)</f>
        <v>68.061111111111117</v>
      </c>
      <c r="W10" s="3">
        <f t="shared" ca="1" si="0"/>
        <v>45788</v>
      </c>
      <c r="X10" s="3">
        <f t="shared" si="1"/>
        <v>20929</v>
      </c>
    </row>
    <row r="11" spans="1:26"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ca="1">YEARFRAC(X11,W11)</f>
        <v>69.13055555555556</v>
      </c>
      <c r="W11" s="3">
        <f t="shared" ca="1" si="0"/>
        <v>45788</v>
      </c>
      <c r="X11" s="3">
        <f t="shared" si="1"/>
        <v>20538</v>
      </c>
    </row>
    <row r="12" spans="1:26"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ca="1">YEARFRAC(X12,W12)</f>
        <v>71.836111111111109</v>
      </c>
      <c r="W12" s="3">
        <f t="shared" ca="1" si="0"/>
        <v>45788</v>
      </c>
      <c r="X12" s="3">
        <f t="shared" si="1"/>
        <v>19550</v>
      </c>
    </row>
    <row r="13" spans="1:26"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ca="1">YEARFRAC(X13,W13)</f>
        <v>52.125</v>
      </c>
      <c r="W13" s="3">
        <f t="shared" ca="1" si="0"/>
        <v>45788</v>
      </c>
      <c r="X13" s="3">
        <f t="shared" si="1"/>
        <v>26749</v>
      </c>
    </row>
    <row r="14" spans="1:26"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ca="1">YEARFRAC(X14,W14)</f>
        <v>89.11944444444444</v>
      </c>
      <c r="W14" s="3">
        <f t="shared" ca="1" si="0"/>
        <v>45788</v>
      </c>
      <c r="X14" s="3">
        <f t="shared" si="1"/>
        <v>13237</v>
      </c>
    </row>
    <row r="15" spans="1:26"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ca="1">YEARFRAC(X15,W15)</f>
        <v>51.722222222222221</v>
      </c>
      <c r="W15" s="3">
        <f t="shared" ca="1" si="0"/>
        <v>45788</v>
      </c>
      <c r="X15" s="3">
        <f t="shared" si="1"/>
        <v>26897</v>
      </c>
    </row>
    <row r="16" spans="1:26"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ca="1">YEARFRAC(X16,W16)</f>
        <v>70.444444444444443</v>
      </c>
      <c r="W16" s="3">
        <f t="shared" ca="1" si="0"/>
        <v>45788</v>
      </c>
      <c r="X16" s="3">
        <f t="shared" si="1"/>
        <v>20059</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ca="1">YEARFRAC(X17,W17)</f>
        <v>40.991666666666667</v>
      </c>
      <c r="W17" s="3">
        <f t="shared" ca="1" si="0"/>
        <v>45788</v>
      </c>
      <c r="X17" s="3">
        <f t="shared" si="1"/>
        <v>30816</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ca="1">YEARFRAC(X18,W18)</f>
        <v>89.527777777777771</v>
      </c>
      <c r="W18" s="3">
        <f t="shared" ca="1" si="0"/>
        <v>45788</v>
      </c>
      <c r="X18" s="3">
        <f t="shared" si="1"/>
        <v>13089</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ca="1">YEARFRAC(X19,W19)</f>
        <v>63.080555555555556</v>
      </c>
      <c r="W19" s="3">
        <f t="shared" ca="1" si="0"/>
        <v>45788</v>
      </c>
      <c r="X19" s="3">
        <f t="shared" si="1"/>
        <v>22748</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ca="1">YEARFRAC(X20,W20)</f>
        <v>76.927777777777777</v>
      </c>
      <c r="W20" s="3">
        <f t="shared" ca="1" si="0"/>
        <v>45788</v>
      </c>
      <c r="X20" s="3">
        <f t="shared" si="1"/>
        <v>17691</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ca="1">YEARFRAC(X21,W21)</f>
        <v>80.538888888888891</v>
      </c>
      <c r="W21" s="3">
        <f t="shared" ca="1" si="0"/>
        <v>45788</v>
      </c>
      <c r="X21" s="3">
        <f t="shared" si="1"/>
        <v>16372</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ca="1">YEARFRAC(X22,W22)</f>
        <v>75.594444444444449</v>
      </c>
      <c r="W22" s="3">
        <f t="shared" ca="1" si="0"/>
        <v>45788</v>
      </c>
      <c r="X22" s="3">
        <f t="shared" si="1"/>
        <v>18178</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ca="1">YEARFRAC(X23,W23)</f>
        <v>67.913888888888891</v>
      </c>
      <c r="W23" s="3">
        <f t="shared" ca="1" si="0"/>
        <v>45788</v>
      </c>
      <c r="X23" s="3">
        <f t="shared" si="1"/>
        <v>20983</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ca="1">YEARFRAC(X24,W24)</f>
        <v>60.216666666666669</v>
      </c>
      <c r="W24" s="3">
        <f t="shared" ca="1" si="0"/>
        <v>45788</v>
      </c>
      <c r="X24" s="3">
        <f t="shared" si="1"/>
        <v>23796</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ca="1">YEARFRAC(X25,W25)</f>
        <v>62.880555555555553</v>
      </c>
      <c r="W25" s="3">
        <f t="shared" ca="1" si="0"/>
        <v>45788</v>
      </c>
      <c r="X25" s="3">
        <f t="shared" si="1"/>
        <v>22821</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ca="1">YEARFRAC(X26,W26)</f>
        <v>87.213888888888889</v>
      </c>
      <c r="W26" s="3">
        <f t="shared" ca="1" si="0"/>
        <v>45788</v>
      </c>
      <c r="X26" s="3">
        <f t="shared" si="1"/>
        <v>13935</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ca="1">YEARFRAC(X27,W27)</f>
        <v>41.361111111111114</v>
      </c>
      <c r="W27" s="3">
        <f t="shared" ca="1" si="0"/>
        <v>45788</v>
      </c>
      <c r="X27" s="3">
        <f t="shared" si="1"/>
        <v>30682</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ca="1">YEARFRAC(X28,W28)</f>
        <v>85.63055555555556</v>
      </c>
      <c r="W28" s="3">
        <f t="shared" ca="1" si="0"/>
        <v>45788</v>
      </c>
      <c r="X28" s="3">
        <f t="shared" si="1"/>
        <v>14512</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ca="1">YEARFRAC(X29,W29)</f>
        <v>88.722222222222229</v>
      </c>
      <c r="W29" s="3">
        <f t="shared" ca="1" si="0"/>
        <v>45788</v>
      </c>
      <c r="X29" s="3">
        <f t="shared" si="1"/>
        <v>13383</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ca="1">YEARFRAC(X30,W30)</f>
        <v>87.941666666666663</v>
      </c>
      <c r="W30" s="3">
        <f t="shared" ca="1" si="0"/>
        <v>45788</v>
      </c>
      <c r="X30" s="3">
        <f t="shared" si="1"/>
        <v>13668</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ca="1">YEARFRAC(X31,W31)</f>
        <v>60.638888888888886</v>
      </c>
      <c r="W31" s="3">
        <f t="shared" ca="1" si="0"/>
        <v>45788</v>
      </c>
      <c r="X31" s="3">
        <f t="shared" si="1"/>
        <v>23641</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ca="1">YEARFRAC(X32,W32)</f>
        <v>85.586111111111109</v>
      </c>
      <c r="W32" s="3">
        <f t="shared" ca="1" si="0"/>
        <v>45788</v>
      </c>
      <c r="X32" s="3">
        <f t="shared" si="1"/>
        <v>14528</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ca="1">YEARFRAC(X33,W33)</f>
        <v>89.572222222222223</v>
      </c>
      <c r="W33" s="3">
        <f t="shared" ca="1" si="0"/>
        <v>45788</v>
      </c>
      <c r="X33" s="3">
        <f t="shared" si="1"/>
        <v>13072</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ca="1">YEARFRAC(X34,W34)</f>
        <v>53.533333333333331</v>
      </c>
      <c r="W34" s="3">
        <f t="shared" ca="1" si="0"/>
        <v>45788</v>
      </c>
      <c r="X34" s="3">
        <f t="shared" si="1"/>
        <v>26235</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ca="1">YEARFRAC(X35,W35)</f>
        <v>79.586111111111109</v>
      </c>
      <c r="W35" s="3">
        <f t="shared" ca="1" si="0"/>
        <v>45788</v>
      </c>
      <c r="X35" s="3">
        <f t="shared" si="1"/>
        <v>16720</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ca="1">YEARFRAC(X36,W36)</f>
        <v>56.572222222222223</v>
      </c>
      <c r="W36" s="3">
        <f t="shared" ca="1" si="0"/>
        <v>45788</v>
      </c>
      <c r="X36" s="3">
        <f t="shared" si="1"/>
        <v>25126</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ca="1">YEARFRAC(X37,W37)</f>
        <v>33.011111111111113</v>
      </c>
      <c r="W37" s="3">
        <f t="shared" ca="1" si="0"/>
        <v>45788</v>
      </c>
      <c r="X37" s="3">
        <f t="shared" si="1"/>
        <v>33731</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ca="1">YEARFRAC(X38,W38)</f>
        <v>56.361111111111114</v>
      </c>
      <c r="W38" s="3">
        <f t="shared" ca="1" si="0"/>
        <v>45788</v>
      </c>
      <c r="X38" s="3">
        <f t="shared" si="1"/>
        <v>25204</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ca="1">YEARFRAC(X39,W39)</f>
        <v>76.261111111111106</v>
      </c>
      <c r="W39" s="3">
        <f t="shared" ca="1" si="0"/>
        <v>45788</v>
      </c>
      <c r="X39" s="3">
        <f t="shared" si="1"/>
        <v>17936</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ca="1">YEARFRAC(X40,W40)</f>
        <v>67.944444444444443</v>
      </c>
      <c r="W40" s="3">
        <f t="shared" ca="1" si="0"/>
        <v>45788</v>
      </c>
      <c r="X40" s="3">
        <f t="shared" si="1"/>
        <v>20972</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ca="1">YEARFRAC(X41,W41)</f>
        <v>76.702777777777783</v>
      </c>
      <c r="W41" s="3">
        <f t="shared" ca="1" si="0"/>
        <v>45788</v>
      </c>
      <c r="X41" s="3">
        <f t="shared" si="1"/>
        <v>17773</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ca="1">YEARFRAC(X42,W42)</f>
        <v>74.338888888888889</v>
      </c>
      <c r="W42" s="3">
        <f t="shared" ca="1" si="0"/>
        <v>45788</v>
      </c>
      <c r="X42" s="3">
        <f t="shared" si="1"/>
        <v>18637</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ca="1">YEARFRAC(X43,W43)</f>
        <v>84.87222222222222</v>
      </c>
      <c r="W43" s="3">
        <f t="shared" ca="1" si="0"/>
        <v>45788</v>
      </c>
      <c r="X43" s="3">
        <f t="shared" si="1"/>
        <v>14789</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ca="1">YEARFRAC(X44,W44)</f>
        <v>80.125</v>
      </c>
      <c r="W44" s="3">
        <f t="shared" ca="1" si="0"/>
        <v>45788</v>
      </c>
      <c r="X44" s="3">
        <f t="shared" si="1"/>
        <v>16522</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ca="1">YEARFRAC(X45,W45)</f>
        <v>45.274999999999999</v>
      </c>
      <c r="W45" s="3">
        <f t="shared" ca="1" si="0"/>
        <v>45788</v>
      </c>
      <c r="X45" s="3">
        <f t="shared" si="1"/>
        <v>29253</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ca="1">YEARFRAC(X46,W46)</f>
        <v>90.058333333333337</v>
      </c>
      <c r="W46" s="3">
        <f t="shared" ca="1" si="0"/>
        <v>45788</v>
      </c>
      <c r="X46" s="3">
        <f t="shared" si="1"/>
        <v>12894</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ca="1">YEARFRAC(X47,W47)</f>
        <v>66.816666666666663</v>
      </c>
      <c r="W47" s="3">
        <f t="shared" ca="1" si="0"/>
        <v>45788</v>
      </c>
      <c r="X47" s="3">
        <f t="shared" si="1"/>
        <v>21383</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ca="1">YEARFRAC(X48,W48)</f>
        <v>87.044444444444451</v>
      </c>
      <c r="W48" s="3">
        <f t="shared" ca="1" si="0"/>
        <v>45788</v>
      </c>
      <c r="X48" s="3">
        <f t="shared" si="1"/>
        <v>13995</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ca="1">YEARFRAC(X49,W49)</f>
        <v>78.24166666666666</v>
      </c>
      <c r="W49" s="3">
        <f t="shared" ca="1" si="0"/>
        <v>45788</v>
      </c>
      <c r="X49" s="3">
        <f t="shared" si="1"/>
        <v>17212</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ca="1">YEARFRAC(X50,W50)</f>
        <v>63.036111111111111</v>
      </c>
      <c r="W50" s="3">
        <f t="shared" ca="1" si="0"/>
        <v>45788</v>
      </c>
      <c r="X50" s="3">
        <f t="shared" si="1"/>
        <v>22764</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ca="1">YEARFRAC(X51,W51)</f>
        <v>71.25555555555556</v>
      </c>
      <c r="W51" s="3">
        <f t="shared" ca="1" si="0"/>
        <v>45788</v>
      </c>
      <c r="X51" s="3">
        <f t="shared" si="1"/>
        <v>19764</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ca="1">YEARFRAC(X52,W52)</f>
        <v>53.611111111111114</v>
      </c>
      <c r="W52" s="3">
        <f t="shared" ca="1" si="0"/>
        <v>45788</v>
      </c>
      <c r="X52" s="3">
        <f t="shared" si="1"/>
        <v>26207</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ca="1">YEARFRAC(X53,W53)</f>
        <v>71.541666666666671</v>
      </c>
      <c r="W53" s="3">
        <f t="shared" ca="1" si="0"/>
        <v>45788</v>
      </c>
      <c r="X53" s="3">
        <f t="shared" si="1"/>
        <v>19658</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ca="1">YEARFRAC(X54,W54)</f>
        <v>79.813888888888883</v>
      </c>
      <c r="W54" s="3">
        <f t="shared" ca="1" si="0"/>
        <v>45788</v>
      </c>
      <c r="X54" s="3">
        <f t="shared" si="1"/>
        <v>16636</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ca="1">YEARFRAC(X55,W55)</f>
        <v>77.066666666666663</v>
      </c>
      <c r="W55" s="3">
        <f t="shared" ca="1" si="0"/>
        <v>45788</v>
      </c>
      <c r="X55" s="3">
        <f t="shared" si="1"/>
        <v>17640</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ca="1">YEARFRAC(X56,W56)</f>
        <v>80.613888888888894</v>
      </c>
      <c r="W56" s="3">
        <f t="shared" ca="1" si="0"/>
        <v>45788</v>
      </c>
      <c r="X56" s="3">
        <f t="shared" si="1"/>
        <v>16345</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ca="1">YEARFRAC(X57,W57)</f>
        <v>53.174999999999997</v>
      </c>
      <c r="W57" s="3">
        <f t="shared" ca="1" si="0"/>
        <v>45788</v>
      </c>
      <c r="X57" s="3">
        <f t="shared" si="1"/>
        <v>26366</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ca="1">YEARFRAC(X58,W58)</f>
        <v>59.005555555555553</v>
      </c>
      <c r="W58" s="3">
        <f t="shared" ca="1" si="0"/>
        <v>45788</v>
      </c>
      <c r="X58" s="3">
        <f t="shared" si="1"/>
        <v>24236</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ca="1">YEARFRAC(X59,W59)</f>
        <v>55.094444444444441</v>
      </c>
      <c r="W59" s="3">
        <f t="shared" ca="1" si="0"/>
        <v>45788</v>
      </c>
      <c r="X59" s="3">
        <f t="shared" si="1"/>
        <v>25665</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ca="1">YEARFRAC(X60,W60)</f>
        <v>84.361111111111114</v>
      </c>
      <c r="W60" s="3">
        <f t="shared" ca="1" si="0"/>
        <v>45788</v>
      </c>
      <c r="X60" s="3">
        <f t="shared" si="1"/>
        <v>14977</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ca="1">YEARFRAC(X61,W61)</f>
        <v>64.355555555555554</v>
      </c>
      <c r="W61" s="3">
        <f t="shared" ca="1" si="0"/>
        <v>45788</v>
      </c>
      <c r="X61" s="3">
        <f t="shared" si="1"/>
        <v>22284</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ca="1">YEARFRAC(X62,W62)</f>
        <v>60.669444444444444</v>
      </c>
      <c r="W62" s="3">
        <f t="shared" ca="1" si="0"/>
        <v>45788</v>
      </c>
      <c r="X62" s="3">
        <f t="shared" si="1"/>
        <v>23630</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ca="1">YEARFRAC(X63,W63)</f>
        <v>82.75</v>
      </c>
      <c r="W63" s="3">
        <f t="shared" ca="1" si="0"/>
        <v>45788</v>
      </c>
      <c r="X63" s="3">
        <f t="shared" si="1"/>
        <v>15564</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ca="1">YEARFRAC(X64,W64)</f>
        <v>82.361111111111114</v>
      </c>
      <c r="W64" s="3">
        <f t="shared" ca="1" si="0"/>
        <v>45788</v>
      </c>
      <c r="X64" s="3">
        <f t="shared" si="1"/>
        <v>15707</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ca="1">YEARFRAC(X65,W65)</f>
        <v>85.608333333333334</v>
      </c>
      <c r="W65" s="3">
        <f t="shared" ca="1" si="0"/>
        <v>45788</v>
      </c>
      <c r="X65" s="3">
        <f t="shared" si="1"/>
        <v>14520</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ca="1">YEARFRAC(X66,W66)</f>
        <v>72.361111111111114</v>
      </c>
      <c r="W66" s="3">
        <f t="shared" ca="1" si="0"/>
        <v>45788</v>
      </c>
      <c r="X66" s="3">
        <f t="shared" si="1"/>
        <v>19360</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ca="1">YEARFRAC(X67,W67)</f>
        <v>84</v>
      </c>
      <c r="W67" s="3">
        <f t="shared" ref="W67:W130" ca="1" si="2">TODAY()</f>
        <v>45788</v>
      </c>
      <c r="X67" s="3">
        <f t="shared" ref="X67:X130" si="3">DATE(M67,N67,O67)</f>
        <v>15107</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ca="1">YEARFRAC(X68,W68)</f>
        <v>67.75</v>
      </c>
      <c r="W68" s="3">
        <f t="shared" ca="1" si="2"/>
        <v>45788</v>
      </c>
      <c r="X68" s="3">
        <f t="shared" si="3"/>
        <v>21043</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ca="1">YEARFRAC(X69,W69)</f>
        <v>69.011111111111106</v>
      </c>
      <c r="W69" s="3">
        <f t="shared" ca="1" si="2"/>
        <v>45788</v>
      </c>
      <c r="X69" s="3">
        <f t="shared" si="3"/>
        <v>20582</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ca="1">YEARFRAC(X70,W70)</f>
        <v>54.647222222222226</v>
      </c>
      <c r="W70" s="3">
        <f t="shared" ca="1" si="2"/>
        <v>45788</v>
      </c>
      <c r="X70" s="3">
        <f t="shared" si="3"/>
        <v>25829</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ca="1">YEARFRAC(X71,W71)</f>
        <v>63.394444444444446</v>
      </c>
      <c r="W71" s="3">
        <f t="shared" ca="1" si="2"/>
        <v>45788</v>
      </c>
      <c r="X71" s="3">
        <f t="shared" si="3"/>
        <v>22634</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ca="1">YEARFRAC(X72,W72)</f>
        <v>69.75</v>
      </c>
      <c r="W72" s="3">
        <f t="shared" ca="1" si="2"/>
        <v>45788</v>
      </c>
      <c r="X72" s="3">
        <f t="shared" si="3"/>
        <v>20312</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ca="1">YEARFRAC(X73,W73)</f>
        <v>38.644444444444446</v>
      </c>
      <c r="W73" s="3">
        <f t="shared" ca="1" si="2"/>
        <v>45788</v>
      </c>
      <c r="X73" s="3">
        <f t="shared" si="3"/>
        <v>31674</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ca="1">YEARFRAC(X74,W74)</f>
        <v>54.611111111111114</v>
      </c>
      <c r="W74" s="3">
        <f t="shared" ca="1" si="2"/>
        <v>45788</v>
      </c>
      <c r="X74" s="3">
        <f t="shared" si="3"/>
        <v>25842</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ca="1">YEARFRAC(X75,W75)</f>
        <v>62.233333333333334</v>
      </c>
      <c r="W75" s="3">
        <f t="shared" ca="1" si="2"/>
        <v>45788</v>
      </c>
      <c r="X75" s="3">
        <f t="shared" si="3"/>
        <v>23059</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ca="1">YEARFRAC(X76,W76)</f>
        <v>92.144444444444446</v>
      </c>
      <c r="W76" s="3">
        <f t="shared" ca="1" si="2"/>
        <v>45788</v>
      </c>
      <c r="X76" s="3">
        <f t="shared" si="3"/>
        <v>12132</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ca="1">YEARFRAC(X77,W77)</f>
        <v>79.919444444444451</v>
      </c>
      <c r="W77" s="3">
        <f t="shared" ca="1" si="2"/>
        <v>45788</v>
      </c>
      <c r="X77" s="3">
        <f t="shared" si="3"/>
        <v>16598</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ca="1">YEARFRAC(X78,W78)</f>
        <v>59.625</v>
      </c>
      <c r="W78" s="3">
        <f t="shared" ca="1" si="2"/>
        <v>45788</v>
      </c>
      <c r="X78" s="3">
        <f t="shared" si="3"/>
        <v>24011</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ca="1">YEARFRAC(X79,W79)</f>
        <v>74.694444444444443</v>
      </c>
      <c r="W79" s="3">
        <f t="shared" ca="1" si="2"/>
        <v>45788</v>
      </c>
      <c r="X79" s="3">
        <f t="shared" si="3"/>
        <v>18507</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ca="1">YEARFRAC(X80,W80)</f>
        <v>86.74722222222222</v>
      </c>
      <c r="W80" s="3">
        <f t="shared" ca="1" si="2"/>
        <v>45788</v>
      </c>
      <c r="X80" s="3">
        <f t="shared" si="3"/>
        <v>14104</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ca="1">YEARFRAC(X81,W81)</f>
        <v>63.480555555555554</v>
      </c>
      <c r="W81" s="3">
        <f t="shared" ca="1" si="2"/>
        <v>45788</v>
      </c>
      <c r="X81" s="3">
        <f t="shared" si="3"/>
        <v>22603</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ca="1">YEARFRAC(X82,W82)</f>
        <v>75.75833333333334</v>
      </c>
      <c r="W82" s="3">
        <f t="shared" ca="1" si="2"/>
        <v>45788</v>
      </c>
      <c r="X82" s="3">
        <f t="shared" si="3"/>
        <v>18118</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ca="1">YEARFRAC(X83,W83)</f>
        <v>61.944444444444443</v>
      </c>
      <c r="W83" s="3">
        <f t="shared" ca="1" si="2"/>
        <v>45788</v>
      </c>
      <c r="X83" s="3">
        <f t="shared" si="3"/>
        <v>23163</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ca="1">YEARFRAC(X84,W84)</f>
        <v>57.194444444444443</v>
      </c>
      <c r="W84" s="3">
        <f t="shared" ca="1" si="2"/>
        <v>45788</v>
      </c>
      <c r="X84" s="3">
        <f t="shared" si="3"/>
        <v>24898</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ca="1">YEARFRAC(X85,W85)</f>
        <v>60.06666666666667</v>
      </c>
      <c r="W85" s="3">
        <f t="shared" ca="1" si="2"/>
        <v>45788</v>
      </c>
      <c r="X85" s="3">
        <f t="shared" si="3"/>
        <v>23849</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ca="1">YEARFRAC(X86,W86)</f>
        <v>59.238888888888887</v>
      </c>
      <c r="W86" s="3">
        <f t="shared" ca="1" si="2"/>
        <v>45788</v>
      </c>
      <c r="X86" s="3">
        <f t="shared" si="3"/>
        <v>24153</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ca="1">YEARFRAC(X87,W87)</f>
        <v>79.416666666666671</v>
      </c>
      <c r="W87" s="3">
        <f t="shared" ca="1" si="2"/>
        <v>45788</v>
      </c>
      <c r="X87" s="3">
        <f t="shared" si="3"/>
        <v>16782</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ca="1">YEARFRAC(X88,W88)</f>
        <v>67.666666666666671</v>
      </c>
      <c r="W88" s="3">
        <f t="shared" ca="1" si="2"/>
        <v>45788</v>
      </c>
      <c r="X88" s="3">
        <f t="shared" si="3"/>
        <v>21074</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ca="1">YEARFRAC(X89,W89)</f>
        <v>72.50555555555556</v>
      </c>
      <c r="W89" s="3">
        <f t="shared" ca="1" si="2"/>
        <v>45788</v>
      </c>
      <c r="X89" s="3">
        <f t="shared" si="3"/>
        <v>19307</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ca="1">YEARFRAC(X90,W90)</f>
        <v>63.31666666666667</v>
      </c>
      <c r="W90" s="3">
        <f t="shared" ca="1" si="2"/>
        <v>45788</v>
      </c>
      <c r="X90" s="3">
        <f t="shared" si="3"/>
        <v>22663</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ca="1">YEARFRAC(X91,W91)</f>
        <v>74.905555555555551</v>
      </c>
      <c r="W91" s="3">
        <f t="shared" ca="1" si="2"/>
        <v>45788</v>
      </c>
      <c r="X91" s="3">
        <f t="shared" si="3"/>
        <v>18429</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ca="1">YEARFRAC(X92,W92)</f>
        <v>68.916666666666671</v>
      </c>
      <c r="W92" s="3">
        <f t="shared" ca="1" si="2"/>
        <v>45788</v>
      </c>
      <c r="X92" s="3">
        <f t="shared" si="3"/>
        <v>20617</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ca="1">YEARFRAC(X93,W93)</f>
        <v>89.236111111111114</v>
      </c>
      <c r="W93" s="3">
        <f t="shared" ca="1" si="2"/>
        <v>45788</v>
      </c>
      <c r="X93" s="3">
        <f t="shared" si="3"/>
        <v>13196</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ca="1">YEARFRAC(X94,W94)</f>
        <v>75.141666666666666</v>
      </c>
      <c r="W94" s="3">
        <f t="shared" ca="1" si="2"/>
        <v>45788</v>
      </c>
      <c r="X94" s="3">
        <f t="shared" si="3"/>
        <v>18342</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ca="1">YEARFRAC(X95,W95)</f>
        <v>93</v>
      </c>
      <c r="W95" s="3">
        <f t="shared" ca="1" si="2"/>
        <v>45788</v>
      </c>
      <c r="X95" s="3">
        <f t="shared" si="3"/>
        <v>11820</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ca="1">YEARFRAC(X96,W96)</f>
        <v>85.302777777777777</v>
      </c>
      <c r="W96" s="3">
        <f t="shared" ca="1" si="2"/>
        <v>45788</v>
      </c>
      <c r="X96" s="3">
        <f t="shared" si="3"/>
        <v>14632</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ca="1">YEARFRAC(X97,W97)</f>
        <v>94.166666666666671</v>
      </c>
      <c r="W97" s="3">
        <f t="shared" ca="1" si="2"/>
        <v>45788</v>
      </c>
      <c r="X97" s="3">
        <f t="shared" si="3"/>
        <v>11393</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ca="1">YEARFRAC(X98,W98)</f>
        <v>72.361111111111114</v>
      </c>
      <c r="W98" s="3">
        <f t="shared" ca="1" si="2"/>
        <v>45788</v>
      </c>
      <c r="X98" s="3">
        <f t="shared" si="3"/>
        <v>19360</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ca="1">YEARFRAC(X99,W99)</f>
        <v>74.361111111111114</v>
      </c>
      <c r="W99" s="3">
        <f t="shared" ca="1" si="2"/>
        <v>45788</v>
      </c>
      <c r="X99" s="3">
        <f t="shared" si="3"/>
        <v>18629</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ca="1">YEARFRAC(X100,W100)</f>
        <v>57.852777777777774</v>
      </c>
      <c r="W100" s="3">
        <f t="shared" ca="1" si="2"/>
        <v>45788</v>
      </c>
      <c r="X100" s="3">
        <f t="shared" si="3"/>
        <v>24657</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ca="1">YEARFRAC(X101,W101)</f>
        <v>74.361111111111114</v>
      </c>
      <c r="W101" s="3">
        <f t="shared" ca="1" si="2"/>
        <v>45788</v>
      </c>
      <c r="X101" s="3">
        <f t="shared" si="3"/>
        <v>18629</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ca="1">YEARFRAC(X102,W102)</f>
        <v>77.602777777777774</v>
      </c>
      <c r="W102" s="3">
        <f t="shared" ca="1" si="2"/>
        <v>45788</v>
      </c>
      <c r="X102" s="3">
        <f t="shared" si="3"/>
        <v>17444</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ca="1">YEARFRAC(X103,W103)</f>
        <v>70.038888888888891</v>
      </c>
      <c r="W103" s="3">
        <f t="shared" ca="1" si="2"/>
        <v>45788</v>
      </c>
      <c r="X103" s="3">
        <f t="shared" si="3"/>
        <v>20206</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ca="1">YEARFRAC(X104,W104)</f>
        <v>57.147222222222226</v>
      </c>
      <c r="W104" s="3">
        <f t="shared" ca="1" si="2"/>
        <v>45788</v>
      </c>
      <c r="X104" s="3">
        <f t="shared" si="3"/>
        <v>24915</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ca="1">YEARFRAC(X105,W105)</f>
        <v>69.311111111111117</v>
      </c>
      <c r="W105" s="3">
        <f t="shared" ca="1" si="2"/>
        <v>45788</v>
      </c>
      <c r="X105" s="3">
        <f t="shared" si="3"/>
        <v>20473</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ca="1">YEARFRAC(X106,W106)</f>
        <v>85.708333333333329</v>
      </c>
      <c r="W106" s="3">
        <f t="shared" ca="1" si="2"/>
        <v>45788</v>
      </c>
      <c r="X106" s="3">
        <f t="shared" si="3"/>
        <v>14483</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ca="1">YEARFRAC(X107,W107)</f>
        <v>69.611111111111114</v>
      </c>
      <c r="W107" s="3">
        <f t="shared" ca="1" si="2"/>
        <v>45788</v>
      </c>
      <c r="X107" s="3">
        <f t="shared" si="3"/>
        <v>20363</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ca="1">YEARFRAC(X108,W108)</f>
        <v>47.169444444444444</v>
      </c>
      <c r="W108" s="3">
        <f t="shared" ca="1" si="2"/>
        <v>45788</v>
      </c>
      <c r="X108" s="3">
        <f t="shared" si="3"/>
        <v>28559</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ca="1">YEARFRAC(X109,W109)</f>
        <v>70.361111111111114</v>
      </c>
      <c r="W109" s="3">
        <f t="shared" ca="1" si="2"/>
        <v>45788</v>
      </c>
      <c r="X109" s="3">
        <f t="shared" si="3"/>
        <v>20090</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ca="1">YEARFRAC(X110,W110)</f>
        <v>58.361111111111114</v>
      </c>
      <c r="W110" s="3">
        <f t="shared" ca="1" si="2"/>
        <v>45788</v>
      </c>
      <c r="X110" s="3">
        <f t="shared" si="3"/>
        <v>24473</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ca="1">YEARFRAC(X111,W111)</f>
        <v>86.061111111111117</v>
      </c>
      <c r="W111" s="3">
        <f t="shared" ca="1" si="2"/>
        <v>45788</v>
      </c>
      <c r="X111" s="3">
        <f t="shared" si="3"/>
        <v>14354</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ca="1">YEARFRAC(X112,W112)</f>
        <v>83.49444444444444</v>
      </c>
      <c r="W112" s="3">
        <f t="shared" ca="1" si="2"/>
        <v>45788</v>
      </c>
      <c r="X112" s="3">
        <f t="shared" si="3"/>
        <v>15293</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ca="1">YEARFRAC(X113,W113)</f>
        <v>81.025000000000006</v>
      </c>
      <c r="W113" s="3">
        <f t="shared" ca="1" si="2"/>
        <v>45788</v>
      </c>
      <c r="X113" s="3">
        <f t="shared" si="3"/>
        <v>16194</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ca="1">YEARFRAC(X114,W114)</f>
        <v>70.863888888888894</v>
      </c>
      <c r="W114" s="3">
        <f t="shared" ca="1" si="2"/>
        <v>45788</v>
      </c>
      <c r="X114" s="3">
        <f t="shared" si="3"/>
        <v>19905</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ca="1">YEARFRAC(X115,W115)</f>
        <v>62.969444444444441</v>
      </c>
      <c r="W115" s="3">
        <f t="shared" ca="1" si="2"/>
        <v>45788</v>
      </c>
      <c r="X115" s="3">
        <f t="shared" si="3"/>
        <v>22788</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ca="1">YEARFRAC(X116,W116)</f>
        <v>61.194444444444443</v>
      </c>
      <c r="W116" s="3">
        <f t="shared" ca="1" si="2"/>
        <v>45788</v>
      </c>
      <c r="X116" s="3">
        <f t="shared" si="3"/>
        <v>23437</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ca="1">YEARFRAC(X117,W117)</f>
        <v>97.87222222222222</v>
      </c>
      <c r="W117" s="3">
        <f t="shared" ca="1" si="2"/>
        <v>45788</v>
      </c>
      <c r="X117" s="3">
        <f t="shared" si="3"/>
        <v>10040</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ca="1">YEARFRAC(X118,W118)</f>
        <v>57.908333333333331</v>
      </c>
      <c r="W118" s="3">
        <f t="shared" ca="1" si="2"/>
        <v>45788</v>
      </c>
      <c r="X118" s="3">
        <f t="shared" si="3"/>
        <v>24637</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ca="1">YEARFRAC(X119,W119)</f>
        <v>68.086111111111109</v>
      </c>
      <c r="W119" s="3">
        <f t="shared" ca="1" si="2"/>
        <v>45788</v>
      </c>
      <c r="X119" s="3">
        <f t="shared" si="3"/>
        <v>20920</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ca="1">YEARFRAC(X120,W120)</f>
        <v>69.608333333333334</v>
      </c>
      <c r="W120" s="3">
        <f t="shared" ca="1" si="2"/>
        <v>45788</v>
      </c>
      <c r="X120" s="3">
        <f t="shared" si="3"/>
        <v>20364</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ca="1">YEARFRAC(X121,W121)</f>
        <v>59.694444444444443</v>
      </c>
      <c r="W121" s="3">
        <f t="shared" ca="1" si="2"/>
        <v>45788</v>
      </c>
      <c r="X121" s="3">
        <f t="shared" si="3"/>
        <v>23986</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ca="1">YEARFRAC(X122,W122)</f>
        <v>80.277777777777771</v>
      </c>
      <c r="W122" s="3">
        <f t="shared" ca="1" si="2"/>
        <v>45788</v>
      </c>
      <c r="X122" s="3">
        <f t="shared" si="3"/>
        <v>16469</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ca="1">YEARFRAC(X123,W123)</f>
        <v>78.191666666666663</v>
      </c>
      <c r="W123" s="3">
        <f t="shared" ca="1" si="2"/>
        <v>45788</v>
      </c>
      <c r="X123" s="3">
        <f t="shared" si="3"/>
        <v>17228</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ca="1">YEARFRAC(X124,W124)</f>
        <v>49.213888888888889</v>
      </c>
      <c r="W124" s="3">
        <f t="shared" ca="1" si="2"/>
        <v>45788</v>
      </c>
      <c r="X124" s="3">
        <f t="shared" si="3"/>
        <v>27814</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ca="1">YEARFRAC(X125,W125)</f>
        <v>82.577777777777783</v>
      </c>
      <c r="W125" s="3">
        <f t="shared" ca="1" si="2"/>
        <v>45788</v>
      </c>
      <c r="X125" s="3">
        <f t="shared" si="3"/>
        <v>15627</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ca="1">YEARFRAC(X126,W126)</f>
        <v>82.783333333333331</v>
      </c>
      <c r="W126" s="3">
        <f t="shared" ca="1" si="2"/>
        <v>45788</v>
      </c>
      <c r="X126" s="3">
        <f t="shared" si="3"/>
        <v>15551</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ca="1">YEARFRAC(X127,W127)</f>
        <v>62.369444444444447</v>
      </c>
      <c r="W127" s="3">
        <f t="shared" ca="1" si="2"/>
        <v>45788</v>
      </c>
      <c r="X127" s="3">
        <f t="shared" si="3"/>
        <v>23008</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ca="1">YEARFRAC(X128,W128)</f>
        <v>92.188888888888883</v>
      </c>
      <c r="W128" s="3">
        <f t="shared" ca="1" si="2"/>
        <v>45788</v>
      </c>
      <c r="X128" s="3">
        <f t="shared" si="3"/>
        <v>12116</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ca="1">YEARFRAC(X129,W129)</f>
        <v>66.155555555555551</v>
      </c>
      <c r="W129" s="3">
        <f t="shared" ca="1" si="2"/>
        <v>45788</v>
      </c>
      <c r="X129" s="3">
        <f t="shared" si="3"/>
        <v>21624</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ca="1">YEARFRAC(X130,W130)</f>
        <v>77.783333333333331</v>
      </c>
      <c r="W130" s="3">
        <f t="shared" ca="1" si="2"/>
        <v>45788</v>
      </c>
      <c r="X130" s="3">
        <f t="shared" si="3"/>
        <v>17377</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ca="1">YEARFRAC(X131,W131)</f>
        <v>61.055555555555557</v>
      </c>
      <c r="W131" s="3">
        <f t="shared" ref="W131:W194" ca="1" si="4">TODAY()</f>
        <v>45788</v>
      </c>
      <c r="X131" s="3">
        <f t="shared" ref="X131:X194" si="5">DATE(M131,N131,O131)</f>
        <v>23488</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ca="1">YEARFRAC(X132,W132)</f>
        <v>59.830555555555556</v>
      </c>
      <c r="W132" s="3">
        <f t="shared" ca="1" si="4"/>
        <v>45788</v>
      </c>
      <c r="X132" s="3">
        <f t="shared" si="5"/>
        <v>23935</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ca="1">YEARFRAC(X133,W133)</f>
        <v>52.277777777777779</v>
      </c>
      <c r="W133" s="3">
        <f t="shared" ca="1" si="4"/>
        <v>45788</v>
      </c>
      <c r="X133" s="3">
        <f t="shared" si="5"/>
        <v>26696</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ca="1">YEARFRAC(X134,W134)</f>
        <v>71.591666666666669</v>
      </c>
      <c r="W134" s="3">
        <f t="shared" ca="1" si="4"/>
        <v>45788</v>
      </c>
      <c r="X134" s="3">
        <f t="shared" si="5"/>
        <v>19640</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ca="1">YEARFRAC(X135,W135)</f>
        <v>74.813888888888883</v>
      </c>
      <c r="W135" s="3">
        <f t="shared" ca="1" si="4"/>
        <v>45788</v>
      </c>
      <c r="X135" s="3">
        <f t="shared" si="5"/>
        <v>18462</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ca="1">YEARFRAC(X136,W136)</f>
        <v>61.513888888888886</v>
      </c>
      <c r="W136" s="3">
        <f t="shared" ca="1" si="4"/>
        <v>45788</v>
      </c>
      <c r="X136" s="3">
        <f t="shared" si="5"/>
        <v>23321</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ca="1">YEARFRAC(X137,W137)</f>
        <v>85.00277777777778</v>
      </c>
      <c r="W137" s="3">
        <f t="shared" ca="1" si="4"/>
        <v>45788</v>
      </c>
      <c r="X137" s="3">
        <f t="shared" si="5"/>
        <v>14741</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ca="1">YEARFRAC(X138,W138)</f>
        <v>40.586111111111109</v>
      </c>
      <c r="W138" s="3">
        <f t="shared" ca="1" si="4"/>
        <v>45788</v>
      </c>
      <c r="X138" s="3">
        <f t="shared" si="5"/>
        <v>30965</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ca="1">YEARFRAC(X139,W139)</f>
        <v>75.236111111111114</v>
      </c>
      <c r="W139" s="3">
        <f t="shared" ca="1" si="4"/>
        <v>45788</v>
      </c>
      <c r="X139" s="3">
        <f t="shared" si="5"/>
        <v>18310</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ca="1">YEARFRAC(X140,W140)</f>
        <v>75.236111111111114</v>
      </c>
      <c r="W140" s="3">
        <f t="shared" ca="1" si="4"/>
        <v>45788</v>
      </c>
      <c r="X140" s="3">
        <f t="shared" si="5"/>
        <v>18310</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ca="1">YEARFRAC(X141,W141)</f>
        <v>61.361111111111114</v>
      </c>
      <c r="W141" s="3">
        <f t="shared" ca="1" si="4"/>
        <v>45788</v>
      </c>
      <c r="X141" s="3">
        <f t="shared" si="5"/>
        <v>23377</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ca="1">YEARFRAC(X142,W142)</f>
        <v>52.805555555555557</v>
      </c>
      <c r="W142" s="3">
        <f t="shared" ca="1" si="4"/>
        <v>45788</v>
      </c>
      <c r="X142" s="3">
        <f t="shared" si="5"/>
        <v>26501</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ca="1">YEARFRAC(X143,W143)</f>
        <v>76.613888888888894</v>
      </c>
      <c r="W143" s="3">
        <f t="shared" ca="1" si="4"/>
        <v>45788</v>
      </c>
      <c r="X143" s="3">
        <f t="shared" si="5"/>
        <v>17806</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ca="1">YEARFRAC(X144,W144)</f>
        <v>71.674999999999997</v>
      </c>
      <c r="W144" s="3">
        <f t="shared" ca="1" si="4"/>
        <v>45788</v>
      </c>
      <c r="X144" s="3">
        <f t="shared" si="5"/>
        <v>19610</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ca="1">YEARFRAC(X145,W145)</f>
        <v>65.083333333333329</v>
      </c>
      <c r="W145" s="3">
        <f t="shared" ca="1" si="4"/>
        <v>45788</v>
      </c>
      <c r="X145" s="3">
        <f t="shared" si="5"/>
        <v>22017</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ca="1">YEARFRAC(X146,W146)</f>
        <v>60.022222222222226</v>
      </c>
      <c r="W146" s="3">
        <f t="shared" ca="1" si="4"/>
        <v>45788</v>
      </c>
      <c r="X146" s="3">
        <f t="shared" si="5"/>
        <v>23865</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ca="1">YEARFRAC(X147,W147)</f>
        <v>90.833333333333329</v>
      </c>
      <c r="W147" s="3">
        <f t="shared" ca="1" si="4"/>
        <v>45788</v>
      </c>
      <c r="X147" s="3">
        <f t="shared" si="5"/>
        <v>12611</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ca="1">YEARFRAC(X148,W148)</f>
        <v>74.944444444444443</v>
      </c>
      <c r="W148" s="3">
        <f t="shared" ca="1" si="4"/>
        <v>45788</v>
      </c>
      <c r="X148" s="3">
        <f t="shared" si="5"/>
        <v>18415</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ca="1">YEARFRAC(X149,W149)</f>
        <v>53.361111111111114</v>
      </c>
      <c r="W149" s="3">
        <f t="shared" ca="1" si="4"/>
        <v>45788</v>
      </c>
      <c r="X149" s="3">
        <f t="shared" si="5"/>
        <v>26299</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ca="1">YEARFRAC(X150,W150)</f>
        <v>85.36944444444444</v>
      </c>
      <c r="W150" s="3">
        <f t="shared" ca="1" si="4"/>
        <v>45788</v>
      </c>
      <c r="X150" s="3">
        <f t="shared" si="5"/>
        <v>14607</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ca="1">YEARFRAC(X151,W151)</f>
        <v>87.9</v>
      </c>
      <c r="W151" s="3">
        <f t="shared" ca="1" si="4"/>
        <v>45788</v>
      </c>
      <c r="X151" s="3">
        <f t="shared" si="5"/>
        <v>13683</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ca="1">YEARFRAC(X152,W152)</f>
        <v>69.561111111111117</v>
      </c>
      <c r="W152" s="3">
        <f t="shared" ca="1" si="4"/>
        <v>45788</v>
      </c>
      <c r="X152" s="3">
        <f t="shared" si="5"/>
        <v>20381</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ca="1">YEARFRAC(X153,W153)</f>
        <v>95.766666666666666</v>
      </c>
      <c r="W153" s="3">
        <f t="shared" ca="1" si="4"/>
        <v>45788</v>
      </c>
      <c r="X153" s="3">
        <f t="shared" si="5"/>
        <v>10810</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ca="1">YEARFRAC(X154,W154)</f>
        <v>83.933333333333337</v>
      </c>
      <c r="W154" s="3">
        <f t="shared" ca="1" si="4"/>
        <v>45788</v>
      </c>
      <c r="X154" s="3">
        <f t="shared" si="5"/>
        <v>15132</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ca="1">YEARFRAC(X155,W155)</f>
        <v>75.361111111111114</v>
      </c>
      <c r="W155" s="3">
        <f t="shared" ca="1" si="4"/>
        <v>45788</v>
      </c>
      <c r="X155" s="3">
        <f t="shared" si="5"/>
        <v>18264</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ca="1">YEARFRAC(X156,W156)</f>
        <v>59.163888888888891</v>
      </c>
      <c r="W156" s="3">
        <f t="shared" ca="1" si="4"/>
        <v>45788</v>
      </c>
      <c r="X156" s="3">
        <f t="shared" si="5"/>
        <v>24178</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ca="1">YEARFRAC(X157,W157)</f>
        <v>41.361111111111114</v>
      </c>
      <c r="W157" s="3">
        <f t="shared" ca="1" si="4"/>
        <v>45788</v>
      </c>
      <c r="X157" s="3">
        <f t="shared" si="5"/>
        <v>30682</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ca="1">YEARFRAC(X158,W158)</f>
        <v>47.669444444444444</v>
      </c>
      <c r="W158" s="3">
        <f t="shared" ca="1" si="4"/>
        <v>45788</v>
      </c>
      <c r="X158" s="3">
        <f t="shared" si="5"/>
        <v>28378</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ca="1">YEARFRAC(X159,W159)</f>
        <v>72.45</v>
      </c>
      <c r="W159" s="3">
        <f t="shared" ca="1" si="4"/>
        <v>45788</v>
      </c>
      <c r="X159" s="3">
        <f t="shared" si="5"/>
        <v>19327</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ca="1">YEARFRAC(X160,W160)</f>
        <v>45.483333333333334</v>
      </c>
      <c r="W160" s="3">
        <f t="shared" ca="1" si="4"/>
        <v>45788</v>
      </c>
      <c r="X160" s="3">
        <f t="shared" si="5"/>
        <v>29176</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ca="1">YEARFRAC(X161,W161)</f>
        <v>62.727777777777774</v>
      </c>
      <c r="W161" s="3">
        <f t="shared" ca="1" si="4"/>
        <v>45788</v>
      </c>
      <c r="X161" s="3">
        <f t="shared" si="5"/>
        <v>22877</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ca="1">YEARFRAC(X162,W162)</f>
        <v>84.638888888888886</v>
      </c>
      <c r="W162" s="3">
        <f t="shared" ca="1" si="4"/>
        <v>45788</v>
      </c>
      <c r="X162" s="3">
        <f t="shared" si="5"/>
        <v>14875</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ca="1">YEARFRAC(X163,W163)</f>
        <v>66.183333333333337</v>
      </c>
      <c r="W163" s="3">
        <f t="shared" ca="1" si="4"/>
        <v>45788</v>
      </c>
      <c r="X163" s="3">
        <f t="shared" si="5"/>
        <v>21614</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ca="1">YEARFRAC(X164,W164)</f>
        <v>76.577777777777783</v>
      </c>
      <c r="W164" s="3">
        <f t="shared" ca="1" si="4"/>
        <v>45788</v>
      </c>
      <c r="X164" s="3">
        <f t="shared" si="5"/>
        <v>17819</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ca="1">YEARFRAC(X165,W165)</f>
        <v>43.144444444444446</v>
      </c>
      <c r="W165" s="3">
        <f t="shared" ca="1" si="4"/>
        <v>45788</v>
      </c>
      <c r="X165" s="3">
        <f t="shared" si="5"/>
        <v>30029</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ca="1">YEARFRAC(X166,W166)</f>
        <v>60.56111111111111</v>
      </c>
      <c r="W166" s="3">
        <f t="shared" ca="1" si="4"/>
        <v>45788</v>
      </c>
      <c r="X166" s="3">
        <f t="shared" si="5"/>
        <v>23669</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ca="1">YEARFRAC(X167,W167)</f>
        <v>76.25833333333334</v>
      </c>
      <c r="W167" s="3">
        <f t="shared" ca="1" si="4"/>
        <v>45788</v>
      </c>
      <c r="X167" s="3">
        <f t="shared" si="5"/>
        <v>17937</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ca="1">YEARFRAC(X168,W168)</f>
        <v>45.4</v>
      </c>
      <c r="W168" s="3">
        <f t="shared" ca="1" si="4"/>
        <v>45788</v>
      </c>
      <c r="X168" s="3">
        <f t="shared" si="5"/>
        <v>29206</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ca="1">YEARFRAC(X169,W169)</f>
        <v>83.74722222222222</v>
      </c>
      <c r="W169" s="3">
        <f t="shared" ca="1" si="4"/>
        <v>45788</v>
      </c>
      <c r="X169" s="3">
        <f t="shared" si="5"/>
        <v>15200</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ca="1">YEARFRAC(X170,W170)</f>
        <v>61.361111111111114</v>
      </c>
      <c r="W170" s="3">
        <f t="shared" ca="1" si="4"/>
        <v>45788</v>
      </c>
      <c r="X170" s="3">
        <f t="shared" si="5"/>
        <v>23377</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ca="1">YEARFRAC(X171,W171)</f>
        <v>87.174999999999997</v>
      </c>
      <c r="W171" s="3">
        <f t="shared" ca="1" si="4"/>
        <v>45788</v>
      </c>
      <c r="X171" s="3">
        <f t="shared" si="5"/>
        <v>13947</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ca="1">YEARFRAC(X172,W172)</f>
        <v>76.944444444444443</v>
      </c>
      <c r="W172" s="3">
        <f t="shared" ca="1" si="4"/>
        <v>45788</v>
      </c>
      <c r="X172" s="3">
        <f t="shared" si="5"/>
        <v>17685</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ca="1">YEARFRAC(X173,W173)</f>
        <v>76.336111111111109</v>
      </c>
      <c r="W173" s="3">
        <f t="shared" ca="1" si="4"/>
        <v>45788</v>
      </c>
      <c r="X173" s="3">
        <f t="shared" si="5"/>
        <v>17908</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ca="1">YEARFRAC(X174,W174)</f>
        <v>82.283333333333331</v>
      </c>
      <c r="W174" s="3">
        <f t="shared" ca="1" si="4"/>
        <v>45788</v>
      </c>
      <c r="X174" s="3">
        <f t="shared" si="5"/>
        <v>15735</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ca="1">YEARFRAC(X175,W175)</f>
        <v>53.75277777777778</v>
      </c>
      <c r="W175" s="3">
        <f t="shared" ca="1" si="4"/>
        <v>45788</v>
      </c>
      <c r="X175" s="3">
        <f t="shared" si="5"/>
        <v>26155</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ca="1">YEARFRAC(X176,W176)</f>
        <v>55.18888888888889</v>
      </c>
      <c r="W176" s="3">
        <f t="shared" ca="1" si="4"/>
        <v>45788</v>
      </c>
      <c r="X176" s="3">
        <f t="shared" si="5"/>
        <v>25630</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ca="1">YEARFRAC(X177,W177)</f>
        <v>57.277777777777779</v>
      </c>
      <c r="W177" s="3">
        <f t="shared" ca="1" si="4"/>
        <v>45788</v>
      </c>
      <c r="X177" s="3">
        <f t="shared" si="5"/>
        <v>24869</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ca="1">YEARFRAC(X178,W178)</f>
        <v>77.988888888888894</v>
      </c>
      <c r="W178" s="3">
        <f t="shared" ca="1" si="4"/>
        <v>45788</v>
      </c>
      <c r="X178" s="3">
        <f t="shared" si="5"/>
        <v>17302</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ca="1">YEARFRAC(X179,W179)</f>
        <v>65.13055555555556</v>
      </c>
      <c r="W179" s="3">
        <f t="shared" ca="1" si="4"/>
        <v>45788</v>
      </c>
      <c r="X179" s="3">
        <f t="shared" si="5"/>
        <v>21999</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ca="1">YEARFRAC(X180,W180)</f>
        <v>61.611111111111114</v>
      </c>
      <c r="W180" s="3">
        <f t="shared" ca="1" si="4"/>
        <v>45788</v>
      </c>
      <c r="X180" s="3">
        <f t="shared" si="5"/>
        <v>23285</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ca="1">YEARFRAC(X181,W181)</f>
        <v>55.402777777777779</v>
      </c>
      <c r="W181" s="3">
        <f t="shared" ca="1" si="4"/>
        <v>45788</v>
      </c>
      <c r="X181" s="3">
        <f t="shared" si="5"/>
        <v>25553</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ca="1">YEARFRAC(X182,W182)</f>
        <v>78.738888888888894</v>
      </c>
      <c r="W182" s="3">
        <f t="shared" ca="1" si="4"/>
        <v>45788</v>
      </c>
      <c r="X182" s="3">
        <f t="shared" si="5"/>
        <v>17029</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ca="1">YEARFRAC(X183,W183)</f>
        <v>66.694444444444443</v>
      </c>
      <c r="W183" s="3">
        <f t="shared" ca="1" si="4"/>
        <v>45788</v>
      </c>
      <c r="X183" s="3">
        <f t="shared" si="5"/>
        <v>21429</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ca="1">YEARFRAC(X184,W184)</f>
        <v>72.794444444444451</v>
      </c>
      <c r="W184" s="3">
        <f t="shared" ca="1" si="4"/>
        <v>45788</v>
      </c>
      <c r="X184" s="3">
        <f t="shared" si="5"/>
        <v>19200</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ca="1">YEARFRAC(X185,W185)</f>
        <v>72.694444444444443</v>
      </c>
      <c r="W185" s="3">
        <f t="shared" ca="1" si="4"/>
        <v>45788</v>
      </c>
      <c r="X185" s="3">
        <f t="shared" si="5"/>
        <v>19238</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ca="1">YEARFRAC(X186,W186)</f>
        <v>69.194444444444443</v>
      </c>
      <c r="W186" s="3">
        <f t="shared" ca="1" si="4"/>
        <v>45788</v>
      </c>
      <c r="X186" s="3">
        <f t="shared" si="5"/>
        <v>20515</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ca="1">YEARFRAC(X187,W187)</f>
        <v>60.786111111111111</v>
      </c>
      <c r="W187" s="3">
        <f t="shared" ca="1" si="4"/>
        <v>45788</v>
      </c>
      <c r="X187" s="3">
        <f t="shared" si="5"/>
        <v>23586</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ca="1">YEARFRAC(X188,W188)</f>
        <v>64.777777777777771</v>
      </c>
      <c r="W188" s="3">
        <f t="shared" ca="1" si="4"/>
        <v>45788</v>
      </c>
      <c r="X188" s="3">
        <f t="shared" si="5"/>
        <v>22129</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ca="1">YEARFRAC(X189,W189)</f>
        <v>66.291666666666671</v>
      </c>
      <c r="W189" s="3">
        <f t="shared" ca="1" si="4"/>
        <v>45788</v>
      </c>
      <c r="X189" s="3">
        <f t="shared" si="5"/>
        <v>21576</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ca="1">YEARFRAC(X190,W190)</f>
        <v>68.405555555555551</v>
      </c>
      <c r="W190" s="3">
        <f t="shared" ca="1" si="4"/>
        <v>45788</v>
      </c>
      <c r="X190" s="3">
        <f t="shared" si="5"/>
        <v>20804</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ca="1">YEARFRAC(X191,W191)</f>
        <v>73.111111111111114</v>
      </c>
      <c r="W191" s="3">
        <f t="shared" ca="1" si="4"/>
        <v>45788</v>
      </c>
      <c r="X191" s="3">
        <f t="shared" si="5"/>
        <v>19085</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ca="1">YEARFRAC(X192,W192)</f>
        <v>96.611111111111114</v>
      </c>
      <c r="W192" s="3">
        <f t="shared" ca="1" si="4"/>
        <v>45788</v>
      </c>
      <c r="X192" s="3">
        <f t="shared" si="5"/>
        <v>10502</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ca="1">YEARFRAC(X193,W193)</f>
        <v>59.636111111111113</v>
      </c>
      <c r="W193" s="3">
        <f t="shared" ca="1" si="4"/>
        <v>45788</v>
      </c>
      <c r="X193" s="3">
        <f t="shared" si="5"/>
        <v>24007</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ca="1">YEARFRAC(X194,W194)</f>
        <v>46.230555555555554</v>
      </c>
      <c r="W194" s="3">
        <f t="shared" ca="1" si="4"/>
        <v>45788</v>
      </c>
      <c r="X194" s="3">
        <f t="shared" si="5"/>
        <v>28904</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ca="1">YEARFRAC(X195,W195)</f>
        <v>43.7</v>
      </c>
      <c r="W195" s="3">
        <f t="shared" ref="W195:W258" ca="1" si="6">TODAY()</f>
        <v>45788</v>
      </c>
      <c r="X195" s="3">
        <f t="shared" ref="X195:X258" si="7">DATE(M195,N195,O195)</f>
        <v>29827</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ca="1">YEARFRAC(X196,W196)</f>
        <v>78.025000000000006</v>
      </c>
      <c r="W196" s="3">
        <f t="shared" ca="1" si="6"/>
        <v>45788</v>
      </c>
      <c r="X196" s="3">
        <f t="shared" si="7"/>
        <v>17289</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ca="1">YEARFRAC(X197,W197)</f>
        <v>58.547222222222224</v>
      </c>
      <c r="W197" s="3">
        <f t="shared" ca="1" si="6"/>
        <v>45788</v>
      </c>
      <c r="X197" s="3">
        <f t="shared" si="7"/>
        <v>24404</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ca="1">YEARFRAC(X198,W198)</f>
        <v>81.680555555555557</v>
      </c>
      <c r="W198" s="3">
        <f t="shared" ca="1" si="6"/>
        <v>45788</v>
      </c>
      <c r="X198" s="3">
        <f t="shared" si="7"/>
        <v>15955</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ca="1">YEARFRAC(X199,W199)</f>
        <v>49.838888888888889</v>
      </c>
      <c r="W199" s="3">
        <f t="shared" ca="1" si="6"/>
        <v>45788</v>
      </c>
      <c r="X199" s="3">
        <f t="shared" si="7"/>
        <v>27584</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ca="1">YEARFRAC(X200,W200)</f>
        <v>84.177777777777777</v>
      </c>
      <c r="W200" s="3">
        <f t="shared" ca="1" si="6"/>
        <v>45788</v>
      </c>
      <c r="X200" s="3">
        <f t="shared" si="7"/>
        <v>15042</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ca="1">YEARFRAC(X201,W201)</f>
        <v>79.797222222222217</v>
      </c>
      <c r="W201" s="3">
        <f t="shared" ca="1" si="6"/>
        <v>45788</v>
      </c>
      <c r="X201" s="3">
        <f t="shared" si="7"/>
        <v>16642</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ca="1">YEARFRAC(X202,W202)</f>
        <v>87.783333333333331</v>
      </c>
      <c r="W202" s="3">
        <f t="shared" ca="1" si="6"/>
        <v>45788</v>
      </c>
      <c r="X202" s="3">
        <f t="shared" si="7"/>
        <v>13725</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ca="1">YEARFRAC(X203,W203)</f>
        <v>65.361111111111114</v>
      </c>
      <c r="W203" s="3">
        <f t="shared" ca="1" si="6"/>
        <v>45788</v>
      </c>
      <c r="X203" s="3">
        <f t="shared" si="7"/>
        <v>21916</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ca="1">YEARFRAC(X204,W204)</f>
        <v>74.11666666666666</v>
      </c>
      <c r="W204" s="3">
        <f t="shared" ca="1" si="6"/>
        <v>45788</v>
      </c>
      <c r="X204" s="3">
        <f t="shared" si="7"/>
        <v>18716</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ca="1">YEARFRAC(X205,W205)</f>
        <v>68.344444444444449</v>
      </c>
      <c r="W205" s="3">
        <f t="shared" ca="1" si="6"/>
        <v>45788</v>
      </c>
      <c r="X205" s="3">
        <f t="shared" si="7"/>
        <v>20827</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ca="1">YEARFRAC(X206,W206)</f>
        <v>57.844444444444441</v>
      </c>
      <c r="W206" s="3">
        <f t="shared" ca="1" si="6"/>
        <v>45788</v>
      </c>
      <c r="X206" s="3">
        <f t="shared" si="7"/>
        <v>24660</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ca="1">YEARFRAC(X207,W207)</f>
        <v>75.169444444444451</v>
      </c>
      <c r="W207" s="3">
        <f t="shared" ca="1" si="6"/>
        <v>45788</v>
      </c>
      <c r="X207" s="3">
        <f t="shared" si="7"/>
        <v>18332</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ca="1">YEARFRAC(X208,W208)</f>
        <v>59.213888888888889</v>
      </c>
      <c r="W208" s="3">
        <f t="shared" ca="1" si="6"/>
        <v>45788</v>
      </c>
      <c r="X208" s="3">
        <f t="shared" si="7"/>
        <v>24162</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ca="1">YEARFRAC(X209,W209)</f>
        <v>70.361111111111114</v>
      </c>
      <c r="W209" s="3">
        <f t="shared" ca="1" si="6"/>
        <v>45788</v>
      </c>
      <c r="X209" s="3">
        <f t="shared" si="7"/>
        <v>20090</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ca="1">YEARFRAC(X210,W210)</f>
        <v>65.361111111111114</v>
      </c>
      <c r="W210" s="3">
        <f t="shared" ca="1" si="6"/>
        <v>45788</v>
      </c>
      <c r="X210" s="3">
        <f t="shared" si="7"/>
        <v>21916</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ca="1">YEARFRAC(X211,W211)</f>
        <v>72.930555555555557</v>
      </c>
      <c r="W211" s="3">
        <f t="shared" ca="1" si="6"/>
        <v>45788</v>
      </c>
      <c r="X211" s="3">
        <f t="shared" si="7"/>
        <v>19151</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ca="1">YEARFRAC(X212,W212)</f>
        <v>49.569444444444443</v>
      </c>
      <c r="W212" s="3">
        <f t="shared" ca="1" si="6"/>
        <v>45788</v>
      </c>
      <c r="X212" s="3">
        <f t="shared" si="7"/>
        <v>27683</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ca="1">YEARFRAC(X213,W213)</f>
        <v>73.86666666666666</v>
      </c>
      <c r="W213" s="3">
        <f t="shared" ca="1" si="6"/>
        <v>45788</v>
      </c>
      <c r="X213" s="3">
        <f t="shared" si="7"/>
        <v>18808</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ca="1">YEARFRAC(X214,W214)</f>
        <v>51.169444444444444</v>
      </c>
      <c r="W214" s="3">
        <f t="shared" ca="1" si="6"/>
        <v>45788</v>
      </c>
      <c r="X214" s="3">
        <f t="shared" si="7"/>
        <v>27098</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ca="1">YEARFRAC(X215,W215)</f>
        <v>40.969444444444441</v>
      </c>
      <c r="W215" s="3">
        <f t="shared" ca="1" si="6"/>
        <v>45788</v>
      </c>
      <c r="X215" s="3">
        <f t="shared" si="7"/>
        <v>30824</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ca="1">YEARFRAC(X216,W216)</f>
        <v>57.888888888888886</v>
      </c>
      <c r="W216" s="3">
        <f t="shared" ca="1" si="6"/>
        <v>45788</v>
      </c>
      <c r="X216" s="3">
        <f t="shared" si="7"/>
        <v>24644</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ca="1">YEARFRAC(X217,W217)</f>
        <v>66.361111111111114</v>
      </c>
      <c r="W217" s="3">
        <f t="shared" ca="1" si="6"/>
        <v>45788</v>
      </c>
      <c r="X217" s="3">
        <f t="shared" si="7"/>
        <v>21551</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ca="1">YEARFRAC(X218,W218)</f>
        <v>74.361111111111114</v>
      </c>
      <c r="W218" s="3">
        <f t="shared" ca="1" si="6"/>
        <v>45788</v>
      </c>
      <c r="X218" s="3">
        <f t="shared" si="7"/>
        <v>18629</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ca="1">YEARFRAC(X219,W219)</f>
        <v>54.361111111111114</v>
      </c>
      <c r="W219" s="3">
        <f t="shared" ca="1" si="6"/>
        <v>45788</v>
      </c>
      <c r="X219" s="3">
        <f t="shared" si="7"/>
        <v>25934</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ca="1">YEARFRAC(X220,W220)</f>
        <v>82.080555555555549</v>
      </c>
      <c r="W220" s="3">
        <f t="shared" ca="1" si="6"/>
        <v>45788</v>
      </c>
      <c r="X220" s="3">
        <f t="shared" si="7"/>
        <v>15808</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ca="1">YEARFRAC(X221,W221)</f>
        <v>73.780555555555551</v>
      </c>
      <c r="W221" s="3">
        <f t="shared" ca="1" si="6"/>
        <v>45788</v>
      </c>
      <c r="X221" s="3">
        <f t="shared" si="7"/>
        <v>18840</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ca="1">YEARFRAC(X222,W222)</f>
        <v>69.930555555555557</v>
      </c>
      <c r="W222" s="3">
        <f t="shared" ca="1" si="6"/>
        <v>45788</v>
      </c>
      <c r="X222" s="3">
        <f t="shared" si="7"/>
        <v>20246</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ca="1">YEARFRAC(X223,W223)</f>
        <v>70.452777777777783</v>
      </c>
      <c r="W223" s="3">
        <f t="shared" ca="1" si="6"/>
        <v>45788</v>
      </c>
      <c r="X223" s="3">
        <f t="shared" si="7"/>
        <v>20056</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ca="1">YEARFRAC(X224,W224)</f>
        <v>81.305555555555557</v>
      </c>
      <c r="W224" s="3">
        <f t="shared" ca="1" si="6"/>
        <v>45788</v>
      </c>
      <c r="X224" s="3">
        <f t="shared" si="7"/>
        <v>16092</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ca="1">YEARFRAC(X225,W225)</f>
        <v>77.361111111111114</v>
      </c>
      <c r="W225" s="3">
        <f t="shared" ca="1" si="6"/>
        <v>45788</v>
      </c>
      <c r="X225" s="3">
        <f t="shared" si="7"/>
        <v>17533</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ca="1">YEARFRAC(X226,W226)</f>
        <v>75.411111111111111</v>
      </c>
      <c r="W226" s="3">
        <f t="shared" ca="1" si="6"/>
        <v>45788</v>
      </c>
      <c r="X226" s="3">
        <f t="shared" si="7"/>
        <v>18245</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ca="1">YEARFRAC(X227,W227)</f>
        <v>69.613888888888894</v>
      </c>
      <c r="W227" s="3">
        <f t="shared" ca="1" si="6"/>
        <v>45788</v>
      </c>
      <c r="X227" s="3">
        <f t="shared" si="7"/>
        <v>20362</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ca="1">YEARFRAC(X228,W228)</f>
        <v>49.888888888888886</v>
      </c>
      <c r="W228" s="3">
        <f t="shared" ca="1" si="6"/>
        <v>45788</v>
      </c>
      <c r="X228" s="3">
        <f t="shared" si="7"/>
        <v>27566</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ca="1">YEARFRAC(X229,W229)</f>
        <v>76.397222222222226</v>
      </c>
      <c r="W229" s="3">
        <f t="shared" ca="1" si="6"/>
        <v>45788</v>
      </c>
      <c r="X229" s="3">
        <f t="shared" si="7"/>
        <v>17885</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ca="1">YEARFRAC(X230,W230)</f>
        <v>57.361111111111114</v>
      </c>
      <c r="W230" s="3">
        <f t="shared" ca="1" si="6"/>
        <v>45788</v>
      </c>
      <c r="X230" s="3">
        <f t="shared" si="7"/>
        <v>24838</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ca="1">YEARFRAC(X231,W231)</f>
        <v>77.45</v>
      </c>
      <c r="W231" s="3">
        <f t="shared" ca="1" si="6"/>
        <v>45788</v>
      </c>
      <c r="X231" s="3">
        <f t="shared" si="7"/>
        <v>17500</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ca="1">YEARFRAC(X232,W232)</f>
        <v>79.924999999999997</v>
      </c>
      <c r="W232" s="3">
        <f t="shared" ca="1" si="6"/>
        <v>45788</v>
      </c>
      <c r="X232" s="3">
        <f t="shared" si="7"/>
        <v>16596</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ca="1">YEARFRAC(X233,W233)</f>
        <v>74.972222222222229</v>
      </c>
      <c r="W233" s="3">
        <f t="shared" ca="1" si="6"/>
        <v>45788</v>
      </c>
      <c r="X233" s="3">
        <f t="shared" si="7"/>
        <v>18404</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ca="1">YEARFRAC(X234,W234)</f>
        <v>79.361111111111114</v>
      </c>
      <c r="W234" s="3">
        <f t="shared" ca="1" si="6"/>
        <v>45788</v>
      </c>
      <c r="X234" s="3">
        <f t="shared" si="7"/>
        <v>16803</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ca="1">YEARFRAC(X235,W235)</f>
        <v>77.144444444444446</v>
      </c>
      <c r="W235" s="3">
        <f t="shared" ca="1" si="6"/>
        <v>45788</v>
      </c>
      <c r="X235" s="3">
        <f t="shared" si="7"/>
        <v>17611</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ca="1">YEARFRAC(X236,W236)</f>
        <v>63.547222222222224</v>
      </c>
      <c r="W236" s="3">
        <f t="shared" ca="1" si="6"/>
        <v>45788</v>
      </c>
      <c r="X236" s="3">
        <f t="shared" si="7"/>
        <v>22578</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ca="1">YEARFRAC(X237,W237)</f>
        <v>64.769444444444446</v>
      </c>
      <c r="W237" s="3">
        <f t="shared" ca="1" si="6"/>
        <v>45788</v>
      </c>
      <c r="X237" s="3">
        <f t="shared" si="7"/>
        <v>22132</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ca="1">YEARFRAC(X238,W238)</f>
        <v>81.658333333333331</v>
      </c>
      <c r="W238" s="3">
        <f t="shared" ca="1" si="6"/>
        <v>45788</v>
      </c>
      <c r="X238" s="3">
        <f t="shared" si="7"/>
        <v>15963</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ca="1">YEARFRAC(X239,W239)</f>
        <v>93.738888888888894</v>
      </c>
      <c r="W239" s="3">
        <f t="shared" ca="1" si="6"/>
        <v>45788</v>
      </c>
      <c r="X239" s="3">
        <f t="shared" si="7"/>
        <v>11550</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ca="1">YEARFRAC(X240,W240)</f>
        <v>70.611111111111114</v>
      </c>
      <c r="W240" s="3">
        <f t="shared" ca="1" si="6"/>
        <v>45788</v>
      </c>
      <c r="X240" s="3">
        <f t="shared" si="7"/>
        <v>19998</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ca="1">YEARFRAC(X241,W241)</f>
        <v>43.62222222222222</v>
      </c>
      <c r="W241" s="3">
        <f t="shared" ca="1" si="6"/>
        <v>45788</v>
      </c>
      <c r="X241" s="3">
        <f t="shared" si="7"/>
        <v>29856</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ca="1">YEARFRAC(X242,W242)</f>
        <v>71.844444444444449</v>
      </c>
      <c r="W242" s="3">
        <f t="shared" ca="1" si="6"/>
        <v>45788</v>
      </c>
      <c r="X242" s="3">
        <f t="shared" si="7"/>
        <v>19547</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ca="1">YEARFRAC(X243,W243)</f>
        <v>68.125</v>
      </c>
      <c r="W243" s="3">
        <f t="shared" ca="1" si="6"/>
        <v>45788</v>
      </c>
      <c r="X243" s="3">
        <f t="shared" si="7"/>
        <v>20905</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ca="1">YEARFRAC(X244,W244)</f>
        <v>67.87777777777778</v>
      </c>
      <c r="W244" s="3">
        <f t="shared" ca="1" si="6"/>
        <v>45788</v>
      </c>
      <c r="X244" s="3">
        <f t="shared" si="7"/>
        <v>20996</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ca="1">YEARFRAC(X245,W245)</f>
        <v>60.102777777777774</v>
      </c>
      <c r="W245" s="3">
        <f t="shared" ca="1" si="6"/>
        <v>45788</v>
      </c>
      <c r="X245" s="3">
        <f t="shared" si="7"/>
        <v>23836</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ca="1">YEARFRAC(X246,W246)</f>
        <v>56.155555555555559</v>
      </c>
      <c r="W246" s="3">
        <f t="shared" ca="1" si="6"/>
        <v>45788</v>
      </c>
      <c r="X246" s="3">
        <f t="shared" si="7"/>
        <v>25277</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ca="1">YEARFRAC(X247,W247)</f>
        <v>41.916666666666664</v>
      </c>
      <c r="W247" s="3">
        <f t="shared" ca="1" si="6"/>
        <v>45788</v>
      </c>
      <c r="X247" s="3">
        <f t="shared" si="7"/>
        <v>30478</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ca="1">YEARFRAC(X248,W248)</f>
        <v>69.099999999999994</v>
      </c>
      <c r="W248" s="3">
        <f t="shared" ca="1" si="6"/>
        <v>45788</v>
      </c>
      <c r="X248" s="3">
        <f t="shared" si="7"/>
        <v>20550</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ca="1">YEARFRAC(X249,W249)</f>
        <v>95.99722222222222</v>
      </c>
      <c r="W249" s="3">
        <f t="shared" ca="1" si="6"/>
        <v>45788</v>
      </c>
      <c r="X249" s="3">
        <f t="shared" si="7"/>
        <v>10725</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ca="1">YEARFRAC(X250,W250)</f>
        <v>87.988888888888894</v>
      </c>
      <c r="W250" s="3">
        <f t="shared" ca="1" si="6"/>
        <v>45788</v>
      </c>
      <c r="X250" s="3">
        <f t="shared" si="7"/>
        <v>13650</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ca="1">YEARFRAC(X251,W251)</f>
        <v>62.444444444444443</v>
      </c>
      <c r="W251" s="3">
        <f t="shared" ca="1" si="6"/>
        <v>45788</v>
      </c>
      <c r="X251" s="3">
        <f t="shared" si="7"/>
        <v>22981</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ca="1">YEARFRAC(X252,W252)</f>
        <v>60.988888888888887</v>
      </c>
      <c r="W252" s="3">
        <f t="shared" ca="1" si="6"/>
        <v>45788</v>
      </c>
      <c r="X252" s="3">
        <f t="shared" si="7"/>
        <v>23512</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ca="1">YEARFRAC(X253,W253)</f>
        <v>54.633333333333333</v>
      </c>
      <c r="W253" s="3">
        <f t="shared" ca="1" si="6"/>
        <v>45788</v>
      </c>
      <c r="X253" s="3">
        <f t="shared" si="7"/>
        <v>25834</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ca="1">YEARFRAC(X254,W254)</f>
        <v>54.444444444444443</v>
      </c>
      <c r="W254" s="3">
        <f t="shared" ca="1" si="6"/>
        <v>45788</v>
      </c>
      <c r="X254" s="3">
        <f t="shared" si="7"/>
        <v>25903</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ca="1">YEARFRAC(X255,W255)</f>
        <v>73.988888888888894</v>
      </c>
      <c r="W255" s="3">
        <f t="shared" ca="1" si="6"/>
        <v>45788</v>
      </c>
      <c r="X255" s="3">
        <f t="shared" si="7"/>
        <v>18763</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ca="1">YEARFRAC(X256,W256)</f>
        <v>56.883333333333333</v>
      </c>
      <c r="W256" s="3">
        <f t="shared" ca="1" si="6"/>
        <v>45788</v>
      </c>
      <c r="X256" s="3">
        <f t="shared" si="7"/>
        <v>25012</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ca="1">YEARFRAC(X257,W257)</f>
        <v>56.65</v>
      </c>
      <c r="W257" s="3">
        <f t="shared" ca="1" si="6"/>
        <v>45788</v>
      </c>
      <c r="X257" s="3">
        <f t="shared" si="7"/>
        <v>25098</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ca="1">YEARFRAC(X258,W258)</f>
        <v>74.11666666666666</v>
      </c>
      <c r="W258" s="3">
        <f t="shared" ca="1" si="6"/>
        <v>45788</v>
      </c>
      <c r="X258" s="3">
        <f t="shared" si="7"/>
        <v>18716</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ca="1">YEARFRAC(X259,W259)</f>
        <v>59.280555555555559</v>
      </c>
      <c r="W259" s="3">
        <f t="shared" ref="W259:W322" ca="1" si="8">TODAY()</f>
        <v>45788</v>
      </c>
      <c r="X259" s="3">
        <f t="shared" ref="X259:X322" si="9">DATE(M259,N259,O259)</f>
        <v>24137</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ca="1">YEARFRAC(X260,W260)</f>
        <v>52.658333333333331</v>
      </c>
      <c r="W260" s="3">
        <f t="shared" ca="1" si="8"/>
        <v>45788</v>
      </c>
      <c r="X260" s="3">
        <f t="shared" si="9"/>
        <v>26556</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ca="1">YEARFRAC(X261,W261)</f>
        <v>75.461111111111109</v>
      </c>
      <c r="W261" s="3">
        <f t="shared" ca="1" si="8"/>
        <v>45788</v>
      </c>
      <c r="X261" s="3">
        <f t="shared" si="9"/>
        <v>18227</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ca="1">YEARFRAC(X262,W262)</f>
        <v>68.861111111111114</v>
      </c>
      <c r="W262" s="3">
        <f t="shared" ca="1" si="8"/>
        <v>45788</v>
      </c>
      <c r="X262" s="3">
        <f t="shared" si="9"/>
        <v>20637</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ca="1">YEARFRAC(X263,W263)</f>
        <v>55.355555555555554</v>
      </c>
      <c r="W263" s="3">
        <f t="shared" ca="1" si="8"/>
        <v>45788</v>
      </c>
      <c r="X263" s="3">
        <f t="shared" si="9"/>
        <v>25571</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ca="1">YEARFRAC(X264,W264)</f>
        <v>60.777777777777779</v>
      </c>
      <c r="W264" s="3">
        <f t="shared" ca="1" si="8"/>
        <v>45788</v>
      </c>
      <c r="X264" s="3">
        <f t="shared" si="9"/>
        <v>23590</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ca="1">YEARFRAC(X265,W265)</f>
        <v>57.93333333333333</v>
      </c>
      <c r="W265" s="3">
        <f t="shared" ca="1" si="8"/>
        <v>45788</v>
      </c>
      <c r="X265" s="3">
        <f t="shared" si="9"/>
        <v>24628</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ca="1">YEARFRAC(X266,W266)</f>
        <v>44.780555555555559</v>
      </c>
      <c r="W266" s="3">
        <f t="shared" ca="1" si="8"/>
        <v>45788</v>
      </c>
      <c r="X266" s="3">
        <f t="shared" si="9"/>
        <v>29432</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ca="1">YEARFRAC(X267,W267)</f>
        <v>82.222222222222229</v>
      </c>
      <c r="W267" s="3">
        <f t="shared" ca="1" si="8"/>
        <v>45788</v>
      </c>
      <c r="X267" s="3">
        <f t="shared" si="9"/>
        <v>15758</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ca="1">YEARFRAC(X268,W268)</f>
        <v>56.483333333333334</v>
      </c>
      <c r="W268" s="3">
        <f t="shared" ca="1" si="8"/>
        <v>45788</v>
      </c>
      <c r="X268" s="3">
        <f t="shared" si="9"/>
        <v>25159</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ca="1">YEARFRAC(X269,W269)</f>
        <v>73.694444444444443</v>
      </c>
      <c r="W269" s="3">
        <f t="shared" ca="1" si="8"/>
        <v>45788</v>
      </c>
      <c r="X269" s="3">
        <f t="shared" si="9"/>
        <v>18872</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ca="1">YEARFRAC(X270,W270)</f>
        <v>70.641666666666666</v>
      </c>
      <c r="W270" s="3">
        <f t="shared" ca="1" si="8"/>
        <v>45788</v>
      </c>
      <c r="X270" s="3">
        <f t="shared" si="9"/>
        <v>19987</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ca="1">YEARFRAC(X271,W271)</f>
        <v>70.355555555555554</v>
      </c>
      <c r="W271" s="3">
        <f t="shared" ca="1" si="8"/>
        <v>45788</v>
      </c>
      <c r="X271" s="3">
        <f t="shared" si="9"/>
        <v>20092</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ca="1">YEARFRAC(X272,W272)</f>
        <v>63.883333333333333</v>
      </c>
      <c r="W272" s="3">
        <f t="shared" ca="1" si="8"/>
        <v>45788</v>
      </c>
      <c r="X272" s="3">
        <f t="shared" si="9"/>
        <v>22455</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ca="1">YEARFRAC(X273,W273)</f>
        <v>56.797222222222224</v>
      </c>
      <c r="W273" s="3">
        <f t="shared" ca="1" si="8"/>
        <v>45788</v>
      </c>
      <c r="X273" s="3">
        <f t="shared" si="9"/>
        <v>25043</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ca="1">YEARFRAC(X274,W274)</f>
        <v>91.644444444444446</v>
      </c>
      <c r="W274" s="3">
        <f t="shared" ca="1" si="8"/>
        <v>45788</v>
      </c>
      <c r="X274" s="3">
        <f t="shared" si="9"/>
        <v>12316</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ca="1">YEARFRAC(X275,W275)</f>
        <v>69.436111111111117</v>
      </c>
      <c r="W275" s="3">
        <f t="shared" ca="1" si="8"/>
        <v>45788</v>
      </c>
      <c r="X275" s="3">
        <f t="shared" si="9"/>
        <v>20427</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ca="1">YEARFRAC(X276,W276)</f>
        <v>43.722222222222221</v>
      </c>
      <c r="W276" s="3">
        <f t="shared" ca="1" si="8"/>
        <v>45788</v>
      </c>
      <c r="X276" s="3">
        <f t="shared" si="9"/>
        <v>29819</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ca="1">YEARFRAC(X277,W277)</f>
        <v>66.361111111111114</v>
      </c>
      <c r="W277" s="3">
        <f t="shared" ca="1" si="8"/>
        <v>45788</v>
      </c>
      <c r="X277" s="3">
        <f t="shared" si="9"/>
        <v>21551</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ca="1">YEARFRAC(X278,W278)</f>
        <v>68.177777777777777</v>
      </c>
      <c r="W278" s="3">
        <f t="shared" ca="1" si="8"/>
        <v>45788</v>
      </c>
      <c r="X278" s="3">
        <f t="shared" si="9"/>
        <v>20886</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ca="1">YEARFRAC(X279,W279)</f>
        <v>87.11944444444444</v>
      </c>
      <c r="W279" s="3">
        <f t="shared" ca="1" si="8"/>
        <v>45788</v>
      </c>
      <c r="X279" s="3">
        <f t="shared" si="9"/>
        <v>13967</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ca="1">YEARFRAC(X280,W280)</f>
        <v>64.361111111111114</v>
      </c>
      <c r="W280" s="3">
        <f t="shared" ca="1" si="8"/>
        <v>45788</v>
      </c>
      <c r="X280" s="3">
        <f t="shared" si="9"/>
        <v>22282</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ca="1">YEARFRAC(X281,W281)</f>
        <v>82.62222222222222</v>
      </c>
      <c r="W281" s="3">
        <f t="shared" ca="1" si="8"/>
        <v>45788</v>
      </c>
      <c r="X281" s="3">
        <f t="shared" si="9"/>
        <v>15611</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ca="1">YEARFRAC(X282,W282)</f>
        <v>87.272222222222226</v>
      </c>
      <c r="W282" s="3">
        <f t="shared" ca="1" si="8"/>
        <v>45788</v>
      </c>
      <c r="X282" s="3">
        <f t="shared" si="9"/>
        <v>13914</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ca="1">YEARFRAC(X283,W283)</f>
        <v>61.361111111111114</v>
      </c>
      <c r="W283" s="3">
        <f t="shared" ca="1" si="8"/>
        <v>45788</v>
      </c>
      <c r="X283" s="3">
        <f t="shared" si="9"/>
        <v>23377</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ca="1">YEARFRAC(X284,W284)</f>
        <v>70.61944444444444</v>
      </c>
      <c r="W284" s="3">
        <f t="shared" ca="1" si="8"/>
        <v>45788</v>
      </c>
      <c r="X284" s="3">
        <f t="shared" si="9"/>
        <v>19995</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ca="1">YEARFRAC(X285,W285)</f>
        <v>81.347222222222229</v>
      </c>
      <c r="W285" s="3">
        <f t="shared" ca="1" si="8"/>
        <v>45788</v>
      </c>
      <c r="X285" s="3">
        <f t="shared" si="9"/>
        <v>16077</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ca="1">YEARFRAC(X286,W286)</f>
        <v>54.861111111111114</v>
      </c>
      <c r="W286" s="3">
        <f t="shared" ca="1" si="8"/>
        <v>45788</v>
      </c>
      <c r="X286" s="3">
        <f t="shared" si="9"/>
        <v>25750</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ca="1">YEARFRAC(X287,W287)</f>
        <v>82.347222222222229</v>
      </c>
      <c r="W287" s="3">
        <f t="shared" ca="1" si="8"/>
        <v>45788</v>
      </c>
      <c r="X287" s="3">
        <f t="shared" si="9"/>
        <v>15712</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ca="1">YEARFRAC(X288,W288)</f>
        <v>72.75</v>
      </c>
      <c r="W288" s="3">
        <f t="shared" ca="1" si="8"/>
        <v>45788</v>
      </c>
      <c r="X288" s="3">
        <f t="shared" si="9"/>
        <v>19217</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ca="1">YEARFRAC(X289,W289)</f>
        <v>61.361111111111114</v>
      </c>
      <c r="W289" s="3">
        <f t="shared" ca="1" si="8"/>
        <v>45788</v>
      </c>
      <c r="X289" s="3">
        <f t="shared" si="9"/>
        <v>23377</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ca="1">YEARFRAC(X290,W290)</f>
        <v>73.361111111111114</v>
      </c>
      <c r="W290" s="3">
        <f t="shared" ca="1" si="8"/>
        <v>45788</v>
      </c>
      <c r="X290" s="3">
        <f t="shared" si="9"/>
        <v>18994</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ca="1">YEARFRAC(X291,W291)</f>
        <v>74.113888888888894</v>
      </c>
      <c r="W291" s="3">
        <f t="shared" ca="1" si="8"/>
        <v>45788</v>
      </c>
      <c r="X291" s="3">
        <f t="shared" si="9"/>
        <v>18718</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ca="1">YEARFRAC(X292,W292)</f>
        <v>64.311111111111117</v>
      </c>
      <c r="W292" s="3">
        <f t="shared" ca="1" si="8"/>
        <v>45788</v>
      </c>
      <c r="X292" s="3">
        <f t="shared" si="9"/>
        <v>22300</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ca="1">YEARFRAC(X293,W293)</f>
        <v>83.447222222222223</v>
      </c>
      <c r="W293" s="3">
        <f t="shared" ca="1" si="8"/>
        <v>45788</v>
      </c>
      <c r="X293" s="3">
        <f t="shared" si="9"/>
        <v>15310</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ca="1">YEARFRAC(X294,W294)</f>
        <v>93.944444444444443</v>
      </c>
      <c r="W294" s="3">
        <f t="shared" ca="1" si="8"/>
        <v>45788</v>
      </c>
      <c r="X294" s="3">
        <f t="shared" si="9"/>
        <v>11475</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ca="1">YEARFRAC(X295,W295)</f>
        <v>61.43333333333333</v>
      </c>
      <c r="W295" s="3">
        <f t="shared" ca="1" si="8"/>
        <v>45788</v>
      </c>
      <c r="X295" s="3">
        <f t="shared" si="9"/>
        <v>23350</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ca="1">YEARFRAC(X296,W296)</f>
        <v>52.519444444444446</v>
      </c>
      <c r="W296" s="3">
        <f t="shared" ca="1" si="8"/>
        <v>45788</v>
      </c>
      <c r="X296" s="3">
        <f t="shared" si="9"/>
        <v>26607</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ca="1">YEARFRAC(X297,W297)</f>
        <v>65.188888888888883</v>
      </c>
      <c r="W297" s="3">
        <f t="shared" ca="1" si="8"/>
        <v>45788</v>
      </c>
      <c r="X297" s="3">
        <f t="shared" si="9"/>
        <v>21978</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ca="1">YEARFRAC(X298,W298)</f>
        <v>57.93888888888889</v>
      </c>
      <c r="W298" s="3">
        <f t="shared" ca="1" si="8"/>
        <v>45788</v>
      </c>
      <c r="X298" s="3">
        <f t="shared" si="9"/>
        <v>24626</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ca="1">YEARFRAC(X299,W299)</f>
        <v>67.461111111111109</v>
      </c>
      <c r="W299" s="3">
        <f t="shared" ca="1" si="8"/>
        <v>45788</v>
      </c>
      <c r="X299" s="3">
        <f t="shared" si="9"/>
        <v>21149</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ca="1">YEARFRAC(X300,W300)</f>
        <v>70.419444444444451</v>
      </c>
      <c r="W300" s="3">
        <f t="shared" ca="1" si="8"/>
        <v>45788</v>
      </c>
      <c r="X300" s="3">
        <f t="shared" si="9"/>
        <v>20068</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ca="1">YEARFRAC(X301,W301)</f>
        <v>81.911111111111111</v>
      </c>
      <c r="W301" s="3">
        <f t="shared" ca="1" si="8"/>
        <v>45788</v>
      </c>
      <c r="X301" s="3">
        <f t="shared" si="9"/>
        <v>15870</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ca="1">YEARFRAC(X302,W302)</f>
        <v>80.561111111111117</v>
      </c>
      <c r="W302" s="3">
        <f t="shared" ca="1" si="8"/>
        <v>45788</v>
      </c>
      <c r="X302" s="3">
        <f t="shared" si="9"/>
        <v>16364</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ca="1">YEARFRAC(X303,W303)</f>
        <v>43.738888888888887</v>
      </c>
      <c r="W303" s="3">
        <f t="shared" ca="1" si="8"/>
        <v>45788</v>
      </c>
      <c r="X303" s="3">
        <f t="shared" si="9"/>
        <v>29813</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ca="1">YEARFRAC(X304,W304)</f>
        <v>63.830555555555556</v>
      </c>
      <c r="W304" s="3">
        <f t="shared" ca="1" si="8"/>
        <v>45788</v>
      </c>
      <c r="X304" s="3">
        <f t="shared" si="9"/>
        <v>22474</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ca="1">YEARFRAC(X305,W305)</f>
        <v>79.611111111111114</v>
      </c>
      <c r="W305" s="3">
        <f t="shared" ca="1" si="8"/>
        <v>45788</v>
      </c>
      <c r="X305" s="3">
        <f t="shared" si="9"/>
        <v>16711</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ca="1">YEARFRAC(X306,W306)</f>
        <v>81.777777777777771</v>
      </c>
      <c r="W306" s="3">
        <f t="shared" ca="1" si="8"/>
        <v>45788</v>
      </c>
      <c r="X306" s="3">
        <f t="shared" si="9"/>
        <v>15919</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ca="1">YEARFRAC(X307,W307)</f>
        <v>78.355555555555554</v>
      </c>
      <c r="W307" s="3">
        <f t="shared" ca="1" si="8"/>
        <v>45788</v>
      </c>
      <c r="X307" s="3">
        <f t="shared" si="9"/>
        <v>17170</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ca="1">YEARFRAC(X308,W308)</f>
        <v>63.486111111111114</v>
      </c>
      <c r="W308" s="3">
        <f t="shared" ca="1" si="8"/>
        <v>45788</v>
      </c>
      <c r="X308" s="3">
        <f t="shared" si="9"/>
        <v>22601</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ca="1">YEARFRAC(X309,W309)</f>
        <v>68.408333333333331</v>
      </c>
      <c r="W309" s="3">
        <f t="shared" ca="1" si="8"/>
        <v>45788</v>
      </c>
      <c r="X309" s="3">
        <f t="shared" si="9"/>
        <v>20803</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ca="1">YEARFRAC(X310,W310)</f>
        <v>74.530555555555551</v>
      </c>
      <c r="W310" s="3">
        <f t="shared" ca="1" si="8"/>
        <v>45788</v>
      </c>
      <c r="X310" s="3">
        <f t="shared" si="9"/>
        <v>18566</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ca="1">YEARFRAC(X311,W311)</f>
        <v>96.336111111111109</v>
      </c>
      <c r="W311" s="3">
        <f t="shared" ca="1" si="8"/>
        <v>45788</v>
      </c>
      <c r="X311" s="3">
        <f t="shared" si="9"/>
        <v>10603</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ca="1">YEARFRAC(X312,W312)</f>
        <v>73.361111111111114</v>
      </c>
      <c r="W312" s="3">
        <f t="shared" ca="1" si="8"/>
        <v>45788</v>
      </c>
      <c r="X312" s="3">
        <f t="shared" si="9"/>
        <v>18994</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ca="1">YEARFRAC(X313,W313)</f>
        <v>60.62777777777778</v>
      </c>
      <c r="W313" s="3">
        <f t="shared" ca="1" si="8"/>
        <v>45788</v>
      </c>
      <c r="X313" s="3">
        <f t="shared" si="9"/>
        <v>23645</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ca="1">YEARFRAC(X314,W314)</f>
        <v>39.955555555555556</v>
      </c>
      <c r="W314" s="3">
        <f t="shared" ca="1" si="8"/>
        <v>45788</v>
      </c>
      <c r="X314" s="3">
        <f t="shared" si="9"/>
        <v>31194</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ca="1">YEARFRAC(X315,W315)</f>
        <v>43.116666666666667</v>
      </c>
      <c r="W315" s="3">
        <f t="shared" ca="1" si="8"/>
        <v>45788</v>
      </c>
      <c r="X315" s="3">
        <f t="shared" si="9"/>
        <v>30039</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ca="1">YEARFRAC(X316,W316)</f>
        <v>79.8</v>
      </c>
      <c r="W316" s="3">
        <f t="shared" ca="1" si="8"/>
        <v>45788</v>
      </c>
      <c r="X316" s="3">
        <f t="shared" si="9"/>
        <v>16641</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ca="1">YEARFRAC(X317,W317)</f>
        <v>82.547222222222217</v>
      </c>
      <c r="W317" s="3">
        <f t="shared" ca="1" si="8"/>
        <v>45788</v>
      </c>
      <c r="X317" s="3">
        <f t="shared" si="9"/>
        <v>15638</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ca="1">YEARFRAC(X318,W318)</f>
        <v>85.575000000000003</v>
      </c>
      <c r="W318" s="3">
        <f t="shared" ca="1" si="8"/>
        <v>45788</v>
      </c>
      <c r="X318" s="3">
        <f t="shared" si="9"/>
        <v>14532</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ca="1">YEARFRAC(X319,W319)</f>
        <v>57.930555555555557</v>
      </c>
      <c r="W319" s="3">
        <f t="shared" ca="1" si="8"/>
        <v>45788</v>
      </c>
      <c r="X319" s="3">
        <f t="shared" si="9"/>
        <v>24629</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ca="1">YEARFRAC(X320,W320)</f>
        <v>60.680555555555557</v>
      </c>
      <c r="W320" s="3">
        <f t="shared" ca="1" si="8"/>
        <v>45788</v>
      </c>
      <c r="X320" s="3">
        <f t="shared" si="9"/>
        <v>23626</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ca="1">YEARFRAC(X321,W321)</f>
        <v>71.36666666666666</v>
      </c>
      <c r="W321" s="3">
        <f t="shared" ca="1" si="8"/>
        <v>45788</v>
      </c>
      <c r="X321" s="3">
        <f t="shared" si="9"/>
        <v>19722</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ca="1">YEARFRAC(X322,W322)</f>
        <v>69.652777777777771</v>
      </c>
      <c r="W322" s="3">
        <f t="shared" ca="1" si="8"/>
        <v>45788</v>
      </c>
      <c r="X322" s="3">
        <f t="shared" si="9"/>
        <v>20348</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ca="1">YEARFRAC(X323,W323)</f>
        <v>73.208333333333329</v>
      </c>
      <c r="W323" s="3">
        <f t="shared" ref="W323:W386" ca="1" si="10">TODAY()</f>
        <v>45788</v>
      </c>
      <c r="X323" s="3">
        <f t="shared" ref="X323:X386" si="11">DATE(M323,N323,O323)</f>
        <v>19050</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ca="1">YEARFRAC(X324,W324)</f>
        <v>89.361111111111114</v>
      </c>
      <c r="W324" s="3">
        <f t="shared" ca="1" si="10"/>
        <v>45788</v>
      </c>
      <c r="X324" s="3">
        <f t="shared" si="11"/>
        <v>13150</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ca="1">YEARFRAC(X325,W325)</f>
        <v>91.361111111111114</v>
      </c>
      <c r="W325" s="3">
        <f t="shared" ca="1" si="10"/>
        <v>45788</v>
      </c>
      <c r="X325" s="3">
        <f t="shared" si="11"/>
        <v>12420</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ca="1">YEARFRAC(X326,W326)</f>
        <v>57.652777777777779</v>
      </c>
      <c r="W326" s="3">
        <f t="shared" ca="1" si="10"/>
        <v>45788</v>
      </c>
      <c r="X326" s="3">
        <f t="shared" si="11"/>
        <v>24731</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ca="1">YEARFRAC(X327,W327)</f>
        <v>60.636111111111113</v>
      </c>
      <c r="W327" s="3">
        <f t="shared" ca="1" si="10"/>
        <v>45788</v>
      </c>
      <c r="X327" s="3">
        <f t="shared" si="11"/>
        <v>23642</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ca="1">YEARFRAC(X328,W328)</f>
        <v>82.641666666666666</v>
      </c>
      <c r="W328" s="3">
        <f t="shared" ca="1" si="10"/>
        <v>45788</v>
      </c>
      <c r="X328" s="3">
        <f t="shared" si="11"/>
        <v>15604</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ca="1">YEARFRAC(X329,W329)</f>
        <v>56.838888888888889</v>
      </c>
      <c r="W329" s="3">
        <f t="shared" ca="1" si="10"/>
        <v>45788</v>
      </c>
      <c r="X329" s="3">
        <f t="shared" si="11"/>
        <v>25028</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ca="1">YEARFRAC(X330,W330)</f>
        <v>71.027777777777771</v>
      </c>
      <c r="W330" s="3">
        <f t="shared" ca="1" si="10"/>
        <v>45788</v>
      </c>
      <c r="X330" s="3">
        <f t="shared" si="11"/>
        <v>19845</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ca="1">YEARFRAC(X331,W331)</f>
        <v>61.172222222222224</v>
      </c>
      <c r="W331" s="3">
        <f t="shared" ca="1" si="10"/>
        <v>45788</v>
      </c>
      <c r="X331" s="3">
        <f t="shared" si="11"/>
        <v>23445</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ca="1">YEARFRAC(X332,W332)</f>
        <v>88.61666666666666</v>
      </c>
      <c r="W332" s="3">
        <f t="shared" ca="1" si="10"/>
        <v>45788</v>
      </c>
      <c r="X332" s="3">
        <f t="shared" si="11"/>
        <v>13422</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ca="1">YEARFRAC(X333,W333)</f>
        <v>57.625</v>
      </c>
      <c r="W333" s="3">
        <f t="shared" ca="1" si="10"/>
        <v>45788</v>
      </c>
      <c r="X333" s="3">
        <f t="shared" si="11"/>
        <v>24741</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ca="1">YEARFRAC(X334,W334)</f>
        <v>42.527777777777779</v>
      </c>
      <c r="W334" s="3">
        <f t="shared" ca="1" si="10"/>
        <v>45788</v>
      </c>
      <c r="X334" s="3">
        <f t="shared" si="11"/>
        <v>30256</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ca="1">YEARFRAC(X335,W335)</f>
        <v>55.74722222222222</v>
      </c>
      <c r="W335" s="3">
        <f t="shared" ca="1" si="10"/>
        <v>45788</v>
      </c>
      <c r="X335" s="3">
        <f t="shared" si="11"/>
        <v>25427</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ca="1">YEARFRAC(X336,W336)</f>
        <v>60.480555555555554</v>
      </c>
      <c r="W336" s="3">
        <f t="shared" ca="1" si="10"/>
        <v>45788</v>
      </c>
      <c r="X336" s="3">
        <f t="shared" si="11"/>
        <v>23699</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ca="1">YEARFRAC(X337,W337)</f>
        <v>63.5</v>
      </c>
      <c r="W337" s="3">
        <f t="shared" ca="1" si="10"/>
        <v>45788</v>
      </c>
      <c r="X337" s="3">
        <f t="shared" si="11"/>
        <v>22596</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ca="1">YEARFRAC(X338,W338)</f>
        <v>96.355555555555554</v>
      </c>
      <c r="W338" s="3">
        <f t="shared" ca="1" si="10"/>
        <v>45788</v>
      </c>
      <c r="X338" s="3">
        <f t="shared" si="11"/>
        <v>10596</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ca="1">YEARFRAC(X339,W339)</f>
        <v>55.388888888888886</v>
      </c>
      <c r="W339" s="3">
        <f t="shared" ca="1" si="10"/>
        <v>45788</v>
      </c>
      <c r="X339" s="3">
        <f t="shared" si="11"/>
        <v>25558</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ca="1">YEARFRAC(X340,W340)</f>
        <v>63.822222222222223</v>
      </c>
      <c r="W340" s="3">
        <f t="shared" ca="1" si="10"/>
        <v>45788</v>
      </c>
      <c r="X340" s="3">
        <f t="shared" si="11"/>
        <v>22477</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ca="1">YEARFRAC(X341,W341)</f>
        <v>68.075000000000003</v>
      </c>
      <c r="W341" s="3">
        <f t="shared" ca="1" si="10"/>
        <v>45788</v>
      </c>
      <c r="X341" s="3">
        <f t="shared" si="11"/>
        <v>20924</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ca="1">YEARFRAC(X342,W342)</f>
        <v>60.408333333333331</v>
      </c>
      <c r="W342" s="3">
        <f t="shared" ca="1" si="10"/>
        <v>45788</v>
      </c>
      <c r="X342" s="3">
        <f t="shared" si="11"/>
        <v>23725</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ca="1">YEARFRAC(X343,W343)</f>
        <v>63.702777777777776</v>
      </c>
      <c r="W343" s="3">
        <f t="shared" ca="1" si="10"/>
        <v>45788</v>
      </c>
      <c r="X343" s="3">
        <f t="shared" si="11"/>
        <v>22521</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ca="1">YEARFRAC(X344,W344)</f>
        <v>74.45</v>
      </c>
      <c r="W344" s="3">
        <f t="shared" ca="1" si="10"/>
        <v>45788</v>
      </c>
      <c r="X344" s="3">
        <f t="shared" si="11"/>
        <v>18596</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ca="1">YEARFRAC(X345,W345)</f>
        <v>58.538888888888891</v>
      </c>
      <c r="W345" s="3">
        <f t="shared" ca="1" si="10"/>
        <v>45788</v>
      </c>
      <c r="X345" s="3">
        <f t="shared" si="11"/>
        <v>24407</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ca="1">YEARFRAC(X346,W346)</f>
        <v>77.37222222222222</v>
      </c>
      <c r="W346" s="3">
        <f t="shared" ca="1" si="10"/>
        <v>45788</v>
      </c>
      <c r="X346" s="3">
        <f t="shared" si="11"/>
        <v>17528</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ca="1">YEARFRAC(X347,W347)</f>
        <v>49.361111111111114</v>
      </c>
      <c r="W347" s="3">
        <f t="shared" ca="1" si="10"/>
        <v>45788</v>
      </c>
      <c r="X347" s="3">
        <f t="shared" si="11"/>
        <v>27760</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ca="1">YEARFRAC(X348,W348)</f>
        <v>46.361111111111114</v>
      </c>
      <c r="W348" s="3">
        <f t="shared" ca="1" si="10"/>
        <v>45788</v>
      </c>
      <c r="X348" s="3">
        <f t="shared" si="11"/>
        <v>28856</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ca="1">YEARFRAC(X349,W349)</f>
        <v>82.361111111111114</v>
      </c>
      <c r="W349" s="3">
        <f t="shared" ca="1" si="10"/>
        <v>45788</v>
      </c>
      <c r="X349" s="3">
        <f t="shared" si="11"/>
        <v>15707</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ca="1">YEARFRAC(X350,W350)</f>
        <v>57.361111111111114</v>
      </c>
      <c r="W350" s="3">
        <f t="shared" ca="1" si="10"/>
        <v>45788</v>
      </c>
      <c r="X350" s="3">
        <f t="shared" si="11"/>
        <v>24838</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ca="1">YEARFRAC(X351,W351)</f>
        <v>62.777777777777779</v>
      </c>
      <c r="W351" s="3">
        <f t="shared" ca="1" si="10"/>
        <v>45788</v>
      </c>
      <c r="X351" s="3">
        <f t="shared" si="11"/>
        <v>22859</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ca="1">YEARFRAC(X352,W352)</f>
        <v>56.361111111111114</v>
      </c>
      <c r="W352" s="3">
        <f t="shared" ca="1" si="10"/>
        <v>45788</v>
      </c>
      <c r="X352" s="3">
        <f t="shared" si="11"/>
        <v>25204</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ca="1">YEARFRAC(X353,W353)</f>
        <v>57.711111111111109</v>
      </c>
      <c r="W353" s="3">
        <f t="shared" ca="1" si="10"/>
        <v>45788</v>
      </c>
      <c r="X353" s="3">
        <f t="shared" si="11"/>
        <v>24709</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ca="1">YEARFRAC(X354,W354)</f>
        <v>74.12222222222222</v>
      </c>
      <c r="W354" s="3">
        <f t="shared" ca="1" si="10"/>
        <v>45788</v>
      </c>
      <c r="X354" s="3">
        <f t="shared" si="11"/>
        <v>18714</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ca="1">YEARFRAC(X355,W355)</f>
        <v>86.37777777777778</v>
      </c>
      <c r="W355" s="3">
        <f t="shared" ca="1" si="10"/>
        <v>45788</v>
      </c>
      <c r="X355" s="3">
        <f t="shared" si="11"/>
        <v>14239</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ca="1">YEARFRAC(X356,W356)</f>
        <v>85.966666666666669</v>
      </c>
      <c r="W356" s="3">
        <f t="shared" ca="1" si="10"/>
        <v>45788</v>
      </c>
      <c r="X356" s="3">
        <f t="shared" si="11"/>
        <v>14388</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ca="1">YEARFRAC(X357,W357)</f>
        <v>94.74722222222222</v>
      </c>
      <c r="W357" s="3">
        <f t="shared" ca="1" si="10"/>
        <v>45788</v>
      </c>
      <c r="X357" s="3">
        <f t="shared" si="11"/>
        <v>11182</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ca="1">YEARFRAC(X358,W358)</f>
        <v>73.580555555555549</v>
      </c>
      <c r="W358" s="3">
        <f t="shared" ca="1" si="10"/>
        <v>45788</v>
      </c>
      <c r="X358" s="3">
        <f t="shared" si="11"/>
        <v>18913</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ca="1">YEARFRAC(X359,W359)</f>
        <v>41.980555555555554</v>
      </c>
      <c r="W359" s="3">
        <f t="shared" ca="1" si="10"/>
        <v>45788</v>
      </c>
      <c r="X359" s="3">
        <f t="shared" si="11"/>
        <v>30454</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ca="1">YEARFRAC(X360,W360)</f>
        <v>83.74722222222222</v>
      </c>
      <c r="W360" s="3">
        <f t="shared" ca="1" si="10"/>
        <v>45788</v>
      </c>
      <c r="X360" s="3">
        <f t="shared" si="11"/>
        <v>15200</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ca="1">YEARFRAC(X361,W361)</f>
        <v>67.361111111111114</v>
      </c>
      <c r="W361" s="3">
        <f t="shared" ca="1" si="10"/>
        <v>45788</v>
      </c>
      <c r="X361" s="3">
        <f t="shared" si="11"/>
        <v>21186</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ca="1">YEARFRAC(X362,W362)</f>
        <v>49.361111111111114</v>
      </c>
      <c r="W362" s="3">
        <f t="shared" ca="1" si="10"/>
        <v>45788</v>
      </c>
      <c r="X362" s="3">
        <f t="shared" si="11"/>
        <v>27760</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ca="1">YEARFRAC(X363,W363)</f>
        <v>71.052777777777777</v>
      </c>
      <c r="W363" s="3">
        <f t="shared" ca="1" si="10"/>
        <v>45788</v>
      </c>
      <c r="X363" s="3">
        <f t="shared" si="11"/>
        <v>19836</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ca="1">YEARFRAC(X364,W364)</f>
        <v>72.194444444444443</v>
      </c>
      <c r="W364" s="3">
        <f t="shared" ca="1" si="10"/>
        <v>45788</v>
      </c>
      <c r="X364" s="3">
        <f t="shared" si="11"/>
        <v>19419</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ca="1">YEARFRAC(X365,W365)</f>
        <v>69.400000000000006</v>
      </c>
      <c r="W365" s="3">
        <f t="shared" ca="1" si="10"/>
        <v>45788</v>
      </c>
      <c r="X365" s="3">
        <f t="shared" si="11"/>
        <v>20440</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ca="1">YEARFRAC(X366,W366)</f>
        <v>80.211111111111109</v>
      </c>
      <c r="W366" s="3">
        <f t="shared" ca="1" si="10"/>
        <v>45788</v>
      </c>
      <c r="X366" s="3">
        <f t="shared" si="11"/>
        <v>16493</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ca="1">YEARFRAC(X367,W367)</f>
        <v>65.591666666666669</v>
      </c>
      <c r="W367" s="3">
        <f t="shared" ca="1" si="10"/>
        <v>45788</v>
      </c>
      <c r="X367" s="3">
        <f t="shared" si="11"/>
        <v>21831</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ca="1">YEARFRAC(X368,W368)</f>
        <v>49.344444444444441</v>
      </c>
      <c r="W368" s="3">
        <f t="shared" ca="1" si="10"/>
        <v>45788</v>
      </c>
      <c r="X368" s="3">
        <f t="shared" si="11"/>
        <v>27766</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ca="1">YEARFRAC(X369,W369)</f>
        <v>82.455555555555549</v>
      </c>
      <c r="W369" s="3">
        <f t="shared" ca="1" si="10"/>
        <v>45788</v>
      </c>
      <c r="X369" s="3">
        <f t="shared" si="11"/>
        <v>15672</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ca="1">YEARFRAC(X370,W370)</f>
        <v>60.738888888888887</v>
      </c>
      <c r="W370" s="3">
        <f t="shared" ca="1" si="10"/>
        <v>45788</v>
      </c>
      <c r="X370" s="3">
        <f t="shared" si="11"/>
        <v>23604</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ca="1">YEARFRAC(X371,W371)</f>
        <v>95.205555555555549</v>
      </c>
      <c r="W371" s="3">
        <f t="shared" ca="1" si="10"/>
        <v>45788</v>
      </c>
      <c r="X371" s="3">
        <f t="shared" si="11"/>
        <v>11016</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ca="1">YEARFRAC(X372,W372)</f>
        <v>86.694444444444443</v>
      </c>
      <c r="W372" s="3">
        <f t="shared" ca="1" si="10"/>
        <v>45788</v>
      </c>
      <c r="X372" s="3">
        <f t="shared" si="11"/>
        <v>14124</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ca="1">YEARFRAC(X373,W373)</f>
        <v>54.052777777777777</v>
      </c>
      <c r="W373" s="3">
        <f t="shared" ca="1" si="10"/>
        <v>45788</v>
      </c>
      <c r="X373" s="3">
        <f t="shared" si="11"/>
        <v>26045</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ca="1">YEARFRAC(X374,W374)</f>
        <v>73.727777777777774</v>
      </c>
      <c r="W374" s="3">
        <f t="shared" ca="1" si="10"/>
        <v>45788</v>
      </c>
      <c r="X374" s="3">
        <f t="shared" si="11"/>
        <v>18859</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ca="1">YEARFRAC(X375,W375)</f>
        <v>65.086111111111109</v>
      </c>
      <c r="W375" s="3">
        <f t="shared" ca="1" si="10"/>
        <v>45788</v>
      </c>
      <c r="X375" s="3">
        <f t="shared" si="11"/>
        <v>22016</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ca="1">YEARFRAC(X376,W376)</f>
        <v>71.908333333333331</v>
      </c>
      <c r="W376" s="3">
        <f t="shared" ca="1" si="10"/>
        <v>45788</v>
      </c>
      <c r="X376" s="3">
        <f t="shared" si="11"/>
        <v>19524</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ca="1">YEARFRAC(X377,W377)</f>
        <v>61.527777777777779</v>
      </c>
      <c r="W377" s="3">
        <f t="shared" ca="1" si="10"/>
        <v>45788</v>
      </c>
      <c r="X377" s="3">
        <f t="shared" si="11"/>
        <v>23316</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ca="1">YEARFRAC(X378,W378)</f>
        <v>62.572222222222223</v>
      </c>
      <c r="W378" s="3">
        <f t="shared" ca="1" si="10"/>
        <v>45788</v>
      </c>
      <c r="X378" s="3">
        <f t="shared" si="11"/>
        <v>22934</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ca="1">YEARFRAC(X379,W379)</f>
        <v>92.288888888888891</v>
      </c>
      <c r="W379" s="3">
        <f t="shared" ca="1" si="10"/>
        <v>45788</v>
      </c>
      <c r="X379" s="3">
        <f t="shared" si="11"/>
        <v>12081</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ca="1">YEARFRAC(X380,W380)</f>
        <v>90.788888888888891</v>
      </c>
      <c r="W380" s="3">
        <f t="shared" ca="1" si="10"/>
        <v>45788</v>
      </c>
      <c r="X380" s="3">
        <f t="shared" si="11"/>
        <v>12627</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ca="1">YEARFRAC(X381,W381)</f>
        <v>79.55</v>
      </c>
      <c r="W381" s="3">
        <f t="shared" ca="1" si="10"/>
        <v>45788</v>
      </c>
      <c r="X381" s="3">
        <f t="shared" si="11"/>
        <v>16733</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ca="1">YEARFRAC(X382,W382)</f>
        <v>60.361111111111114</v>
      </c>
      <c r="W382" s="3">
        <f t="shared" ca="1" si="10"/>
        <v>45788</v>
      </c>
      <c r="X382" s="3">
        <f t="shared" si="11"/>
        <v>23743</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ca="1">YEARFRAC(X383,W383)</f>
        <v>68.944444444444443</v>
      </c>
      <c r="W383" s="3">
        <f t="shared" ca="1" si="10"/>
        <v>45788</v>
      </c>
      <c r="X383" s="3">
        <f t="shared" si="11"/>
        <v>20607</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ca="1">YEARFRAC(X384,W384)</f>
        <v>87.361111111111114</v>
      </c>
      <c r="W384" s="3">
        <f t="shared" ca="1" si="10"/>
        <v>45788</v>
      </c>
      <c r="X384" s="3">
        <f t="shared" si="11"/>
        <v>13881</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ca="1">YEARFRAC(X385,W385)</f>
        <v>61.166666666666664</v>
      </c>
      <c r="W385" s="3">
        <f t="shared" ca="1" si="10"/>
        <v>45788</v>
      </c>
      <c r="X385" s="3">
        <f t="shared" si="11"/>
        <v>23447</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ca="1">YEARFRAC(X386,W386)</f>
        <v>98.819444444444443</v>
      </c>
      <c r="W386" s="3">
        <f t="shared" ca="1" si="10"/>
        <v>45788</v>
      </c>
      <c r="X386" s="3">
        <f t="shared" si="11"/>
        <v>9694</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ca="1">YEARFRAC(X387,W387)</f>
        <v>62.024999999999999</v>
      </c>
      <c r="W387" s="3">
        <f t="shared" ref="W387:W450" ca="1" si="12">TODAY()</f>
        <v>45788</v>
      </c>
      <c r="X387" s="3">
        <f t="shared" ref="X387:X450" si="13">DATE(M387,N387,O387)</f>
        <v>23133</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ca="1">YEARFRAC(X388,W388)</f>
        <v>87.188888888888883</v>
      </c>
      <c r="W388" s="3">
        <f t="shared" ca="1" si="12"/>
        <v>45788</v>
      </c>
      <c r="X388" s="3">
        <f t="shared" si="13"/>
        <v>13942</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ca="1">YEARFRAC(X389,W389)</f>
        <v>91.775000000000006</v>
      </c>
      <c r="W389" s="3">
        <f t="shared" ca="1" si="12"/>
        <v>45788</v>
      </c>
      <c r="X389" s="3">
        <f t="shared" si="13"/>
        <v>12268</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ca="1">YEARFRAC(X390,W390)</f>
        <v>61.361111111111114</v>
      </c>
      <c r="W390" s="3">
        <f t="shared" ca="1" si="12"/>
        <v>45788</v>
      </c>
      <c r="X390" s="3">
        <f t="shared" si="13"/>
        <v>23377</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ca="1">YEARFRAC(X391,W391)</f>
        <v>61.361111111111114</v>
      </c>
      <c r="W391" s="3">
        <f t="shared" ca="1" si="12"/>
        <v>45788</v>
      </c>
      <c r="X391" s="3">
        <f t="shared" si="13"/>
        <v>23377</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ca="1">YEARFRAC(X392,W392)</f>
        <v>53.361111111111114</v>
      </c>
      <c r="W392" s="3">
        <f t="shared" ca="1" si="12"/>
        <v>45788</v>
      </c>
      <c r="X392" s="3">
        <f t="shared" si="13"/>
        <v>26299</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ca="1">YEARFRAC(X393,W393)</f>
        <v>62.833333333333336</v>
      </c>
      <c r="W393" s="3">
        <f t="shared" ca="1" si="12"/>
        <v>45788</v>
      </c>
      <c r="X393" s="3">
        <f t="shared" si="13"/>
        <v>22838</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ca="1">YEARFRAC(X394,W394)</f>
        <v>72.033333333333331</v>
      </c>
      <c r="W394" s="3">
        <f t="shared" ca="1" si="12"/>
        <v>45788</v>
      </c>
      <c r="X394" s="3">
        <f t="shared" si="13"/>
        <v>19478</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ca="1">YEARFRAC(X395,W395)</f>
        <v>60.780555555555559</v>
      </c>
      <c r="W395" s="3">
        <f t="shared" ca="1" si="12"/>
        <v>45788</v>
      </c>
      <c r="X395" s="3">
        <f t="shared" si="13"/>
        <v>23589</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ca="1">YEARFRAC(X396,W396)</f>
        <v>81.61944444444444</v>
      </c>
      <c r="W396" s="3">
        <f t="shared" ca="1" si="12"/>
        <v>45788</v>
      </c>
      <c r="X396" s="3">
        <f t="shared" si="13"/>
        <v>15977</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ca="1">YEARFRAC(X397,W397)</f>
        <v>74.361111111111114</v>
      </c>
      <c r="W397" s="3">
        <f t="shared" ca="1" si="12"/>
        <v>45788</v>
      </c>
      <c r="X397" s="3">
        <f t="shared" si="13"/>
        <v>18629</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ca="1">YEARFRAC(X398,W398)</f>
        <v>66.224999999999994</v>
      </c>
      <c r="W398" s="3">
        <f t="shared" ca="1" si="12"/>
        <v>45788</v>
      </c>
      <c r="X398" s="3">
        <f t="shared" si="13"/>
        <v>21601</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ca="1">YEARFRAC(X399,W399)</f>
        <v>87.330555555555549</v>
      </c>
      <c r="W399" s="3">
        <f t="shared" ca="1" si="12"/>
        <v>45788</v>
      </c>
      <c r="X399" s="3">
        <f t="shared" si="13"/>
        <v>13892</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ca="1">YEARFRAC(X400,W400)</f>
        <v>76.230555555555554</v>
      </c>
      <c r="W400" s="3">
        <f t="shared" ca="1" si="12"/>
        <v>45788</v>
      </c>
      <c r="X400" s="3">
        <f t="shared" si="13"/>
        <v>17947</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ca="1">YEARFRAC(X401,W401)</f>
        <v>65.708333333333329</v>
      </c>
      <c r="W401" s="3">
        <f t="shared" ca="1" si="12"/>
        <v>45788</v>
      </c>
      <c r="X401" s="3">
        <f t="shared" si="13"/>
        <v>21788</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ca="1">YEARFRAC(X402,W402)</f>
        <v>67.361111111111114</v>
      </c>
      <c r="W402" s="3">
        <f t="shared" ca="1" si="12"/>
        <v>45788</v>
      </c>
      <c r="X402" s="3">
        <f t="shared" si="13"/>
        <v>21186</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ca="1">YEARFRAC(X403,W403)</f>
        <v>90.525000000000006</v>
      </c>
      <c r="W403" s="3">
        <f t="shared" ca="1" si="12"/>
        <v>45788</v>
      </c>
      <c r="X403" s="3">
        <f t="shared" si="13"/>
        <v>12725</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ca="1">YEARFRAC(X404,W404)</f>
        <v>94.552777777777777</v>
      </c>
      <c r="W404" s="3">
        <f t="shared" ca="1" si="12"/>
        <v>45788</v>
      </c>
      <c r="X404" s="3">
        <f t="shared" si="13"/>
        <v>11253</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ca="1">YEARFRAC(X405,W405)</f>
        <v>78.852777777777774</v>
      </c>
      <c r="W405" s="3">
        <f t="shared" ca="1" si="12"/>
        <v>45788</v>
      </c>
      <c r="X405" s="3">
        <f t="shared" si="13"/>
        <v>16987</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ca="1">YEARFRAC(X406,W406)</f>
        <v>73.858333333333334</v>
      </c>
      <c r="W406" s="3">
        <f t="shared" ca="1" si="12"/>
        <v>45788</v>
      </c>
      <c r="X406" s="3">
        <f t="shared" si="13"/>
        <v>18811</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ca="1">YEARFRAC(X407,W407)</f>
        <v>87.674999999999997</v>
      </c>
      <c r="W407" s="3">
        <f t="shared" ca="1" si="12"/>
        <v>45788</v>
      </c>
      <c r="X407" s="3">
        <f t="shared" si="13"/>
        <v>13766</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ca="1">YEARFRAC(X408,W408)</f>
        <v>62.361111111111114</v>
      </c>
      <c r="W408" s="3">
        <f t="shared" ca="1" si="12"/>
        <v>45788</v>
      </c>
      <c r="X408" s="3">
        <f t="shared" si="13"/>
        <v>23012</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ca="1">YEARFRAC(X409,W409)</f>
        <v>95.111111111111114</v>
      </c>
      <c r="W409" s="3">
        <f t="shared" ca="1" si="12"/>
        <v>45788</v>
      </c>
      <c r="X409" s="3">
        <f t="shared" si="13"/>
        <v>11049</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ca="1">YEARFRAC(X410,W410)</f>
        <v>64.05</v>
      </c>
      <c r="W410" s="3">
        <f t="shared" ca="1" si="12"/>
        <v>45788</v>
      </c>
      <c r="X410" s="3">
        <f t="shared" si="13"/>
        <v>22394</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ca="1">YEARFRAC(X411,W411)</f>
        <v>64.580555555555549</v>
      </c>
      <c r="W411" s="3">
        <f t="shared" ca="1" si="12"/>
        <v>45788</v>
      </c>
      <c r="X411" s="3">
        <f t="shared" si="13"/>
        <v>22201</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ca="1">YEARFRAC(X412,W412)</f>
        <v>68.322222222222223</v>
      </c>
      <c r="W412" s="3">
        <f t="shared" ca="1" si="12"/>
        <v>45788</v>
      </c>
      <c r="X412" s="3">
        <f t="shared" si="13"/>
        <v>20835</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ca="1">YEARFRAC(X413,W413)</f>
        <v>60.366666666666667</v>
      </c>
      <c r="W413" s="3">
        <f t="shared" ca="1" si="12"/>
        <v>45788</v>
      </c>
      <c r="X413" s="3">
        <f t="shared" si="13"/>
        <v>23740</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ca="1">YEARFRAC(X414,W414)</f>
        <v>77.544444444444451</v>
      </c>
      <c r="W414" s="3">
        <f t="shared" ca="1" si="12"/>
        <v>45788</v>
      </c>
      <c r="X414" s="3">
        <f t="shared" si="13"/>
        <v>17465</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ca="1">YEARFRAC(X415,W415)</f>
        <v>72.783333333333331</v>
      </c>
      <c r="W415" s="3">
        <f t="shared" ca="1" si="12"/>
        <v>45788</v>
      </c>
      <c r="X415" s="3">
        <f t="shared" si="13"/>
        <v>19204</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ca="1">YEARFRAC(X416,W416)</f>
        <v>58.638888888888886</v>
      </c>
      <c r="W416" s="3">
        <f t="shared" ca="1" si="12"/>
        <v>45788</v>
      </c>
      <c r="X416" s="3">
        <f t="shared" si="13"/>
        <v>24371</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ca="1">YEARFRAC(X417,W417)</f>
        <v>90.655555555555551</v>
      </c>
      <c r="W417" s="3">
        <f t="shared" ca="1" si="12"/>
        <v>45788</v>
      </c>
      <c r="X417" s="3">
        <f t="shared" si="13"/>
        <v>12677</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ca="1">YEARFRAC(X418,W418)</f>
        <v>95.361111111111114</v>
      </c>
      <c r="W418" s="3">
        <f t="shared" ca="1" si="12"/>
        <v>45788</v>
      </c>
      <c r="X418" s="3">
        <f t="shared" si="13"/>
        <v>10959</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ca="1">YEARFRAC(X419,W419)</f>
        <v>73.766666666666666</v>
      </c>
      <c r="W419" s="3">
        <f t="shared" ca="1" si="12"/>
        <v>45788</v>
      </c>
      <c r="X419" s="3">
        <f t="shared" si="13"/>
        <v>18845</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ca="1">YEARFRAC(X420,W420)</f>
        <v>79.400000000000006</v>
      </c>
      <c r="W420" s="3">
        <f t="shared" ca="1" si="12"/>
        <v>45788</v>
      </c>
      <c r="X420" s="3">
        <f t="shared" si="13"/>
        <v>16788</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ca="1">YEARFRAC(X421,W421)</f>
        <v>53.524999999999999</v>
      </c>
      <c r="W421" s="3">
        <f t="shared" ca="1" si="12"/>
        <v>45788</v>
      </c>
      <c r="X421" s="3">
        <f t="shared" si="13"/>
        <v>26239</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ca="1">YEARFRAC(X422,W422)</f>
        <v>61.111111111111114</v>
      </c>
      <c r="W422" s="3">
        <f t="shared" ca="1" si="12"/>
        <v>45788</v>
      </c>
      <c r="X422" s="3">
        <f t="shared" si="13"/>
        <v>23468</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ca="1">YEARFRAC(X423,W423)</f>
        <v>58.74722222222222</v>
      </c>
      <c r="W423" s="3">
        <f t="shared" ca="1" si="12"/>
        <v>45788</v>
      </c>
      <c r="X423" s="3">
        <f t="shared" si="13"/>
        <v>24331</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ca="1">YEARFRAC(X424,W424)</f>
        <v>82.097222222222229</v>
      </c>
      <c r="W424" s="3">
        <f t="shared" ca="1" si="12"/>
        <v>45788</v>
      </c>
      <c r="X424" s="3">
        <f t="shared" si="13"/>
        <v>15802</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ca="1">YEARFRAC(X425,W425)</f>
        <v>54.444444444444443</v>
      </c>
      <c r="W425" s="3">
        <f t="shared" ca="1" si="12"/>
        <v>45788</v>
      </c>
      <c r="X425" s="3">
        <f t="shared" si="13"/>
        <v>25903</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ca="1">YEARFRAC(X426,W426)</f>
        <v>83.183333333333337</v>
      </c>
      <c r="W426" s="3">
        <f t="shared" ca="1" si="12"/>
        <v>45788</v>
      </c>
      <c r="X426" s="3">
        <f t="shared" si="13"/>
        <v>15405</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ca="1">YEARFRAC(X427,W427)</f>
        <v>89.652777777777771</v>
      </c>
      <c r="W427" s="3">
        <f t="shared" ca="1" si="12"/>
        <v>45788</v>
      </c>
      <c r="X427" s="3">
        <f t="shared" si="13"/>
        <v>13043</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ca="1">YEARFRAC(X428,W428)</f>
        <v>58.361111111111114</v>
      </c>
      <c r="W428" s="3">
        <f t="shared" ca="1" si="12"/>
        <v>45788</v>
      </c>
      <c r="X428" s="3">
        <f t="shared" si="13"/>
        <v>24473</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ca="1">YEARFRAC(X429,W429)</f>
        <v>67.344444444444449</v>
      </c>
      <c r="W429" s="3">
        <f t="shared" ca="1" si="12"/>
        <v>45788</v>
      </c>
      <c r="X429" s="3">
        <f t="shared" si="13"/>
        <v>21192</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ca="1">YEARFRAC(X430,W430)</f>
        <v>71.625</v>
      </c>
      <c r="W430" s="3">
        <f t="shared" ca="1" si="12"/>
        <v>45788</v>
      </c>
      <c r="X430" s="3">
        <f t="shared" si="13"/>
        <v>19628</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ca="1">YEARFRAC(X431,W431)</f>
        <v>53.527777777777779</v>
      </c>
      <c r="W431" s="3">
        <f t="shared" ca="1" si="12"/>
        <v>45788</v>
      </c>
      <c r="X431" s="3">
        <f t="shared" si="13"/>
        <v>26238</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ca="1">YEARFRAC(X432,W432)</f>
        <v>67.55</v>
      </c>
      <c r="W432" s="3">
        <f t="shared" ca="1" si="12"/>
        <v>45788</v>
      </c>
      <c r="X432" s="3">
        <f t="shared" si="13"/>
        <v>21116</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ca="1">YEARFRAC(X433,W433)</f>
        <v>61.361111111111114</v>
      </c>
      <c r="W433" s="3">
        <f t="shared" ca="1" si="12"/>
        <v>45788</v>
      </c>
      <c r="X433" s="3">
        <f t="shared" si="13"/>
        <v>23377</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ca="1">YEARFRAC(X434,W434)</f>
        <v>75.86666666666666</v>
      </c>
      <c r="W434" s="3">
        <f t="shared" ca="1" si="12"/>
        <v>45788</v>
      </c>
      <c r="X434" s="3">
        <f t="shared" si="13"/>
        <v>18078</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ca="1">YEARFRAC(X435,W435)</f>
        <v>68.080555555555549</v>
      </c>
      <c r="W435" s="3">
        <f t="shared" ca="1" si="12"/>
        <v>45788</v>
      </c>
      <c r="X435" s="3">
        <f t="shared" si="13"/>
        <v>20922</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ca="1">YEARFRAC(X436,W436)</f>
        <v>34.763888888888886</v>
      </c>
      <c r="W436" s="3">
        <f t="shared" ca="1" si="12"/>
        <v>45788</v>
      </c>
      <c r="X436" s="3">
        <f t="shared" si="13"/>
        <v>33091</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ca="1">YEARFRAC(X437,W437)</f>
        <v>36.672222222222224</v>
      </c>
      <c r="W437" s="3">
        <f t="shared" ca="1" si="12"/>
        <v>45788</v>
      </c>
      <c r="X437" s="3">
        <f t="shared" si="13"/>
        <v>32395</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ca="1">YEARFRAC(X438,W438)</f>
        <v>96.086111111111109</v>
      </c>
      <c r="W438" s="3">
        <f t="shared" ca="1" si="12"/>
        <v>45788</v>
      </c>
      <c r="X438" s="3">
        <f t="shared" si="13"/>
        <v>10693</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ca="1">YEARFRAC(X439,W439)</f>
        <v>79.969444444444449</v>
      </c>
      <c r="W439" s="3">
        <f t="shared" ca="1" si="12"/>
        <v>45788</v>
      </c>
      <c r="X439" s="3">
        <f t="shared" si="13"/>
        <v>16579</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ca="1">YEARFRAC(X440,W440)</f>
        <v>60.205555555555556</v>
      </c>
      <c r="W440" s="3">
        <f t="shared" ca="1" si="12"/>
        <v>45788</v>
      </c>
      <c r="X440" s="3">
        <f t="shared" si="13"/>
        <v>23800</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ca="1">YEARFRAC(X441,W441)</f>
        <v>97.141666666666666</v>
      </c>
      <c r="W441" s="3">
        <f t="shared" ca="1" si="12"/>
        <v>45788</v>
      </c>
      <c r="X441" s="3">
        <f t="shared" si="13"/>
        <v>10307</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ca="1">YEARFRAC(X442,W442)</f>
        <v>70.194444444444443</v>
      </c>
      <c r="W442" s="3">
        <f t="shared" ca="1" si="12"/>
        <v>45788</v>
      </c>
      <c r="X442" s="3">
        <f t="shared" si="13"/>
        <v>20149</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ca="1">YEARFRAC(X443,W443)</f>
        <v>83.936111111111117</v>
      </c>
      <c r="W443" s="3">
        <f t="shared" ca="1" si="12"/>
        <v>45788</v>
      </c>
      <c r="X443" s="3">
        <f t="shared" si="13"/>
        <v>15131</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ca="1">YEARFRAC(X444,W444)</f>
        <v>60.361111111111114</v>
      </c>
      <c r="W444" s="3">
        <f t="shared" ca="1" si="12"/>
        <v>45788</v>
      </c>
      <c r="X444" s="3">
        <f t="shared" si="13"/>
        <v>23743</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ca="1">YEARFRAC(X445,W445)</f>
        <v>68.722222222222229</v>
      </c>
      <c r="W445" s="3">
        <f t="shared" ca="1" si="12"/>
        <v>45788</v>
      </c>
      <c r="X445" s="3">
        <f t="shared" si="13"/>
        <v>20688</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ca="1">YEARFRAC(X446,W446)</f>
        <v>80.330555555555549</v>
      </c>
      <c r="W446" s="3">
        <f t="shared" ca="1" si="12"/>
        <v>45788</v>
      </c>
      <c r="X446" s="3">
        <f t="shared" si="13"/>
        <v>16449</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ca="1">YEARFRAC(X447,W447)</f>
        <v>80.719444444444449</v>
      </c>
      <c r="W447" s="3">
        <f t="shared" ca="1" si="12"/>
        <v>45788</v>
      </c>
      <c r="X447" s="3">
        <f t="shared" si="13"/>
        <v>16306</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ca="1">YEARFRAC(X448,W448)</f>
        <v>82.141666666666666</v>
      </c>
      <c r="W448" s="3">
        <f t="shared" ca="1" si="12"/>
        <v>45788</v>
      </c>
      <c r="X448" s="3">
        <f t="shared" si="13"/>
        <v>15785</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ca="1">YEARFRAC(X449,W449)</f>
        <v>83.072222222222223</v>
      </c>
      <c r="W449" s="3">
        <f t="shared" ca="1" si="12"/>
        <v>45788</v>
      </c>
      <c r="X449" s="3">
        <f t="shared" si="13"/>
        <v>15446</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ca="1">YEARFRAC(X450,W450)</f>
        <v>70.111111111111114</v>
      </c>
      <c r="W450" s="3">
        <f t="shared" ca="1" si="12"/>
        <v>45788</v>
      </c>
      <c r="X450" s="3">
        <f t="shared" si="13"/>
        <v>20180</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ca="1">YEARFRAC(X451,W451)</f>
        <v>58.361111111111114</v>
      </c>
      <c r="W451" s="3">
        <f t="shared" ref="W451:W476" ca="1" si="14">TODAY()</f>
        <v>45788</v>
      </c>
      <c r="X451" s="3">
        <f t="shared" ref="X451:X476" si="15">DATE(M451,N451,O451)</f>
        <v>24473</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ca="1">YEARFRAC(X452,W452)</f>
        <v>79.361111111111114</v>
      </c>
      <c r="W452" s="3">
        <f t="shared" ca="1" si="14"/>
        <v>45788</v>
      </c>
      <c r="X452" s="3">
        <f t="shared" si="15"/>
        <v>16803</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ca="1">YEARFRAC(X453,W453)</f>
        <v>84.061111111111117</v>
      </c>
      <c r="W453" s="3">
        <f t="shared" ca="1" si="14"/>
        <v>45788</v>
      </c>
      <c r="X453" s="3">
        <f t="shared" si="15"/>
        <v>15085</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ca="1">YEARFRAC(X454,W454)</f>
        <v>45.347222222222221</v>
      </c>
      <c r="W454" s="3">
        <f t="shared" ca="1" si="14"/>
        <v>45788</v>
      </c>
      <c r="X454" s="3">
        <f t="shared" si="15"/>
        <v>29226</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ca="1">YEARFRAC(X455,W455)</f>
        <v>70.238888888888894</v>
      </c>
      <c r="W455" s="3">
        <f t="shared" ca="1" si="14"/>
        <v>45788</v>
      </c>
      <c r="X455" s="3">
        <f t="shared" si="15"/>
        <v>20135</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ca="1">YEARFRAC(X456,W456)</f>
        <v>60.361111111111114</v>
      </c>
      <c r="W456" s="3">
        <f t="shared" ca="1" si="14"/>
        <v>45788</v>
      </c>
      <c r="X456" s="3">
        <f t="shared" si="15"/>
        <v>23743</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ca="1">YEARFRAC(X457,W457)</f>
        <v>79.266666666666666</v>
      </c>
      <c r="W457" s="3">
        <f t="shared" ca="1" si="14"/>
        <v>45788</v>
      </c>
      <c r="X457" s="3">
        <f t="shared" si="15"/>
        <v>16838</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ca="1">YEARFRAC(X458,W458)</f>
        <v>76.00277777777778</v>
      </c>
      <c r="W458" s="3">
        <f t="shared" ca="1" si="14"/>
        <v>45788</v>
      </c>
      <c r="X458" s="3">
        <f t="shared" si="15"/>
        <v>18028</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ca="1">YEARFRAC(X459,W459)</f>
        <v>72.602777777777774</v>
      </c>
      <c r="W459" s="3">
        <f t="shared" ca="1" si="14"/>
        <v>45788</v>
      </c>
      <c r="X459" s="3">
        <f t="shared" si="15"/>
        <v>19271</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ca="1">YEARFRAC(X460,W460)</f>
        <v>60.113888888888887</v>
      </c>
      <c r="W460" s="3">
        <f t="shared" ca="1" si="14"/>
        <v>45788</v>
      </c>
      <c r="X460" s="3">
        <f t="shared" si="15"/>
        <v>23831</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ca="1">YEARFRAC(X461,W461)</f>
        <v>61.827777777777776</v>
      </c>
      <c r="W461" s="3">
        <f t="shared" ca="1" si="14"/>
        <v>45788</v>
      </c>
      <c r="X461" s="3">
        <f t="shared" si="15"/>
        <v>23205</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ca="1">YEARFRAC(X462,W462)</f>
        <v>73.591666666666669</v>
      </c>
      <c r="W462" s="3">
        <f t="shared" ca="1" si="14"/>
        <v>45788</v>
      </c>
      <c r="X462" s="3">
        <f t="shared" si="15"/>
        <v>18909</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ca="1">YEARFRAC(X463,W463)</f>
        <v>51.641666666666666</v>
      </c>
      <c r="W463" s="3">
        <f t="shared" ca="1" si="14"/>
        <v>45788</v>
      </c>
      <c r="X463" s="3">
        <f t="shared" si="15"/>
        <v>26927</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ca="1">YEARFRAC(X464,W464)</f>
        <v>66.344444444444449</v>
      </c>
      <c r="W464" s="3">
        <f t="shared" ca="1" si="14"/>
        <v>45788</v>
      </c>
      <c r="X464" s="3">
        <f t="shared" si="15"/>
        <v>21557</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ca="1">YEARFRAC(X465,W465)</f>
        <v>62.625</v>
      </c>
      <c r="W465" s="3">
        <f t="shared" ca="1" si="14"/>
        <v>45788</v>
      </c>
      <c r="X465" s="3">
        <f t="shared" si="15"/>
        <v>22915</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ca="1">YEARFRAC(X466,W466)</f>
        <v>62.011111111111113</v>
      </c>
      <c r="W466" s="3">
        <f t="shared" ca="1" si="14"/>
        <v>45788</v>
      </c>
      <c r="X466" s="3">
        <f t="shared" si="15"/>
        <v>23138</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ca="1">YEARFRAC(X467,W467)</f>
        <v>67.852777777777774</v>
      </c>
      <c r="W467" s="3">
        <f t="shared" ca="1" si="14"/>
        <v>45788</v>
      </c>
      <c r="X467" s="3">
        <f t="shared" si="15"/>
        <v>21005</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ca="1">YEARFRAC(X468,W468)</f>
        <v>80.99444444444444</v>
      </c>
      <c r="W468" s="3">
        <f t="shared" ca="1" si="14"/>
        <v>45788</v>
      </c>
      <c r="X468" s="3">
        <f t="shared" si="15"/>
        <v>16205</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ca="1">YEARFRAC(X469,W469)</f>
        <v>74.930555555555557</v>
      </c>
      <c r="W469" s="3">
        <f t="shared" ca="1" si="14"/>
        <v>45788</v>
      </c>
      <c r="X469" s="3">
        <f t="shared" si="15"/>
        <v>18420</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ca="1">YEARFRAC(X470,W470)</f>
        <v>82.358333333333334</v>
      </c>
      <c r="W470" s="3">
        <f t="shared" ca="1" si="14"/>
        <v>45788</v>
      </c>
      <c r="X470" s="3">
        <f t="shared" si="15"/>
        <v>15708</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ca="1">YEARFRAC(X471,W471)</f>
        <v>88.38055555555556</v>
      </c>
      <c r="W471" s="3">
        <f t="shared" ca="1" si="14"/>
        <v>45788</v>
      </c>
      <c r="X471" s="3">
        <f t="shared" si="15"/>
        <v>13508</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ca="1">YEARFRAC(X472,W472)</f>
        <v>80.697222222222223</v>
      </c>
      <c r="W472" s="3">
        <f t="shared" ca="1" si="14"/>
        <v>45788</v>
      </c>
      <c r="X472" s="3">
        <f t="shared" si="15"/>
        <v>16314</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ca="1">YEARFRAC(X473,W473)</f>
        <v>64.969444444444449</v>
      </c>
      <c r="W473" s="3">
        <f t="shared" ca="1" si="14"/>
        <v>45788</v>
      </c>
      <c r="X473" s="3">
        <f t="shared" si="15"/>
        <v>22058</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ca="1">YEARFRAC(X474,W474)</f>
        <v>83.977777777777774</v>
      </c>
      <c r="W474" s="3">
        <f t="shared" ca="1" si="14"/>
        <v>45788</v>
      </c>
      <c r="X474" s="3">
        <f t="shared" si="15"/>
        <v>15115</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ca="1">YEARFRAC(X475,W475)</f>
        <v>79.941666666666663</v>
      </c>
      <c r="W475" s="3">
        <f t="shared" ca="1" si="14"/>
        <v>45788</v>
      </c>
      <c r="X475" s="3">
        <f t="shared" si="15"/>
        <v>16590</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ca="1">YEARFRAC(X476,W476)</f>
        <v>69.488888888888894</v>
      </c>
      <c r="W476" s="3">
        <f t="shared" ca="1" si="14"/>
        <v>45788</v>
      </c>
      <c r="X476" s="3">
        <f t="shared" si="15"/>
        <v>20408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FD63D-8110-4260-8218-97CF8EE262E1}">
  <dimension ref="A1:V15"/>
  <sheetViews>
    <sheetView workbookViewId="0">
      <selection activeCell="B1" sqref="B1"/>
    </sheetView>
  </sheetViews>
  <sheetFormatPr defaultRowHeight="15.5" x14ac:dyDescent="0.35"/>
  <cols>
    <col min="2" max="2" width="16.25" customWidth="1"/>
    <col min="13" max="13" width="12.83203125" customWidth="1"/>
    <col min="14" max="14" width="18.08203125" customWidth="1"/>
  </cols>
  <sheetData>
    <row r="1" spans="1:22" x14ac:dyDescent="0.3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1800</v>
      </c>
      <c r="V1" s="8"/>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t="s">
        <v>1801</v>
      </c>
      <c r="B3" s="6">
        <v>14821.894736842105</v>
      </c>
      <c r="C3" s="6" t="s">
        <v>1801</v>
      </c>
      <c r="D3" s="6">
        <v>1955.1073684210526</v>
      </c>
      <c r="E3" s="6" t="s">
        <v>1801</v>
      </c>
      <c r="F3" s="6">
        <v>5.8863157894736844</v>
      </c>
      <c r="G3" s="6" t="s">
        <v>1801</v>
      </c>
      <c r="H3" s="6">
        <v>13.063157894736841</v>
      </c>
      <c r="I3" s="6" t="s">
        <v>1801</v>
      </c>
      <c r="J3" s="6">
        <v>124.63644210526323</v>
      </c>
      <c r="K3" s="6" t="s">
        <v>1801</v>
      </c>
      <c r="L3" s="6">
        <v>12426195815316.264</v>
      </c>
      <c r="M3" s="6" t="s">
        <v>1801</v>
      </c>
      <c r="N3" s="6">
        <v>78.358315789473693</v>
      </c>
      <c r="O3" s="6" t="s">
        <v>1801</v>
      </c>
      <c r="P3" s="6">
        <v>12.719368421052652</v>
      </c>
      <c r="Q3" s="6" t="s">
        <v>1801</v>
      </c>
      <c r="R3" s="6">
        <v>42.056421052631599</v>
      </c>
      <c r="S3" s="6" t="s">
        <v>1801</v>
      </c>
      <c r="T3" s="6">
        <v>429352798.16000003</v>
      </c>
      <c r="U3" s="6" t="s">
        <v>1801</v>
      </c>
      <c r="V3" s="6">
        <v>69.80472514619882</v>
      </c>
    </row>
    <row r="4" spans="1:22" x14ac:dyDescent="0.35">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0.60958797431435674</v>
      </c>
    </row>
    <row r="5" spans="1:22" x14ac:dyDescent="0.35">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69.74166666666666</v>
      </c>
    </row>
    <row r="6" spans="1:22" x14ac:dyDescent="0.35">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61.352777777777774</v>
      </c>
    </row>
    <row r="7" spans="1:22" x14ac:dyDescent="0.35">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13.285661886169745</v>
      </c>
    </row>
    <row r="8" spans="1:22" x14ac:dyDescent="0.35">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176.50881175362341</v>
      </c>
    </row>
    <row r="9" spans="1:22" x14ac:dyDescent="0.35">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v>-0.43809733977720589</v>
      </c>
    </row>
    <row r="10" spans="1:22" x14ac:dyDescent="0.35">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v>-0.12175106058277513</v>
      </c>
    </row>
    <row r="11" spans="1:22" x14ac:dyDescent="0.35">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65.808333333333337</v>
      </c>
    </row>
    <row r="12" spans="1:22" x14ac:dyDescent="0.35">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33.00277777777778</v>
      </c>
    </row>
    <row r="13" spans="1:22" x14ac:dyDescent="0.35">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98.811111111111117</v>
      </c>
    </row>
    <row r="14" spans="1:22" x14ac:dyDescent="0.35">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33157.244444444441</v>
      </c>
    </row>
    <row r="15" spans="1:22" ht="16" thickBot="1" x14ac:dyDescent="0.4">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 data</vt:lpstr>
      <vt:lpstr>Sheet5</vt:lpstr>
      <vt:lpstr>Data (2)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Tushar Chaudhary</cp:lastModifiedBy>
  <dcterms:created xsi:type="dcterms:W3CDTF">2024-04-01T06:54:26Z</dcterms:created>
  <dcterms:modified xsi:type="dcterms:W3CDTF">2025-05-11T23:28:55Z</dcterms:modified>
</cp:coreProperties>
</file>