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Semester 3 Worksheets and Assignments\Business Analaysis\Mini Project\"/>
    </mc:Choice>
  </mc:AlternateContent>
  <xr:revisionPtr revIDLastSave="0" documentId="13_ncr:1_{7970850C-67B2-43B4-8316-300398F12959}" xr6:coauthVersionLast="47" xr6:coauthVersionMax="47" xr10:uidLastSave="{00000000-0000-0000-0000-000000000000}"/>
  <bookViews>
    <workbookView xWindow="-108" yWindow="-108" windowWidth="23256" windowHeight="12456" xr2:uid="{CAB780DF-585D-41A8-A601-285DEC992CB3}"/>
  </bookViews>
  <sheets>
    <sheet name="Final_report" sheetId="13" r:id="rId1"/>
    <sheet name="Release_trend" sheetId="2" r:id="rId2"/>
    <sheet name="Ratings vs Earnings" sheetId="5" r:id="rId3"/>
    <sheet name="Foreign_Trend" sheetId="9" r:id="rId4"/>
    <sheet name="Worldwide Trend" sheetId="10" r:id="rId5"/>
    <sheet name="Domestic_Trend" sheetId="12" r:id="rId6"/>
    <sheet name="rawData_boxOffice" sheetId="1" r:id="rId7"/>
  </sheets>
  <definedNames>
    <definedName name="_xlnm._FilterDatabase" localSheetId="6" hidden="1">rawData_boxOffice!$A$1:$J$151</definedName>
    <definedName name="Slicer_Months__Release_Date">#N/A</definedName>
    <definedName name="Slicer_Quarters__Release_Date">#N/A</definedName>
    <definedName name="Slicer_Rating_analyze">#N/A</definedName>
    <definedName name="Slicer_Years__Release_D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alcChain>
</file>

<file path=xl/sharedStrings.xml><?xml version="1.0" encoding="utf-8"?>
<sst xmlns="http://schemas.openxmlformats.org/spreadsheetml/2006/main" count="231" uniqueCount="183">
  <si>
    <t>Title</t>
  </si>
  <si>
    <t>Worldwide</t>
  </si>
  <si>
    <t>Domestic</t>
  </si>
  <si>
    <t>Domestic_percent</t>
  </si>
  <si>
    <t>Foreign</t>
  </si>
  <si>
    <t>Foreign_percent</t>
  </si>
  <si>
    <t>Avengers: Endgame</t>
  </si>
  <si>
    <t>Star Wars: Episode VII - The Force Awakens</t>
  </si>
  <si>
    <t>Avengers: Infinity War</t>
  </si>
  <si>
    <t>Spider-Man: No Way Home</t>
  </si>
  <si>
    <t>Jurassic World</t>
  </si>
  <si>
    <t>The Lion King</t>
  </si>
  <si>
    <t>The Avengers</t>
  </si>
  <si>
    <t>Furious 7</t>
  </si>
  <si>
    <t>Top Gun: Maverick</t>
  </si>
  <si>
    <t>Frozen II</t>
  </si>
  <si>
    <t>Avengers: Age of Ultron</t>
  </si>
  <si>
    <t>Black Panther</t>
  </si>
  <si>
    <t>Harry Potter and the Deathly Hallows: Part 2</t>
  </si>
  <si>
    <t>Star Wars: Episode VIII - The Last Jedi</t>
  </si>
  <si>
    <t>Jurassic World: Fallen Kingdom</t>
  </si>
  <si>
    <t>Frozen</t>
  </si>
  <si>
    <t>Beauty and the Beast</t>
  </si>
  <si>
    <t>Incredibles 2</t>
  </si>
  <si>
    <t>The Fate of the Furious</t>
  </si>
  <si>
    <t>Iron Man 3</t>
  </si>
  <si>
    <t>Minions</t>
  </si>
  <si>
    <t>Captain America: Civil War</t>
  </si>
  <si>
    <t>Aquaman</t>
  </si>
  <si>
    <t>Spider-Man: Far from Home</t>
  </si>
  <si>
    <t>Captain Marvel</t>
  </si>
  <si>
    <t>Transformers: Dark of the Moon</t>
  </si>
  <si>
    <t>Skyfall</t>
  </si>
  <si>
    <t>Transformers: Age of Extinction</t>
  </si>
  <si>
    <t>Avatar: The Way of Water</t>
  </si>
  <si>
    <t>The Dark Knight Rises</t>
  </si>
  <si>
    <t>Joker</t>
  </si>
  <si>
    <t>Star Wars: Episode IX - The Rise of Skywalker</t>
  </si>
  <si>
    <t>Toy Story 4</t>
  </si>
  <si>
    <t>Toy Story 3</t>
  </si>
  <si>
    <t>Rogue One: A Star Wars Story</t>
  </si>
  <si>
    <t>Aladdin</t>
  </si>
  <si>
    <t>Pirates of the Caribbean: On Stranger Tides</t>
  </si>
  <si>
    <t>Despicable Me 3</t>
  </si>
  <si>
    <t>Finding Dory</t>
  </si>
  <si>
    <t>Alice in Wonderland</t>
  </si>
  <si>
    <t>Zootopia</t>
  </si>
  <si>
    <t>The Hobbit: An Unexpected Journey</t>
  </si>
  <si>
    <t>Jurassic World: Dominion</t>
  </si>
  <si>
    <t>Harry Potter and the Deathly Hallows: Part 1</t>
  </si>
  <si>
    <t>Despicable Me 2</t>
  </si>
  <si>
    <t>The Jungle Book</t>
  </si>
  <si>
    <t>Jumanji: Welcome to the Jungle</t>
  </si>
  <si>
    <t>The Hobbit: The Desolation of Smaug</t>
  </si>
  <si>
    <t>The Hobbit: The Battle of the Five Armies</t>
  </si>
  <si>
    <t>Doctor Strange in the Multiverse of Madness</t>
  </si>
  <si>
    <t>Minions: The Rise of Gru</t>
  </si>
  <si>
    <t>Bohemian Rhapsody</t>
  </si>
  <si>
    <t>The Battle at Lake Changjin</t>
  </si>
  <si>
    <t>&lt;0.1%</t>
  </si>
  <si>
    <t>Spectre</t>
  </si>
  <si>
    <t>Spider-Man: Homecoming</t>
  </si>
  <si>
    <t>Ice Age: Continental Drift</t>
  </si>
  <si>
    <t>The Secret Life of Pets</t>
  </si>
  <si>
    <t>Batman v Superman: Dawn of Justice</t>
  </si>
  <si>
    <t>Wolf Warrior 2</t>
  </si>
  <si>
    <t>The Hunger Games: Catching Fire</t>
  </si>
  <si>
    <t>Guardians of the Galaxy Vol. 2</t>
  </si>
  <si>
    <t>Inside Out</t>
  </si>
  <si>
    <t>Venom</t>
  </si>
  <si>
    <t>Thor: Ragnarok</t>
  </si>
  <si>
    <t>The Twilight Saga: Breaking Dawn - Part 2</t>
  </si>
  <si>
    <t>Inception</t>
  </si>
  <si>
    <t>Hi, Mom</t>
  </si>
  <si>
    <t>-</t>
  </si>
  <si>
    <t>Wonder Woman</t>
  </si>
  <si>
    <t>Fantastic Beasts and Where to Find Them</t>
  </si>
  <si>
    <t>Coco</t>
  </si>
  <si>
    <t>Black Panther: Wakanda Forever</t>
  </si>
  <si>
    <t>Jumanji: The Next Level</t>
  </si>
  <si>
    <t>Pirates of the Caribbean: Dead Men Tell No Tales</t>
  </si>
  <si>
    <t>Mission: Impossible - Fallout</t>
  </si>
  <si>
    <t>Fast &amp; Furious 6</t>
  </si>
  <si>
    <t>Deadpool</t>
  </si>
  <si>
    <t>No Time to Die</t>
  </si>
  <si>
    <t>Guardians of the Galaxy</t>
  </si>
  <si>
    <t>The Batman</t>
  </si>
  <si>
    <t>Thor: Love and Thunder</t>
  </si>
  <si>
    <t>Fast &amp; Furious Presents: Hobbs &amp; Shaw</t>
  </si>
  <si>
    <t>Maleficent</t>
  </si>
  <si>
    <t>The Amazing Spider-Man</t>
  </si>
  <si>
    <t>The Hunger Games: Mockingjay - Part 1</t>
  </si>
  <si>
    <t>Shrek Forever After</t>
  </si>
  <si>
    <t>Madagascar 3: Europe's Most Wanted</t>
  </si>
  <si>
    <t>Suicide Squad</t>
  </si>
  <si>
    <t>X-Men: Days of Future Past</t>
  </si>
  <si>
    <t>Monsters University</t>
  </si>
  <si>
    <t>Deadpool 2</t>
  </si>
  <si>
    <t>F9: The Fast Saga</t>
  </si>
  <si>
    <t>Ne Zha</t>
  </si>
  <si>
    <t>Gravity</t>
  </si>
  <si>
    <t>Captain America: The Winter Soldier</t>
  </si>
  <si>
    <t>The Twilight Saga: Breaking Dawn - Part 1</t>
  </si>
  <si>
    <t>Dawn of the Planet of the Apes</t>
  </si>
  <si>
    <t>The Amazing Spider-Man 2</t>
  </si>
  <si>
    <t>It</t>
  </si>
  <si>
    <t>The Wandering Earth</t>
  </si>
  <si>
    <t>The Twilight Saga: Eclipse</t>
  </si>
  <si>
    <t>Mission: Impossible - Ghost Protocol</t>
  </si>
  <si>
    <t>The Hunger Games</t>
  </si>
  <si>
    <t>Detective Chinatown 3</t>
  </si>
  <si>
    <t>Mission: Impossible - Rogue Nation</t>
  </si>
  <si>
    <t>Interstellar</t>
  </si>
  <si>
    <t>Doctor Strange</t>
  </si>
  <si>
    <t>Man of Steel</t>
  </si>
  <si>
    <t>Kung Fu Panda 2</t>
  </si>
  <si>
    <t>Justice League</t>
  </si>
  <si>
    <t>Big Hero 6</t>
  </si>
  <si>
    <t>Fantastic Beasts: The Crimes of Grindelwald</t>
  </si>
  <si>
    <t>Men in Black 3</t>
  </si>
  <si>
    <t>The Hunger Games: Mockingjay - Part 2</t>
  </si>
  <si>
    <t>Thor: The Dark World</t>
  </si>
  <si>
    <t>Moana</t>
  </si>
  <si>
    <t>Sing</t>
  </si>
  <si>
    <t>The Martian</t>
  </si>
  <si>
    <t>Water Gate Bridge</t>
  </si>
  <si>
    <t>Fast Five</t>
  </si>
  <si>
    <t>Iron Man 2</t>
  </si>
  <si>
    <t>Ant-Man and the Wasp</t>
  </si>
  <si>
    <t>How to Train Your Dragon 2</t>
  </si>
  <si>
    <t>Logan</t>
  </si>
  <si>
    <t>Life of Pi</t>
  </si>
  <si>
    <t>Transformers: The Last Knight</t>
  </si>
  <si>
    <t>Tangled</t>
  </si>
  <si>
    <t>The Croods</t>
  </si>
  <si>
    <t>The Hangover Part II</t>
  </si>
  <si>
    <t>Ready Player One</t>
  </si>
  <si>
    <t>Operation Red Sea</t>
  </si>
  <si>
    <t>Fifty Shades of Grey</t>
  </si>
  <si>
    <t>Kong: Skull Island</t>
  </si>
  <si>
    <t>The Smurfs</t>
  </si>
  <si>
    <t>Cars 2</t>
  </si>
  <si>
    <t>Puss in Boots</t>
  </si>
  <si>
    <t>The Mermaid</t>
  </si>
  <si>
    <t>Ted</t>
  </si>
  <si>
    <t>American Sniper</t>
  </si>
  <si>
    <t>Detective Chinatown 2</t>
  </si>
  <si>
    <t>X-Men: Apocalypse</t>
  </si>
  <si>
    <t>Sherlock Holmes: A Game of Shadows</t>
  </si>
  <si>
    <t>Despicable Me</t>
  </si>
  <si>
    <t>Cinderella</t>
  </si>
  <si>
    <t>World War Z</t>
  </si>
  <si>
    <t>Brave</t>
  </si>
  <si>
    <t>The Revenant</t>
  </si>
  <si>
    <t>The Meg</t>
  </si>
  <si>
    <t>Ralph Breaks the Internet</t>
  </si>
  <si>
    <t>Hotel Transylvania 3: Summer Vacation</t>
  </si>
  <si>
    <t>The Boss Baby</t>
  </si>
  <si>
    <t>Film_id</t>
  </si>
  <si>
    <t>Imdb_Ratings</t>
  </si>
  <si>
    <t>Release Date</t>
  </si>
  <si>
    <t>Row Labels</t>
  </si>
  <si>
    <t>Grand Total</t>
  </si>
  <si>
    <t>Count of Film_id</t>
  </si>
  <si>
    <t>2019</t>
  </si>
  <si>
    <t>2010</t>
  </si>
  <si>
    <t>2015</t>
  </si>
  <si>
    <t>2018</t>
  </si>
  <si>
    <t>2022</t>
  </si>
  <si>
    <t>2016</t>
  </si>
  <si>
    <t>2017</t>
  </si>
  <si>
    <t>2014</t>
  </si>
  <si>
    <t>2012</t>
  </si>
  <si>
    <t>2011</t>
  </si>
  <si>
    <t>2013</t>
  </si>
  <si>
    <t>2021</t>
  </si>
  <si>
    <t>2004</t>
  </si>
  <si>
    <t>Rating_analyze</t>
  </si>
  <si>
    <t>Sum of Worldwide</t>
  </si>
  <si>
    <t>Sum of Domestic</t>
  </si>
  <si>
    <t>Sum of Foreign</t>
  </si>
  <si>
    <t>Box-Office Trend Analysis</t>
  </si>
  <si>
    <t>Max of Worldwide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</si>
</sst>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 x14ac:knownFonts="1">
    <font>
      <sz val="11"/>
      <color theme="1"/>
      <name val="Calibri"/>
      <family val="2"/>
      <scheme val="minor"/>
    </font>
    <font>
      <sz val="11"/>
      <color theme="0"/>
      <name val="Calibri"/>
      <family val="2"/>
      <scheme val="minor"/>
    </font>
    <font>
      <sz val="24"/>
      <color theme="0"/>
      <name val="Calibri"/>
      <family val="2"/>
      <scheme val="minor"/>
    </font>
    <font>
      <sz val="48"/>
      <color theme="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0">
    <xf numFmtId="0" fontId="0" fillId="0" borderId="0" xfId="0"/>
    <xf numFmtId="10" fontId="0" fillId="0" borderId="0" xfId="0" applyNumberFormat="1"/>
    <xf numFmtId="9" fontId="0" fillId="0" borderId="0" xfId="0" applyNumberFormat="1"/>
    <xf numFmtId="16"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xf>
    <xf numFmtId="2" fontId="0" fillId="0" borderId="0" xfId="0" applyNumberFormat="1"/>
    <xf numFmtId="49" fontId="0" fillId="0" borderId="0" xfId="0" applyNumberFormat="1"/>
    <xf numFmtId="0" fontId="0" fillId="3" borderId="0" xfId="0" applyFill="1"/>
    <xf numFmtId="0" fontId="1" fillId="0" borderId="0" xfId="0" applyFont="1"/>
    <xf numFmtId="0" fontId="0" fillId="5" borderId="0" xfId="0" applyFill="1"/>
    <xf numFmtId="0" fontId="0" fillId="5" borderId="0" xfId="0" applyFill="1" applyAlignment="1">
      <alignment horizontal="left"/>
    </xf>
    <xf numFmtId="164" fontId="0" fillId="5" borderId="0" xfId="0" applyNumberFormat="1" applyFill="1"/>
    <xf numFmtId="0" fontId="3" fillId="4" borderId="0" xfId="0" applyFont="1" applyFill="1" applyAlignment="1">
      <alignment horizontal="center" vertical="center"/>
    </xf>
    <xf numFmtId="0" fontId="2" fillId="4" borderId="0" xfId="0" applyFont="1" applyFill="1" applyAlignment="1">
      <alignment horizontal="center" vertical="center"/>
    </xf>
    <xf numFmtId="0" fontId="3" fillId="4" borderId="0" xfId="0" applyFont="1" applyFill="1" applyAlignment="1">
      <alignment horizontal="center"/>
    </xf>
    <xf numFmtId="0" fontId="2" fillId="4" borderId="0" xfId="0" applyFont="1" applyFill="1" applyAlignment="1">
      <alignment horizontal="center"/>
    </xf>
  </cellXfs>
  <cellStyles count="1">
    <cellStyle name="Normal" xfId="0" builtinId="0"/>
  </cellStyles>
  <dxfs count="25">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Dashboard.xlsx]Release_trend!PivotTable1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Movies released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4153768895479"/>
          <c:y val="0.15952688172043011"/>
          <c:w val="0.86005437661099537"/>
          <c:h val="0.64949115231563792"/>
        </c:manualLayout>
      </c:layout>
      <c:lineChart>
        <c:grouping val="standard"/>
        <c:varyColors val="0"/>
        <c:ser>
          <c:idx val="0"/>
          <c:order val="0"/>
          <c:tx>
            <c:strRef>
              <c:f>Release_trend!$B$3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Release_trend!$A$4:$A$16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Release_trend!$B$4:$B$16</c:f>
              <c:numCache>
                <c:formatCode>General</c:formatCode>
                <c:ptCount val="13"/>
                <c:pt idx="0">
                  <c:v>1</c:v>
                </c:pt>
                <c:pt idx="1">
                  <c:v>8</c:v>
                </c:pt>
                <c:pt idx="2">
                  <c:v>13</c:v>
                </c:pt>
                <c:pt idx="3">
                  <c:v>13</c:v>
                </c:pt>
                <c:pt idx="4">
                  <c:v>12</c:v>
                </c:pt>
                <c:pt idx="5">
                  <c:v>12</c:v>
                </c:pt>
                <c:pt idx="6">
                  <c:v>13</c:v>
                </c:pt>
                <c:pt idx="7">
                  <c:v>16</c:v>
                </c:pt>
                <c:pt idx="8">
                  <c:v>19</c:v>
                </c:pt>
                <c:pt idx="9">
                  <c:v>15</c:v>
                </c:pt>
                <c:pt idx="10">
                  <c:v>13</c:v>
                </c:pt>
                <c:pt idx="11">
                  <c:v>6</c:v>
                </c:pt>
                <c:pt idx="12">
                  <c:v>9</c:v>
                </c:pt>
              </c:numCache>
            </c:numRef>
          </c:val>
          <c:smooth val="0"/>
          <c:extLst>
            <c:ext xmlns:c16="http://schemas.microsoft.com/office/drawing/2014/chart" uri="{C3380CC4-5D6E-409C-BE32-E72D297353CC}">
              <c16:uniqueId val="{00000003-2F74-4488-9F35-FED884AB7AB4}"/>
            </c:ext>
          </c:extLst>
        </c:ser>
        <c:dLbls>
          <c:showLegendKey val="0"/>
          <c:showVal val="0"/>
          <c:showCatName val="0"/>
          <c:showSerName val="0"/>
          <c:showPercent val="0"/>
          <c:showBubbleSize val="0"/>
        </c:dLbls>
        <c:marker val="1"/>
        <c:smooth val="0"/>
        <c:axId val="717859951"/>
        <c:axId val="722065871"/>
      </c:lineChart>
      <c:catAx>
        <c:axId val="71785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layout>
            <c:manualLayout>
              <c:xMode val="edge"/>
              <c:yMode val="edge"/>
              <c:x val="0.4449226918384081"/>
              <c:y val="0.901141647616628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65871"/>
        <c:crosses val="autoZero"/>
        <c:auto val="1"/>
        <c:lblAlgn val="ctr"/>
        <c:lblOffset val="100"/>
        <c:noMultiLvlLbl val="0"/>
      </c:catAx>
      <c:valAx>
        <c:axId val="72206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Movies Released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5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Dashboard.xlsx]Foreign_Trend!PivotTable1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Box-Office Collection Trend(Foreign)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Foreign_Trend!$B$3</c:f>
              <c:strCache>
                <c:ptCount val="1"/>
                <c:pt idx="0">
                  <c:v>Total</c:v>
                </c:pt>
              </c:strCache>
            </c:strRef>
          </c:tx>
          <c:spPr>
            <a:ln w="28575" cap="rnd">
              <a:solidFill>
                <a:schemeClr val="accent1"/>
              </a:solidFill>
              <a:round/>
            </a:ln>
            <a:effectLst/>
          </c:spPr>
          <c:marker>
            <c:symbol val="none"/>
          </c:marker>
          <c:cat>
            <c:strRef>
              <c:f>Foreign_Trend!$A$4:$A$16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Foreign_Trend!$B$4:$B$16</c:f>
              <c:numCache>
                <c:formatCode>General</c:formatCode>
                <c:ptCount val="13"/>
                <c:pt idx="0">
                  <c:v>634223615</c:v>
                </c:pt>
                <c:pt idx="1">
                  <c:v>4072279105</c:v>
                </c:pt>
                <c:pt idx="2">
                  <c:v>6645724888</c:v>
                </c:pt>
                <c:pt idx="3">
                  <c:v>7204191849</c:v>
                </c:pt>
                <c:pt idx="4">
                  <c:v>6456178101</c:v>
                </c:pt>
                <c:pt idx="5">
                  <c:v>6279053661</c:v>
                </c:pt>
                <c:pt idx="6">
                  <c:v>8463722865</c:v>
                </c:pt>
                <c:pt idx="7">
                  <c:v>8059857827</c:v>
                </c:pt>
                <c:pt idx="8">
                  <c:v>10671137734</c:v>
                </c:pt>
                <c:pt idx="9">
                  <c:v>9193173557</c:v>
                </c:pt>
                <c:pt idx="10">
                  <c:v>10584569112</c:v>
                </c:pt>
                <c:pt idx="11">
                  <c:v>4678858948</c:v>
                </c:pt>
                <c:pt idx="12">
                  <c:v>5093223291</c:v>
                </c:pt>
              </c:numCache>
            </c:numRef>
          </c:val>
          <c:smooth val="0"/>
          <c:extLst>
            <c:ext xmlns:c16="http://schemas.microsoft.com/office/drawing/2014/chart" uri="{C3380CC4-5D6E-409C-BE32-E72D297353CC}">
              <c16:uniqueId val="{00000002-726E-4F17-875C-22F0CCB1E597}"/>
            </c:ext>
          </c:extLst>
        </c:ser>
        <c:dLbls>
          <c:showLegendKey val="0"/>
          <c:showVal val="0"/>
          <c:showCatName val="0"/>
          <c:showSerName val="0"/>
          <c:showPercent val="0"/>
          <c:showBubbleSize val="0"/>
        </c:dLbls>
        <c:smooth val="0"/>
        <c:axId val="1454242703"/>
        <c:axId val="1454238863"/>
      </c:lineChart>
      <c:catAx>
        <c:axId val="14542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38863"/>
        <c:crosses val="autoZero"/>
        <c:auto val="1"/>
        <c:lblAlgn val="ctr"/>
        <c:lblOffset val="100"/>
        <c:noMultiLvlLbl val="0"/>
      </c:catAx>
      <c:valAx>
        <c:axId val="1454238863"/>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Dashboard.xlsx]Worldwide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Box-Office</a:t>
            </a:r>
            <a:r>
              <a:rPr lang="en-US" baseline="0"/>
              <a:t> Collection Trend(Worldwide)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'Worldwide Trend'!$B$3</c:f>
              <c:strCache>
                <c:ptCount val="1"/>
                <c:pt idx="0">
                  <c:v>Total</c:v>
                </c:pt>
              </c:strCache>
            </c:strRef>
          </c:tx>
          <c:spPr>
            <a:ln w="28575" cap="rnd">
              <a:solidFill>
                <a:schemeClr val="accent1"/>
              </a:solidFill>
              <a:round/>
            </a:ln>
            <a:effectLst/>
          </c:spPr>
          <c:marker>
            <c:symbol val="none"/>
          </c:marker>
          <c:cat>
            <c:strRef>
              <c:f>'Worldwide 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'Worldwide Trend'!$B$4:$B$16</c:f>
              <c:numCache>
                <c:formatCode>0.00;[Red]0.00</c:formatCode>
                <c:ptCount val="13"/>
                <c:pt idx="0">
                  <c:v>1242805359</c:v>
                </c:pt>
                <c:pt idx="1">
                  <c:v>6513250449</c:v>
                </c:pt>
                <c:pt idx="2">
                  <c:v>9611431943</c:v>
                </c:pt>
                <c:pt idx="3">
                  <c:v>10983238691</c:v>
                </c:pt>
                <c:pt idx="4">
                  <c:v>9985231504</c:v>
                </c:pt>
                <c:pt idx="5">
                  <c:v>9183973785</c:v>
                </c:pt>
                <c:pt idx="6">
                  <c:v>13179895590</c:v>
                </c:pt>
                <c:pt idx="7">
                  <c:v>12906744751</c:v>
                </c:pt>
                <c:pt idx="8">
                  <c:v>15929308756</c:v>
                </c:pt>
                <c:pt idx="9">
                  <c:v>13179448321</c:v>
                </c:pt>
                <c:pt idx="10">
                  <c:v>15425505575</c:v>
                </c:pt>
                <c:pt idx="11">
                  <c:v>5817891788</c:v>
                </c:pt>
                <c:pt idx="12">
                  <c:v>8451072420</c:v>
                </c:pt>
              </c:numCache>
            </c:numRef>
          </c:val>
          <c:smooth val="0"/>
          <c:extLst>
            <c:ext xmlns:c16="http://schemas.microsoft.com/office/drawing/2014/chart" uri="{C3380CC4-5D6E-409C-BE32-E72D297353CC}">
              <c16:uniqueId val="{00000000-4C25-4635-92F6-2FC20B072365}"/>
            </c:ext>
          </c:extLst>
        </c:ser>
        <c:dLbls>
          <c:showLegendKey val="0"/>
          <c:showVal val="0"/>
          <c:showCatName val="0"/>
          <c:showSerName val="0"/>
          <c:showPercent val="0"/>
          <c:showBubbleSize val="0"/>
        </c:dLbls>
        <c:smooth val="0"/>
        <c:axId val="1365324847"/>
        <c:axId val="1365315247"/>
      </c:lineChart>
      <c:catAx>
        <c:axId val="13653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15247"/>
        <c:crosses val="autoZero"/>
        <c:auto val="1"/>
        <c:lblAlgn val="ctr"/>
        <c:lblOffset val="100"/>
        <c:noMultiLvlLbl val="0"/>
      </c:catAx>
      <c:valAx>
        <c:axId val="1365315247"/>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2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Dashboard.xlsx]Domestic_Trend!PivotTable4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Box-Office</a:t>
            </a:r>
            <a:r>
              <a:rPr lang="en-US" baseline="0"/>
              <a:t> Collection Trend(domestic)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Domestic_Trend!$B$3</c:f>
              <c:strCache>
                <c:ptCount val="1"/>
                <c:pt idx="0">
                  <c:v>Total</c:v>
                </c:pt>
              </c:strCache>
            </c:strRef>
          </c:tx>
          <c:spPr>
            <a:ln w="28575" cap="rnd">
              <a:solidFill>
                <a:schemeClr val="accent1"/>
              </a:solidFill>
              <a:round/>
            </a:ln>
            <a:effectLst/>
          </c:spPr>
          <c:marker>
            <c:symbol val="none"/>
          </c:marker>
          <c:cat>
            <c:strRef>
              <c:f>Domestic_Trend!$A$4:$A$16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Domestic_Trend!$B$4:$B$16</c:f>
              <c:numCache>
                <c:formatCode>General</c:formatCode>
                <c:ptCount val="13"/>
                <c:pt idx="0">
                  <c:v>608581744</c:v>
                </c:pt>
                <c:pt idx="1">
                  <c:v>2440971344</c:v>
                </c:pt>
                <c:pt idx="2">
                  <c:v>2965707055</c:v>
                </c:pt>
                <c:pt idx="3">
                  <c:v>3779046842</c:v>
                </c:pt>
                <c:pt idx="4">
                  <c:v>3529053403</c:v>
                </c:pt>
                <c:pt idx="5">
                  <c:v>2904920124</c:v>
                </c:pt>
                <c:pt idx="6">
                  <c:v>4716172725</c:v>
                </c:pt>
                <c:pt idx="7">
                  <c:v>4846886924</c:v>
                </c:pt>
                <c:pt idx="8">
                  <c:v>5258171022</c:v>
                </c:pt>
                <c:pt idx="9">
                  <c:v>3986274764</c:v>
                </c:pt>
                <c:pt idx="10">
                  <c:v>4840936463</c:v>
                </c:pt>
                <c:pt idx="11">
                  <c:v>1139032840</c:v>
                </c:pt>
                <c:pt idx="12">
                  <c:v>3357849129</c:v>
                </c:pt>
              </c:numCache>
            </c:numRef>
          </c:val>
          <c:smooth val="0"/>
          <c:extLst>
            <c:ext xmlns:c16="http://schemas.microsoft.com/office/drawing/2014/chart" uri="{C3380CC4-5D6E-409C-BE32-E72D297353CC}">
              <c16:uniqueId val="{00000002-191D-4228-8284-6C1CE344C232}"/>
            </c:ext>
          </c:extLst>
        </c:ser>
        <c:dLbls>
          <c:showLegendKey val="0"/>
          <c:showVal val="0"/>
          <c:showCatName val="0"/>
          <c:showSerName val="0"/>
          <c:showPercent val="0"/>
          <c:showBubbleSize val="0"/>
        </c:dLbls>
        <c:smooth val="0"/>
        <c:axId val="1249349119"/>
        <c:axId val="1454246543"/>
      </c:lineChart>
      <c:catAx>
        <c:axId val="124934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6543"/>
        <c:crosses val="autoZero"/>
        <c:auto val="1"/>
        <c:lblAlgn val="ctr"/>
        <c:lblOffset val="100"/>
        <c:noMultiLvlLbl val="0"/>
      </c:catAx>
      <c:valAx>
        <c:axId val="1454246543"/>
        <c:scaling>
          <c:orientation val="minMax"/>
        </c:scaling>
        <c:delete val="0"/>
        <c:axPos val="l"/>
        <c:majorGridlines>
          <c:spPr>
            <a:ln w="9525" cap="flat" cmpd="sng" algn="ctr">
              <a:solidFill>
                <a:schemeClr val="tx1">
                  <a:lumMod val="15000"/>
                  <a:lumOff val="85000"/>
                </a:schemeClr>
              </a:solidFill>
              <a:round/>
            </a:ln>
            <a:effectLst/>
          </c:spPr>
        </c:majorGridlines>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4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Dashboard.xlsx]Worldwide Trend!PivotTable2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Box-Office Collection Trend(Worldwide)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'Worldwide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'Worldwide 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'Worldwide Trend'!$B$4:$B$16</c:f>
              <c:numCache>
                <c:formatCode>0.00;[Red]0.00</c:formatCode>
                <c:ptCount val="13"/>
                <c:pt idx="0">
                  <c:v>1242805359</c:v>
                </c:pt>
                <c:pt idx="1">
                  <c:v>6513250449</c:v>
                </c:pt>
                <c:pt idx="2">
                  <c:v>9611431943</c:v>
                </c:pt>
                <c:pt idx="3">
                  <c:v>10983238691</c:v>
                </c:pt>
                <c:pt idx="4">
                  <c:v>9985231504</c:v>
                </c:pt>
                <c:pt idx="5">
                  <c:v>9183973785</c:v>
                </c:pt>
                <c:pt idx="6">
                  <c:v>13179895590</c:v>
                </c:pt>
                <c:pt idx="7">
                  <c:v>12906744751</c:v>
                </c:pt>
                <c:pt idx="8">
                  <c:v>15929308756</c:v>
                </c:pt>
                <c:pt idx="9">
                  <c:v>13179448321</c:v>
                </c:pt>
                <c:pt idx="10">
                  <c:v>15425505575</c:v>
                </c:pt>
                <c:pt idx="11">
                  <c:v>5817891788</c:v>
                </c:pt>
                <c:pt idx="12">
                  <c:v>8451072420</c:v>
                </c:pt>
              </c:numCache>
            </c:numRef>
          </c:val>
          <c:smooth val="0"/>
          <c:extLst>
            <c:ext xmlns:c16="http://schemas.microsoft.com/office/drawing/2014/chart" uri="{C3380CC4-5D6E-409C-BE32-E72D297353CC}">
              <c16:uniqueId val="{00000000-D8CE-4BCE-9DBF-40B1283591C3}"/>
            </c:ext>
          </c:extLst>
        </c:ser>
        <c:dLbls>
          <c:showLegendKey val="0"/>
          <c:showVal val="0"/>
          <c:showCatName val="0"/>
          <c:showSerName val="0"/>
          <c:showPercent val="0"/>
          <c:showBubbleSize val="0"/>
        </c:dLbls>
        <c:marker val="1"/>
        <c:smooth val="0"/>
        <c:axId val="1365324847"/>
        <c:axId val="1365315247"/>
      </c:lineChart>
      <c:catAx>
        <c:axId val="13653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15247"/>
        <c:crosses val="autoZero"/>
        <c:auto val="1"/>
        <c:lblAlgn val="ctr"/>
        <c:lblOffset val="100"/>
        <c:noMultiLvlLbl val="0"/>
      </c:catAx>
      <c:valAx>
        <c:axId val="136531524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32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Dashboard.xlsx]Ratings vs Earnings!PivotTable3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r>
              <a:rPr lang="en-IN" baseline="0"/>
              <a:t> Impact on Earnings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 vs Earnings'!$B$3</c:f>
              <c:strCache>
                <c:ptCount val="1"/>
                <c:pt idx="0">
                  <c:v>Total</c:v>
                </c:pt>
              </c:strCache>
            </c:strRef>
          </c:tx>
          <c:spPr>
            <a:solidFill>
              <a:schemeClr val="accent1"/>
            </a:solidFill>
            <a:ln>
              <a:noFill/>
            </a:ln>
            <a:effectLst/>
            <a:sp3d/>
          </c:spPr>
          <c:invertIfNegative val="0"/>
          <c:cat>
            <c:strRef>
              <c:f>'Ratings vs Earnings'!$A$4:$A$39</c:f>
              <c:strCache>
                <c:ptCount val="35"/>
                <c:pt idx="0">
                  <c:v>4.2</c:v>
                </c:pt>
                <c:pt idx="1">
                  <c:v>4.9</c:v>
                </c:pt>
                <c:pt idx="2">
                  <c:v>5.1</c:v>
                </c:pt>
                <c:pt idx="3">
                  <c:v>5.2</c:v>
                </c:pt>
                <c:pt idx="4">
                  <c:v>5.4</c:v>
                </c:pt>
                <c:pt idx="5">
                  <c:v>5.5</c:v>
                </c:pt>
                <c:pt idx="6">
                  <c:v>5.6</c:v>
                </c:pt>
                <c:pt idx="7">
                  <c:v>5.7</c:v>
                </c:pt>
                <c:pt idx="8">
                  <c:v>5.9</c:v>
                </c:pt>
                <c:pt idx="9">
                  <c:v>6.1</c:v>
                </c:pt>
                <c:pt idx="10">
                  <c:v>6.2</c:v>
                </c:pt>
                <c:pt idx="11">
                  <c:v>6.3</c:v>
                </c:pt>
                <c:pt idx="12">
                  <c:v>6.4</c:v>
                </c:pt>
                <c:pt idx="13">
                  <c:v>6.5</c:v>
                </c:pt>
                <c:pt idx="14">
                  <c:v>6.6</c:v>
                </c:pt>
                <c:pt idx="15">
                  <c:v>6.7</c:v>
                </c:pt>
                <c:pt idx="16">
                  <c:v>6.8</c:v>
                </c:pt>
                <c:pt idx="17">
                  <c:v>6.9</c:v>
                </c:pt>
                <c:pt idx="18">
                  <c:v>7</c:v>
                </c:pt>
                <c:pt idx="19">
                  <c:v>7.1</c:v>
                </c:pt>
                <c:pt idx="20">
                  <c:v>7.2</c:v>
                </c:pt>
                <c:pt idx="21">
                  <c:v>7.3</c:v>
                </c:pt>
                <c:pt idx="22">
                  <c:v>7.4</c:v>
                </c:pt>
                <c:pt idx="23">
                  <c:v>7.5</c:v>
                </c:pt>
                <c:pt idx="24">
                  <c:v>7.6</c:v>
                </c:pt>
                <c:pt idx="25">
                  <c:v>7.7</c:v>
                </c:pt>
                <c:pt idx="26">
                  <c:v>7.8</c:v>
                </c:pt>
                <c:pt idx="27">
                  <c:v>7.9</c:v>
                </c:pt>
                <c:pt idx="28">
                  <c:v>8</c:v>
                </c:pt>
                <c:pt idx="29">
                  <c:v>8.1</c:v>
                </c:pt>
                <c:pt idx="30">
                  <c:v>8.2</c:v>
                </c:pt>
                <c:pt idx="31">
                  <c:v>8.3</c:v>
                </c:pt>
                <c:pt idx="32">
                  <c:v>8.4</c:v>
                </c:pt>
                <c:pt idx="33">
                  <c:v>8.7</c:v>
                </c:pt>
                <c:pt idx="34">
                  <c:v>8.8</c:v>
                </c:pt>
              </c:strCache>
            </c:strRef>
          </c:cat>
          <c:val>
            <c:numRef>
              <c:f>'Ratings vs Earnings'!$B$4:$B$39</c:f>
              <c:numCache>
                <c:formatCode>General</c:formatCode>
                <c:ptCount val="35"/>
                <c:pt idx="0">
                  <c:v>569651467</c:v>
                </c:pt>
                <c:pt idx="1">
                  <c:v>712205856</c:v>
                </c:pt>
                <c:pt idx="2">
                  <c:v>698491347</c:v>
                </c:pt>
                <c:pt idx="3">
                  <c:v>726229501</c:v>
                </c:pt>
                <c:pt idx="4">
                  <c:v>563749323</c:v>
                </c:pt>
                <c:pt idx="5">
                  <c:v>902548476</c:v>
                </c:pt>
                <c:pt idx="6">
                  <c:v>1104054072</c:v>
                </c:pt>
                <c:pt idx="7">
                  <c:v>530243742</c:v>
                </c:pt>
                <c:pt idx="8">
                  <c:v>870325439</c:v>
                </c:pt>
                <c:pt idx="9">
                  <c:v>1308467944</c:v>
                </c:pt>
                <c:pt idx="10">
                  <c:v>1123794079</c:v>
                </c:pt>
                <c:pt idx="11">
                  <c:v>752600867</c:v>
                </c:pt>
                <c:pt idx="12">
                  <c:v>1159398397</c:v>
                </c:pt>
                <c:pt idx="13">
                  <c:v>939433210</c:v>
                </c:pt>
                <c:pt idx="14">
                  <c:v>1236005118</c:v>
                </c:pt>
                <c:pt idx="15">
                  <c:v>806857711</c:v>
                </c:pt>
                <c:pt idx="16">
                  <c:v>1656943394</c:v>
                </c:pt>
                <c:pt idx="17">
                  <c:v>1670400637</c:v>
                </c:pt>
                <c:pt idx="18">
                  <c:v>962077546</c:v>
                </c:pt>
                <c:pt idx="19">
                  <c:v>1515047671</c:v>
                </c:pt>
                <c:pt idx="20">
                  <c:v>1028570889</c:v>
                </c:pt>
                <c:pt idx="21">
                  <c:v>1402805868</c:v>
                </c:pt>
                <c:pt idx="22">
                  <c:v>1280802282</c:v>
                </c:pt>
                <c:pt idx="23">
                  <c:v>1242805359</c:v>
                </c:pt>
                <c:pt idx="24">
                  <c:v>863756051</c:v>
                </c:pt>
                <c:pt idx="25">
                  <c:v>1073394593</c:v>
                </c:pt>
                <c:pt idx="26">
                  <c:v>2068223624</c:v>
                </c:pt>
                <c:pt idx="27">
                  <c:v>903655259</c:v>
                </c:pt>
                <c:pt idx="28">
                  <c:v>1518812988</c:v>
                </c:pt>
                <c:pt idx="29">
                  <c:v>1341511219</c:v>
                </c:pt>
                <c:pt idx="30">
                  <c:v>1906693477</c:v>
                </c:pt>
                <c:pt idx="31">
                  <c:v>1066969703</c:v>
                </c:pt>
                <c:pt idx="32">
                  <c:v>2797501328</c:v>
                </c:pt>
                <c:pt idx="33">
                  <c:v>677896797</c:v>
                </c:pt>
                <c:pt idx="34">
                  <c:v>826137188</c:v>
                </c:pt>
              </c:numCache>
            </c:numRef>
          </c:val>
          <c:extLst>
            <c:ext xmlns:c16="http://schemas.microsoft.com/office/drawing/2014/chart" uri="{C3380CC4-5D6E-409C-BE32-E72D297353CC}">
              <c16:uniqueId val="{00000000-77E8-486D-B8BA-4C652D397522}"/>
            </c:ext>
          </c:extLst>
        </c:ser>
        <c:dLbls>
          <c:showLegendKey val="0"/>
          <c:showVal val="0"/>
          <c:showCatName val="0"/>
          <c:showSerName val="0"/>
          <c:showPercent val="0"/>
          <c:showBubbleSize val="0"/>
        </c:dLbls>
        <c:gapWidth val="150"/>
        <c:shape val="box"/>
        <c:axId val="1454243183"/>
        <c:axId val="1454246063"/>
        <c:axId val="0"/>
      </c:bar3DChart>
      <c:catAx>
        <c:axId val="145424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6063"/>
        <c:crosses val="autoZero"/>
        <c:auto val="1"/>
        <c:lblAlgn val="ctr"/>
        <c:lblOffset val="100"/>
        <c:noMultiLvlLbl val="0"/>
      </c:catAx>
      <c:valAx>
        <c:axId val="14542460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Dashboard.xlsx]Foreign_Trend!PivotTable1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Box-Office Collection Trend(Foreign)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Foreign_Trend!$B$3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Foreign_Trend!$A$4:$A$16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Foreign_Trend!$B$4:$B$16</c:f>
              <c:numCache>
                <c:formatCode>General</c:formatCode>
                <c:ptCount val="13"/>
                <c:pt idx="0">
                  <c:v>634223615</c:v>
                </c:pt>
                <c:pt idx="1">
                  <c:v>4072279105</c:v>
                </c:pt>
                <c:pt idx="2">
                  <c:v>6645724888</c:v>
                </c:pt>
                <c:pt idx="3">
                  <c:v>7204191849</c:v>
                </c:pt>
                <c:pt idx="4">
                  <c:v>6456178101</c:v>
                </c:pt>
                <c:pt idx="5">
                  <c:v>6279053661</c:v>
                </c:pt>
                <c:pt idx="6">
                  <c:v>8463722865</c:v>
                </c:pt>
                <c:pt idx="7">
                  <c:v>8059857827</c:v>
                </c:pt>
                <c:pt idx="8">
                  <c:v>10671137734</c:v>
                </c:pt>
                <c:pt idx="9">
                  <c:v>9193173557</c:v>
                </c:pt>
                <c:pt idx="10">
                  <c:v>10584569112</c:v>
                </c:pt>
                <c:pt idx="11">
                  <c:v>4678858948</c:v>
                </c:pt>
                <c:pt idx="12">
                  <c:v>5093223291</c:v>
                </c:pt>
              </c:numCache>
            </c:numRef>
          </c:val>
          <c:smooth val="0"/>
          <c:extLst>
            <c:ext xmlns:c16="http://schemas.microsoft.com/office/drawing/2014/chart" uri="{C3380CC4-5D6E-409C-BE32-E72D297353CC}">
              <c16:uniqueId val="{00000001-2829-44F4-A493-0FC1707A0833}"/>
            </c:ext>
          </c:extLst>
        </c:ser>
        <c:dLbls>
          <c:showLegendKey val="0"/>
          <c:showVal val="0"/>
          <c:showCatName val="0"/>
          <c:showSerName val="0"/>
          <c:showPercent val="0"/>
          <c:showBubbleSize val="0"/>
        </c:dLbls>
        <c:marker val="1"/>
        <c:smooth val="0"/>
        <c:axId val="1454242703"/>
        <c:axId val="1454238863"/>
      </c:lineChart>
      <c:catAx>
        <c:axId val="14542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38863"/>
        <c:crosses val="autoZero"/>
        <c:auto val="1"/>
        <c:lblAlgn val="ctr"/>
        <c:lblOffset val="100"/>
        <c:noMultiLvlLbl val="0"/>
      </c:catAx>
      <c:valAx>
        <c:axId val="145423886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Dashboard.xlsx]Domestic_Trend!PivotTable4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Box-Office Collection Trend(domestic)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Domestic_Trend!$B$3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Domestic_Trend!$A$4:$A$16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Domestic_Trend!$B$4:$B$16</c:f>
              <c:numCache>
                <c:formatCode>General</c:formatCode>
                <c:ptCount val="13"/>
                <c:pt idx="0">
                  <c:v>608581744</c:v>
                </c:pt>
                <c:pt idx="1">
                  <c:v>2440971344</c:v>
                </c:pt>
                <c:pt idx="2">
                  <c:v>2965707055</c:v>
                </c:pt>
                <c:pt idx="3">
                  <c:v>3779046842</c:v>
                </c:pt>
                <c:pt idx="4">
                  <c:v>3529053403</c:v>
                </c:pt>
                <c:pt idx="5">
                  <c:v>2904920124</c:v>
                </c:pt>
                <c:pt idx="6">
                  <c:v>4716172725</c:v>
                </c:pt>
                <c:pt idx="7">
                  <c:v>4846886924</c:v>
                </c:pt>
                <c:pt idx="8">
                  <c:v>5258171022</c:v>
                </c:pt>
                <c:pt idx="9">
                  <c:v>3986274764</c:v>
                </c:pt>
                <c:pt idx="10">
                  <c:v>4840936463</c:v>
                </c:pt>
                <c:pt idx="11">
                  <c:v>1139032840</c:v>
                </c:pt>
                <c:pt idx="12">
                  <c:v>3357849129</c:v>
                </c:pt>
              </c:numCache>
            </c:numRef>
          </c:val>
          <c:smooth val="0"/>
          <c:extLst>
            <c:ext xmlns:c16="http://schemas.microsoft.com/office/drawing/2014/chart" uri="{C3380CC4-5D6E-409C-BE32-E72D297353CC}">
              <c16:uniqueId val="{00000001-8FC0-42C4-A3CD-08E01E9442E9}"/>
            </c:ext>
          </c:extLst>
        </c:ser>
        <c:dLbls>
          <c:showLegendKey val="0"/>
          <c:showVal val="0"/>
          <c:showCatName val="0"/>
          <c:showSerName val="0"/>
          <c:showPercent val="0"/>
          <c:showBubbleSize val="0"/>
        </c:dLbls>
        <c:marker val="1"/>
        <c:smooth val="0"/>
        <c:axId val="1249349119"/>
        <c:axId val="1454246543"/>
      </c:lineChart>
      <c:catAx>
        <c:axId val="124934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6543"/>
        <c:crosses val="autoZero"/>
        <c:auto val="1"/>
        <c:lblAlgn val="ctr"/>
        <c:lblOffset val="100"/>
        <c:noMultiLvlLbl val="0"/>
      </c:catAx>
      <c:valAx>
        <c:axId val="1454246543"/>
        <c:scaling>
          <c:orientation val="minMax"/>
        </c:scaling>
        <c:delete val="0"/>
        <c:axPos val="l"/>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4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Dashboard.xlsx]Release_trend!PivotTable1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Movie releases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Release_trend!$B$3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55-4F32-AEA7-239D4D6519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55-4F32-AEA7-239D4D6519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55-4F32-AEA7-239D4D6519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455-4F32-AEA7-239D4D65190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455-4F32-AEA7-239D4D65190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455-4F32-AEA7-239D4D65190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455-4F32-AEA7-239D4D65190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455-4F32-AEA7-239D4D65190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455-4F32-AEA7-239D4D65190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455-4F32-AEA7-239D4D65190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455-4F32-AEA7-239D4D65190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455-4F32-AEA7-239D4D65190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455-4F32-AEA7-239D4D6519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Release_trend!$A$4:$A$16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Release_trend!$B$4:$B$16</c:f>
              <c:numCache>
                <c:formatCode>General</c:formatCode>
                <c:ptCount val="13"/>
                <c:pt idx="0">
                  <c:v>1</c:v>
                </c:pt>
                <c:pt idx="1">
                  <c:v>8</c:v>
                </c:pt>
                <c:pt idx="2">
                  <c:v>13</c:v>
                </c:pt>
                <c:pt idx="3">
                  <c:v>13</c:v>
                </c:pt>
                <c:pt idx="4">
                  <c:v>12</c:v>
                </c:pt>
                <c:pt idx="5">
                  <c:v>12</c:v>
                </c:pt>
                <c:pt idx="6">
                  <c:v>13</c:v>
                </c:pt>
                <c:pt idx="7">
                  <c:v>16</c:v>
                </c:pt>
                <c:pt idx="8">
                  <c:v>19</c:v>
                </c:pt>
                <c:pt idx="9">
                  <c:v>15</c:v>
                </c:pt>
                <c:pt idx="10">
                  <c:v>13</c:v>
                </c:pt>
                <c:pt idx="11">
                  <c:v>6</c:v>
                </c:pt>
                <c:pt idx="12">
                  <c:v>9</c:v>
                </c:pt>
              </c:numCache>
            </c:numRef>
          </c:val>
          <c:extLst>
            <c:ext xmlns:c16="http://schemas.microsoft.com/office/drawing/2014/chart" uri="{C3380CC4-5D6E-409C-BE32-E72D297353CC}">
              <c16:uniqueId val="{0000001B-BAA9-4721-A9B1-784EE5B5420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Dashboard.xlsx]Release_trend!PivotTable1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Movies released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Release_trend!$B$3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Release_trend!$A$4:$A$16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Release_trend!$B$4:$B$16</c:f>
              <c:numCache>
                <c:formatCode>General</c:formatCode>
                <c:ptCount val="13"/>
                <c:pt idx="0">
                  <c:v>1</c:v>
                </c:pt>
                <c:pt idx="1">
                  <c:v>8</c:v>
                </c:pt>
                <c:pt idx="2">
                  <c:v>13</c:v>
                </c:pt>
                <c:pt idx="3">
                  <c:v>13</c:v>
                </c:pt>
                <c:pt idx="4">
                  <c:v>12</c:v>
                </c:pt>
                <c:pt idx="5">
                  <c:v>12</c:v>
                </c:pt>
                <c:pt idx="6">
                  <c:v>13</c:v>
                </c:pt>
                <c:pt idx="7">
                  <c:v>16</c:v>
                </c:pt>
                <c:pt idx="8">
                  <c:v>19</c:v>
                </c:pt>
                <c:pt idx="9">
                  <c:v>15</c:v>
                </c:pt>
                <c:pt idx="10">
                  <c:v>13</c:v>
                </c:pt>
                <c:pt idx="11">
                  <c:v>6</c:v>
                </c:pt>
                <c:pt idx="12">
                  <c:v>9</c:v>
                </c:pt>
              </c:numCache>
            </c:numRef>
          </c:val>
          <c:smooth val="0"/>
          <c:extLst>
            <c:ext xmlns:c16="http://schemas.microsoft.com/office/drawing/2014/chart" uri="{C3380CC4-5D6E-409C-BE32-E72D297353CC}">
              <c16:uniqueId val="{00000000-BF8B-44ED-8BC2-477E38A3CCCC}"/>
            </c:ext>
          </c:extLst>
        </c:ser>
        <c:dLbls>
          <c:dLblPos val="t"/>
          <c:showLegendKey val="0"/>
          <c:showVal val="1"/>
          <c:showCatName val="0"/>
          <c:showSerName val="0"/>
          <c:showPercent val="0"/>
          <c:showBubbleSize val="0"/>
        </c:dLbls>
        <c:marker val="1"/>
        <c:smooth val="0"/>
        <c:axId val="717859951"/>
        <c:axId val="722065871"/>
      </c:lineChart>
      <c:catAx>
        <c:axId val="71785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layout>
            <c:manualLayout>
              <c:xMode val="edge"/>
              <c:yMode val="edge"/>
              <c:x val="0.4449226918384081"/>
              <c:y val="0.901141647616628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65871"/>
        <c:crosses val="autoZero"/>
        <c:auto val="1"/>
        <c:lblAlgn val="ctr"/>
        <c:lblOffset val="100"/>
        <c:noMultiLvlLbl val="0"/>
      </c:catAx>
      <c:valAx>
        <c:axId val="72206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Movies Released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5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Dashboard.xlsx]Release_trend!PivotTable1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Movie releases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Release_trend!$B$3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8-4880-8E48-900BF22351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8-4880-8E48-900BF22351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98-4880-8E48-900BF22351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98-4880-8E48-900BF22351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98-4880-8E48-900BF22351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98-4880-8E48-900BF22351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98-4880-8E48-900BF22351B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98-4880-8E48-900BF22351B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98-4880-8E48-900BF22351B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C98-4880-8E48-900BF22351B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C98-4880-8E48-900BF22351B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C98-4880-8E48-900BF22351B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C98-4880-8E48-900BF22351B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Release_trend!$A$4:$A$16</c:f>
              <c:strCache>
                <c:ptCount val="13"/>
                <c:pt idx="0">
                  <c:v>2004</c:v>
                </c:pt>
                <c:pt idx="1">
                  <c:v>2010</c:v>
                </c:pt>
                <c:pt idx="2">
                  <c:v>2011</c:v>
                </c:pt>
                <c:pt idx="3">
                  <c:v>2012</c:v>
                </c:pt>
                <c:pt idx="4">
                  <c:v>2013</c:v>
                </c:pt>
                <c:pt idx="5">
                  <c:v>2014</c:v>
                </c:pt>
                <c:pt idx="6">
                  <c:v>2015</c:v>
                </c:pt>
                <c:pt idx="7">
                  <c:v>2016</c:v>
                </c:pt>
                <c:pt idx="8">
                  <c:v>2017</c:v>
                </c:pt>
                <c:pt idx="9">
                  <c:v>2018</c:v>
                </c:pt>
                <c:pt idx="10">
                  <c:v>2019</c:v>
                </c:pt>
                <c:pt idx="11">
                  <c:v>2021</c:v>
                </c:pt>
                <c:pt idx="12">
                  <c:v>2022</c:v>
                </c:pt>
              </c:strCache>
            </c:strRef>
          </c:cat>
          <c:val>
            <c:numRef>
              <c:f>Release_trend!$B$4:$B$16</c:f>
              <c:numCache>
                <c:formatCode>General</c:formatCode>
                <c:ptCount val="13"/>
                <c:pt idx="0">
                  <c:v>1</c:v>
                </c:pt>
                <c:pt idx="1">
                  <c:v>8</c:v>
                </c:pt>
                <c:pt idx="2">
                  <c:v>13</c:v>
                </c:pt>
                <c:pt idx="3">
                  <c:v>13</c:v>
                </c:pt>
                <c:pt idx="4">
                  <c:v>12</c:v>
                </c:pt>
                <c:pt idx="5">
                  <c:v>12</c:v>
                </c:pt>
                <c:pt idx="6">
                  <c:v>13</c:v>
                </c:pt>
                <c:pt idx="7">
                  <c:v>16</c:v>
                </c:pt>
                <c:pt idx="8">
                  <c:v>19</c:v>
                </c:pt>
                <c:pt idx="9">
                  <c:v>15</c:v>
                </c:pt>
                <c:pt idx="10">
                  <c:v>13</c:v>
                </c:pt>
                <c:pt idx="11">
                  <c:v>6</c:v>
                </c:pt>
                <c:pt idx="12">
                  <c:v>9</c:v>
                </c:pt>
              </c:numCache>
            </c:numRef>
          </c:val>
          <c:extLst>
            <c:ext xmlns:c16="http://schemas.microsoft.com/office/drawing/2014/chart" uri="{C3380CC4-5D6E-409C-BE32-E72D297353CC}">
              <c16:uniqueId val="{00000003-380C-4467-8DE7-43A2E267B43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[23MCA20388_Tushar_Mahandyan_Box-Office Analysis Dashboard.xlsx]Ratings vs Earnings!PivotTable3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r>
              <a:rPr lang="en-IN" baseline="0"/>
              <a:t> Impact on Earnings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 vs Earnings'!$B$3</c:f>
              <c:strCache>
                <c:ptCount val="1"/>
                <c:pt idx="0">
                  <c:v>Total</c:v>
                </c:pt>
              </c:strCache>
            </c:strRef>
          </c:tx>
          <c:spPr>
            <a:solidFill>
              <a:schemeClr val="accent1"/>
            </a:solidFill>
            <a:ln>
              <a:noFill/>
            </a:ln>
            <a:effectLst/>
            <a:sp3d/>
          </c:spPr>
          <c:invertIfNegative val="0"/>
          <c:cat>
            <c:strRef>
              <c:f>'Ratings vs Earnings'!$A$4:$A$39</c:f>
              <c:strCache>
                <c:ptCount val="35"/>
                <c:pt idx="0">
                  <c:v>4.2</c:v>
                </c:pt>
                <c:pt idx="1">
                  <c:v>4.9</c:v>
                </c:pt>
                <c:pt idx="2">
                  <c:v>5.1</c:v>
                </c:pt>
                <c:pt idx="3">
                  <c:v>5.2</c:v>
                </c:pt>
                <c:pt idx="4">
                  <c:v>5.4</c:v>
                </c:pt>
                <c:pt idx="5">
                  <c:v>5.5</c:v>
                </c:pt>
                <c:pt idx="6">
                  <c:v>5.6</c:v>
                </c:pt>
                <c:pt idx="7">
                  <c:v>5.7</c:v>
                </c:pt>
                <c:pt idx="8">
                  <c:v>5.9</c:v>
                </c:pt>
                <c:pt idx="9">
                  <c:v>6.1</c:v>
                </c:pt>
                <c:pt idx="10">
                  <c:v>6.2</c:v>
                </c:pt>
                <c:pt idx="11">
                  <c:v>6.3</c:v>
                </c:pt>
                <c:pt idx="12">
                  <c:v>6.4</c:v>
                </c:pt>
                <c:pt idx="13">
                  <c:v>6.5</c:v>
                </c:pt>
                <c:pt idx="14">
                  <c:v>6.6</c:v>
                </c:pt>
                <c:pt idx="15">
                  <c:v>6.7</c:v>
                </c:pt>
                <c:pt idx="16">
                  <c:v>6.8</c:v>
                </c:pt>
                <c:pt idx="17">
                  <c:v>6.9</c:v>
                </c:pt>
                <c:pt idx="18">
                  <c:v>7</c:v>
                </c:pt>
                <c:pt idx="19">
                  <c:v>7.1</c:v>
                </c:pt>
                <c:pt idx="20">
                  <c:v>7.2</c:v>
                </c:pt>
                <c:pt idx="21">
                  <c:v>7.3</c:v>
                </c:pt>
                <c:pt idx="22">
                  <c:v>7.4</c:v>
                </c:pt>
                <c:pt idx="23">
                  <c:v>7.5</c:v>
                </c:pt>
                <c:pt idx="24">
                  <c:v>7.6</c:v>
                </c:pt>
                <c:pt idx="25">
                  <c:v>7.7</c:v>
                </c:pt>
                <c:pt idx="26">
                  <c:v>7.8</c:v>
                </c:pt>
                <c:pt idx="27">
                  <c:v>7.9</c:v>
                </c:pt>
                <c:pt idx="28">
                  <c:v>8</c:v>
                </c:pt>
                <c:pt idx="29">
                  <c:v>8.1</c:v>
                </c:pt>
                <c:pt idx="30">
                  <c:v>8.2</c:v>
                </c:pt>
                <c:pt idx="31">
                  <c:v>8.3</c:v>
                </c:pt>
                <c:pt idx="32">
                  <c:v>8.4</c:v>
                </c:pt>
                <c:pt idx="33">
                  <c:v>8.7</c:v>
                </c:pt>
                <c:pt idx="34">
                  <c:v>8.8</c:v>
                </c:pt>
              </c:strCache>
            </c:strRef>
          </c:cat>
          <c:val>
            <c:numRef>
              <c:f>'Ratings vs Earnings'!$B$4:$B$39</c:f>
              <c:numCache>
                <c:formatCode>General</c:formatCode>
                <c:ptCount val="35"/>
                <c:pt idx="0">
                  <c:v>569651467</c:v>
                </c:pt>
                <c:pt idx="1">
                  <c:v>712205856</c:v>
                </c:pt>
                <c:pt idx="2">
                  <c:v>698491347</c:v>
                </c:pt>
                <c:pt idx="3">
                  <c:v>726229501</c:v>
                </c:pt>
                <c:pt idx="4">
                  <c:v>563749323</c:v>
                </c:pt>
                <c:pt idx="5">
                  <c:v>902548476</c:v>
                </c:pt>
                <c:pt idx="6">
                  <c:v>1104054072</c:v>
                </c:pt>
                <c:pt idx="7">
                  <c:v>530243742</c:v>
                </c:pt>
                <c:pt idx="8">
                  <c:v>870325439</c:v>
                </c:pt>
                <c:pt idx="9">
                  <c:v>1308467944</c:v>
                </c:pt>
                <c:pt idx="10">
                  <c:v>1123794079</c:v>
                </c:pt>
                <c:pt idx="11">
                  <c:v>752600867</c:v>
                </c:pt>
                <c:pt idx="12">
                  <c:v>1159398397</c:v>
                </c:pt>
                <c:pt idx="13">
                  <c:v>939433210</c:v>
                </c:pt>
                <c:pt idx="14">
                  <c:v>1236005118</c:v>
                </c:pt>
                <c:pt idx="15">
                  <c:v>806857711</c:v>
                </c:pt>
                <c:pt idx="16">
                  <c:v>1656943394</c:v>
                </c:pt>
                <c:pt idx="17">
                  <c:v>1670400637</c:v>
                </c:pt>
                <c:pt idx="18">
                  <c:v>962077546</c:v>
                </c:pt>
                <c:pt idx="19">
                  <c:v>1515047671</c:v>
                </c:pt>
                <c:pt idx="20">
                  <c:v>1028570889</c:v>
                </c:pt>
                <c:pt idx="21">
                  <c:v>1402805868</c:v>
                </c:pt>
                <c:pt idx="22">
                  <c:v>1280802282</c:v>
                </c:pt>
                <c:pt idx="23">
                  <c:v>1242805359</c:v>
                </c:pt>
                <c:pt idx="24">
                  <c:v>863756051</c:v>
                </c:pt>
                <c:pt idx="25">
                  <c:v>1073394593</c:v>
                </c:pt>
                <c:pt idx="26">
                  <c:v>2068223624</c:v>
                </c:pt>
                <c:pt idx="27">
                  <c:v>903655259</c:v>
                </c:pt>
                <c:pt idx="28">
                  <c:v>1518812988</c:v>
                </c:pt>
                <c:pt idx="29">
                  <c:v>1341511219</c:v>
                </c:pt>
                <c:pt idx="30">
                  <c:v>1906693477</c:v>
                </c:pt>
                <c:pt idx="31">
                  <c:v>1066969703</c:v>
                </c:pt>
                <c:pt idx="32">
                  <c:v>2797501328</c:v>
                </c:pt>
                <c:pt idx="33">
                  <c:v>677896797</c:v>
                </c:pt>
                <c:pt idx="34">
                  <c:v>826137188</c:v>
                </c:pt>
              </c:numCache>
            </c:numRef>
          </c:val>
          <c:extLst>
            <c:ext xmlns:c16="http://schemas.microsoft.com/office/drawing/2014/chart" uri="{C3380CC4-5D6E-409C-BE32-E72D297353CC}">
              <c16:uniqueId val="{00000000-C3E4-4D2E-9281-7FBF1B74FA2E}"/>
            </c:ext>
          </c:extLst>
        </c:ser>
        <c:dLbls>
          <c:showLegendKey val="0"/>
          <c:showVal val="0"/>
          <c:showCatName val="0"/>
          <c:showSerName val="0"/>
          <c:showPercent val="0"/>
          <c:showBubbleSize val="0"/>
        </c:dLbls>
        <c:gapWidth val="150"/>
        <c:shape val="box"/>
        <c:axId val="1454243183"/>
        <c:axId val="1454246063"/>
        <c:axId val="0"/>
      </c:bar3DChart>
      <c:catAx>
        <c:axId val="145424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6063"/>
        <c:crosses val="autoZero"/>
        <c:auto val="1"/>
        <c:lblAlgn val="ctr"/>
        <c:lblOffset val="100"/>
        <c:noMultiLvlLbl val="0"/>
      </c:catAx>
      <c:valAx>
        <c:axId val="14542460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12</xdr:col>
      <xdr:colOff>531650</xdr:colOff>
      <xdr:row>4</xdr:row>
      <xdr:rowOff>58158</xdr:rowOff>
    </xdr:from>
    <xdr:to>
      <xdr:col>21</xdr:col>
      <xdr:colOff>152400</xdr:colOff>
      <xdr:row>20</xdr:row>
      <xdr:rowOff>54429</xdr:rowOff>
    </xdr:to>
    <xdr:graphicFrame macro="">
      <xdr:nvGraphicFramePr>
        <xdr:cNvPr id="2" name="Chart 1">
          <a:extLst>
            <a:ext uri="{FF2B5EF4-FFF2-40B4-BE49-F238E27FC236}">
              <a16:creationId xmlns:a16="http://schemas.microsoft.com/office/drawing/2014/main" id="{AB67E1A1-ACF8-45AB-9809-4A0B1D654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172665</xdr:colOff>
      <xdr:row>4</xdr:row>
      <xdr:rowOff>59188</xdr:rowOff>
    </xdr:from>
    <xdr:to>
      <xdr:col>31</xdr:col>
      <xdr:colOff>406634</xdr:colOff>
      <xdr:row>20</xdr:row>
      <xdr:rowOff>68476</xdr:rowOff>
    </xdr:to>
    <xdr:graphicFrame macro="">
      <xdr:nvGraphicFramePr>
        <xdr:cNvPr id="3" name="Chart 2">
          <a:extLst>
            <a:ext uri="{FF2B5EF4-FFF2-40B4-BE49-F238E27FC236}">
              <a16:creationId xmlns:a16="http://schemas.microsoft.com/office/drawing/2014/main" id="{234BE571-7419-457F-89E0-935BBA74C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535509</xdr:colOff>
      <xdr:row>35</xdr:row>
      <xdr:rowOff>133149</xdr:rowOff>
    </xdr:from>
    <xdr:to>
      <xdr:col>21</xdr:col>
      <xdr:colOff>159424</xdr:colOff>
      <xdr:row>52</xdr:row>
      <xdr:rowOff>20717</xdr:rowOff>
    </xdr:to>
    <xdr:graphicFrame macro="">
      <xdr:nvGraphicFramePr>
        <xdr:cNvPr id="4" name="Chart 3">
          <a:extLst>
            <a:ext uri="{FF2B5EF4-FFF2-40B4-BE49-F238E27FC236}">
              <a16:creationId xmlns:a16="http://schemas.microsoft.com/office/drawing/2014/main" id="{65EE54A6-7C8B-4E82-A218-A9C0C0A2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160765</xdr:colOff>
      <xdr:row>20</xdr:row>
      <xdr:rowOff>118805</xdr:rowOff>
    </xdr:from>
    <xdr:to>
      <xdr:col>31</xdr:col>
      <xdr:colOff>379399</xdr:colOff>
      <xdr:row>35</xdr:row>
      <xdr:rowOff>93055</xdr:rowOff>
    </xdr:to>
    <xdr:graphicFrame macro="">
      <xdr:nvGraphicFramePr>
        <xdr:cNvPr id="5" name="Chart 4">
          <a:extLst>
            <a:ext uri="{FF2B5EF4-FFF2-40B4-BE49-F238E27FC236}">
              <a16:creationId xmlns:a16="http://schemas.microsoft.com/office/drawing/2014/main" id="{871164A7-62C7-4DD0-A299-313807007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171749</xdr:colOff>
      <xdr:row>35</xdr:row>
      <xdr:rowOff>155208</xdr:rowOff>
    </xdr:from>
    <xdr:to>
      <xdr:col>31</xdr:col>
      <xdr:colOff>390608</xdr:colOff>
      <xdr:row>52</xdr:row>
      <xdr:rowOff>56184</xdr:rowOff>
    </xdr:to>
    <xdr:graphicFrame macro="">
      <xdr:nvGraphicFramePr>
        <xdr:cNvPr id="6" name="Chart 5">
          <a:extLst>
            <a:ext uri="{FF2B5EF4-FFF2-40B4-BE49-F238E27FC236}">
              <a16:creationId xmlns:a16="http://schemas.microsoft.com/office/drawing/2014/main" id="{C667AD85-20B0-46C4-84F3-9B4109D6F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535880</xdr:colOff>
      <xdr:row>20</xdr:row>
      <xdr:rowOff>103856</xdr:rowOff>
    </xdr:from>
    <xdr:to>
      <xdr:col>21</xdr:col>
      <xdr:colOff>147133</xdr:colOff>
      <xdr:row>35</xdr:row>
      <xdr:rowOff>76518</xdr:rowOff>
    </xdr:to>
    <xdr:graphicFrame macro="">
      <xdr:nvGraphicFramePr>
        <xdr:cNvPr id="7" name="Chart 6">
          <a:extLst>
            <a:ext uri="{FF2B5EF4-FFF2-40B4-BE49-F238E27FC236}">
              <a16:creationId xmlns:a16="http://schemas.microsoft.com/office/drawing/2014/main" id="{74E622AA-907F-4649-915F-E4AA2C0D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185058</xdr:colOff>
      <xdr:row>21</xdr:row>
      <xdr:rowOff>46618</xdr:rowOff>
    </xdr:from>
    <xdr:to>
      <xdr:col>4</xdr:col>
      <xdr:colOff>436710</xdr:colOff>
      <xdr:row>29</xdr:row>
      <xdr:rowOff>21771</xdr:rowOff>
    </xdr:to>
    <mc:AlternateContent xmlns:mc="http://schemas.openxmlformats.org/markup-compatibility/2006" xmlns:a14="http://schemas.microsoft.com/office/drawing/2010/main">
      <mc:Choice Requires="a14">
        <xdr:graphicFrame macro="">
          <xdr:nvGraphicFramePr>
            <xdr:cNvPr id="8" name="Rating_analyze">
              <a:extLst>
                <a:ext uri="{FF2B5EF4-FFF2-40B4-BE49-F238E27FC236}">
                  <a16:creationId xmlns:a16="http://schemas.microsoft.com/office/drawing/2014/main" id="{2811736A-C4D6-0436-A793-66912EE9C720}"/>
                </a:ext>
              </a:extLst>
            </xdr:cNvPr>
            <xdr:cNvGraphicFramePr/>
          </xdr:nvGraphicFramePr>
          <xdr:xfrm>
            <a:off x="0" y="0"/>
            <a:ext cx="0" cy="0"/>
          </xdr:xfrm>
          <a:graphic>
            <a:graphicData uri="http://schemas.microsoft.com/office/drawing/2010/slicer">
              <sle:slicer xmlns:sle="http://schemas.microsoft.com/office/drawing/2010/slicer" name="Rating_analyze"/>
            </a:graphicData>
          </a:graphic>
        </xdr:graphicFrame>
      </mc:Choice>
      <mc:Fallback xmlns="">
        <xdr:sp macro="" textlink="">
          <xdr:nvSpPr>
            <xdr:cNvPr id="0" name=""/>
            <xdr:cNvSpPr>
              <a:spLocks noTextEdit="1"/>
            </xdr:cNvSpPr>
          </xdr:nvSpPr>
          <xdr:spPr>
            <a:xfrm>
              <a:off x="794658" y="4139647"/>
              <a:ext cx="2080452" cy="14556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587830</xdr:colOff>
      <xdr:row>29</xdr:row>
      <xdr:rowOff>174170</xdr:rowOff>
    </xdr:from>
    <xdr:to>
      <xdr:col>8</xdr:col>
      <xdr:colOff>108858</xdr:colOff>
      <xdr:row>50</xdr:row>
      <xdr:rowOff>152400</xdr:rowOff>
    </xdr:to>
    <mc:AlternateContent xmlns:mc="http://schemas.openxmlformats.org/markup-compatibility/2006" xmlns:a14="http://schemas.microsoft.com/office/drawing/2010/main">
      <mc:Choice Requires="a14">
        <xdr:graphicFrame macro="">
          <xdr:nvGraphicFramePr>
            <xdr:cNvPr id="9" name="Months (Release Date)">
              <a:extLst>
                <a:ext uri="{FF2B5EF4-FFF2-40B4-BE49-F238E27FC236}">
                  <a16:creationId xmlns:a16="http://schemas.microsoft.com/office/drawing/2014/main" id="{629A3004-02F9-4B7D-1ED0-42513CAB1F91}"/>
                </a:ext>
              </a:extLst>
            </xdr:cNvPr>
            <xdr:cNvGraphicFramePr/>
          </xdr:nvGraphicFramePr>
          <xdr:xfrm>
            <a:off x="0" y="0"/>
            <a:ext cx="0" cy="0"/>
          </xdr:xfrm>
          <a:graphic>
            <a:graphicData uri="http://schemas.microsoft.com/office/drawing/2010/slicer">
              <sle:slicer xmlns:sle="http://schemas.microsoft.com/office/drawing/2010/slicer" name="Months (Release Date)"/>
            </a:graphicData>
          </a:graphic>
        </xdr:graphicFrame>
      </mc:Choice>
      <mc:Fallback xmlns="">
        <xdr:sp macro="" textlink="">
          <xdr:nvSpPr>
            <xdr:cNvPr id="0" name=""/>
            <xdr:cNvSpPr>
              <a:spLocks noTextEdit="1"/>
            </xdr:cNvSpPr>
          </xdr:nvSpPr>
          <xdr:spPr>
            <a:xfrm>
              <a:off x="3026230" y="5747656"/>
              <a:ext cx="1959428" cy="3864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587828</xdr:colOff>
      <xdr:row>21</xdr:row>
      <xdr:rowOff>53276</xdr:rowOff>
    </xdr:from>
    <xdr:to>
      <xdr:col>8</xdr:col>
      <xdr:colOff>98611</xdr:colOff>
      <xdr:row>29</xdr:row>
      <xdr:rowOff>21771</xdr:rowOff>
    </xdr:to>
    <mc:AlternateContent xmlns:mc="http://schemas.openxmlformats.org/markup-compatibility/2006" xmlns:a14="http://schemas.microsoft.com/office/drawing/2010/main">
      <mc:Choice Requires="a14">
        <xdr:graphicFrame macro="">
          <xdr:nvGraphicFramePr>
            <xdr:cNvPr id="10" name="Quarters (Release Date)">
              <a:extLst>
                <a:ext uri="{FF2B5EF4-FFF2-40B4-BE49-F238E27FC236}">
                  <a16:creationId xmlns:a16="http://schemas.microsoft.com/office/drawing/2014/main" id="{44A65E89-A0B8-DE8A-22A0-6F52B1DFBBA3}"/>
                </a:ext>
              </a:extLst>
            </xdr:cNvPr>
            <xdr:cNvGraphicFramePr/>
          </xdr:nvGraphicFramePr>
          <xdr:xfrm>
            <a:off x="0" y="0"/>
            <a:ext cx="0" cy="0"/>
          </xdr:xfrm>
          <a:graphic>
            <a:graphicData uri="http://schemas.microsoft.com/office/drawing/2010/slicer">
              <sle:slicer xmlns:sle="http://schemas.microsoft.com/office/drawing/2010/slicer" name="Quarters (Release Date)"/>
            </a:graphicData>
          </a:graphic>
        </xdr:graphicFrame>
      </mc:Choice>
      <mc:Fallback xmlns="">
        <xdr:sp macro="" textlink="">
          <xdr:nvSpPr>
            <xdr:cNvPr id="0" name=""/>
            <xdr:cNvSpPr>
              <a:spLocks noTextEdit="1"/>
            </xdr:cNvSpPr>
          </xdr:nvSpPr>
          <xdr:spPr>
            <a:xfrm>
              <a:off x="3026228" y="4146305"/>
              <a:ext cx="1949183" cy="14489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191270</xdr:colOff>
      <xdr:row>29</xdr:row>
      <xdr:rowOff>152400</xdr:rowOff>
    </xdr:from>
    <xdr:to>
      <xdr:col>4</xdr:col>
      <xdr:colOff>424544</xdr:colOff>
      <xdr:row>50</xdr:row>
      <xdr:rowOff>163285</xdr:rowOff>
    </xdr:to>
    <mc:AlternateContent xmlns:mc="http://schemas.openxmlformats.org/markup-compatibility/2006" xmlns:a14="http://schemas.microsoft.com/office/drawing/2010/main">
      <mc:Choice Requires="a14">
        <xdr:graphicFrame macro="">
          <xdr:nvGraphicFramePr>
            <xdr:cNvPr id="11" name="Years (Release Date)">
              <a:extLst>
                <a:ext uri="{FF2B5EF4-FFF2-40B4-BE49-F238E27FC236}">
                  <a16:creationId xmlns:a16="http://schemas.microsoft.com/office/drawing/2014/main" id="{AAB1FCDF-1C28-CC80-FA21-F8E4B3F43C11}"/>
                </a:ext>
              </a:extLst>
            </xdr:cNvPr>
            <xdr:cNvGraphicFramePr/>
          </xdr:nvGraphicFramePr>
          <xdr:xfrm>
            <a:off x="0" y="0"/>
            <a:ext cx="0" cy="0"/>
          </xdr:xfrm>
          <a:graphic>
            <a:graphicData uri="http://schemas.microsoft.com/office/drawing/2010/slicer">
              <sle:slicer xmlns:sle="http://schemas.microsoft.com/office/drawing/2010/slicer" name="Years (Release Date)"/>
            </a:graphicData>
          </a:graphic>
        </xdr:graphicFrame>
      </mc:Choice>
      <mc:Fallback xmlns="">
        <xdr:sp macro="" textlink="">
          <xdr:nvSpPr>
            <xdr:cNvPr id="0" name=""/>
            <xdr:cNvSpPr>
              <a:spLocks noTextEdit="1"/>
            </xdr:cNvSpPr>
          </xdr:nvSpPr>
          <xdr:spPr>
            <a:xfrm>
              <a:off x="800870" y="5725886"/>
              <a:ext cx="2062074" cy="3897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424543</xdr:colOff>
      <xdr:row>5</xdr:row>
      <xdr:rowOff>97972</xdr:rowOff>
    </xdr:from>
    <xdr:to>
      <xdr:col>12</xdr:col>
      <xdr:colOff>130628</xdr:colOff>
      <xdr:row>15</xdr:row>
      <xdr:rowOff>108857</xdr:rowOff>
    </xdr:to>
    <xdr:sp macro="" textlink="">
      <xdr:nvSpPr>
        <xdr:cNvPr id="12" name="Rectangle: Rounded Corners 11">
          <a:extLst>
            <a:ext uri="{FF2B5EF4-FFF2-40B4-BE49-F238E27FC236}">
              <a16:creationId xmlns:a16="http://schemas.microsoft.com/office/drawing/2014/main" id="{2B71DBBB-8A53-B221-02AB-2C461299EF40}"/>
            </a:ext>
          </a:extLst>
        </xdr:cNvPr>
        <xdr:cNvSpPr/>
      </xdr:nvSpPr>
      <xdr:spPr>
        <a:xfrm>
          <a:off x="5301343" y="1230086"/>
          <a:ext cx="2144485" cy="18614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Highes</a:t>
          </a:r>
          <a:r>
            <a:rPr lang="en-IN" sz="1800" baseline="0"/>
            <a:t>t Grossing FIlm:</a:t>
          </a:r>
        </a:p>
        <a:p>
          <a:pPr algn="l"/>
          <a:r>
            <a:rPr lang="en-IN" sz="3200"/>
            <a:t>Avengers:Endgame</a:t>
          </a:r>
        </a:p>
      </xdr:txBody>
    </xdr:sp>
    <xdr:clientData/>
  </xdr:twoCellAnchor>
  <xdr:twoCellAnchor>
    <xdr:from>
      <xdr:col>8</xdr:col>
      <xdr:colOff>315686</xdr:colOff>
      <xdr:row>18</xdr:row>
      <xdr:rowOff>43543</xdr:rowOff>
    </xdr:from>
    <xdr:to>
      <xdr:col>12</xdr:col>
      <xdr:colOff>261258</xdr:colOff>
      <xdr:row>26</xdr:row>
      <xdr:rowOff>97971</xdr:rowOff>
    </xdr:to>
    <xdr:sp macro="" textlink="">
      <xdr:nvSpPr>
        <xdr:cNvPr id="13" name="Oval 12">
          <a:extLst>
            <a:ext uri="{FF2B5EF4-FFF2-40B4-BE49-F238E27FC236}">
              <a16:creationId xmlns:a16="http://schemas.microsoft.com/office/drawing/2014/main" id="{BA84A50D-DB00-9076-C210-5265C242B82B}"/>
            </a:ext>
          </a:extLst>
        </xdr:cNvPr>
        <xdr:cNvSpPr/>
      </xdr:nvSpPr>
      <xdr:spPr>
        <a:xfrm>
          <a:off x="5192486" y="3581400"/>
          <a:ext cx="2383972" cy="153488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Highest</a:t>
          </a:r>
          <a:r>
            <a:rPr lang="en-IN" sz="1800" baseline="0"/>
            <a:t> Gross</a:t>
          </a:r>
        </a:p>
        <a:p>
          <a:pPr algn="l"/>
          <a:r>
            <a:rPr lang="en-IN" sz="1800" baseline="0"/>
            <a:t>Amount:</a:t>
          </a:r>
        </a:p>
        <a:p>
          <a:pPr algn="l"/>
          <a:r>
            <a:rPr lang="en-IN" sz="2400"/>
            <a:t>$2.7 Billion</a:t>
          </a:r>
        </a:p>
      </xdr:txBody>
    </xdr:sp>
    <xdr:clientData/>
  </xdr:twoCellAnchor>
  <xdr:twoCellAnchor>
    <xdr:from>
      <xdr:col>8</xdr:col>
      <xdr:colOff>381001</xdr:colOff>
      <xdr:row>29</xdr:row>
      <xdr:rowOff>43542</xdr:rowOff>
    </xdr:from>
    <xdr:to>
      <xdr:col>12</xdr:col>
      <xdr:colOff>228601</xdr:colOff>
      <xdr:row>37</xdr:row>
      <xdr:rowOff>76199</xdr:rowOff>
    </xdr:to>
    <xdr:sp macro="" textlink="">
      <xdr:nvSpPr>
        <xdr:cNvPr id="14" name="Rectangle: Rounded Corners 13">
          <a:extLst>
            <a:ext uri="{FF2B5EF4-FFF2-40B4-BE49-F238E27FC236}">
              <a16:creationId xmlns:a16="http://schemas.microsoft.com/office/drawing/2014/main" id="{A8F76F88-FB4B-FA8E-1568-09E43CCEB3A8}"/>
            </a:ext>
          </a:extLst>
        </xdr:cNvPr>
        <xdr:cNvSpPr/>
      </xdr:nvSpPr>
      <xdr:spPr>
        <a:xfrm>
          <a:off x="5257801" y="5617028"/>
          <a:ext cx="2286000" cy="151311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t>Highest Rated</a:t>
          </a:r>
          <a:r>
            <a:rPr lang="en-IN" sz="1800" baseline="0"/>
            <a:t> Film:</a:t>
          </a:r>
        </a:p>
        <a:p>
          <a:pPr algn="l"/>
          <a:endParaRPr lang="en-IN" sz="1800" baseline="0"/>
        </a:p>
        <a:p>
          <a:pPr algn="l"/>
          <a:r>
            <a:rPr lang="en-IN" sz="2800"/>
            <a:t>  INCEPTION</a:t>
          </a:r>
        </a:p>
      </xdr:txBody>
    </xdr:sp>
    <xdr:clientData/>
  </xdr:twoCellAnchor>
  <xdr:twoCellAnchor>
    <xdr:from>
      <xdr:col>8</xdr:col>
      <xdr:colOff>370115</xdr:colOff>
      <xdr:row>40</xdr:row>
      <xdr:rowOff>76200</xdr:rowOff>
    </xdr:from>
    <xdr:to>
      <xdr:col>12</xdr:col>
      <xdr:colOff>119743</xdr:colOff>
      <xdr:row>48</xdr:row>
      <xdr:rowOff>130629</xdr:rowOff>
    </xdr:to>
    <xdr:sp macro="" textlink="">
      <xdr:nvSpPr>
        <xdr:cNvPr id="15" name="Oval 14">
          <a:extLst>
            <a:ext uri="{FF2B5EF4-FFF2-40B4-BE49-F238E27FC236}">
              <a16:creationId xmlns:a16="http://schemas.microsoft.com/office/drawing/2014/main" id="{AD7321E7-714E-F824-E591-D9BFDA93558A}"/>
            </a:ext>
          </a:extLst>
        </xdr:cNvPr>
        <xdr:cNvSpPr/>
      </xdr:nvSpPr>
      <xdr:spPr>
        <a:xfrm>
          <a:off x="5246915" y="7685314"/>
          <a:ext cx="2188028" cy="153488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Highest </a:t>
          </a:r>
        </a:p>
        <a:p>
          <a:pPr algn="ctr"/>
          <a:r>
            <a:rPr lang="en-IN" sz="1800"/>
            <a:t>Rating</a:t>
          </a:r>
        </a:p>
        <a:p>
          <a:pPr algn="ctr"/>
          <a:r>
            <a:rPr lang="en-IN" sz="2800" baseline="0"/>
            <a:t>8.8</a:t>
          </a:r>
          <a:endParaRPr lang="en-IN" sz="2800"/>
        </a:p>
        <a:p>
          <a:pPr algn="l"/>
          <a:r>
            <a:rPr lang="en-IN" sz="82800"/>
            <a:t>8.88.8</a:t>
          </a:r>
        </a:p>
      </xdr:txBody>
    </xdr:sp>
    <xdr:clientData/>
  </xdr:twoCellAnchor>
  <xdr:twoCellAnchor editAs="oneCell">
    <xdr:from>
      <xdr:col>1</xdr:col>
      <xdr:colOff>217714</xdr:colOff>
      <xdr:row>4</xdr:row>
      <xdr:rowOff>54430</xdr:rowOff>
    </xdr:from>
    <xdr:to>
      <xdr:col>8</xdr:col>
      <xdr:colOff>87086</xdr:colOff>
      <xdr:row>21</xdr:row>
      <xdr:rowOff>0</xdr:rowOff>
    </xdr:to>
    <xdr:pic>
      <xdr:nvPicPr>
        <xdr:cNvPr id="16" name="Picture 15">
          <a:extLst>
            <a:ext uri="{FF2B5EF4-FFF2-40B4-BE49-F238E27FC236}">
              <a16:creationId xmlns:a16="http://schemas.microsoft.com/office/drawing/2014/main" id="{DF28E0FD-B49A-D4EC-75DB-80B2926E643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27314" y="1001487"/>
          <a:ext cx="4136572" cy="3091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1</xdr:row>
      <xdr:rowOff>125730</xdr:rowOff>
    </xdr:from>
    <xdr:to>
      <xdr:col>7</xdr:col>
      <xdr:colOff>1005840</xdr:colOff>
      <xdr:row>17</xdr:row>
      <xdr:rowOff>152400</xdr:rowOff>
    </xdr:to>
    <xdr:graphicFrame macro="">
      <xdr:nvGraphicFramePr>
        <xdr:cNvPr id="2" name="Chart 1">
          <a:extLst>
            <a:ext uri="{FF2B5EF4-FFF2-40B4-BE49-F238E27FC236}">
              <a16:creationId xmlns:a16="http://schemas.microsoft.com/office/drawing/2014/main" id="{32FACF70-4E33-CFE6-66E0-33AD8726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624840</xdr:colOff>
      <xdr:row>1</xdr:row>
      <xdr:rowOff>171450</xdr:rowOff>
    </xdr:from>
    <xdr:to>
      <xdr:col>7</xdr:col>
      <xdr:colOff>541020</xdr:colOff>
      <xdr:row>16</xdr:row>
      <xdr:rowOff>171450</xdr:rowOff>
    </xdr:to>
    <xdr:graphicFrame macro="">
      <xdr:nvGraphicFramePr>
        <xdr:cNvPr id="3" name="Chart 2">
          <a:extLst>
            <a:ext uri="{FF2B5EF4-FFF2-40B4-BE49-F238E27FC236}">
              <a16:creationId xmlns:a16="http://schemas.microsoft.com/office/drawing/2014/main" id="{582D1DE8-791C-35C0-E807-03C91927D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14</xdr:row>
      <xdr:rowOff>156210</xdr:rowOff>
    </xdr:from>
    <xdr:to>
      <xdr:col>26</xdr:col>
      <xdr:colOff>266700</xdr:colOff>
      <xdr:row>33</xdr:row>
      <xdr:rowOff>144780</xdr:rowOff>
    </xdr:to>
    <xdr:graphicFrame macro="">
      <xdr:nvGraphicFramePr>
        <xdr:cNvPr id="2" name="Chart 1">
          <a:extLst>
            <a:ext uri="{FF2B5EF4-FFF2-40B4-BE49-F238E27FC236}">
              <a16:creationId xmlns:a16="http://schemas.microsoft.com/office/drawing/2014/main" id="{DA3EB368-4A0E-F475-F8D0-0D18D7860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556260</xdr:colOff>
      <xdr:row>1</xdr:row>
      <xdr:rowOff>68580</xdr:rowOff>
    </xdr:from>
    <xdr:to>
      <xdr:col>13</xdr:col>
      <xdr:colOff>175260</xdr:colOff>
      <xdr:row>18</xdr:row>
      <xdr:rowOff>22860</xdr:rowOff>
    </xdr:to>
    <xdr:graphicFrame macro="">
      <xdr:nvGraphicFramePr>
        <xdr:cNvPr id="2" name="Chart 1">
          <a:extLst>
            <a:ext uri="{FF2B5EF4-FFF2-40B4-BE49-F238E27FC236}">
              <a16:creationId xmlns:a16="http://schemas.microsoft.com/office/drawing/2014/main" id="{B9C07F49-BF63-5294-6BC5-8AC883168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937260</xdr:colOff>
      <xdr:row>1</xdr:row>
      <xdr:rowOff>163830</xdr:rowOff>
    </xdr:from>
    <xdr:to>
      <xdr:col>11</xdr:col>
      <xdr:colOff>358140</xdr:colOff>
      <xdr:row>22</xdr:row>
      <xdr:rowOff>53340</xdr:rowOff>
    </xdr:to>
    <xdr:graphicFrame macro="">
      <xdr:nvGraphicFramePr>
        <xdr:cNvPr id="2" name="Chart 1">
          <a:extLst>
            <a:ext uri="{FF2B5EF4-FFF2-40B4-BE49-F238E27FC236}">
              <a16:creationId xmlns:a16="http://schemas.microsoft.com/office/drawing/2014/main" id="{AB9E4BE1-AA08-3940-40D0-470F8F133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571500</xdr:colOff>
      <xdr:row>1</xdr:row>
      <xdr:rowOff>171450</xdr:rowOff>
    </xdr:from>
    <xdr:to>
      <xdr:col>11</xdr:col>
      <xdr:colOff>266700</xdr:colOff>
      <xdr:row>16</xdr:row>
      <xdr:rowOff>171450</xdr:rowOff>
    </xdr:to>
    <xdr:graphicFrame macro="">
      <xdr:nvGraphicFramePr>
        <xdr:cNvPr id="2" name="Chart 1">
          <a:extLst>
            <a:ext uri="{FF2B5EF4-FFF2-40B4-BE49-F238E27FC236}">
              <a16:creationId xmlns:a16="http://schemas.microsoft.com/office/drawing/2014/main" id="{100DB8BA-109E-23BB-82F2-2C0E1E782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7.289130671299" createdVersion="8" refreshedVersion="8" minRefreshableVersion="3" recordCount="150" xr:uid="{5B755780-7E9D-495C-B804-7B01939DB733}">
  <cacheSource type="worksheet">
    <worksheetSource ref="A1:J151" sheet="rawData_boxOffice"/>
  </cacheSource>
  <cacheFields count="13">
    <cacheField name="Film_id" numFmtId="0">
      <sharedItems containsSemiMixedTypes="0" containsString="0" containsNumber="1" containsInteger="1" minValue="1001" maxValue="1150" count="15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sharedItems>
    </cacheField>
    <cacheField name="Title" numFmtId="0">
      <sharedItems count="150">
        <s v="Avengers: Endgame"/>
        <s v="Star Wars: Episode VII - The Force Awakens"/>
        <s v="Avengers: Infinity War"/>
        <s v="Spider-Man: No Way Home"/>
        <s v="Jurassic World"/>
        <s v="The Lion King"/>
        <s v="The Avengers"/>
        <s v="Furious 7"/>
        <s v="Top Gun: Maverick"/>
        <s v="Frozen II"/>
        <s v="Avengers: Age of Ultron"/>
        <s v="Black Panther"/>
        <s v="Harry Potter and the Deathly Hallows: Part 2"/>
        <s v="Star Wars: Episode VIII - The Last Jedi"/>
        <s v="Jurassic World: Fallen Kingdom"/>
        <s v="Frozen"/>
        <s v="Beauty and the Beast"/>
        <s v="Incredibles 2"/>
        <s v="The Fate of the Furious"/>
        <s v="Iron Man 3"/>
        <s v="Minions"/>
        <s v="Captain America: Civil War"/>
        <s v="Aquaman"/>
        <s v="Spider-Man: Far from Home"/>
        <s v="Captain Marvel"/>
        <s v="Transformers: Dark of the Moon"/>
        <s v="Skyfall"/>
        <s v="Transformers: Age of Extinction"/>
        <s v="Avatar: The Way of Water"/>
        <s v="The Dark Knight Rises"/>
        <s v="Joker"/>
        <s v="Star Wars: Episode IX - The Rise of Skywalker"/>
        <s v="Toy Story 4"/>
        <s v="Toy Story 3"/>
        <s v="Rogue One: A Star Wars Story"/>
        <s v="Aladdin"/>
        <s v="Pirates of the Caribbean: On Stranger Tides"/>
        <s v="Despicable Me 3"/>
        <s v="Finding Dory"/>
        <s v="Alice in Wonderland"/>
        <s v="Zootopia"/>
        <s v="The Hobbit: An Unexpected Journey"/>
        <s v="Jurassic World: Dominion"/>
        <s v="Harry Potter and the Deathly Hallows: Part 1"/>
        <s v="Despicable Me 2"/>
        <s v="The Jungle Book"/>
        <s v="Jumanji: Welcome to the Jungle"/>
        <s v="The Hobbit: The Desolation of Smaug"/>
        <s v="The Hobbit: The Battle of the Five Armies"/>
        <s v="Doctor Strange in the Multiverse of Madness"/>
        <s v="Minions: The Rise of Gru"/>
        <s v="Bohemian Rhapsody"/>
        <s v="The Battle at Lake Changjin"/>
        <s v="Spectre"/>
        <s v="Spider-Man: Homecoming"/>
        <s v="Ice Age: Continental Drift"/>
        <s v="The Secret Life of Pets"/>
        <s v="Batman v Superman: Dawn of Justice"/>
        <s v="Wolf Warrior 2"/>
        <s v="The Hunger Games: Catching Fire"/>
        <s v="Guardians of the Galaxy Vol. 2"/>
        <s v="Inside Out"/>
        <s v="Venom"/>
        <s v="Thor: Ragnarok"/>
        <s v="The Twilight Saga: Breaking Dawn - Part 2"/>
        <s v="Inception"/>
        <s v="Hi, Mom"/>
        <s v="Wonder Woman"/>
        <s v="Fantastic Beasts and Where to Find Them"/>
        <s v="Coco"/>
        <s v="Black Panther: Wakanda Forever"/>
        <s v="Jumanji: The Next Level"/>
        <s v="Pirates of the Caribbean: Dead Men Tell No Tales"/>
        <s v="Mission: Impossible - Fallout"/>
        <s v="Fast &amp; Furious 6"/>
        <s v="Deadpool"/>
        <s v="No Time to Die"/>
        <s v="Guardians of the Galaxy"/>
        <s v="The Batman"/>
        <s v="Thor: Love and Thunder"/>
        <s v="Fast &amp; Furious Presents: Hobbs &amp; Shaw"/>
        <s v="Maleficent"/>
        <s v="The Amazing Spider-Man"/>
        <s v="The Hunger Games: Mockingjay - Part 1"/>
        <s v="Shrek Forever After"/>
        <s v="Madagascar 3: Europe's Most Wanted"/>
        <s v="Suicide Squad"/>
        <s v="X-Men: Days of Future Past"/>
        <s v="Monsters University"/>
        <s v="Deadpool 2"/>
        <s v="F9: The Fast Saga"/>
        <s v="Ne Zha"/>
        <s v="Gravity"/>
        <s v="Captain America: The Winter Soldier"/>
        <s v="The Twilight Saga: Breaking Dawn - Part 1"/>
        <s v="Dawn of the Planet of the Apes"/>
        <s v="The Amazing Spider-Man 2"/>
        <s v="It"/>
        <s v="The Wandering Earth"/>
        <s v="The Twilight Saga: Eclipse"/>
        <s v="Mission: Impossible - Ghost Protocol"/>
        <s v="The Hunger Games"/>
        <s v="Detective Chinatown 3"/>
        <s v="Mission: Impossible - Rogue Nation"/>
        <s v="Interstellar"/>
        <s v="Doctor Strange"/>
        <s v="Man of Steel"/>
        <s v="Kung Fu Panda 2"/>
        <s v="Justice League"/>
        <s v="Big Hero 6"/>
        <s v="Fantastic Beasts: The Crimes of Grindelwald"/>
        <s v="Men in Black 3"/>
        <s v="The Hunger Games: Mockingjay - Part 2"/>
        <s v="Thor: The Dark World"/>
        <s v="Moana"/>
        <s v="Sing"/>
        <s v="The Martian"/>
        <s v="Water Gate Bridge"/>
        <s v="Fast Five"/>
        <s v="Iron Man 2"/>
        <s v="Ant-Man and the Wasp"/>
        <s v="How to Train Your Dragon 2"/>
        <s v="Logan"/>
        <s v="Life of Pi"/>
        <s v="Transformers: The Last Knight"/>
        <s v="Tangled"/>
        <s v="The Croods"/>
        <s v="The Hangover Part II"/>
        <s v="Ready Player One"/>
        <s v="Operation Red Sea"/>
        <s v="Fifty Shades of Grey"/>
        <s v="Kong: Skull Island"/>
        <s v="The Smurfs"/>
        <s v="Cars 2"/>
        <s v="Puss in Boots"/>
        <s v="The Mermaid"/>
        <s v="Ted"/>
        <s v="American Sniper"/>
        <s v="Detective Chinatown 2"/>
        <s v="X-Men: Apocalypse"/>
        <s v="Sherlock Holmes: A Game of Shadows"/>
        <s v="Despicable Me"/>
        <s v="Cinderella"/>
        <s v="World War Z"/>
        <s v="Brave"/>
        <s v="The Revenant"/>
        <s v="The Meg"/>
        <s v="Ralph Breaks the Internet"/>
        <s v="Hotel Transylvania 3: Summer Vacation"/>
        <s v="The Boss Baby"/>
      </sharedItems>
    </cacheField>
    <cacheField name="Imdb_Ratings" numFmtId="0">
      <sharedItems containsSemiMixedTypes="0" containsString="0" containsNumber="1" minValue="4.2" maxValue="8.8000000000000007" count="35">
        <n v="8.4"/>
        <n v="7.8"/>
        <n v="8.1999999999999993"/>
        <n v="6.9"/>
        <n v="6.8"/>
        <n v="8"/>
        <n v="7.1"/>
        <n v="7.3"/>
        <n v="8.1"/>
        <n v="6.1"/>
        <n v="7.4"/>
        <n v="7.5"/>
        <n v="6.6"/>
        <n v="6.4"/>
        <n v="6.2"/>
        <n v="5.6"/>
        <n v="7.7"/>
        <n v="8.3000000000000007"/>
        <n v="7.2"/>
        <n v="7"/>
        <n v="6.5"/>
        <n v="7.9"/>
        <n v="5.5"/>
        <n v="5.9"/>
        <n v="7.6"/>
        <n v="8.8000000000000007"/>
        <n v="6.7"/>
        <n v="6.3"/>
        <n v="5.2"/>
        <n v="4.9000000000000004"/>
        <n v="5.0999999999999996"/>
        <n v="8.6999999999999993"/>
        <n v="4.2"/>
        <n v="5.4"/>
        <n v="5.7"/>
      </sharedItems>
    </cacheField>
    <cacheField name="Rating_analyze" numFmtId="0">
      <sharedItems count="4">
        <s v="HIGH"/>
        <s v="LOW"/>
        <s v="1" u="1"/>
        <s v="0" u="1"/>
      </sharedItems>
    </cacheField>
    <cacheField name="Release Date" numFmtId="0">
      <sharedItems containsSemiMixedTypes="0" containsNonDate="0" containsDate="1" containsString="0" minDate="2004-12-17T00:00:00" maxDate="2022-12-17T00:00:00" count="144">
        <d v="2019-04-26T00:00:00"/>
        <d v="2015-12-25T00:00:00"/>
        <d v="2018-04-27T00:00:00"/>
        <d v="2021-12-17T00:00:00"/>
        <d v="2015-06-10T00:00:00"/>
        <d v="2019-07-19T00:00:00"/>
        <d v="2012-04-17T00:00:00"/>
        <d v="2015-04-02T00:00:00"/>
        <d v="2022-05-27T00:00:00"/>
        <d v="2019-11-22T00:00:00"/>
        <d v="2015-04-24T00:00:00"/>
        <d v="2018-02-16T00:00:00"/>
        <d v="2011-07-15T00:00:00"/>
        <d v="2017-12-15T00:00:00"/>
        <d v="2018-06-08T00:00:00"/>
        <d v="2013-11-19T00:00:00"/>
        <d v="2017-03-17T00:00:00"/>
        <d v="2004-12-17T00:00:00"/>
        <d v="2017-04-12T00:00:00"/>
        <d v="2013-04-26T00:00:00"/>
        <d v="2015-07-10T00:00:00"/>
        <d v="2016-05-06T00:00:00"/>
        <d v="2018-12-14T00:00:00"/>
        <d v="2019-07-02T00:00:00"/>
        <d v="2019-03-08T00:00:00"/>
        <d v="2011-06-29T00:00:00"/>
        <d v="2012-11-01T00:00:00"/>
        <d v="2014-06-27T00:00:00"/>
        <d v="2022-12-16T00:00:00"/>
        <d v="2012-07-20T00:00:00"/>
        <d v="2019-10-02T00:00:00"/>
        <d v="2019-12-20T00:00:00"/>
        <d v="2019-06-21T00:00:00"/>
        <d v="2010-06-25T00:00:00"/>
        <d v="2016-12-16T00:00:00"/>
        <d v="2019-05-24T00:00:00"/>
        <d v="2011-05-07T00:00:00"/>
        <d v="2017-06-16T00:00:00"/>
        <d v="2016-06-17T00:00:00"/>
        <d v="2010-02-25T00:00:00"/>
        <d v="2016-03-04T00:00:00"/>
        <d v="2012-12-14T00:00:00"/>
        <d v="2022-06-10T00:00:00"/>
        <d v="2010-11-19T00:00:00"/>
        <d v="2013-07-05T00:00:00"/>
        <d v="2016-04-08T00:00:00"/>
        <d v="2017-12-20T00:00:00"/>
        <d v="2013-12-13T00:00:00"/>
        <d v="2014-12-12T00:00:00"/>
        <d v="2022-05-06T00:00:00"/>
        <d v="2022-07-01T00:00:00"/>
        <d v="2018-10-24T00:00:00"/>
        <d v="2021-09-21T00:00:00"/>
        <d v="2015-11-20T00:00:00"/>
        <d v="2017-07-07T00:00:00"/>
        <d v="2012-07-27T00:00:00"/>
        <d v="2016-07-08T00:00:00"/>
        <d v="2016-03-25T00:00:00"/>
        <d v="2017-07-27T00:00:00"/>
        <d v="2013-12-06T00:00:00"/>
        <d v="2017-05-05T00:00:00"/>
        <d v="2015-06-19T00:00:00"/>
        <d v="2018-10-05T00:00:00"/>
        <d v="2017-11-03T00:00:00"/>
        <d v="2012-11-23T00:00:00"/>
        <d v="2010-07-16T00:00:00"/>
        <d v="2021-02-12T00:00:00"/>
        <d v="2017-06-02T00:00:00"/>
        <d v="2016-11-18T00:00:00"/>
        <d v="2017-10-27T00:00:00"/>
        <d v="2022-11-11T00:00:00"/>
        <d v="2019-12-13T00:00:00"/>
        <d v="2017-05-26T00:00:00"/>
        <d v="2018-07-27T00:00:00"/>
        <d v="2013-05-24T00:00:00"/>
        <d v="2016-02-12T00:00:00"/>
        <d v="2021-09-30T00:00:00"/>
        <d v="2014-08-08T00:00:00"/>
        <d v="2022-03-04T00:00:00"/>
        <d v="2022-07-06T00:00:00"/>
        <d v="2019-08-02T00:00:00"/>
        <d v="2014-05-30T00:00:00"/>
        <d v="2012-06-29T00:00:00"/>
        <d v="2014-11-28T00:00:00"/>
        <d v="2010-05-21T00:00:00"/>
        <d v="2012-06-08T00:00:00"/>
        <d v="2016-08-05T00:00:00"/>
        <d v="2014-05-23T00:00:00"/>
        <d v="2013-06-21T00:00:00"/>
        <d v="2018-05-15T00:00:00"/>
        <d v="2021-06-25T00:00:00"/>
        <d v="2019-07-11T00:00:00"/>
        <d v="2013-10-11T00:00:00"/>
        <d v="2014-04-04T00:00:00"/>
        <d v="2011-11-25T00:00:00"/>
        <d v="2014-07-11T00:00:00"/>
        <d v="2014-05-01T00:00:00"/>
        <d v="2017-09-08T00:00:00"/>
        <d v="2019-02-05T00:00:00"/>
        <d v="2010-07-09T00:00:00"/>
        <d v="2011-12-16T00:00:00"/>
        <d v="2012-03-23T00:00:00"/>
        <d v="2015-08-05T00:00:00"/>
        <d v="2014-11-07T00:00:00"/>
        <d v="2016-11-04T00:00:00"/>
        <d v="2013-06-14T00:00:00"/>
        <d v="2011-05-26T00:00:00"/>
        <d v="2017-11-17T00:00:00"/>
        <d v="2018-11-16T00:00:00"/>
        <d v="2012-05-25T00:00:00"/>
        <d v="2015-11-27T00:00:00"/>
        <d v="2013-11-08T00:00:00"/>
        <d v="2016-11-23T00:00:00"/>
        <d v="2016-12-21T00:00:00"/>
        <d v="2015-10-02T00:00:00"/>
        <d v="2022-02-01T00:00:00"/>
        <d v="2011-04-29T00:00:00"/>
        <d v="2010-05-07T00:00:00"/>
        <d v="2018-07-06T00:00:00"/>
        <d v="2014-06-13T00:00:00"/>
        <d v="2017-03-03T00:00:00"/>
        <d v="2017-06-23T00:00:00"/>
        <d v="2011-01-21T00:00:00"/>
        <d v="2013-04-19T00:00:00"/>
        <d v="2011-05-19T00:00:00"/>
        <d v="2018-03-28T00:00:00"/>
        <d v="2015-02-20T00:00:00"/>
        <d v="2017-03-10T00:00:00"/>
        <d v="2011-07-29T00:00:00"/>
        <d v="2011-06-24T00:00:00"/>
        <d v="2011-12-02T00:00:00"/>
        <d v="2016-02-08T00:00:00"/>
        <d v="2012-10-26T00:00:00"/>
        <d v="2015-01-16T00:00:00"/>
        <d v="2016-05-27T00:00:00"/>
        <d v="2011-12-30T00:00:00"/>
        <d v="2010-08-06T00:00:00"/>
        <d v="2015-03-20T00:00:00"/>
        <d v="2012-06-22T00:00:00"/>
        <d v="2016-02-26T00:00:00"/>
        <d v="2017-08-10T00:00:00"/>
        <d v="2018-11-23T00:00:00"/>
        <d v="2018-07-20T00:00:00"/>
        <d v="2017-03-31T00:00:00"/>
      </sharedItems>
      <fieldGroup par="12"/>
    </cacheField>
    <cacheField name="Worldwide" numFmtId="49">
      <sharedItems containsSemiMixedTypes="0" containsString="0" containsNumber="1" containsInteger="1" minValue="527965936" maxValue="2797501328"/>
    </cacheField>
    <cacheField name="Domestic" numFmtId="49">
      <sharedItems containsMixedTypes="1" containsNumber="1" containsInteger="1" minValue="117294" maxValue="936662225"/>
    </cacheField>
    <cacheField name="Domestic_percent" numFmtId="0">
      <sharedItems containsMixedTypes="1" containsNumber="1" minValue="3.0000000000000001E-3" maxValue="0.64"/>
    </cacheField>
    <cacheField name="Foreign" numFmtId="2">
      <sharedItems containsSemiMixedTypes="0" containsString="0" containsNumber="1" containsInteger="1" minValue="197300000" maxValue="1939128328"/>
    </cacheField>
    <cacheField name="Foreign_percent" numFmtId="0">
      <sharedItems containsSemiMixedTypes="0" containsString="0" containsNumber="1" minValue="0.36" maxValue="1"/>
    </cacheField>
    <cacheField name="Months (Release Date)" numFmtId="0" databaseField="0">
      <fieldGroup base="4">
        <rangePr groupBy="months" startDate="2004-12-17T00:00:00" endDate="2022-12-17T00:00:00"/>
        <groupItems count="14">
          <s v="&lt;17-12-2004"/>
          <s v="Jan"/>
          <s v="Feb"/>
          <s v="Mar"/>
          <s v="Apr"/>
          <s v="May"/>
          <s v="Jun"/>
          <s v="Jul"/>
          <s v="Aug"/>
          <s v="Sep"/>
          <s v="Oct"/>
          <s v="Nov"/>
          <s v="Dec"/>
          <s v="&gt;17-12-2022"/>
        </groupItems>
      </fieldGroup>
    </cacheField>
    <cacheField name="Quarters (Release Date)" numFmtId="0" databaseField="0">
      <fieldGroup base="4">
        <rangePr groupBy="quarters" startDate="2004-12-17T00:00:00" endDate="2022-12-17T00:00:00"/>
        <groupItems count="6">
          <s v="&lt;17-12-2004"/>
          <s v="Qtr1"/>
          <s v="Qtr2"/>
          <s v="Qtr3"/>
          <s v="Qtr4"/>
          <s v="&gt;17-12-2022"/>
        </groupItems>
      </fieldGroup>
    </cacheField>
    <cacheField name="Years (Release Date)" numFmtId="0" databaseField="0">
      <fieldGroup base="4">
        <rangePr groupBy="years" startDate="2004-12-17T00:00:00" endDate="2022-12-17T00:00:00"/>
        <groupItems count="21">
          <s v="&lt;17-12-2004"/>
          <s v="2004"/>
          <s v="2005"/>
          <s v="2006"/>
          <s v="2007"/>
          <s v="2008"/>
          <s v="2009"/>
          <s v="2010"/>
          <s v="2011"/>
          <s v="2012"/>
          <s v="2013"/>
          <s v="2014"/>
          <s v="2015"/>
          <s v="2016"/>
          <s v="2017"/>
          <s v="2018"/>
          <s v="2019"/>
          <s v="2020"/>
          <s v="2021"/>
          <s v="2022"/>
          <s v="&gt;17-12-2022"/>
        </groupItems>
      </fieldGroup>
    </cacheField>
  </cacheFields>
  <extLst>
    <ext xmlns:x14="http://schemas.microsoft.com/office/spreadsheetml/2009/9/main" uri="{725AE2AE-9491-48be-B2B4-4EB974FC3084}">
      <x14:pivotCacheDefinition pivotCacheId="1327898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n v="2797501328"/>
    <n v="858373000"/>
    <n v="0.307"/>
    <n v="1939128328"/>
    <n v="0.69299999999999995"/>
  </r>
  <r>
    <x v="1"/>
    <x v="1"/>
    <x v="1"/>
    <x v="0"/>
    <x v="1"/>
    <n v="2068223624"/>
    <n v="936662225"/>
    <n v="0.45300000000000001"/>
    <n v="1131561399"/>
    <n v="0.54700000000000004"/>
  </r>
  <r>
    <x v="2"/>
    <x v="2"/>
    <x v="0"/>
    <x v="0"/>
    <x v="2"/>
    <n v="2048359754"/>
    <n v="678815482"/>
    <n v="0.33100000000000002"/>
    <n v="1369544272"/>
    <n v="0.66900000000000004"/>
  </r>
  <r>
    <x v="3"/>
    <x v="3"/>
    <x v="2"/>
    <x v="0"/>
    <x v="3"/>
    <n v="1906693477"/>
    <n v="804793477"/>
    <n v="0.42199999999999999"/>
    <n v="1101900000"/>
    <n v="0.57799999999999996"/>
  </r>
  <r>
    <x v="4"/>
    <x v="4"/>
    <x v="3"/>
    <x v="0"/>
    <x v="4"/>
    <n v="1670400637"/>
    <n v="652270625"/>
    <n v="0.39"/>
    <n v="1018130012"/>
    <n v="0.61"/>
  </r>
  <r>
    <x v="5"/>
    <x v="5"/>
    <x v="4"/>
    <x v="0"/>
    <x v="5"/>
    <n v="1656943394"/>
    <n v="543638043"/>
    <n v="0.32800000000000001"/>
    <n v="1113305351"/>
    <n v="0.67200000000000004"/>
  </r>
  <r>
    <x v="6"/>
    <x v="6"/>
    <x v="5"/>
    <x v="0"/>
    <x v="6"/>
    <n v="1518812988"/>
    <n v="623357910"/>
    <n v="0.41"/>
    <n v="895455078"/>
    <n v="0.59"/>
  </r>
  <r>
    <x v="7"/>
    <x v="7"/>
    <x v="6"/>
    <x v="0"/>
    <x v="7"/>
    <n v="1515047671"/>
    <n v="353007020"/>
    <n v="0.23300000000000001"/>
    <n v="1162040651"/>
    <n v="0.76700000000000002"/>
  </r>
  <r>
    <x v="8"/>
    <x v="8"/>
    <x v="2"/>
    <x v="0"/>
    <x v="8"/>
    <n v="1488732821"/>
    <n v="718732821"/>
    <n v="0.48299999999999998"/>
    <n v="770000000"/>
    <n v="0.51700000000000002"/>
  </r>
  <r>
    <x v="9"/>
    <x v="9"/>
    <x v="4"/>
    <x v="0"/>
    <x v="9"/>
    <n v="1450026933"/>
    <n v="477373578"/>
    <n v="0.32900000000000001"/>
    <n v="972653355"/>
    <n v="0.67100000000000004"/>
  </r>
  <r>
    <x v="10"/>
    <x v="10"/>
    <x v="7"/>
    <x v="0"/>
    <x v="10"/>
    <n v="1402805868"/>
    <n v="459005868"/>
    <n v="0.32700000000000001"/>
    <n v="943800000"/>
    <n v="0.67300000000000004"/>
  </r>
  <r>
    <x v="11"/>
    <x v="11"/>
    <x v="7"/>
    <x v="0"/>
    <x v="11"/>
    <n v="1346913161"/>
    <n v="700059566"/>
    <n v="0.52"/>
    <n v="646853595"/>
    <n v="0.48"/>
  </r>
  <r>
    <x v="12"/>
    <x v="12"/>
    <x v="8"/>
    <x v="0"/>
    <x v="12"/>
    <n v="1341511219"/>
    <n v="381011219"/>
    <n v="0.28399999999999997"/>
    <n v="960500000"/>
    <n v="0.71599999999999997"/>
  </r>
  <r>
    <x v="13"/>
    <x v="13"/>
    <x v="3"/>
    <x v="0"/>
    <x v="13"/>
    <n v="1332539889"/>
    <n v="620181382"/>
    <n v="0.46500000000000002"/>
    <n v="712358507"/>
    <n v="0.53500000000000003"/>
  </r>
  <r>
    <x v="14"/>
    <x v="14"/>
    <x v="9"/>
    <x v="1"/>
    <x v="14"/>
    <n v="1308467944"/>
    <n v="417719760"/>
    <n v="0.31900000000000001"/>
    <n v="890748184"/>
    <n v="0.68100000000000005"/>
  </r>
  <r>
    <x v="15"/>
    <x v="15"/>
    <x v="10"/>
    <x v="0"/>
    <x v="15"/>
    <n v="1280802282"/>
    <n v="400738009"/>
    <n v="0.313"/>
    <n v="880064273"/>
    <n v="0.68700000000000006"/>
  </r>
  <r>
    <x v="16"/>
    <x v="16"/>
    <x v="6"/>
    <x v="0"/>
    <x v="16"/>
    <n v="1263521126"/>
    <n v="504014165"/>
    <n v="0.39900000000000002"/>
    <n v="759506961"/>
    <n v="0.60099999999999998"/>
  </r>
  <r>
    <x v="17"/>
    <x v="17"/>
    <x v="11"/>
    <x v="0"/>
    <x v="17"/>
    <n v="1242805359"/>
    <n v="608581744"/>
    <n v="0.49"/>
    <n v="634223615"/>
    <n v="0.51"/>
  </r>
  <r>
    <x v="18"/>
    <x v="18"/>
    <x v="12"/>
    <x v="0"/>
    <x v="18"/>
    <n v="1236005118"/>
    <n v="226008385"/>
    <n v="0.183"/>
    <n v="1009996733"/>
    <n v="0.81699999999999995"/>
  </r>
  <r>
    <x v="19"/>
    <x v="19"/>
    <x v="6"/>
    <x v="0"/>
    <x v="19"/>
    <n v="1214811252"/>
    <n v="409013994"/>
    <n v="0.33700000000000002"/>
    <n v="805797258"/>
    <n v="0.66300000000000003"/>
  </r>
  <r>
    <x v="20"/>
    <x v="20"/>
    <x v="13"/>
    <x v="1"/>
    <x v="20"/>
    <n v="1159398397"/>
    <n v="336045770"/>
    <n v="0.28999999999999998"/>
    <n v="823352627"/>
    <n v="0.71"/>
  </r>
  <r>
    <x v="21"/>
    <x v="21"/>
    <x v="1"/>
    <x v="0"/>
    <x v="21"/>
    <n v="1153296293"/>
    <n v="408084349"/>
    <n v="0.35399999999999998"/>
    <n v="745211944"/>
    <n v="0.64600000000000002"/>
  </r>
  <r>
    <x v="22"/>
    <x v="22"/>
    <x v="4"/>
    <x v="0"/>
    <x v="22"/>
    <n v="1148461807"/>
    <n v="335061807"/>
    <n v="0.29199999999999998"/>
    <n v="813400000"/>
    <n v="0.70799999999999996"/>
  </r>
  <r>
    <x v="23"/>
    <x v="23"/>
    <x v="10"/>
    <x v="0"/>
    <x v="23"/>
    <n v="1131927996"/>
    <n v="390532085"/>
    <n v="0.34499999999999997"/>
    <n v="741395911"/>
    <n v="0.65500000000000003"/>
  </r>
  <r>
    <x v="24"/>
    <x v="24"/>
    <x v="4"/>
    <x v="0"/>
    <x v="24"/>
    <n v="1128274794"/>
    <n v="426829839"/>
    <n v="0.378"/>
    <n v="701444955"/>
    <n v="0.622"/>
  </r>
  <r>
    <x v="25"/>
    <x v="25"/>
    <x v="14"/>
    <x v="1"/>
    <x v="25"/>
    <n v="1123794079"/>
    <n v="352390543"/>
    <n v="0.314"/>
    <n v="771403536"/>
    <n v="0.68600000000000005"/>
  </r>
  <r>
    <x v="26"/>
    <x v="26"/>
    <x v="1"/>
    <x v="0"/>
    <x v="26"/>
    <n v="1108561013"/>
    <n v="304360277"/>
    <n v="0.27500000000000002"/>
    <n v="804200736"/>
    <n v="0.72499999999999998"/>
  </r>
  <r>
    <x v="27"/>
    <x v="27"/>
    <x v="15"/>
    <x v="1"/>
    <x v="27"/>
    <n v="1104054072"/>
    <n v="245439076"/>
    <n v="0.222"/>
    <n v="858614996"/>
    <n v="0.77800000000000002"/>
  </r>
  <r>
    <x v="28"/>
    <x v="28"/>
    <x v="11"/>
    <x v="0"/>
    <x v="28"/>
    <n v="1100800853"/>
    <n v="338000853"/>
    <n v="0.307"/>
    <n v="762800000"/>
    <n v="0.69299999999999995"/>
  </r>
  <r>
    <x v="29"/>
    <x v="29"/>
    <x v="0"/>
    <x v="0"/>
    <x v="29"/>
    <n v="1081041287"/>
    <n v="448139099"/>
    <n v="0.41499999999999998"/>
    <n v="632902188"/>
    <n v="0.58499999999999996"/>
  </r>
  <r>
    <x v="30"/>
    <x v="30"/>
    <x v="0"/>
    <x v="0"/>
    <x v="30"/>
    <n v="1074251311"/>
    <n v="335451311"/>
    <n v="0.312"/>
    <n v="738800000"/>
    <n v="0.68799999999999994"/>
  </r>
  <r>
    <x v="31"/>
    <x v="31"/>
    <x v="13"/>
    <x v="1"/>
    <x v="31"/>
    <n v="1074144248"/>
    <n v="515202542"/>
    <n v="0.48"/>
    <n v="558941706"/>
    <n v="0.52"/>
  </r>
  <r>
    <x v="32"/>
    <x v="32"/>
    <x v="16"/>
    <x v="0"/>
    <x v="32"/>
    <n v="1073394593"/>
    <n v="434038008"/>
    <n v="0.40400000000000003"/>
    <n v="639356585"/>
    <n v="0.59599999999999997"/>
  </r>
  <r>
    <x v="33"/>
    <x v="33"/>
    <x v="17"/>
    <x v="0"/>
    <x v="33"/>
    <n v="1066969703"/>
    <n v="415004880"/>
    <n v="0.38900000000000001"/>
    <n v="651964823"/>
    <n v="0.61099999999999999"/>
  </r>
  <r>
    <x v="34"/>
    <x v="34"/>
    <x v="1"/>
    <x v="0"/>
    <x v="34"/>
    <n v="1056057273"/>
    <n v="532177324"/>
    <n v="0.504"/>
    <n v="523879949"/>
    <n v="0.496"/>
  </r>
  <r>
    <x v="35"/>
    <x v="35"/>
    <x v="3"/>
    <x v="0"/>
    <x v="35"/>
    <n v="1050693953"/>
    <n v="355559216"/>
    <n v="0.33800000000000002"/>
    <n v="695134737"/>
    <n v="0.66200000000000003"/>
  </r>
  <r>
    <x v="36"/>
    <x v="36"/>
    <x v="12"/>
    <x v="0"/>
    <x v="36"/>
    <n v="1045713802"/>
    <n v="241071802"/>
    <n v="0.23100000000000001"/>
    <n v="804642000"/>
    <n v="0.76900000000000002"/>
  </r>
  <r>
    <x v="37"/>
    <x v="37"/>
    <x v="14"/>
    <x v="1"/>
    <x v="37"/>
    <n v="1034799409"/>
    <n v="264624300"/>
    <n v="0.25600000000000001"/>
    <n v="770175109"/>
    <n v="0.74399999999999999"/>
  </r>
  <r>
    <x v="38"/>
    <x v="38"/>
    <x v="18"/>
    <x v="0"/>
    <x v="38"/>
    <n v="1028570889"/>
    <n v="486295561"/>
    <n v="0.47299999999999998"/>
    <n v="542275328"/>
    <n v="0.52700000000000002"/>
  </r>
  <r>
    <x v="39"/>
    <x v="39"/>
    <x v="10"/>
    <x v="0"/>
    <x v="39"/>
    <n v="1025467110"/>
    <n v="334191110"/>
    <n v="0.32600000000000001"/>
    <n v="691276000"/>
    <n v="0.67400000000000004"/>
  </r>
  <r>
    <x v="40"/>
    <x v="40"/>
    <x v="5"/>
    <x v="0"/>
    <x v="40"/>
    <n v="1023784195"/>
    <n v="341268248"/>
    <n v="0.33300000000000002"/>
    <n v="682515947"/>
    <n v="0.66700000000000004"/>
  </r>
  <r>
    <x v="41"/>
    <x v="41"/>
    <x v="1"/>
    <x v="0"/>
    <x v="41"/>
    <n v="1017003568"/>
    <n v="303003568"/>
    <n v="0.29799999999999999"/>
    <n v="714000000"/>
    <n v="0.70199999999999996"/>
  </r>
  <r>
    <x v="42"/>
    <x v="42"/>
    <x v="15"/>
    <x v="1"/>
    <x v="42"/>
    <n v="1001136080"/>
    <n v="376009080"/>
    <n v="0.376"/>
    <n v="625127000"/>
    <n v="0.624"/>
  </r>
  <r>
    <x v="43"/>
    <x v="43"/>
    <x v="16"/>
    <x v="0"/>
    <x v="43"/>
    <n v="976536918"/>
    <n v="295983305"/>
    <n v="0.30299999999999999"/>
    <n v="680553613"/>
    <n v="0.69699999999999995"/>
  </r>
  <r>
    <x v="44"/>
    <x v="44"/>
    <x v="7"/>
    <x v="0"/>
    <x v="44"/>
    <n v="970766005"/>
    <n v="368065385"/>
    <n v="0.379"/>
    <n v="602700620"/>
    <n v="0.621"/>
  </r>
  <r>
    <x v="45"/>
    <x v="45"/>
    <x v="10"/>
    <x v="0"/>
    <x v="45"/>
    <n v="966550600"/>
    <n v="364001123"/>
    <n v="0.377"/>
    <n v="602549477"/>
    <n v="0.623"/>
  </r>
  <r>
    <x v="46"/>
    <x v="46"/>
    <x v="19"/>
    <x v="0"/>
    <x v="46"/>
    <n v="962077546"/>
    <n v="404515480"/>
    <n v="0.42"/>
    <n v="557562066"/>
    <n v="0.57999999999999996"/>
  </r>
  <r>
    <x v="47"/>
    <x v="47"/>
    <x v="1"/>
    <x v="0"/>
    <x v="47"/>
    <n v="958366855"/>
    <n v="258366855"/>
    <n v="0.27"/>
    <n v="700000000"/>
    <n v="0.73"/>
  </r>
  <r>
    <x v="48"/>
    <x v="48"/>
    <x v="10"/>
    <x v="0"/>
    <x v="48"/>
    <n v="956019788"/>
    <n v="255119788"/>
    <n v="0.26700000000000002"/>
    <n v="700900000"/>
    <n v="0.73299999999999998"/>
  </r>
  <r>
    <x v="49"/>
    <x v="49"/>
    <x v="3"/>
    <x v="0"/>
    <x v="49"/>
    <n v="955775804"/>
    <n v="411331607"/>
    <n v="0.43"/>
    <n v="544444197"/>
    <n v="0.56999999999999995"/>
  </r>
  <r>
    <x v="50"/>
    <x v="50"/>
    <x v="20"/>
    <x v="1"/>
    <x v="50"/>
    <n v="939433210"/>
    <n v="369500210"/>
    <n v="0.39300000000000002"/>
    <n v="569933000"/>
    <n v="0.60699999999999998"/>
  </r>
  <r>
    <x v="51"/>
    <x v="51"/>
    <x v="21"/>
    <x v="0"/>
    <x v="51"/>
    <n v="903655259"/>
    <n v="216428042"/>
    <n v="0.24"/>
    <n v="687227217"/>
    <n v="0.76"/>
  </r>
  <r>
    <x v="52"/>
    <x v="52"/>
    <x v="22"/>
    <x v="1"/>
    <x v="52"/>
    <n v="902548476"/>
    <n v="342411"/>
    <s v="&lt;0.1%"/>
    <n v="902206065"/>
    <n v="1"/>
  </r>
  <r>
    <x v="53"/>
    <x v="53"/>
    <x v="4"/>
    <x v="0"/>
    <x v="53"/>
    <n v="880674609"/>
    <n v="200074609"/>
    <n v="0.22700000000000001"/>
    <n v="680600000"/>
    <n v="0.77300000000000002"/>
  </r>
  <r>
    <x v="54"/>
    <x v="54"/>
    <x v="10"/>
    <x v="0"/>
    <x v="54"/>
    <n v="880166924"/>
    <n v="334201140"/>
    <n v="0.38"/>
    <n v="545965784"/>
    <n v="0.62"/>
  </r>
  <r>
    <x v="55"/>
    <x v="55"/>
    <x v="20"/>
    <x v="1"/>
    <x v="55"/>
    <n v="877244782"/>
    <n v="161321843"/>
    <n v="0.184"/>
    <n v="715922939"/>
    <n v="0.81599999999999995"/>
  </r>
  <r>
    <x v="56"/>
    <x v="56"/>
    <x v="20"/>
    <x v="1"/>
    <x v="56"/>
    <n v="875457937"/>
    <n v="368384330"/>
    <n v="0.42099999999999999"/>
    <n v="507073607"/>
    <n v="0.57899999999999996"/>
  </r>
  <r>
    <x v="57"/>
    <x v="57"/>
    <x v="20"/>
    <x v="1"/>
    <x v="57"/>
    <n v="873634919"/>
    <n v="330360194"/>
    <n v="0.378"/>
    <n v="543274725"/>
    <n v="0.622"/>
  </r>
  <r>
    <x v="58"/>
    <x v="58"/>
    <x v="23"/>
    <x v="1"/>
    <x v="58"/>
    <n v="870325439"/>
    <n v="2721100"/>
    <n v="3.0000000000000001E-3"/>
    <n v="867604339"/>
    <n v="0.997"/>
  </r>
  <r>
    <x v="59"/>
    <x v="59"/>
    <x v="11"/>
    <x v="0"/>
    <x v="59"/>
    <n v="865011746"/>
    <n v="424668047"/>
    <n v="0.49099999999999999"/>
    <n v="440343699"/>
    <n v="0.50900000000000001"/>
  </r>
  <r>
    <x v="60"/>
    <x v="60"/>
    <x v="24"/>
    <x v="0"/>
    <x v="60"/>
    <n v="863756051"/>
    <n v="389813101"/>
    <n v="0.45100000000000001"/>
    <n v="473942950"/>
    <n v="0.54900000000000004"/>
  </r>
  <r>
    <x v="61"/>
    <x v="61"/>
    <x v="8"/>
    <x v="0"/>
    <x v="61"/>
    <n v="857611174"/>
    <n v="356461711"/>
    <n v="0.41599999999999998"/>
    <n v="501149463"/>
    <n v="0.58399999999999996"/>
  </r>
  <r>
    <x v="62"/>
    <x v="62"/>
    <x v="12"/>
    <x v="0"/>
    <x v="62"/>
    <n v="856085151"/>
    <n v="213515506"/>
    <n v="0.249"/>
    <n v="642569645"/>
    <n v="0.751"/>
  </r>
  <r>
    <x v="63"/>
    <x v="63"/>
    <x v="21"/>
    <x v="0"/>
    <x v="63"/>
    <n v="853977126"/>
    <n v="315058289"/>
    <n v="0.36899999999999999"/>
    <n v="538918837"/>
    <n v="0.63100000000000001"/>
  </r>
  <r>
    <x v="64"/>
    <x v="64"/>
    <x v="15"/>
    <x v="1"/>
    <x v="64"/>
    <n v="829746820"/>
    <n v="292324737"/>
    <n v="0.35199999999999998"/>
    <n v="537422083"/>
    <n v="0.64800000000000002"/>
  </r>
  <r>
    <x v="65"/>
    <x v="65"/>
    <x v="25"/>
    <x v="0"/>
    <x v="65"/>
    <n v="826137188"/>
    <n v="292576195"/>
    <n v="0.35399999999999998"/>
    <n v="533560993"/>
    <n v="0.64600000000000002"/>
  </r>
  <r>
    <x v="66"/>
    <x v="66"/>
    <x v="3"/>
    <x v="0"/>
    <x v="66"/>
    <n v="822009764"/>
    <s v="-"/>
    <s v="-"/>
    <n v="822009764"/>
    <n v="1"/>
  </r>
  <r>
    <x v="67"/>
    <x v="67"/>
    <x v="7"/>
    <x v="0"/>
    <x v="67"/>
    <n v="821847012"/>
    <n v="412563408"/>
    <n v="0.502"/>
    <n v="409283604"/>
    <n v="0.498"/>
  </r>
  <r>
    <x v="68"/>
    <x v="68"/>
    <x v="18"/>
    <x v="0"/>
    <x v="68"/>
    <n v="814037575"/>
    <n v="234037575"/>
    <n v="0.28799999999999998"/>
    <n v="580000000"/>
    <n v="0.71199999999999997"/>
  </r>
  <r>
    <x v="69"/>
    <x v="69"/>
    <x v="0"/>
    <x v="0"/>
    <x v="69"/>
    <n v="807816196"/>
    <n v="210460015"/>
    <n v="0.26100000000000001"/>
    <n v="597356181"/>
    <n v="0.73899999999999999"/>
  </r>
  <r>
    <x v="70"/>
    <x v="70"/>
    <x v="26"/>
    <x v="0"/>
    <x v="70"/>
    <n v="806857711"/>
    <n v="431554851"/>
    <n v="0.53500000000000003"/>
    <n v="375302860"/>
    <n v="0.46500000000000002"/>
  </r>
  <r>
    <x v="71"/>
    <x v="71"/>
    <x v="26"/>
    <x v="0"/>
    <x v="71"/>
    <n v="801693929"/>
    <n v="320314960"/>
    <n v="0.4"/>
    <n v="481378969"/>
    <n v="0.6"/>
  </r>
  <r>
    <x v="72"/>
    <x v="72"/>
    <x v="20"/>
    <x v="1"/>
    <x v="72"/>
    <n v="794861794"/>
    <n v="172558876"/>
    <n v="0.217"/>
    <n v="622302918"/>
    <n v="0.78300000000000003"/>
  </r>
  <r>
    <x v="73"/>
    <x v="73"/>
    <x v="16"/>
    <x v="0"/>
    <x v="73"/>
    <n v="791115104"/>
    <n v="220159104"/>
    <n v="0.27800000000000002"/>
    <n v="570956000"/>
    <n v="0.72199999999999998"/>
  </r>
  <r>
    <x v="74"/>
    <x v="74"/>
    <x v="19"/>
    <x v="0"/>
    <x v="74"/>
    <n v="788679850"/>
    <n v="238679850"/>
    <n v="0.30299999999999999"/>
    <n v="550000000"/>
    <n v="0.69699999999999995"/>
  </r>
  <r>
    <x v="75"/>
    <x v="75"/>
    <x v="5"/>
    <x v="0"/>
    <x v="75"/>
    <n v="782612155"/>
    <n v="363070709"/>
    <n v="0.46400000000000002"/>
    <n v="419541446"/>
    <n v="0.53600000000000003"/>
  </r>
  <r>
    <x v="76"/>
    <x v="76"/>
    <x v="7"/>
    <x v="0"/>
    <x v="76"/>
    <n v="774153007"/>
    <n v="160891007"/>
    <n v="0.20799999999999999"/>
    <n v="613262000"/>
    <n v="0.79200000000000004"/>
  </r>
  <r>
    <x v="77"/>
    <x v="77"/>
    <x v="5"/>
    <x v="0"/>
    <x v="77"/>
    <n v="772776600"/>
    <n v="333176600"/>
    <n v="0.43099999999999999"/>
    <n v="439600000"/>
    <n v="0.56899999999999995"/>
  </r>
  <r>
    <x v="78"/>
    <x v="78"/>
    <x v="1"/>
    <x v="0"/>
    <x v="78"/>
    <n v="770836163"/>
    <n v="369345583"/>
    <n v="0.47899999999999998"/>
    <n v="401490580"/>
    <n v="0.52100000000000002"/>
  </r>
  <r>
    <x v="79"/>
    <x v="79"/>
    <x v="14"/>
    <x v="1"/>
    <x v="79"/>
    <n v="760928081"/>
    <n v="343256830"/>
    <n v="0.45100000000000001"/>
    <n v="417671251"/>
    <n v="0.54900000000000004"/>
  </r>
  <r>
    <x v="80"/>
    <x v="80"/>
    <x v="20"/>
    <x v="1"/>
    <x v="80"/>
    <n v="760732926"/>
    <n v="173956935"/>
    <n v="0.22900000000000001"/>
    <n v="586775991"/>
    <n v="0.77100000000000002"/>
  </r>
  <r>
    <x v="81"/>
    <x v="81"/>
    <x v="3"/>
    <x v="0"/>
    <x v="81"/>
    <n v="758410378"/>
    <n v="241410378"/>
    <n v="0.318"/>
    <n v="517000000"/>
    <n v="0.68200000000000005"/>
  </r>
  <r>
    <x v="82"/>
    <x v="82"/>
    <x v="3"/>
    <x v="0"/>
    <x v="82"/>
    <n v="757930663"/>
    <n v="262030663"/>
    <n v="0.34599999999999997"/>
    <n v="495900000"/>
    <n v="0.65400000000000003"/>
  </r>
  <r>
    <x v="83"/>
    <x v="83"/>
    <x v="12"/>
    <x v="0"/>
    <x v="83"/>
    <n v="755356711"/>
    <n v="337135885"/>
    <n v="0.44600000000000001"/>
    <n v="418220826"/>
    <n v="0.55400000000000005"/>
  </r>
  <r>
    <x v="84"/>
    <x v="84"/>
    <x v="27"/>
    <x v="1"/>
    <x v="84"/>
    <n v="752600867"/>
    <n v="238736787"/>
    <n v="0.317"/>
    <n v="513864080"/>
    <n v="0.68300000000000005"/>
  </r>
  <r>
    <x v="85"/>
    <x v="85"/>
    <x v="4"/>
    <x v="0"/>
    <x v="85"/>
    <n v="746921274"/>
    <n v="216391482"/>
    <n v="0.28999999999999998"/>
    <n v="530529792"/>
    <n v="0.71"/>
  </r>
  <r>
    <x v="86"/>
    <x v="86"/>
    <x v="23"/>
    <x v="1"/>
    <x v="86"/>
    <n v="746846894"/>
    <n v="325100054"/>
    <n v="0.435"/>
    <n v="421746840"/>
    <n v="0.56499999999999995"/>
  </r>
  <r>
    <x v="87"/>
    <x v="87"/>
    <x v="21"/>
    <x v="0"/>
    <x v="87"/>
    <n v="746045700"/>
    <n v="233921534"/>
    <n v="0.314"/>
    <n v="512124166"/>
    <n v="0.68600000000000005"/>
  </r>
  <r>
    <x v="88"/>
    <x v="88"/>
    <x v="18"/>
    <x v="0"/>
    <x v="88"/>
    <n v="743559607"/>
    <n v="268492764"/>
    <n v="0.36099999999999999"/>
    <n v="475066843"/>
    <n v="0.63900000000000001"/>
  </r>
  <r>
    <x v="89"/>
    <x v="89"/>
    <x v="24"/>
    <x v="0"/>
    <x v="89"/>
    <n v="734546611"/>
    <n v="318491426"/>
    <n v="0.434"/>
    <n v="416055185"/>
    <n v="0.56599999999999995"/>
  </r>
  <r>
    <x v="90"/>
    <x v="90"/>
    <x v="28"/>
    <x v="1"/>
    <x v="90"/>
    <n v="726229501"/>
    <n v="173005945"/>
    <n v="0.23799999999999999"/>
    <n v="553223556"/>
    <n v="0.76200000000000001"/>
  </r>
  <r>
    <x v="91"/>
    <x v="91"/>
    <x v="10"/>
    <x v="0"/>
    <x v="91"/>
    <n v="726063471"/>
    <n v="3695533"/>
    <n v="5.0000000000000001E-3"/>
    <n v="722367938"/>
    <n v="0.995"/>
  </r>
  <r>
    <x v="92"/>
    <x v="92"/>
    <x v="16"/>
    <x v="0"/>
    <x v="92"/>
    <n v="723192705"/>
    <n v="274092705"/>
    <n v="0.379"/>
    <n v="449100000"/>
    <n v="0.621"/>
  </r>
  <r>
    <x v="93"/>
    <x v="93"/>
    <x v="16"/>
    <x v="0"/>
    <x v="93"/>
    <n v="714421503"/>
    <n v="259766572"/>
    <n v="0.36399999999999999"/>
    <n v="454654931"/>
    <n v="0.63600000000000001"/>
  </r>
  <r>
    <x v="94"/>
    <x v="94"/>
    <x v="29"/>
    <x v="1"/>
    <x v="94"/>
    <n v="712205856"/>
    <n v="281287133"/>
    <n v="0.39500000000000002"/>
    <n v="430918723"/>
    <n v="0.60499999999999998"/>
  </r>
  <r>
    <x v="95"/>
    <x v="95"/>
    <x v="24"/>
    <x v="0"/>
    <x v="95"/>
    <n v="710644566"/>
    <n v="208545589"/>
    <n v="0.29299999999999998"/>
    <n v="502098977"/>
    <n v="0.70699999999999996"/>
  </r>
  <r>
    <x v="96"/>
    <x v="96"/>
    <x v="12"/>
    <x v="0"/>
    <x v="96"/>
    <n v="708982323"/>
    <n v="202853933"/>
    <n v="0.28599999999999998"/>
    <n v="506128390"/>
    <n v="0.71399999999999997"/>
  </r>
  <r>
    <x v="97"/>
    <x v="97"/>
    <x v="7"/>
    <x v="0"/>
    <x v="97"/>
    <n v="700381748"/>
    <n v="327481748"/>
    <n v="0.46800000000000003"/>
    <n v="372900000"/>
    <n v="0.53200000000000003"/>
  </r>
  <r>
    <x v="98"/>
    <x v="98"/>
    <x v="23"/>
    <x v="1"/>
    <x v="98"/>
    <n v="699856699"/>
    <n v="5971413"/>
    <n v="8.9999999999999993E-3"/>
    <n v="693885286"/>
    <n v="0.99099999999999999"/>
  </r>
  <r>
    <x v="99"/>
    <x v="99"/>
    <x v="30"/>
    <x v="1"/>
    <x v="99"/>
    <n v="698491347"/>
    <n v="300531751"/>
    <n v="0.43"/>
    <n v="397959596"/>
    <n v="0.56999999999999995"/>
  </r>
  <r>
    <x v="100"/>
    <x v="100"/>
    <x v="10"/>
    <x v="0"/>
    <x v="100"/>
    <n v="694713380"/>
    <n v="209397903"/>
    <n v="0.30099999999999999"/>
    <n v="485315477"/>
    <n v="0.69899999999999995"/>
  </r>
  <r>
    <x v="101"/>
    <x v="101"/>
    <x v="18"/>
    <x v="0"/>
    <x v="101"/>
    <n v="694394724"/>
    <n v="408010692"/>
    <n v="0.58799999999999997"/>
    <n v="286384032"/>
    <n v="0.41199999999999998"/>
  </r>
  <r>
    <x v="102"/>
    <x v="102"/>
    <x v="15"/>
    <x v="1"/>
    <x v="66"/>
    <n v="686257563"/>
    <s v="-"/>
    <s v="-"/>
    <n v="686257563"/>
    <n v="1"/>
  </r>
  <r>
    <x v="103"/>
    <x v="103"/>
    <x v="10"/>
    <x v="0"/>
    <x v="102"/>
    <n v="682714267"/>
    <n v="195042377"/>
    <n v="0.28599999999999998"/>
    <n v="487671890"/>
    <n v="0.71399999999999997"/>
  </r>
  <r>
    <x v="104"/>
    <x v="104"/>
    <x v="31"/>
    <x v="0"/>
    <x v="103"/>
    <n v="677896797"/>
    <n v="188020017"/>
    <n v="0.27700000000000002"/>
    <n v="489876780"/>
    <n v="0.72299999999999998"/>
  </r>
  <r>
    <x v="105"/>
    <x v="105"/>
    <x v="11"/>
    <x v="0"/>
    <x v="104"/>
    <n v="677718395"/>
    <n v="232641920"/>
    <n v="0.34300000000000003"/>
    <n v="445076475"/>
    <n v="0.65700000000000003"/>
  </r>
  <r>
    <x v="106"/>
    <x v="106"/>
    <x v="6"/>
    <x v="0"/>
    <x v="105"/>
    <n v="668045518"/>
    <n v="291045518"/>
    <n v="0.436"/>
    <n v="377000000"/>
    <n v="0.56399999999999995"/>
  </r>
  <r>
    <x v="107"/>
    <x v="107"/>
    <x v="7"/>
    <x v="0"/>
    <x v="106"/>
    <n v="665692281"/>
    <n v="165249063"/>
    <n v="0.248"/>
    <n v="500443218"/>
    <n v="0.752"/>
  </r>
  <r>
    <x v="108"/>
    <x v="108"/>
    <x v="9"/>
    <x v="1"/>
    <x v="107"/>
    <n v="657924295"/>
    <n v="229024295"/>
    <n v="0.34799999999999998"/>
    <n v="428900000"/>
    <n v="0.65200000000000002"/>
  </r>
  <r>
    <x v="109"/>
    <x v="109"/>
    <x v="1"/>
    <x v="0"/>
    <x v="103"/>
    <n v="657827828"/>
    <n v="222527828"/>
    <n v="0.33800000000000002"/>
    <n v="435300000"/>
    <n v="0.66200000000000003"/>
  </r>
  <r>
    <x v="110"/>
    <x v="110"/>
    <x v="20"/>
    <x v="1"/>
    <x v="108"/>
    <n v="654855901"/>
    <n v="159555901"/>
    <n v="0.24399999999999999"/>
    <n v="495300000"/>
    <n v="0.75600000000000001"/>
  </r>
  <r>
    <x v="111"/>
    <x v="111"/>
    <x v="4"/>
    <x v="0"/>
    <x v="109"/>
    <n v="654213485"/>
    <n v="179020854"/>
    <n v="0.27400000000000002"/>
    <n v="475192631"/>
    <n v="0.72599999999999998"/>
  </r>
  <r>
    <x v="112"/>
    <x v="112"/>
    <x v="12"/>
    <x v="0"/>
    <x v="110"/>
    <n v="653428261"/>
    <n v="281723902"/>
    <n v="0.43099999999999999"/>
    <n v="371704359"/>
    <n v="0.56899999999999995"/>
  </r>
  <r>
    <x v="113"/>
    <x v="113"/>
    <x v="26"/>
    <x v="0"/>
    <x v="111"/>
    <n v="644783140"/>
    <n v="206362140"/>
    <n v="0.32"/>
    <n v="438421000"/>
    <n v="0.68"/>
  </r>
  <r>
    <x v="114"/>
    <x v="114"/>
    <x v="24"/>
    <x v="0"/>
    <x v="112"/>
    <n v="643331111"/>
    <n v="248757044"/>
    <n v="0.38700000000000001"/>
    <n v="394574067"/>
    <n v="0.61299999999999999"/>
  </r>
  <r>
    <x v="115"/>
    <x v="115"/>
    <x v="6"/>
    <x v="0"/>
    <x v="113"/>
    <n v="634151679"/>
    <n v="270395425"/>
    <n v="0.42599999999999999"/>
    <n v="363756254"/>
    <n v="0.57399999999999995"/>
  </r>
  <r>
    <x v="116"/>
    <x v="116"/>
    <x v="5"/>
    <x v="0"/>
    <x v="114"/>
    <n v="630161890"/>
    <n v="228433663"/>
    <n v="0.36199999999999999"/>
    <n v="401728227"/>
    <n v="0.63800000000000001"/>
  </r>
  <r>
    <x v="117"/>
    <x v="117"/>
    <x v="15"/>
    <x v="1"/>
    <x v="115"/>
    <n v="626571697"/>
    <n v="117294"/>
    <s v="&lt;0.1%"/>
    <n v="626454403"/>
    <n v="1"/>
  </r>
  <r>
    <x v="118"/>
    <x v="118"/>
    <x v="7"/>
    <x v="0"/>
    <x v="116"/>
    <n v="626137675"/>
    <n v="209837675"/>
    <n v="0.33500000000000002"/>
    <n v="416300000"/>
    <n v="0.66500000000000004"/>
  </r>
  <r>
    <x v="119"/>
    <x v="119"/>
    <x v="3"/>
    <x v="0"/>
    <x v="117"/>
    <n v="623933331"/>
    <n v="312433331"/>
    <n v="0.501"/>
    <n v="311500000"/>
    <n v="0.499"/>
  </r>
  <r>
    <x v="120"/>
    <x v="120"/>
    <x v="19"/>
    <x v="0"/>
    <x v="118"/>
    <n v="622674139"/>
    <n v="216648740"/>
    <n v="0.34799999999999998"/>
    <n v="406025399"/>
    <n v="0.65200000000000002"/>
  </r>
  <r>
    <x v="121"/>
    <x v="121"/>
    <x v="1"/>
    <x v="0"/>
    <x v="119"/>
    <n v="621537519"/>
    <n v="177002924"/>
    <n v="0.28499999999999998"/>
    <n v="444534595"/>
    <n v="0.71499999999999997"/>
  </r>
  <r>
    <x v="122"/>
    <x v="122"/>
    <x v="8"/>
    <x v="0"/>
    <x v="120"/>
    <n v="619021436"/>
    <n v="226277068"/>
    <n v="0.36599999999999999"/>
    <n v="392744368"/>
    <n v="0.63400000000000001"/>
  </r>
  <r>
    <x v="123"/>
    <x v="123"/>
    <x v="21"/>
    <x v="0"/>
    <x v="64"/>
    <n v="609016565"/>
    <n v="124987023"/>
    <n v="0.20499999999999999"/>
    <n v="484029542"/>
    <n v="0.79500000000000004"/>
  </r>
  <r>
    <x v="124"/>
    <x v="124"/>
    <x v="28"/>
    <x v="1"/>
    <x v="121"/>
    <n v="605425157"/>
    <n v="130168683"/>
    <n v="0.215"/>
    <n v="475256474"/>
    <n v="0.78500000000000003"/>
  </r>
  <r>
    <x v="125"/>
    <x v="125"/>
    <x v="16"/>
    <x v="0"/>
    <x v="122"/>
    <n v="592461732"/>
    <n v="200821936"/>
    <n v="0.33900000000000002"/>
    <n v="391639796"/>
    <n v="0.66100000000000003"/>
  </r>
  <r>
    <x v="126"/>
    <x v="126"/>
    <x v="6"/>
    <x v="0"/>
    <x v="123"/>
    <n v="587204668"/>
    <n v="187168425"/>
    <n v="0.31900000000000001"/>
    <n v="400036243"/>
    <n v="0.68100000000000005"/>
  </r>
  <r>
    <x v="127"/>
    <x v="127"/>
    <x v="20"/>
    <x v="1"/>
    <x v="124"/>
    <n v="586764305"/>
    <n v="254464305"/>
    <n v="0.434"/>
    <n v="332300000"/>
    <n v="0.56599999999999995"/>
  </r>
  <r>
    <x v="128"/>
    <x v="128"/>
    <x v="10"/>
    <x v="0"/>
    <x v="125"/>
    <n v="582890172"/>
    <n v="137690172"/>
    <n v="0.23599999999999999"/>
    <n v="445200000"/>
    <n v="0.76400000000000001"/>
  </r>
  <r>
    <x v="129"/>
    <x v="129"/>
    <x v="12"/>
    <x v="0"/>
    <x v="11"/>
    <n v="579330426"/>
    <n v="1543547"/>
    <n v="3.0000000000000001E-3"/>
    <n v="577786879"/>
    <n v="0.997"/>
  </r>
  <r>
    <x v="130"/>
    <x v="130"/>
    <x v="32"/>
    <x v="1"/>
    <x v="126"/>
    <n v="569651467"/>
    <n v="166167230"/>
    <n v="0.29199999999999998"/>
    <n v="403484237"/>
    <n v="0.70799999999999996"/>
  </r>
  <r>
    <x v="131"/>
    <x v="131"/>
    <x v="26"/>
    <x v="0"/>
    <x v="127"/>
    <n v="566652812"/>
    <n v="168052812"/>
    <n v="0.29699999999999999"/>
    <n v="398600000"/>
    <n v="0.70299999999999996"/>
  </r>
  <r>
    <x v="132"/>
    <x v="132"/>
    <x v="33"/>
    <x v="1"/>
    <x v="128"/>
    <n v="563749323"/>
    <n v="142614158"/>
    <n v="0.253"/>
    <n v="421135165"/>
    <n v="0.747"/>
  </r>
  <r>
    <x v="133"/>
    <x v="133"/>
    <x v="14"/>
    <x v="1"/>
    <x v="129"/>
    <n v="559852396"/>
    <n v="191452396"/>
    <n v="0.34200000000000003"/>
    <n v="368400000"/>
    <n v="0.65800000000000003"/>
  </r>
  <r>
    <x v="134"/>
    <x v="134"/>
    <x v="12"/>
    <x v="0"/>
    <x v="130"/>
    <n v="554987477"/>
    <n v="149260504"/>
    <n v="0.26900000000000002"/>
    <n v="405726973"/>
    <n v="0.73099999999999998"/>
  </r>
  <r>
    <x v="135"/>
    <x v="135"/>
    <x v="14"/>
    <x v="1"/>
    <x v="131"/>
    <n v="553810228"/>
    <n v="3232685"/>
    <n v="6.0000000000000001E-3"/>
    <n v="550577543"/>
    <n v="0.99399999999999999"/>
  </r>
  <r>
    <x v="136"/>
    <x v="136"/>
    <x v="3"/>
    <x v="0"/>
    <x v="132"/>
    <n v="549368315"/>
    <n v="218815487"/>
    <n v="0.39800000000000002"/>
    <n v="330552828"/>
    <n v="0.60199999999999998"/>
  </r>
  <r>
    <x v="137"/>
    <x v="137"/>
    <x v="7"/>
    <x v="0"/>
    <x v="133"/>
    <n v="547426372"/>
    <n v="350126372"/>
    <n v="0.64"/>
    <n v="197300000"/>
    <n v="0.36"/>
  </r>
  <r>
    <x v="138"/>
    <x v="138"/>
    <x v="9"/>
    <x v="1"/>
    <x v="11"/>
    <n v="544185156"/>
    <n v="1983984"/>
    <n v="4.0000000000000001E-3"/>
    <n v="542201172"/>
    <n v="0.996"/>
  </r>
  <r>
    <x v="139"/>
    <x v="139"/>
    <x v="4"/>
    <x v="0"/>
    <x v="134"/>
    <n v="543934105"/>
    <n v="155442489"/>
    <n v="0.28599999999999998"/>
    <n v="388491616"/>
    <n v="0.71399999999999997"/>
  </r>
  <r>
    <x v="140"/>
    <x v="140"/>
    <x v="10"/>
    <x v="0"/>
    <x v="135"/>
    <n v="543848418"/>
    <n v="186848418"/>
    <n v="0.34399999999999997"/>
    <n v="357000000"/>
    <n v="0.65600000000000003"/>
  </r>
  <r>
    <x v="141"/>
    <x v="141"/>
    <x v="24"/>
    <x v="0"/>
    <x v="136"/>
    <n v="543113985"/>
    <n v="251513985"/>
    <n v="0.46300000000000002"/>
    <n v="291600000"/>
    <n v="0.53700000000000003"/>
  </r>
  <r>
    <x v="142"/>
    <x v="142"/>
    <x v="3"/>
    <x v="0"/>
    <x v="137"/>
    <n v="542351353"/>
    <n v="201151353"/>
    <n v="0.371"/>
    <n v="341200000"/>
    <n v="0.629"/>
  </r>
  <r>
    <x v="143"/>
    <x v="143"/>
    <x v="19"/>
    <x v="0"/>
    <x v="88"/>
    <n v="540007876"/>
    <n v="202359711"/>
    <n v="0.375"/>
    <n v="337648165"/>
    <n v="0.625"/>
  </r>
  <r>
    <x v="144"/>
    <x v="144"/>
    <x v="6"/>
    <x v="0"/>
    <x v="138"/>
    <n v="538983207"/>
    <n v="237283207"/>
    <n v="0.44"/>
    <n v="301700000"/>
    <n v="0.56000000000000005"/>
  </r>
  <r>
    <x v="145"/>
    <x v="145"/>
    <x v="5"/>
    <x v="0"/>
    <x v="139"/>
    <n v="532950503"/>
    <n v="183637894"/>
    <n v="0.34499999999999997"/>
    <n v="349312609"/>
    <n v="0.65500000000000003"/>
  </r>
  <r>
    <x v="146"/>
    <x v="146"/>
    <x v="34"/>
    <x v="1"/>
    <x v="140"/>
    <n v="530243742"/>
    <n v="145443742"/>
    <n v="0.27400000000000002"/>
    <n v="384800000"/>
    <n v="0.72599999999999998"/>
  </r>
  <r>
    <x v="147"/>
    <x v="147"/>
    <x v="19"/>
    <x v="0"/>
    <x v="141"/>
    <n v="529323962"/>
    <n v="201091711"/>
    <n v="0.38"/>
    <n v="328232251"/>
    <n v="0.62"/>
  </r>
  <r>
    <x v="148"/>
    <x v="148"/>
    <x v="27"/>
    <x v="1"/>
    <x v="142"/>
    <n v="528583774"/>
    <n v="167510016"/>
    <n v="0.317"/>
    <n v="361073758"/>
    <n v="0.68300000000000005"/>
  </r>
  <r>
    <x v="149"/>
    <x v="149"/>
    <x v="27"/>
    <x v="1"/>
    <x v="143"/>
    <n v="527965936"/>
    <n v="175003033"/>
    <n v="0.33100000000000002"/>
    <n v="352962903"/>
    <n v="0.669000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0EA9A-5BC2-449F-B385-7C1AEA9FFA2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B16" firstHeaderRow="1" firstDataRow="1" firstDataCol="1"/>
  <pivotFields count="13">
    <pivotField dataField="1" showAll="0"/>
    <pivotField showAll="0"/>
    <pivotField showAll="0"/>
    <pivotField showAll="0">
      <items count="5">
        <item m="1" x="3"/>
        <item m="1" x="2"/>
        <item x="0"/>
        <item x="1"/>
        <item t="default"/>
      </items>
    </pivotField>
    <pivotField axis="axisRow" showAll="0">
      <items count="145">
        <item x="17"/>
        <item x="39"/>
        <item x="117"/>
        <item x="84"/>
        <item x="33"/>
        <item x="99"/>
        <item x="65"/>
        <item x="136"/>
        <item x="43"/>
        <item x="122"/>
        <item x="116"/>
        <item x="36"/>
        <item x="124"/>
        <item x="106"/>
        <item x="129"/>
        <item x="25"/>
        <item x="12"/>
        <item x="128"/>
        <item x="94"/>
        <item x="130"/>
        <item x="100"/>
        <item x="135"/>
        <item x="101"/>
        <item x="6"/>
        <item x="109"/>
        <item x="85"/>
        <item x="138"/>
        <item x="82"/>
        <item x="29"/>
        <item x="55"/>
        <item x="132"/>
        <item x="26"/>
        <item x="64"/>
        <item x="41"/>
        <item x="123"/>
        <item x="19"/>
        <item x="74"/>
        <item x="105"/>
        <item x="88"/>
        <item x="44"/>
        <item x="92"/>
        <item x="111"/>
        <item x="15"/>
        <item x="59"/>
        <item x="47"/>
        <item x="93"/>
        <item x="96"/>
        <item x="87"/>
        <item x="81"/>
        <item x="119"/>
        <item x="27"/>
        <item x="95"/>
        <item x="77"/>
        <item x="103"/>
        <item x="83"/>
        <item x="48"/>
        <item x="133"/>
        <item x="126"/>
        <item x="137"/>
        <item x="7"/>
        <item x="10"/>
        <item x="4"/>
        <item x="61"/>
        <item x="20"/>
        <item x="102"/>
        <item x="114"/>
        <item x="53"/>
        <item x="110"/>
        <item x="1"/>
        <item x="131"/>
        <item x="75"/>
        <item x="139"/>
        <item x="40"/>
        <item x="57"/>
        <item x="45"/>
        <item x="21"/>
        <item x="134"/>
        <item x="38"/>
        <item x="56"/>
        <item x="86"/>
        <item x="104"/>
        <item x="68"/>
        <item x="112"/>
        <item x="34"/>
        <item x="113"/>
        <item x="120"/>
        <item x="127"/>
        <item x="16"/>
        <item x="143"/>
        <item x="18"/>
        <item x="60"/>
        <item x="72"/>
        <item x="67"/>
        <item x="37"/>
        <item x="121"/>
        <item x="54"/>
        <item x="58"/>
        <item x="140"/>
        <item x="97"/>
        <item x="69"/>
        <item x="63"/>
        <item x="107"/>
        <item x="13"/>
        <item x="46"/>
        <item x="11"/>
        <item x="125"/>
        <item x="2"/>
        <item x="89"/>
        <item x="14"/>
        <item x="118"/>
        <item x="142"/>
        <item x="73"/>
        <item x="62"/>
        <item x="51"/>
        <item x="108"/>
        <item x="141"/>
        <item x="22"/>
        <item x="98"/>
        <item x="24"/>
        <item x="0"/>
        <item x="35"/>
        <item x="32"/>
        <item x="23"/>
        <item x="91"/>
        <item x="5"/>
        <item x="80"/>
        <item x="30"/>
        <item x="9"/>
        <item x="71"/>
        <item x="31"/>
        <item x="66"/>
        <item x="90"/>
        <item x="52"/>
        <item x="76"/>
        <item x="3"/>
        <item x="115"/>
        <item x="78"/>
        <item x="49"/>
        <item x="8"/>
        <item x="42"/>
        <item x="50"/>
        <item x="79"/>
        <item x="70"/>
        <item x="28"/>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t="default"/>
      </items>
    </pivotField>
  </pivotFields>
  <rowFields count="4">
    <field x="12"/>
    <field x="11"/>
    <field x="10"/>
    <field x="4"/>
  </rowFields>
  <rowItems count="13">
    <i>
      <x v="1"/>
    </i>
    <i>
      <x v="7"/>
    </i>
    <i>
      <x v="8"/>
    </i>
    <i>
      <x v="9"/>
    </i>
    <i>
      <x v="10"/>
    </i>
    <i>
      <x v="11"/>
    </i>
    <i>
      <x v="12"/>
    </i>
    <i>
      <x v="13"/>
    </i>
    <i>
      <x v="14"/>
    </i>
    <i>
      <x v="15"/>
    </i>
    <i>
      <x v="16"/>
    </i>
    <i>
      <x v="18"/>
    </i>
    <i>
      <x v="19"/>
    </i>
  </rowItems>
  <colItems count="1">
    <i/>
  </colItems>
  <dataFields count="1">
    <dataField name="Count of Film_id" fld="0" subtotal="count" baseField="0" baseItem="0"/>
  </dataFields>
  <formats count="10">
    <format dxfId="24">
      <pivotArea type="all" dataOnly="0" outline="0" fieldPosition="0"/>
    </format>
    <format dxfId="23">
      <pivotArea outline="0" collapsedLevelsAreSubtotals="1" fieldPosition="0"/>
    </format>
    <format dxfId="22">
      <pivotArea field="12" type="button" dataOnly="0" labelOnly="1" outline="0" axis="axisRow" fieldPosition="0"/>
    </format>
    <format dxfId="21">
      <pivotArea dataOnly="0" labelOnly="1" fieldPosition="0">
        <references count="1">
          <reference field="12" count="13">
            <x v="1"/>
            <x v="7"/>
            <x v="8"/>
            <x v="9"/>
            <x v="10"/>
            <x v="11"/>
            <x v="12"/>
            <x v="13"/>
            <x v="14"/>
            <x v="15"/>
            <x v="16"/>
            <x v="18"/>
            <x v="19"/>
          </reference>
        </references>
      </pivotArea>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field="12" type="button" dataOnly="0" labelOnly="1" outline="0" axis="axisRow" fieldPosition="0"/>
    </format>
    <format dxfId="16">
      <pivotArea dataOnly="0" labelOnly="1" fieldPosition="0">
        <references count="1">
          <reference field="12" count="13">
            <x v="1"/>
            <x v="7"/>
            <x v="8"/>
            <x v="9"/>
            <x v="10"/>
            <x v="11"/>
            <x v="12"/>
            <x v="13"/>
            <x v="14"/>
            <x v="15"/>
            <x v="16"/>
            <x v="18"/>
            <x v="19"/>
          </reference>
        </references>
      </pivotArea>
    </format>
    <format dxfId="15">
      <pivotArea dataOnly="0" labelOnly="1" outline="0" axis="axisValues" fieldPosition="0"/>
    </format>
  </formats>
  <chartFormats count="30">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2"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2" count="1" selected="0">
            <x v="1"/>
          </reference>
        </references>
      </pivotArea>
    </chartFormat>
    <chartFormat chart="8" format="18">
      <pivotArea type="data" outline="0" fieldPosition="0">
        <references count="2">
          <reference field="4294967294" count="1" selected="0">
            <x v="0"/>
          </reference>
          <reference field="12" count="1" selected="0">
            <x v="7"/>
          </reference>
        </references>
      </pivotArea>
    </chartFormat>
    <chartFormat chart="8" format="19">
      <pivotArea type="data" outline="0" fieldPosition="0">
        <references count="2">
          <reference field="4294967294" count="1" selected="0">
            <x v="0"/>
          </reference>
          <reference field="12" count="1" selected="0">
            <x v="8"/>
          </reference>
        </references>
      </pivotArea>
    </chartFormat>
    <chartFormat chart="8" format="20">
      <pivotArea type="data" outline="0" fieldPosition="0">
        <references count="2">
          <reference field="4294967294" count="1" selected="0">
            <x v="0"/>
          </reference>
          <reference field="12" count="1" selected="0">
            <x v="9"/>
          </reference>
        </references>
      </pivotArea>
    </chartFormat>
    <chartFormat chart="8" format="21">
      <pivotArea type="data" outline="0" fieldPosition="0">
        <references count="2">
          <reference field="4294967294" count="1" selected="0">
            <x v="0"/>
          </reference>
          <reference field="12" count="1" selected="0">
            <x v="10"/>
          </reference>
        </references>
      </pivotArea>
    </chartFormat>
    <chartFormat chart="8" format="22">
      <pivotArea type="data" outline="0" fieldPosition="0">
        <references count="2">
          <reference field="4294967294" count="1" selected="0">
            <x v="0"/>
          </reference>
          <reference field="12" count="1" selected="0">
            <x v="11"/>
          </reference>
        </references>
      </pivotArea>
    </chartFormat>
    <chartFormat chart="8" format="23">
      <pivotArea type="data" outline="0" fieldPosition="0">
        <references count="2">
          <reference field="4294967294" count="1" selected="0">
            <x v="0"/>
          </reference>
          <reference field="12" count="1" selected="0">
            <x v="12"/>
          </reference>
        </references>
      </pivotArea>
    </chartFormat>
    <chartFormat chart="8" format="24">
      <pivotArea type="data" outline="0" fieldPosition="0">
        <references count="2">
          <reference field="4294967294" count="1" selected="0">
            <x v="0"/>
          </reference>
          <reference field="12" count="1" selected="0">
            <x v="13"/>
          </reference>
        </references>
      </pivotArea>
    </chartFormat>
    <chartFormat chart="8" format="25">
      <pivotArea type="data" outline="0" fieldPosition="0">
        <references count="2">
          <reference field="4294967294" count="1" selected="0">
            <x v="0"/>
          </reference>
          <reference field="12" count="1" selected="0">
            <x v="14"/>
          </reference>
        </references>
      </pivotArea>
    </chartFormat>
    <chartFormat chart="8" format="26">
      <pivotArea type="data" outline="0" fieldPosition="0">
        <references count="2">
          <reference field="4294967294" count="1" selected="0">
            <x v="0"/>
          </reference>
          <reference field="12" count="1" selected="0">
            <x v="15"/>
          </reference>
        </references>
      </pivotArea>
    </chartFormat>
    <chartFormat chart="8" format="27">
      <pivotArea type="data" outline="0" fieldPosition="0">
        <references count="2">
          <reference field="4294967294" count="1" selected="0">
            <x v="0"/>
          </reference>
          <reference field="12" count="1" selected="0">
            <x v="16"/>
          </reference>
        </references>
      </pivotArea>
    </chartFormat>
    <chartFormat chart="8" format="28">
      <pivotArea type="data" outline="0" fieldPosition="0">
        <references count="2">
          <reference field="4294967294" count="1" selected="0">
            <x v="0"/>
          </reference>
          <reference field="12" count="1" selected="0">
            <x v="18"/>
          </reference>
        </references>
      </pivotArea>
    </chartFormat>
    <chartFormat chart="8" format="29">
      <pivotArea type="data" outline="0" fieldPosition="0">
        <references count="2">
          <reference field="4294967294" count="1" selected="0">
            <x v="0"/>
          </reference>
          <reference field="12" count="1" selected="0">
            <x v="19"/>
          </reference>
        </references>
      </pivotArea>
    </chartFormat>
    <chartFormat chart="6" format="2">
      <pivotArea type="data" outline="0" fieldPosition="0">
        <references count="2">
          <reference field="4294967294" count="1" selected="0">
            <x v="0"/>
          </reference>
          <reference field="12" count="1" selected="0">
            <x v="7"/>
          </reference>
        </references>
      </pivotArea>
    </chartFormat>
    <chartFormat chart="6" format="3">
      <pivotArea type="data" outline="0" fieldPosition="0">
        <references count="2">
          <reference field="4294967294" count="1" selected="0">
            <x v="0"/>
          </reference>
          <reference field="12" count="1" selected="0">
            <x v="8"/>
          </reference>
        </references>
      </pivotArea>
    </chartFormat>
    <chartFormat chart="6" format="4">
      <pivotArea type="data" outline="0" fieldPosition="0">
        <references count="2">
          <reference field="4294967294" count="1" selected="0">
            <x v="0"/>
          </reference>
          <reference field="12" count="1" selected="0">
            <x v="9"/>
          </reference>
        </references>
      </pivotArea>
    </chartFormat>
    <chartFormat chart="6" format="5">
      <pivotArea type="data" outline="0" fieldPosition="0">
        <references count="2">
          <reference field="4294967294" count="1" selected="0">
            <x v="0"/>
          </reference>
          <reference field="12" count="1" selected="0">
            <x v="10"/>
          </reference>
        </references>
      </pivotArea>
    </chartFormat>
    <chartFormat chart="6" format="6">
      <pivotArea type="data" outline="0" fieldPosition="0">
        <references count="2">
          <reference field="4294967294" count="1" selected="0">
            <x v="0"/>
          </reference>
          <reference field="12" count="1" selected="0">
            <x v="11"/>
          </reference>
        </references>
      </pivotArea>
    </chartFormat>
    <chartFormat chart="6" format="7">
      <pivotArea type="data" outline="0" fieldPosition="0">
        <references count="2">
          <reference field="4294967294" count="1" selected="0">
            <x v="0"/>
          </reference>
          <reference field="12" count="1" selected="0">
            <x v="12"/>
          </reference>
        </references>
      </pivotArea>
    </chartFormat>
    <chartFormat chart="6" format="8">
      <pivotArea type="data" outline="0" fieldPosition="0">
        <references count="2">
          <reference field="4294967294" count="1" selected="0">
            <x v="0"/>
          </reference>
          <reference field="12" count="1" selected="0">
            <x v="13"/>
          </reference>
        </references>
      </pivotArea>
    </chartFormat>
    <chartFormat chart="6" format="9">
      <pivotArea type="data" outline="0" fieldPosition="0">
        <references count="2">
          <reference field="4294967294" count="1" selected="0">
            <x v="0"/>
          </reference>
          <reference field="12" count="1" selected="0">
            <x v="14"/>
          </reference>
        </references>
      </pivotArea>
    </chartFormat>
    <chartFormat chart="6" format="10">
      <pivotArea type="data" outline="0" fieldPosition="0">
        <references count="2">
          <reference field="4294967294" count="1" selected="0">
            <x v="0"/>
          </reference>
          <reference field="12" count="1" selected="0">
            <x v="15"/>
          </reference>
        </references>
      </pivotArea>
    </chartFormat>
    <chartFormat chart="6" format="11">
      <pivotArea type="data" outline="0" fieldPosition="0">
        <references count="2">
          <reference field="4294967294" count="1" selected="0">
            <x v="0"/>
          </reference>
          <reference field="12" count="1" selected="0">
            <x v="16"/>
          </reference>
        </references>
      </pivotArea>
    </chartFormat>
    <chartFormat chart="6" format="12">
      <pivotArea type="data" outline="0" fieldPosition="0">
        <references count="2">
          <reference field="4294967294" count="1" selected="0">
            <x v="0"/>
          </reference>
          <reference field="12" count="1" selected="0">
            <x v="18"/>
          </reference>
        </references>
      </pivotArea>
    </chartFormat>
    <chartFormat chart="6" format="13">
      <pivotArea type="data" outline="0" fieldPosition="0">
        <references count="2">
          <reference field="4294967294" count="1" selected="0">
            <x v="0"/>
          </reference>
          <reference field="1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ECD6F-7E1D-4E82-B81F-4532DB4784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9" firstHeaderRow="1" firstDataRow="1" firstDataCol="1"/>
  <pivotFields count="13">
    <pivotField showAll="0"/>
    <pivotField showAll="0"/>
    <pivotField axis="axisRow" showAll="0">
      <items count="36">
        <item x="32"/>
        <item x="29"/>
        <item x="30"/>
        <item x="28"/>
        <item x="33"/>
        <item x="22"/>
        <item x="15"/>
        <item x="34"/>
        <item x="23"/>
        <item x="9"/>
        <item x="14"/>
        <item x="27"/>
        <item x="13"/>
        <item x="20"/>
        <item x="12"/>
        <item x="26"/>
        <item x="4"/>
        <item x="3"/>
        <item x="19"/>
        <item x="6"/>
        <item x="18"/>
        <item x="7"/>
        <item x="10"/>
        <item x="11"/>
        <item x="24"/>
        <item x="16"/>
        <item x="1"/>
        <item x="21"/>
        <item x="5"/>
        <item x="8"/>
        <item x="2"/>
        <item x="17"/>
        <item x="0"/>
        <item x="31"/>
        <item x="25"/>
        <item t="default"/>
      </items>
    </pivotField>
    <pivotField showAll="0">
      <items count="5">
        <item m="1" x="3"/>
        <item m="1" x="2"/>
        <item x="0"/>
        <item x="1"/>
        <item t="default"/>
      </items>
    </pivotField>
    <pivotField showAll="0">
      <items count="145">
        <item x="17"/>
        <item x="39"/>
        <item x="117"/>
        <item x="84"/>
        <item x="33"/>
        <item x="99"/>
        <item x="65"/>
        <item x="136"/>
        <item x="43"/>
        <item x="122"/>
        <item x="116"/>
        <item x="36"/>
        <item x="124"/>
        <item x="106"/>
        <item x="129"/>
        <item x="25"/>
        <item x="12"/>
        <item x="128"/>
        <item x="94"/>
        <item x="130"/>
        <item x="100"/>
        <item x="135"/>
        <item x="101"/>
        <item x="6"/>
        <item x="109"/>
        <item x="85"/>
        <item x="138"/>
        <item x="82"/>
        <item x="29"/>
        <item x="55"/>
        <item x="132"/>
        <item x="26"/>
        <item x="64"/>
        <item x="41"/>
        <item x="123"/>
        <item x="19"/>
        <item x="74"/>
        <item x="105"/>
        <item x="88"/>
        <item x="44"/>
        <item x="92"/>
        <item x="111"/>
        <item x="15"/>
        <item x="59"/>
        <item x="47"/>
        <item x="93"/>
        <item x="96"/>
        <item x="87"/>
        <item x="81"/>
        <item x="119"/>
        <item x="27"/>
        <item x="95"/>
        <item x="77"/>
        <item x="103"/>
        <item x="83"/>
        <item x="48"/>
        <item x="133"/>
        <item x="126"/>
        <item x="137"/>
        <item x="7"/>
        <item x="10"/>
        <item x="4"/>
        <item x="61"/>
        <item x="20"/>
        <item x="102"/>
        <item x="114"/>
        <item x="53"/>
        <item x="110"/>
        <item x="1"/>
        <item x="131"/>
        <item x="75"/>
        <item x="139"/>
        <item x="40"/>
        <item x="57"/>
        <item x="45"/>
        <item x="21"/>
        <item x="134"/>
        <item x="38"/>
        <item x="56"/>
        <item x="86"/>
        <item x="104"/>
        <item x="68"/>
        <item x="112"/>
        <item x="34"/>
        <item x="113"/>
        <item x="120"/>
        <item x="127"/>
        <item x="16"/>
        <item x="143"/>
        <item x="18"/>
        <item x="60"/>
        <item x="72"/>
        <item x="67"/>
        <item x="37"/>
        <item x="121"/>
        <item x="54"/>
        <item x="58"/>
        <item x="140"/>
        <item x="97"/>
        <item x="69"/>
        <item x="63"/>
        <item x="107"/>
        <item x="13"/>
        <item x="46"/>
        <item x="11"/>
        <item x="125"/>
        <item x="2"/>
        <item x="89"/>
        <item x="14"/>
        <item x="118"/>
        <item x="142"/>
        <item x="73"/>
        <item x="62"/>
        <item x="51"/>
        <item x="108"/>
        <item x="141"/>
        <item x="22"/>
        <item x="98"/>
        <item x="24"/>
        <item x="0"/>
        <item x="35"/>
        <item x="32"/>
        <item x="23"/>
        <item x="91"/>
        <item x="5"/>
        <item x="80"/>
        <item x="30"/>
        <item x="9"/>
        <item x="71"/>
        <item x="31"/>
        <item x="66"/>
        <item x="90"/>
        <item x="52"/>
        <item x="76"/>
        <item x="3"/>
        <item x="115"/>
        <item x="78"/>
        <item x="49"/>
        <item x="8"/>
        <item x="42"/>
        <item x="50"/>
        <item x="79"/>
        <item x="70"/>
        <item x="28"/>
        <item t="default"/>
      </items>
    </pivotField>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21">
        <item x="0"/>
        <item x="1"/>
        <item x="2"/>
        <item x="3"/>
        <item x="4"/>
        <item x="5"/>
        <item x="6"/>
        <item x="7"/>
        <item x="8"/>
        <item x="9"/>
        <item x="10"/>
        <item x="11"/>
        <item x="12"/>
        <item x="13"/>
        <item x="14"/>
        <item x="15"/>
        <item x="16"/>
        <item x="17"/>
        <item x="18"/>
        <item x="19"/>
        <item x="20"/>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Max of Worldwide" fld="5" subtotal="max" baseField="2"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2B21E-BD40-4A48-8B00-8D57E523409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6" firstHeaderRow="1" firstDataRow="1" firstDataCol="1"/>
  <pivotFields count="13">
    <pivotField showAll="0"/>
    <pivotField showAll="0"/>
    <pivotField showAll="0"/>
    <pivotField showAll="0">
      <items count="5">
        <item m="1" x="3"/>
        <item m="1" x="2"/>
        <item x="0"/>
        <item x="1"/>
        <item t="default"/>
      </items>
    </pivotField>
    <pivotField axis="axisRow" showAll="0">
      <items count="145">
        <item x="17"/>
        <item x="39"/>
        <item x="117"/>
        <item x="84"/>
        <item x="33"/>
        <item x="99"/>
        <item x="65"/>
        <item x="136"/>
        <item x="43"/>
        <item x="122"/>
        <item x="116"/>
        <item x="36"/>
        <item x="124"/>
        <item x="106"/>
        <item x="129"/>
        <item x="25"/>
        <item x="12"/>
        <item x="128"/>
        <item x="94"/>
        <item x="130"/>
        <item x="100"/>
        <item x="135"/>
        <item x="101"/>
        <item x="6"/>
        <item x="109"/>
        <item x="85"/>
        <item x="138"/>
        <item x="82"/>
        <item x="29"/>
        <item x="55"/>
        <item x="132"/>
        <item x="26"/>
        <item x="64"/>
        <item x="41"/>
        <item x="123"/>
        <item x="19"/>
        <item x="74"/>
        <item x="105"/>
        <item x="88"/>
        <item x="44"/>
        <item x="92"/>
        <item x="111"/>
        <item x="15"/>
        <item x="59"/>
        <item x="47"/>
        <item x="93"/>
        <item x="96"/>
        <item x="87"/>
        <item x="81"/>
        <item x="119"/>
        <item x="27"/>
        <item x="95"/>
        <item x="77"/>
        <item x="103"/>
        <item x="83"/>
        <item x="48"/>
        <item x="133"/>
        <item x="126"/>
        <item x="137"/>
        <item x="7"/>
        <item x="10"/>
        <item x="4"/>
        <item x="61"/>
        <item x="20"/>
        <item x="102"/>
        <item x="114"/>
        <item x="53"/>
        <item x="110"/>
        <item x="1"/>
        <item x="131"/>
        <item x="75"/>
        <item x="139"/>
        <item x="40"/>
        <item x="57"/>
        <item x="45"/>
        <item x="21"/>
        <item x="134"/>
        <item x="38"/>
        <item x="56"/>
        <item x="86"/>
        <item x="104"/>
        <item x="68"/>
        <item x="112"/>
        <item x="34"/>
        <item x="113"/>
        <item x="120"/>
        <item x="127"/>
        <item x="16"/>
        <item x="143"/>
        <item x="18"/>
        <item x="60"/>
        <item x="72"/>
        <item x="67"/>
        <item x="37"/>
        <item x="121"/>
        <item x="54"/>
        <item x="58"/>
        <item x="140"/>
        <item x="97"/>
        <item x="69"/>
        <item x="63"/>
        <item x="107"/>
        <item x="13"/>
        <item x="46"/>
        <item x="11"/>
        <item x="125"/>
        <item x="2"/>
        <item x="89"/>
        <item x="14"/>
        <item x="118"/>
        <item x="142"/>
        <item x="73"/>
        <item x="62"/>
        <item x="51"/>
        <item x="108"/>
        <item x="141"/>
        <item x="22"/>
        <item x="98"/>
        <item x="24"/>
        <item x="0"/>
        <item x="35"/>
        <item x="32"/>
        <item x="23"/>
        <item x="91"/>
        <item x="5"/>
        <item x="80"/>
        <item x="30"/>
        <item x="9"/>
        <item x="71"/>
        <item x="31"/>
        <item x="66"/>
        <item x="90"/>
        <item x="52"/>
        <item x="76"/>
        <item x="3"/>
        <item x="115"/>
        <item x="78"/>
        <item x="49"/>
        <item x="8"/>
        <item x="42"/>
        <item x="50"/>
        <item x="79"/>
        <item x="70"/>
        <item x="28"/>
        <item t="default"/>
      </items>
    </pivotField>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4">
    <field x="12"/>
    <field x="11"/>
    <field x="10"/>
    <field x="4"/>
  </rowFields>
  <rowItems count="13">
    <i>
      <x v="1"/>
    </i>
    <i>
      <x v="7"/>
    </i>
    <i>
      <x v="8"/>
    </i>
    <i>
      <x v="9"/>
    </i>
    <i>
      <x v="10"/>
    </i>
    <i>
      <x v="11"/>
    </i>
    <i>
      <x v="12"/>
    </i>
    <i>
      <x v="13"/>
    </i>
    <i>
      <x v="14"/>
    </i>
    <i>
      <x v="15"/>
    </i>
    <i>
      <x v="16"/>
    </i>
    <i>
      <x v="18"/>
    </i>
    <i>
      <x v="19"/>
    </i>
  </rowItems>
  <colItems count="1">
    <i/>
  </colItems>
  <dataFields count="1">
    <dataField name="Sum of Foreign" fld="8" baseField="0" baseItem="0"/>
  </dataFields>
  <formats count="5">
    <format dxfId="14">
      <pivotArea type="all" dataOnly="0" outline="0" fieldPosition="0"/>
    </format>
    <format dxfId="13">
      <pivotArea outline="0" collapsedLevelsAreSubtotals="1" fieldPosition="0"/>
    </format>
    <format dxfId="12">
      <pivotArea field="12" type="button" dataOnly="0" labelOnly="1" outline="0" axis="axisRow" fieldPosition="0"/>
    </format>
    <format dxfId="11">
      <pivotArea dataOnly="0" labelOnly="1" fieldPosition="0">
        <references count="1">
          <reference field="12" count="13">
            <x v="1"/>
            <x v="7"/>
            <x v="8"/>
            <x v="9"/>
            <x v="10"/>
            <x v="11"/>
            <x v="12"/>
            <x v="13"/>
            <x v="14"/>
            <x v="15"/>
            <x v="16"/>
            <x v="18"/>
            <x v="19"/>
          </reference>
        </references>
      </pivotArea>
    </format>
    <format dxfId="1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F6297-5D0C-42E4-854D-0D6A4BED141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6" firstHeaderRow="1" firstDataRow="1" firstDataCol="1"/>
  <pivotFields count="13">
    <pivotField showAll="0"/>
    <pivotField showAll="0"/>
    <pivotField showAll="0"/>
    <pivotField showAll="0">
      <items count="5">
        <item m="1" x="3"/>
        <item m="1" x="2"/>
        <item x="0"/>
        <item x="1"/>
        <item t="default"/>
      </items>
    </pivotField>
    <pivotField axis="axisRow" showAll="0">
      <items count="145">
        <item x="17"/>
        <item x="39"/>
        <item x="117"/>
        <item x="84"/>
        <item x="33"/>
        <item x="99"/>
        <item x="65"/>
        <item x="136"/>
        <item x="43"/>
        <item x="122"/>
        <item x="116"/>
        <item x="36"/>
        <item x="124"/>
        <item x="106"/>
        <item x="129"/>
        <item x="25"/>
        <item x="12"/>
        <item x="128"/>
        <item x="94"/>
        <item x="130"/>
        <item x="100"/>
        <item x="135"/>
        <item x="101"/>
        <item x="6"/>
        <item x="109"/>
        <item x="85"/>
        <item x="138"/>
        <item x="82"/>
        <item x="29"/>
        <item x="55"/>
        <item x="132"/>
        <item x="26"/>
        <item x="64"/>
        <item x="41"/>
        <item x="123"/>
        <item x="19"/>
        <item x="74"/>
        <item x="105"/>
        <item x="88"/>
        <item x="44"/>
        <item x="92"/>
        <item x="111"/>
        <item x="15"/>
        <item x="59"/>
        <item x="47"/>
        <item x="93"/>
        <item x="96"/>
        <item x="87"/>
        <item x="81"/>
        <item x="119"/>
        <item x="27"/>
        <item x="95"/>
        <item x="77"/>
        <item x="103"/>
        <item x="83"/>
        <item x="48"/>
        <item x="133"/>
        <item x="126"/>
        <item x="137"/>
        <item x="7"/>
        <item x="10"/>
        <item x="4"/>
        <item x="61"/>
        <item x="20"/>
        <item x="102"/>
        <item x="114"/>
        <item x="53"/>
        <item x="110"/>
        <item x="1"/>
        <item x="131"/>
        <item x="75"/>
        <item x="139"/>
        <item x="40"/>
        <item x="57"/>
        <item x="45"/>
        <item x="21"/>
        <item x="134"/>
        <item x="38"/>
        <item x="56"/>
        <item x="86"/>
        <item x="104"/>
        <item x="68"/>
        <item x="112"/>
        <item x="34"/>
        <item x="113"/>
        <item x="120"/>
        <item x="127"/>
        <item x="16"/>
        <item x="143"/>
        <item x="18"/>
        <item x="60"/>
        <item x="72"/>
        <item x="67"/>
        <item x="37"/>
        <item x="121"/>
        <item x="54"/>
        <item x="58"/>
        <item x="140"/>
        <item x="97"/>
        <item x="69"/>
        <item x="63"/>
        <item x="107"/>
        <item x="13"/>
        <item x="46"/>
        <item x="11"/>
        <item x="125"/>
        <item x="2"/>
        <item x="89"/>
        <item x="14"/>
        <item x="118"/>
        <item x="142"/>
        <item x="73"/>
        <item x="62"/>
        <item x="51"/>
        <item x="108"/>
        <item x="141"/>
        <item x="22"/>
        <item x="98"/>
        <item x="24"/>
        <item x="0"/>
        <item x="35"/>
        <item x="32"/>
        <item x="23"/>
        <item x="91"/>
        <item x="5"/>
        <item x="80"/>
        <item x="30"/>
        <item x="9"/>
        <item x="71"/>
        <item x="31"/>
        <item x="66"/>
        <item x="90"/>
        <item x="52"/>
        <item x="76"/>
        <item x="3"/>
        <item x="115"/>
        <item x="78"/>
        <item x="49"/>
        <item x="8"/>
        <item x="42"/>
        <item x="50"/>
        <item x="79"/>
        <item x="70"/>
        <item x="28"/>
        <item t="default"/>
      </items>
    </pivotField>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4">
    <field x="12"/>
    <field x="11"/>
    <field x="10"/>
    <field x="4"/>
  </rowFields>
  <rowItems count="13">
    <i>
      <x v="1"/>
    </i>
    <i>
      <x v="7"/>
    </i>
    <i>
      <x v="8"/>
    </i>
    <i>
      <x v="9"/>
    </i>
    <i>
      <x v="10"/>
    </i>
    <i>
      <x v="11"/>
    </i>
    <i>
      <x v="12"/>
    </i>
    <i>
      <x v="13"/>
    </i>
    <i>
      <x v="14"/>
    </i>
    <i>
      <x v="15"/>
    </i>
    <i>
      <x v="16"/>
    </i>
    <i>
      <x v="18"/>
    </i>
    <i>
      <x v="19"/>
    </i>
  </rowItems>
  <colItems count="1">
    <i/>
  </colItems>
  <dataFields count="1">
    <dataField name="Sum of Worldwide" fld="5" baseField="12" baseItem="1" numFmtId="164"/>
  </dataFields>
  <formats count="5">
    <format dxfId="9">
      <pivotArea type="all" dataOnly="0" outline="0" fieldPosition="0"/>
    </format>
    <format dxfId="8">
      <pivotArea outline="0" collapsedLevelsAreSubtotals="1" fieldPosition="0"/>
    </format>
    <format dxfId="7">
      <pivotArea field="12" type="button" dataOnly="0" labelOnly="1" outline="0" axis="axisRow" fieldPosition="0"/>
    </format>
    <format dxfId="6">
      <pivotArea dataOnly="0" labelOnly="1" fieldPosition="0">
        <references count="1">
          <reference field="12" count="13">
            <x v="1"/>
            <x v="7"/>
            <x v="8"/>
            <x v="9"/>
            <x v="10"/>
            <x v="11"/>
            <x v="12"/>
            <x v="13"/>
            <x v="14"/>
            <x v="15"/>
            <x v="16"/>
            <x v="18"/>
            <x v="19"/>
          </reference>
        </references>
      </pivotArea>
    </format>
    <format dxfId="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63A66E-D431-49C5-B837-7EA442ED5CF3}"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6" firstHeaderRow="1" firstDataRow="1" firstDataCol="1"/>
  <pivotFields count="13">
    <pivotField showAll="0"/>
    <pivotField showAll="0"/>
    <pivotField showAll="0"/>
    <pivotField showAll="0">
      <items count="5">
        <item m="1" x="3"/>
        <item m="1" x="2"/>
        <item x="0"/>
        <item x="1"/>
        <item t="default"/>
      </items>
    </pivotField>
    <pivotField axis="axisRow" showAll="0">
      <items count="145">
        <item x="17"/>
        <item x="39"/>
        <item x="117"/>
        <item x="84"/>
        <item x="33"/>
        <item x="99"/>
        <item x="65"/>
        <item x="136"/>
        <item x="43"/>
        <item x="122"/>
        <item x="116"/>
        <item x="36"/>
        <item x="124"/>
        <item x="106"/>
        <item x="129"/>
        <item x="25"/>
        <item x="12"/>
        <item x="128"/>
        <item x="94"/>
        <item x="130"/>
        <item x="100"/>
        <item x="135"/>
        <item x="101"/>
        <item x="6"/>
        <item x="109"/>
        <item x="85"/>
        <item x="138"/>
        <item x="82"/>
        <item x="29"/>
        <item x="55"/>
        <item x="132"/>
        <item x="26"/>
        <item x="64"/>
        <item x="41"/>
        <item x="123"/>
        <item x="19"/>
        <item x="74"/>
        <item x="105"/>
        <item x="88"/>
        <item x="44"/>
        <item x="92"/>
        <item x="111"/>
        <item x="15"/>
        <item x="59"/>
        <item x="47"/>
        <item x="93"/>
        <item x="96"/>
        <item x="87"/>
        <item x="81"/>
        <item x="119"/>
        <item x="27"/>
        <item x="95"/>
        <item x="77"/>
        <item x="103"/>
        <item x="83"/>
        <item x="48"/>
        <item x="133"/>
        <item x="126"/>
        <item x="137"/>
        <item x="7"/>
        <item x="10"/>
        <item x="4"/>
        <item x="61"/>
        <item x="20"/>
        <item x="102"/>
        <item x="114"/>
        <item x="53"/>
        <item x="110"/>
        <item x="1"/>
        <item x="131"/>
        <item x="75"/>
        <item x="139"/>
        <item x="40"/>
        <item x="57"/>
        <item x="45"/>
        <item x="21"/>
        <item x="134"/>
        <item x="38"/>
        <item x="56"/>
        <item x="86"/>
        <item x="104"/>
        <item x="68"/>
        <item x="112"/>
        <item x="34"/>
        <item x="113"/>
        <item x="120"/>
        <item x="127"/>
        <item x="16"/>
        <item x="143"/>
        <item x="18"/>
        <item x="60"/>
        <item x="72"/>
        <item x="67"/>
        <item x="37"/>
        <item x="121"/>
        <item x="54"/>
        <item x="58"/>
        <item x="140"/>
        <item x="97"/>
        <item x="69"/>
        <item x="63"/>
        <item x="107"/>
        <item x="13"/>
        <item x="46"/>
        <item x="11"/>
        <item x="125"/>
        <item x="2"/>
        <item x="89"/>
        <item x="14"/>
        <item x="118"/>
        <item x="142"/>
        <item x="73"/>
        <item x="62"/>
        <item x="51"/>
        <item x="108"/>
        <item x="141"/>
        <item x="22"/>
        <item x="98"/>
        <item x="24"/>
        <item x="0"/>
        <item x="35"/>
        <item x="32"/>
        <item x="23"/>
        <item x="91"/>
        <item x="5"/>
        <item x="80"/>
        <item x="30"/>
        <item x="9"/>
        <item x="71"/>
        <item x="31"/>
        <item x="66"/>
        <item x="90"/>
        <item x="52"/>
        <item x="76"/>
        <item x="3"/>
        <item x="115"/>
        <item x="78"/>
        <item x="49"/>
        <item x="8"/>
        <item x="42"/>
        <item x="50"/>
        <item x="79"/>
        <item x="70"/>
        <item x="28"/>
        <item t="default"/>
      </items>
    </pivotField>
    <pivotField showAll="0"/>
    <pivotField dataField="1" showAll="0"/>
    <pivotField showAll="0"/>
    <pivotField numFmtId="2"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21">
        <item sd="0" x="0"/>
        <item sd="0" x="1"/>
        <item sd="0" x="2"/>
        <item sd="0" x="3"/>
        <item sd="0" x="4"/>
        <item sd="0" x="5"/>
        <item sd="0" x="6"/>
        <item sd="0" x="7"/>
        <item sd="0" x="8"/>
        <item sd="0" x="9"/>
        <item sd="0" x="10"/>
        <item sd="0" x="11"/>
        <item sd="0" x="12"/>
        <item sd="0" x="13"/>
        <item sd="0" x="14"/>
        <item sd="0" x="15"/>
        <item sd="0" x="16"/>
        <item sd="0" x="17"/>
        <item sd="0" x="18"/>
        <item sd="0" x="19"/>
        <item sd="0" x="20"/>
      </items>
    </pivotField>
  </pivotFields>
  <rowFields count="4">
    <field x="12"/>
    <field x="11"/>
    <field x="10"/>
    <field x="4"/>
  </rowFields>
  <rowItems count="13">
    <i>
      <x v="1"/>
    </i>
    <i>
      <x v="7"/>
    </i>
    <i>
      <x v="8"/>
    </i>
    <i>
      <x v="9"/>
    </i>
    <i>
      <x v="10"/>
    </i>
    <i>
      <x v="11"/>
    </i>
    <i>
      <x v="12"/>
    </i>
    <i>
      <x v="13"/>
    </i>
    <i>
      <x v="14"/>
    </i>
    <i>
      <x v="15"/>
    </i>
    <i>
      <x v="16"/>
    </i>
    <i>
      <x v="18"/>
    </i>
    <i>
      <x v="19"/>
    </i>
  </rowItems>
  <colItems count="1">
    <i/>
  </colItems>
  <dataFields count="1">
    <dataField name="Sum of Domestic" fld="6" baseField="12" baseItem="1"/>
  </dataFields>
  <formats count="5">
    <format dxfId="4">
      <pivotArea type="all" dataOnly="0" outline="0" fieldPosition="0"/>
    </format>
    <format dxfId="3">
      <pivotArea outline="0" collapsedLevelsAreSubtotals="1" fieldPosition="0"/>
    </format>
    <format dxfId="2">
      <pivotArea field="12" type="button" dataOnly="0" labelOnly="1" outline="0" axis="axisRow" fieldPosition="0"/>
    </format>
    <format dxfId="1">
      <pivotArea dataOnly="0" labelOnly="1" fieldPosition="0">
        <references count="1">
          <reference field="12" count="13">
            <x v="1"/>
            <x v="7"/>
            <x v="8"/>
            <x v="9"/>
            <x v="10"/>
            <x v="11"/>
            <x v="12"/>
            <x v="13"/>
            <x v="14"/>
            <x v="15"/>
            <x v="16"/>
            <x v="18"/>
            <x v="19"/>
          </reference>
        </references>
      </pivotArea>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analyze" xr10:uid="{D1FB046B-28DF-476B-BCB0-104751E051F3}" sourceName="Rating_analyze">
  <pivotTables>
    <pivotTable tabId="10" name="PivotTable2"/>
    <pivotTable tabId="12" name="PivotTable4"/>
    <pivotTable tabId="9" name="PivotTable1"/>
    <pivotTable tabId="5" name="PivotTable3"/>
    <pivotTable tabId="2" name="PivotTable1"/>
  </pivotTables>
  <data>
    <tabular pivotCacheId="1327898996">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Release_Date" xr10:uid="{767E3EE3-C4CB-41C0-814A-1655299336CC}" sourceName="Months (Release Date)">
  <pivotTables>
    <pivotTable tabId="10" name="PivotTable2"/>
    <pivotTable tabId="12" name="PivotTable4"/>
    <pivotTable tabId="9" name="PivotTable1"/>
    <pivotTable tabId="5" name="PivotTable3"/>
    <pivotTable tabId="2" name="PivotTable1"/>
  </pivotTables>
  <data>
    <tabular pivotCacheId="132789899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Release_Date" xr10:uid="{0DBF0DAE-66CE-4D72-B3AF-4E8E710E7EB9}" sourceName="Quarters (Release Date)">
  <pivotTables>
    <pivotTable tabId="10" name="PivotTable2"/>
    <pivotTable tabId="12" name="PivotTable4"/>
    <pivotTable tabId="9" name="PivotTable1"/>
    <pivotTable tabId="5" name="PivotTable3"/>
    <pivotTable tabId="2" name="PivotTable1"/>
  </pivotTables>
  <data>
    <tabular pivotCacheId="132789899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Release_Date" xr10:uid="{4E62CA2B-4D55-456F-9AE1-554B2B7E7F46}" sourceName="Years (Release Date)">
  <pivotTables>
    <pivotTable tabId="10" name="PivotTable2"/>
    <pivotTable tabId="12" name="PivotTable4"/>
    <pivotTable tabId="9" name="PivotTable1"/>
    <pivotTable tabId="5" name="PivotTable3"/>
    <pivotTable tabId="2" name="PivotTable1"/>
  </pivotTables>
  <data>
    <tabular pivotCacheId="1327898996">
      <items count="21">
        <i x="1" s="1"/>
        <i x="7" s="1"/>
        <i x="8" s="1"/>
        <i x="9" s="1"/>
        <i x="10" s="1"/>
        <i x="11" s="1"/>
        <i x="12" s="1"/>
        <i x="13" s="1"/>
        <i x="14" s="1"/>
        <i x="15" s="1"/>
        <i x="16" s="1"/>
        <i x="18" s="1"/>
        <i x="19" s="1"/>
        <i x="0" s="1" nd="1"/>
        <i x="20" s="1" nd="1"/>
        <i x="2" s="1" nd="1"/>
        <i x="3" s="1" nd="1"/>
        <i x="4" s="1" nd="1"/>
        <i x="5" s="1" nd="1"/>
        <i x="6"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_analyze" xr10:uid="{591D8B97-44BE-49AC-83AC-B28C0AAE4915}" cache="Slicer_Rating_analyze" caption="Rating_analyze" rowHeight="234950"/>
  <slicer name="Months (Release Date)" xr10:uid="{560FEF69-2D83-46BE-9456-81428107A7C1}" cache="Slicer_Months__Release_Date" caption="Months (Release Date)" rowHeight="234950"/>
  <slicer name="Quarters (Release Date)" xr10:uid="{90E37A2E-4058-4082-91EC-D04303DB3C7E}" cache="Slicer_Quarters__Release_Date" caption="Quarters (Release Date)" rowHeight="234950"/>
  <slicer name="Years (Release Date)" xr10:uid="{A46E0C01-860E-4189-BD54-352C1AB98D7B}" cache="Slicer_Years__Release_Date" caption="Years (Release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60B-4943-4FDF-8D95-9EC7DFCD1A4B}">
  <dimension ref="A1:BL53"/>
  <sheetViews>
    <sheetView showGridLines="0" showRowColHeaders="0" tabSelected="1" topLeftCell="A4" zoomScale="70" zoomScaleNormal="70" workbookViewId="0">
      <selection activeCell="K51" sqref="K51"/>
    </sheetView>
  </sheetViews>
  <sheetFormatPr defaultRowHeight="14.4" x14ac:dyDescent="0.3"/>
  <sheetData>
    <row r="1" spans="1:64" ht="31.2" customHeight="1" x14ac:dyDescent="0.3">
      <c r="A1" s="16" t="s">
        <v>181</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8" t="s">
        <v>181</v>
      </c>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row>
    <row r="2" spans="1:64" ht="14.4" customHeight="1"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row>
    <row r="3" spans="1:64" ht="14.4" customHeight="1"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row>
    <row r="4" spans="1:64" ht="14.4" customHeight="1"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row>
    <row r="5" spans="1:64" x14ac:dyDescent="0.3">
      <c r="A5" s="12"/>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row>
    <row r="6" spans="1:64" x14ac:dyDescent="0.3">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row>
    <row r="7" spans="1:64" x14ac:dyDescent="0.3">
      <c r="A7" s="12"/>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row>
    <row r="8" spans="1:64" x14ac:dyDescent="0.3">
      <c r="A8" s="12"/>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64" x14ac:dyDescent="0.3">
      <c r="A9" s="1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64" x14ac:dyDescent="0.3">
      <c r="A10" s="12"/>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row>
    <row r="11" spans="1:64" x14ac:dyDescent="0.3">
      <c r="A11" s="12"/>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spans="1:64" x14ac:dyDescent="0.3">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64" x14ac:dyDescent="0.3">
      <c r="A13" s="12"/>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row>
    <row r="14" spans="1:64" x14ac:dyDescent="0.3">
      <c r="A14" s="12"/>
      <c r="B14" s="11"/>
      <c r="C14" s="11"/>
      <c r="D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row>
    <row r="15" spans="1:64" x14ac:dyDescent="0.3">
      <c r="A15" s="12"/>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spans="1:64" x14ac:dyDescent="0.3">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row>
    <row r="17" spans="1:32" x14ac:dyDescent="0.3">
      <c r="A17" s="12"/>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row>
    <row r="18" spans="1:32" x14ac:dyDescent="0.3">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row>
    <row r="19" spans="1:32" x14ac:dyDescent="0.3">
      <c r="A19" s="12"/>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row>
    <row r="20" spans="1:32" x14ac:dyDescent="0.3">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row>
    <row r="21" spans="1:32" x14ac:dyDescent="0.3">
      <c r="A21" s="12"/>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row>
    <row r="22" spans="1:32" x14ac:dyDescent="0.3">
      <c r="A22" s="1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row>
    <row r="23" spans="1:32" x14ac:dyDescent="0.3">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row>
    <row r="24" spans="1:32" x14ac:dyDescent="0.3">
      <c r="A24" s="12"/>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row>
    <row r="25" spans="1:32" x14ac:dyDescent="0.3">
      <c r="A25" s="12"/>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row>
    <row r="26" spans="1:32" x14ac:dyDescent="0.3">
      <c r="A26" s="12"/>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row>
    <row r="27" spans="1:32" x14ac:dyDescent="0.3">
      <c r="A27" s="12"/>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row>
    <row r="28" spans="1:32" x14ac:dyDescent="0.3">
      <c r="A28" s="12"/>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row>
    <row r="29" spans="1:32" x14ac:dyDescent="0.3">
      <c r="A29" s="12"/>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row>
    <row r="30" spans="1:32" x14ac:dyDescent="0.3">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row>
    <row r="31" spans="1:32" x14ac:dyDescent="0.3">
      <c r="A31" s="1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row>
    <row r="32" spans="1:32" x14ac:dyDescent="0.3">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row>
    <row r="33" spans="1:32" x14ac:dyDescent="0.3">
      <c r="A33" s="1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row>
    <row r="34" spans="1:32" x14ac:dyDescent="0.3">
      <c r="A34" s="12"/>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row>
    <row r="35" spans="1:32" x14ac:dyDescent="0.3">
      <c r="A35" s="12"/>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row>
    <row r="36" spans="1:32" x14ac:dyDescent="0.3">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row>
    <row r="37" spans="1:32" x14ac:dyDescent="0.3">
      <c r="A37" s="12"/>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row>
    <row r="38" spans="1:32" x14ac:dyDescent="0.3">
      <c r="A38" s="12"/>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32" x14ac:dyDescent="0.3">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32" x14ac:dyDescent="0.3">
      <c r="A40" s="12"/>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32" x14ac:dyDescent="0.3">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32" x14ac:dyDescent="0.3">
      <c r="A42" s="12"/>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32" x14ac:dyDescent="0.3">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row r="44" spans="1:32" x14ac:dyDescent="0.3">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row>
    <row r="45" spans="1:32" x14ac:dyDescent="0.3">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row>
    <row r="46" spans="1:32" x14ac:dyDescent="0.3">
      <c r="A46" s="12"/>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row>
    <row r="47" spans="1:32" x14ac:dyDescent="0.3">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row>
    <row r="48" spans="1:32" x14ac:dyDescent="0.3">
      <c r="A48" s="12"/>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row>
    <row r="49" spans="1:32" x14ac:dyDescent="0.3">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row>
    <row r="50" spans="1:32" x14ac:dyDescent="0.3">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row>
    <row r="51" spans="1:32" x14ac:dyDescent="0.3">
      <c r="A51" s="12"/>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row>
    <row r="52" spans="1:32" x14ac:dyDescent="0.3">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row>
    <row r="53" spans="1:32" x14ac:dyDescent="0.3">
      <c r="A53" s="12"/>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row>
  </sheetData>
  <mergeCells count="2">
    <mergeCell ref="A1:AF4"/>
    <mergeCell ref="AG1:B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277A5-CEBA-4943-A9CE-BD8A179426AE}">
  <dimension ref="A1:L25"/>
  <sheetViews>
    <sheetView showGridLines="0" workbookViewId="0">
      <selection activeCell="B8" sqref="B8"/>
    </sheetView>
  </sheetViews>
  <sheetFormatPr defaultRowHeight="14.4" x14ac:dyDescent="0.3"/>
  <cols>
    <col min="1" max="1" width="12.5546875" bestFit="1" customWidth="1"/>
    <col min="2" max="2" width="14.88671875" bestFit="1" customWidth="1"/>
    <col min="3" max="3" width="12.33203125" bestFit="1" customWidth="1"/>
    <col min="4" max="4" width="14.88671875" bestFit="1" customWidth="1"/>
    <col min="5" max="5" width="20.77734375" bestFit="1" customWidth="1"/>
    <col min="6" max="6" width="9.21875" bestFit="1" customWidth="1"/>
    <col min="7" max="7" width="23" bestFit="1" customWidth="1"/>
    <col min="8" max="8" width="21.33203125" bestFit="1" customWidth="1"/>
    <col min="9" max="9" width="17.88671875" bestFit="1" customWidth="1"/>
    <col min="10" max="10" width="19.88671875" bestFit="1" customWidth="1"/>
    <col min="11" max="11" width="32.6640625" bestFit="1" customWidth="1"/>
    <col min="12" max="12" width="19" bestFit="1" customWidth="1"/>
    <col min="13" max="13" width="9.44140625" bestFit="1" customWidth="1"/>
    <col min="14" max="14" width="12.5546875" bestFit="1" customWidth="1"/>
    <col min="15" max="15" width="28.77734375" bestFit="1" customWidth="1"/>
    <col min="16" max="16" width="18.5546875" bestFit="1" customWidth="1"/>
    <col min="17" max="17" width="5.77734375" bestFit="1" customWidth="1"/>
    <col min="18" max="18" width="23.44140625" bestFit="1" customWidth="1"/>
    <col min="19" max="19" width="31.77734375" bestFit="1" customWidth="1"/>
    <col min="20" max="20" width="13.88671875" bestFit="1" customWidth="1"/>
    <col min="21" max="21" width="6" bestFit="1" customWidth="1"/>
    <col min="22" max="22" width="9.33203125" bestFit="1" customWidth="1"/>
    <col min="23" max="23" width="5.21875" bestFit="1" customWidth="1"/>
    <col min="24" max="24" width="27.44140625" bestFit="1" customWidth="1"/>
    <col min="25" max="25" width="9.109375" bestFit="1" customWidth="1"/>
    <col min="26" max="26" width="10.5546875" bestFit="1" customWidth="1"/>
    <col min="27" max="27" width="13.33203125" bestFit="1" customWidth="1"/>
    <col min="28" max="29" width="14.77734375" bestFit="1" customWidth="1"/>
    <col min="30" max="31" width="20.109375" bestFit="1" customWidth="1"/>
    <col min="32" max="32" width="13.6640625" bestFit="1" customWidth="1"/>
    <col min="33" max="33" width="39.109375" bestFit="1" customWidth="1"/>
    <col min="34" max="34" width="15.33203125" bestFit="1" customWidth="1"/>
    <col min="35" max="35" width="36" bestFit="1" customWidth="1"/>
    <col min="36" max="36" width="37.88671875" bestFit="1" customWidth="1"/>
    <col min="37" max="37" width="14.33203125" bestFit="1" customWidth="1"/>
    <col min="38" max="38" width="34.21875" bestFit="1" customWidth="1"/>
    <col min="39" max="39" width="8.109375" bestFit="1" customWidth="1"/>
    <col min="40" max="40" width="17.88671875" bestFit="1" customWidth="1"/>
    <col min="41" max="41" width="11.5546875" bestFit="1" customWidth="1"/>
    <col min="42" max="42" width="6.5546875" bestFit="1" customWidth="1"/>
    <col min="43" max="43" width="8.109375" bestFit="1" customWidth="1"/>
    <col min="44" max="44" width="8.5546875" bestFit="1" customWidth="1"/>
    <col min="45" max="45" width="7" bestFit="1" customWidth="1"/>
    <col min="46" max="46" width="21.109375" bestFit="1" customWidth="1"/>
    <col min="47" max="47" width="26.5546875" bestFit="1" customWidth="1"/>
    <col min="48" max="49" width="38.5546875" bestFit="1" customWidth="1"/>
    <col min="50" max="50" width="8.21875" bestFit="1" customWidth="1"/>
    <col min="51" max="51" width="34.5546875" bestFit="1" customWidth="1"/>
    <col min="52" max="52" width="24.33203125" bestFit="1" customWidth="1"/>
    <col min="53" max="53" width="22.33203125" bestFit="1" customWidth="1"/>
    <col min="54" max="54" width="9" bestFit="1" customWidth="1"/>
    <col min="55" max="55" width="11.5546875" bestFit="1" customWidth="1"/>
    <col min="56" max="56" width="9.5546875" bestFit="1" customWidth="1"/>
    <col min="57" max="57" width="10" bestFit="1" customWidth="1"/>
    <col min="58" max="59" width="10.21875" bestFit="1" customWidth="1"/>
    <col min="60" max="60" width="2.21875" bestFit="1" customWidth="1"/>
    <col min="61" max="61" width="5.44140625" bestFit="1" customWidth="1"/>
    <col min="62" max="62" width="21" bestFit="1" customWidth="1"/>
    <col min="63" max="63" width="28.109375" bestFit="1" customWidth="1"/>
    <col min="64" max="64" width="12.88671875" bestFit="1" customWidth="1"/>
    <col min="65" max="65" width="22.44140625" bestFit="1" customWidth="1"/>
    <col min="66" max="66" width="27.21875" bestFit="1" customWidth="1"/>
    <col min="67" max="67" width="13.109375" bestFit="1" customWidth="1"/>
    <col min="68" max="68" width="15.88671875" bestFit="1" customWidth="1"/>
    <col min="69" max="69" width="15.109375" bestFit="1" customWidth="1"/>
    <col min="70" max="70" width="8.21875" bestFit="1" customWidth="1"/>
    <col min="71" max="71" width="6.109375" bestFit="1" customWidth="1"/>
    <col min="72" max="72" width="33.33203125" bestFit="1" customWidth="1"/>
    <col min="73" max="73" width="10" bestFit="1" customWidth="1"/>
    <col min="74" max="74" width="11.6640625" bestFit="1" customWidth="1"/>
    <col min="75" max="75" width="13.33203125" bestFit="1" customWidth="1"/>
    <col min="76" max="76" width="7.77734375" bestFit="1" customWidth="1"/>
    <col min="77" max="77" width="21.6640625" bestFit="1" customWidth="1"/>
    <col min="78" max="78" width="25" bestFit="1" customWidth="1"/>
    <col min="79" max="79" width="32" bestFit="1" customWidth="1"/>
    <col min="80" max="80" width="31" bestFit="1" customWidth="1"/>
    <col min="81" max="81" width="7" bestFit="1" customWidth="1"/>
    <col min="82" max="82" width="18" bestFit="1" customWidth="1"/>
    <col min="83" max="83" width="6.88671875" bestFit="1" customWidth="1"/>
    <col min="84" max="84" width="13.44140625" bestFit="1" customWidth="1"/>
    <col min="85" max="85" width="16.6640625" bestFit="1" customWidth="1"/>
    <col min="86" max="86" width="42.5546875" bestFit="1" customWidth="1"/>
    <col min="87" max="87" width="37.5546875" bestFit="1" customWidth="1"/>
    <col min="88" max="88" width="12" bestFit="1" customWidth="1"/>
    <col min="89" max="89" width="22.5546875" bestFit="1" customWidth="1"/>
    <col min="90" max="90" width="15.88671875" bestFit="1" customWidth="1"/>
    <col min="91" max="91" width="26.21875" bestFit="1" customWidth="1"/>
    <col min="92" max="92" width="33.21875" bestFit="1" customWidth="1"/>
    <col min="93" max="93" width="17.44140625" bestFit="1" customWidth="1"/>
    <col min="94" max="94" width="4.5546875" bestFit="1" customWidth="1"/>
    <col min="95" max="95" width="6.5546875" bestFit="1" customWidth="1"/>
    <col min="96" max="96" width="7.33203125" bestFit="1" customWidth="1"/>
    <col min="97" max="97" width="24.77734375" bestFit="1" customWidth="1"/>
    <col min="98" max="98" width="23.44140625" bestFit="1" customWidth="1"/>
    <col min="99" max="99" width="24.33203125" bestFit="1" customWidth="1"/>
    <col min="100" max="100" width="39.109375" bestFit="1" customWidth="1"/>
    <col min="101" max="101" width="37.77734375" bestFit="1" customWidth="1"/>
    <col min="102" max="102" width="32.5546875" bestFit="1" customWidth="1"/>
    <col min="103" max="103" width="12.77734375" bestFit="1" customWidth="1"/>
    <col min="104" max="104" width="7.6640625" bestFit="1" customWidth="1"/>
    <col min="105" max="105" width="4.109375" bestFit="1" customWidth="1"/>
    <col min="106" max="106" width="22.44140625" bestFit="1" customWidth="1"/>
    <col min="107" max="107" width="23.88671875" bestFit="1" customWidth="1"/>
    <col min="108" max="108" width="12.33203125" bestFit="1" customWidth="1"/>
    <col min="109" max="109" width="11.109375" bestFit="1" customWidth="1"/>
    <col min="110" max="110" width="24.109375" bestFit="1" customWidth="1"/>
    <col min="111" max="111" width="13.109375" bestFit="1" customWidth="1"/>
    <col min="112" max="112" width="10.44140625" bestFit="1" customWidth="1"/>
    <col min="113" max="113" width="19.109375" bestFit="1" customWidth="1"/>
    <col min="114" max="114" width="20.33203125" bestFit="1" customWidth="1"/>
    <col min="115" max="115" width="18.33203125" bestFit="1" customWidth="1"/>
    <col min="116" max="116" width="31.77734375" bestFit="1" customWidth="1"/>
    <col min="117" max="117" width="35.77734375" bestFit="1" customWidth="1"/>
    <col min="118" max="118" width="32.6640625" bestFit="1" customWidth="1"/>
    <col min="119" max="119" width="16.88671875" bestFit="1" customWidth="1"/>
    <col min="120" max="120" width="29" bestFit="1" customWidth="1"/>
    <col min="121" max="122" width="34.77734375" bestFit="1" customWidth="1"/>
    <col min="123" max="123" width="14.77734375" bestFit="1" customWidth="1"/>
    <col min="124" max="124" width="12.21875" bestFit="1" customWidth="1"/>
    <col min="125" max="125" width="11.21875" bestFit="1" customWidth="1"/>
    <col min="126" max="126" width="8.33203125" bestFit="1" customWidth="1"/>
    <col min="127" max="127" width="12.21875" bestFit="1" customWidth="1"/>
    <col min="128" max="128" width="12.5546875" bestFit="1" customWidth="1"/>
    <col min="129" max="129" width="19.6640625" bestFit="1" customWidth="1"/>
    <col min="130" max="130" width="10.44140625" bestFit="1" customWidth="1"/>
    <col min="131" max="132" width="36.21875" bestFit="1" customWidth="1"/>
    <col min="133" max="133" width="22.5546875" bestFit="1" customWidth="1"/>
    <col min="134" max="134" width="18.88671875" bestFit="1" customWidth="1"/>
    <col min="135" max="135" width="21.44140625" bestFit="1" customWidth="1"/>
    <col min="136" max="136" width="14" bestFit="1" customWidth="1"/>
    <col min="137" max="137" width="19.109375" bestFit="1" customWidth="1"/>
    <col min="138" max="138" width="17" bestFit="1" customWidth="1"/>
    <col min="139" max="140" width="10.44140625" bestFit="1" customWidth="1"/>
    <col min="141" max="141" width="27.77734375" bestFit="1" customWidth="1"/>
    <col min="142" max="142" width="28.44140625" bestFit="1" customWidth="1"/>
    <col min="143" max="143" width="26.33203125" bestFit="1" customWidth="1"/>
    <col min="144" max="144" width="7.109375" bestFit="1" customWidth="1"/>
    <col min="145" max="145" width="16.33203125" bestFit="1" customWidth="1"/>
    <col min="146" max="146" width="13.33203125" bestFit="1" customWidth="1"/>
    <col min="147" max="147" width="15" bestFit="1" customWidth="1"/>
    <col min="148" max="148" width="11.44140625" bestFit="1" customWidth="1"/>
    <col min="149" max="149" width="17.5546875" bestFit="1" customWidth="1"/>
    <col min="150" max="150" width="24.109375" bestFit="1" customWidth="1"/>
    <col min="151" max="151" width="8.5546875" bestFit="1" customWidth="1"/>
    <col min="152" max="152" width="10.77734375" bestFit="1" customWidth="1"/>
  </cols>
  <sheetData>
    <row r="1" spans="1:12" x14ac:dyDescent="0.3">
      <c r="A1" s="7"/>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t="s">
        <v>161</v>
      </c>
      <c r="B3" s="7" t="s">
        <v>163</v>
      </c>
      <c r="C3" s="7"/>
      <c r="D3" s="7"/>
      <c r="E3" s="7"/>
      <c r="F3" s="7"/>
      <c r="G3" s="7"/>
      <c r="H3" s="7"/>
      <c r="I3" s="7"/>
      <c r="J3" s="7"/>
      <c r="K3" s="7"/>
      <c r="L3" s="7"/>
    </row>
    <row r="4" spans="1:12" x14ac:dyDescent="0.3">
      <c r="A4" s="8" t="s">
        <v>176</v>
      </c>
      <c r="B4" s="7">
        <v>1</v>
      </c>
      <c r="C4" s="7"/>
      <c r="D4" s="7"/>
      <c r="E4" s="7"/>
      <c r="F4" s="7"/>
      <c r="G4" s="7"/>
      <c r="H4" s="7"/>
      <c r="I4" s="7"/>
      <c r="J4" s="7"/>
      <c r="K4" s="7"/>
      <c r="L4" s="7"/>
    </row>
    <row r="5" spans="1:12" x14ac:dyDescent="0.3">
      <c r="A5" s="8" t="s">
        <v>165</v>
      </c>
      <c r="B5" s="7">
        <v>8</v>
      </c>
      <c r="C5" s="7"/>
      <c r="D5" s="7"/>
      <c r="E5" s="7"/>
      <c r="F5" s="7"/>
      <c r="G5" s="7"/>
      <c r="H5" s="7"/>
      <c r="I5" s="7"/>
      <c r="J5" s="7"/>
      <c r="K5" s="7"/>
      <c r="L5" s="7"/>
    </row>
    <row r="6" spans="1:12" x14ac:dyDescent="0.3">
      <c r="A6" s="8" t="s">
        <v>173</v>
      </c>
      <c r="B6" s="7">
        <v>13</v>
      </c>
      <c r="C6" s="7"/>
      <c r="D6" s="7"/>
      <c r="E6" s="7"/>
      <c r="F6" s="7"/>
      <c r="G6" s="7"/>
      <c r="H6" s="7"/>
      <c r="I6" s="7"/>
      <c r="J6" s="7"/>
      <c r="K6" s="7"/>
      <c r="L6" s="7"/>
    </row>
    <row r="7" spans="1:12" x14ac:dyDescent="0.3">
      <c r="A7" s="8" t="s">
        <v>172</v>
      </c>
      <c r="B7" s="7">
        <v>13</v>
      </c>
      <c r="C7" s="7"/>
      <c r="D7" s="7"/>
      <c r="E7" s="7"/>
      <c r="F7" s="7"/>
      <c r="G7" s="7"/>
      <c r="H7" s="7"/>
      <c r="I7" s="7"/>
      <c r="J7" s="7"/>
      <c r="K7" s="7"/>
      <c r="L7" s="7"/>
    </row>
    <row r="8" spans="1:12" x14ac:dyDescent="0.3">
      <c r="A8" s="8" t="s">
        <v>174</v>
      </c>
      <c r="B8" s="7">
        <v>12</v>
      </c>
      <c r="C8" s="7"/>
      <c r="D8" s="7"/>
      <c r="E8" s="7"/>
      <c r="F8" s="7"/>
      <c r="G8" s="7"/>
      <c r="H8" s="7"/>
      <c r="I8" s="7"/>
      <c r="J8" s="7"/>
      <c r="K8" s="7"/>
      <c r="L8" s="7"/>
    </row>
    <row r="9" spans="1:12" x14ac:dyDescent="0.3">
      <c r="A9" s="8" t="s">
        <v>171</v>
      </c>
      <c r="B9" s="7">
        <v>12</v>
      </c>
      <c r="C9" s="7"/>
      <c r="D9" s="7"/>
      <c r="E9" s="7"/>
      <c r="F9" s="7"/>
      <c r="G9" s="7"/>
      <c r="H9" s="7"/>
      <c r="I9" s="7"/>
      <c r="J9" s="7"/>
      <c r="K9" s="7"/>
      <c r="L9" s="7"/>
    </row>
    <row r="10" spans="1:12" x14ac:dyDescent="0.3">
      <c r="A10" s="8" t="s">
        <v>166</v>
      </c>
      <c r="B10" s="7">
        <v>13</v>
      </c>
      <c r="C10" s="7"/>
      <c r="D10" s="7"/>
      <c r="E10" s="7"/>
      <c r="F10" s="7"/>
      <c r="G10" s="7"/>
      <c r="H10" s="7"/>
      <c r="I10" s="7"/>
      <c r="J10" s="7"/>
      <c r="K10" s="7"/>
      <c r="L10" s="7"/>
    </row>
    <row r="11" spans="1:12" x14ac:dyDescent="0.3">
      <c r="A11" s="8" t="s">
        <v>169</v>
      </c>
      <c r="B11" s="7">
        <v>16</v>
      </c>
      <c r="C11" s="7"/>
      <c r="D11" s="7"/>
      <c r="E11" s="7"/>
      <c r="F11" s="7"/>
      <c r="G11" s="7"/>
      <c r="H11" s="7"/>
      <c r="I11" s="7"/>
      <c r="J11" s="7"/>
      <c r="K11" s="7"/>
      <c r="L11" s="7"/>
    </row>
    <row r="12" spans="1:12" x14ac:dyDescent="0.3">
      <c r="A12" s="8" t="s">
        <v>170</v>
      </c>
      <c r="B12" s="7">
        <v>19</v>
      </c>
      <c r="C12" s="7"/>
      <c r="D12" s="7"/>
      <c r="E12" s="7"/>
      <c r="F12" s="7"/>
      <c r="G12" s="7"/>
      <c r="H12" s="7"/>
      <c r="I12" s="7"/>
      <c r="J12" s="7"/>
      <c r="K12" s="7"/>
      <c r="L12" s="7"/>
    </row>
    <row r="13" spans="1:12" x14ac:dyDescent="0.3">
      <c r="A13" s="8" t="s">
        <v>167</v>
      </c>
      <c r="B13" s="7">
        <v>15</v>
      </c>
      <c r="C13" s="7"/>
      <c r="D13" s="7"/>
      <c r="E13" s="7"/>
      <c r="F13" s="7"/>
      <c r="G13" s="7"/>
      <c r="H13" s="7"/>
      <c r="I13" s="7"/>
      <c r="J13" s="7"/>
      <c r="K13" s="7"/>
      <c r="L13" s="7"/>
    </row>
    <row r="14" spans="1:12" x14ac:dyDescent="0.3">
      <c r="A14" s="8" t="s">
        <v>164</v>
      </c>
      <c r="B14" s="7">
        <v>13</v>
      </c>
      <c r="C14" s="7"/>
      <c r="D14" s="7"/>
      <c r="E14" s="7"/>
      <c r="F14" s="7"/>
      <c r="G14" s="7"/>
      <c r="H14" s="7"/>
      <c r="I14" s="7"/>
      <c r="J14" s="7"/>
      <c r="K14" s="7"/>
      <c r="L14" s="7"/>
    </row>
    <row r="15" spans="1:12" x14ac:dyDescent="0.3">
      <c r="A15" s="8" t="s">
        <v>175</v>
      </c>
      <c r="B15" s="7">
        <v>6</v>
      </c>
      <c r="C15" s="7"/>
      <c r="D15" s="7"/>
      <c r="E15" s="7"/>
      <c r="F15" s="7"/>
      <c r="G15" s="7"/>
      <c r="H15" s="7"/>
      <c r="I15" s="7"/>
      <c r="J15" s="7"/>
      <c r="K15" s="7"/>
      <c r="L15" s="7"/>
    </row>
    <row r="16" spans="1:12" x14ac:dyDescent="0.3">
      <c r="A16" s="8" t="s">
        <v>168</v>
      </c>
      <c r="B16" s="7">
        <v>9</v>
      </c>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7"/>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7"/>
      <c r="F21" s="7"/>
      <c r="G21" s="7"/>
      <c r="H21" s="7"/>
      <c r="I21" s="7"/>
      <c r="J21" s="7"/>
      <c r="K21" s="7"/>
      <c r="L21" s="7"/>
    </row>
    <row r="22" spans="1:12" x14ac:dyDescent="0.3">
      <c r="A22" s="7"/>
      <c r="B22" s="7"/>
      <c r="C22" s="7"/>
      <c r="D22" s="7"/>
      <c r="E22" s="7"/>
      <c r="F22" s="7"/>
      <c r="G22" s="7"/>
      <c r="H22" s="7"/>
      <c r="I22" s="7"/>
      <c r="J22" s="7"/>
      <c r="K22" s="7"/>
      <c r="L22" s="7"/>
    </row>
    <row r="23" spans="1:12" x14ac:dyDescent="0.3">
      <c r="A23" s="7"/>
      <c r="B23" s="7"/>
      <c r="C23" s="7"/>
      <c r="D23" s="7"/>
      <c r="E23" s="7"/>
      <c r="F23" s="7"/>
      <c r="G23" s="7"/>
      <c r="H23" s="7"/>
      <c r="I23" s="7"/>
      <c r="J23" s="7"/>
      <c r="K23" s="7"/>
      <c r="L23" s="7"/>
    </row>
    <row r="24" spans="1:12" x14ac:dyDescent="0.3">
      <c r="A24" s="7"/>
      <c r="B24" s="7"/>
      <c r="C24" s="7"/>
      <c r="D24" s="7"/>
      <c r="E24" s="7"/>
      <c r="F24" s="7"/>
      <c r="G24" s="7"/>
      <c r="H24" s="7"/>
      <c r="I24" s="7"/>
      <c r="J24" s="7"/>
      <c r="K24" s="7"/>
      <c r="L24" s="7"/>
    </row>
    <row r="25" spans="1:12" x14ac:dyDescent="0.3">
      <c r="A25" s="7"/>
      <c r="B25" s="7"/>
      <c r="C25" s="7"/>
      <c r="D25" s="7"/>
      <c r="E25" s="7"/>
      <c r="F25" s="7"/>
      <c r="G25" s="7"/>
      <c r="H25" s="7"/>
      <c r="I25" s="7"/>
      <c r="J25" s="7"/>
      <c r="K25" s="7"/>
      <c r="L25" s="7"/>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8C9C4-BCED-4F22-9FE2-B810B660189A}">
  <dimension ref="A3:B39"/>
  <sheetViews>
    <sheetView topLeftCell="A5" workbookViewId="0">
      <selection activeCell="M39" sqref="M39"/>
    </sheetView>
  </sheetViews>
  <sheetFormatPr defaultRowHeight="14.4" x14ac:dyDescent="0.3"/>
  <cols>
    <col min="1" max="1" width="12.5546875" bestFit="1" customWidth="1"/>
    <col min="2" max="2" width="16.5546875" bestFit="1" customWidth="1"/>
    <col min="3" max="19" width="4" bestFit="1" customWidth="1"/>
    <col min="20" max="20" width="2" bestFit="1" customWidth="1"/>
    <col min="21" max="29" width="4" bestFit="1" customWidth="1"/>
    <col min="30" max="30" width="2" bestFit="1" customWidth="1"/>
    <col min="31" max="36" width="4" bestFit="1" customWidth="1"/>
    <col min="37" max="37" width="10.77734375" bestFit="1" customWidth="1"/>
    <col min="38" max="80" width="12.109375" bestFit="1" customWidth="1"/>
    <col min="81" max="82" width="10.109375" bestFit="1" customWidth="1"/>
    <col min="83" max="101" width="12.109375" bestFit="1" customWidth="1"/>
    <col min="102" max="102" width="8.5546875" bestFit="1" customWidth="1"/>
    <col min="103" max="135" width="12.109375" bestFit="1" customWidth="1"/>
    <col min="136" max="136" width="10.109375" bestFit="1" customWidth="1"/>
    <col min="137" max="150" width="12.109375" bestFit="1" customWidth="1"/>
    <col min="151" max="151" width="10.77734375" bestFit="1" customWidth="1"/>
  </cols>
  <sheetData>
    <row r="3" spans="1:2" x14ac:dyDescent="0.3">
      <c r="A3" s="5" t="s">
        <v>161</v>
      </c>
      <c r="B3" t="s">
        <v>182</v>
      </c>
    </row>
    <row r="4" spans="1:2" x14ac:dyDescent="0.3">
      <c r="A4" s="6">
        <v>4.2</v>
      </c>
      <c r="B4">
        <v>569651467</v>
      </c>
    </row>
    <row r="5" spans="1:2" x14ac:dyDescent="0.3">
      <c r="A5" s="6">
        <v>4.9000000000000004</v>
      </c>
      <c r="B5">
        <v>712205856</v>
      </c>
    </row>
    <row r="6" spans="1:2" x14ac:dyDescent="0.3">
      <c r="A6" s="6">
        <v>5.0999999999999996</v>
      </c>
      <c r="B6">
        <v>698491347</v>
      </c>
    </row>
    <row r="7" spans="1:2" x14ac:dyDescent="0.3">
      <c r="A7" s="6">
        <v>5.2</v>
      </c>
      <c r="B7">
        <v>726229501</v>
      </c>
    </row>
    <row r="8" spans="1:2" x14ac:dyDescent="0.3">
      <c r="A8" s="6">
        <v>5.4</v>
      </c>
      <c r="B8">
        <v>563749323</v>
      </c>
    </row>
    <row r="9" spans="1:2" x14ac:dyDescent="0.3">
      <c r="A9" s="6">
        <v>5.5</v>
      </c>
      <c r="B9">
        <v>902548476</v>
      </c>
    </row>
    <row r="10" spans="1:2" x14ac:dyDescent="0.3">
      <c r="A10" s="6">
        <v>5.6</v>
      </c>
      <c r="B10">
        <v>1104054072</v>
      </c>
    </row>
    <row r="11" spans="1:2" x14ac:dyDescent="0.3">
      <c r="A11" s="6">
        <v>5.7</v>
      </c>
      <c r="B11">
        <v>530243742</v>
      </c>
    </row>
    <row r="12" spans="1:2" x14ac:dyDescent="0.3">
      <c r="A12" s="6">
        <v>5.9</v>
      </c>
      <c r="B12">
        <v>870325439</v>
      </c>
    </row>
    <row r="13" spans="1:2" x14ac:dyDescent="0.3">
      <c r="A13" s="6">
        <v>6.1</v>
      </c>
      <c r="B13">
        <v>1308467944</v>
      </c>
    </row>
    <row r="14" spans="1:2" x14ac:dyDescent="0.3">
      <c r="A14" s="6">
        <v>6.2</v>
      </c>
      <c r="B14">
        <v>1123794079</v>
      </c>
    </row>
    <row r="15" spans="1:2" x14ac:dyDescent="0.3">
      <c r="A15" s="6">
        <v>6.3</v>
      </c>
      <c r="B15">
        <v>752600867</v>
      </c>
    </row>
    <row r="16" spans="1:2" x14ac:dyDescent="0.3">
      <c r="A16" s="6">
        <v>6.4</v>
      </c>
      <c r="B16">
        <v>1159398397</v>
      </c>
    </row>
    <row r="17" spans="1:2" x14ac:dyDescent="0.3">
      <c r="A17" s="6">
        <v>6.5</v>
      </c>
      <c r="B17">
        <v>939433210</v>
      </c>
    </row>
    <row r="18" spans="1:2" x14ac:dyDescent="0.3">
      <c r="A18" s="6">
        <v>6.6</v>
      </c>
      <c r="B18">
        <v>1236005118</v>
      </c>
    </row>
    <row r="19" spans="1:2" x14ac:dyDescent="0.3">
      <c r="A19" s="6">
        <v>6.7</v>
      </c>
      <c r="B19">
        <v>806857711</v>
      </c>
    </row>
    <row r="20" spans="1:2" x14ac:dyDescent="0.3">
      <c r="A20" s="6">
        <v>6.8</v>
      </c>
      <c r="B20">
        <v>1656943394</v>
      </c>
    </row>
    <row r="21" spans="1:2" x14ac:dyDescent="0.3">
      <c r="A21" s="6">
        <v>6.9</v>
      </c>
      <c r="B21">
        <v>1670400637</v>
      </c>
    </row>
    <row r="22" spans="1:2" x14ac:dyDescent="0.3">
      <c r="A22" s="6">
        <v>7</v>
      </c>
      <c r="B22">
        <v>962077546</v>
      </c>
    </row>
    <row r="23" spans="1:2" x14ac:dyDescent="0.3">
      <c r="A23" s="6">
        <v>7.1</v>
      </c>
      <c r="B23">
        <v>1515047671</v>
      </c>
    </row>
    <row r="24" spans="1:2" x14ac:dyDescent="0.3">
      <c r="A24" s="6">
        <v>7.2</v>
      </c>
      <c r="B24">
        <v>1028570889</v>
      </c>
    </row>
    <row r="25" spans="1:2" x14ac:dyDescent="0.3">
      <c r="A25" s="6">
        <v>7.3</v>
      </c>
      <c r="B25">
        <v>1402805868</v>
      </c>
    </row>
    <row r="26" spans="1:2" x14ac:dyDescent="0.3">
      <c r="A26" s="6">
        <v>7.4</v>
      </c>
      <c r="B26">
        <v>1280802282</v>
      </c>
    </row>
    <row r="27" spans="1:2" x14ac:dyDescent="0.3">
      <c r="A27" s="6">
        <v>7.5</v>
      </c>
      <c r="B27">
        <v>1242805359</v>
      </c>
    </row>
    <row r="28" spans="1:2" x14ac:dyDescent="0.3">
      <c r="A28" s="6">
        <v>7.6</v>
      </c>
      <c r="B28">
        <v>863756051</v>
      </c>
    </row>
    <row r="29" spans="1:2" x14ac:dyDescent="0.3">
      <c r="A29" s="6">
        <v>7.7</v>
      </c>
      <c r="B29">
        <v>1073394593</v>
      </c>
    </row>
    <row r="30" spans="1:2" x14ac:dyDescent="0.3">
      <c r="A30" s="6">
        <v>7.8</v>
      </c>
      <c r="B30">
        <v>2068223624</v>
      </c>
    </row>
    <row r="31" spans="1:2" x14ac:dyDescent="0.3">
      <c r="A31" s="6">
        <v>7.9</v>
      </c>
      <c r="B31">
        <v>903655259</v>
      </c>
    </row>
    <row r="32" spans="1:2" x14ac:dyDescent="0.3">
      <c r="A32" s="6">
        <v>8</v>
      </c>
      <c r="B32">
        <v>1518812988</v>
      </c>
    </row>
    <row r="33" spans="1:2" x14ac:dyDescent="0.3">
      <c r="A33" s="6">
        <v>8.1</v>
      </c>
      <c r="B33">
        <v>1341511219</v>
      </c>
    </row>
    <row r="34" spans="1:2" x14ac:dyDescent="0.3">
      <c r="A34" s="6">
        <v>8.1999999999999993</v>
      </c>
      <c r="B34">
        <v>1906693477</v>
      </c>
    </row>
    <row r="35" spans="1:2" x14ac:dyDescent="0.3">
      <c r="A35" s="6">
        <v>8.3000000000000007</v>
      </c>
      <c r="B35">
        <v>1066969703</v>
      </c>
    </row>
    <row r="36" spans="1:2" x14ac:dyDescent="0.3">
      <c r="A36" s="6">
        <v>8.4</v>
      </c>
      <c r="B36">
        <v>2797501328</v>
      </c>
    </row>
    <row r="37" spans="1:2" x14ac:dyDescent="0.3">
      <c r="A37" s="6">
        <v>8.6999999999999993</v>
      </c>
      <c r="B37">
        <v>677896797</v>
      </c>
    </row>
    <row r="38" spans="1:2" x14ac:dyDescent="0.3">
      <c r="A38" s="6">
        <v>8.8000000000000007</v>
      </c>
      <c r="B38">
        <v>826137188</v>
      </c>
    </row>
    <row r="39" spans="1:2" x14ac:dyDescent="0.3">
      <c r="A39" s="6" t="s">
        <v>162</v>
      </c>
      <c r="B39">
        <v>2797501328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5AF44-2DEB-493C-BE5C-1265E9FB9E97}">
  <dimension ref="A1:N20"/>
  <sheetViews>
    <sheetView workbookViewId="0">
      <selection activeCell="E25" sqref="E25"/>
    </sheetView>
  </sheetViews>
  <sheetFormatPr defaultRowHeight="14.4" x14ac:dyDescent="0.3"/>
  <cols>
    <col min="1" max="1" width="12.5546875" bestFit="1" customWidth="1"/>
    <col min="2" max="2" width="13.77734375" bestFit="1" customWidth="1"/>
  </cols>
  <sheetData>
    <row r="1" spans="1:14" x14ac:dyDescent="0.3">
      <c r="A1" s="13"/>
      <c r="B1" s="13"/>
      <c r="C1" s="13"/>
      <c r="D1" s="13"/>
      <c r="E1" s="13"/>
      <c r="F1" s="13"/>
      <c r="G1" s="13"/>
      <c r="H1" s="13"/>
      <c r="I1" s="13"/>
      <c r="J1" s="13"/>
      <c r="K1" s="13"/>
      <c r="L1" s="13"/>
      <c r="M1" s="13"/>
      <c r="N1" s="13"/>
    </row>
    <row r="2" spans="1:14" x14ac:dyDescent="0.3">
      <c r="A2" s="13"/>
      <c r="B2" s="13"/>
      <c r="C2" s="13"/>
      <c r="D2" s="13"/>
      <c r="E2" s="13"/>
      <c r="F2" s="13"/>
      <c r="G2" s="13"/>
      <c r="H2" s="13"/>
      <c r="I2" s="13"/>
      <c r="J2" s="13"/>
      <c r="K2" s="13"/>
      <c r="L2" s="13"/>
      <c r="M2" s="13"/>
      <c r="N2" s="13"/>
    </row>
    <row r="3" spans="1:14" x14ac:dyDescent="0.3">
      <c r="A3" s="13" t="s">
        <v>161</v>
      </c>
      <c r="B3" s="13" t="s">
        <v>180</v>
      </c>
      <c r="C3" s="13"/>
      <c r="D3" s="13"/>
      <c r="E3" s="13"/>
      <c r="F3" s="13"/>
      <c r="G3" s="13"/>
      <c r="H3" s="13"/>
      <c r="I3" s="13"/>
      <c r="J3" s="13"/>
      <c r="K3" s="13"/>
      <c r="L3" s="13"/>
      <c r="M3" s="13"/>
      <c r="N3" s="13"/>
    </row>
    <row r="4" spans="1:14" x14ac:dyDescent="0.3">
      <c r="A4" s="14" t="s">
        <v>176</v>
      </c>
      <c r="B4" s="13">
        <v>634223615</v>
      </c>
      <c r="C4" s="13"/>
      <c r="D4" s="13"/>
      <c r="E4" s="13"/>
      <c r="F4" s="13"/>
      <c r="G4" s="13"/>
      <c r="H4" s="13"/>
      <c r="I4" s="13"/>
      <c r="J4" s="13"/>
      <c r="K4" s="13"/>
      <c r="L4" s="13"/>
      <c r="M4" s="13"/>
      <c r="N4" s="13"/>
    </row>
    <row r="5" spans="1:14" x14ac:dyDescent="0.3">
      <c r="A5" s="14" t="s">
        <v>165</v>
      </c>
      <c r="B5" s="13">
        <v>4072279105</v>
      </c>
      <c r="C5" s="13"/>
      <c r="D5" s="13"/>
      <c r="E5" s="13"/>
      <c r="F5" s="13"/>
      <c r="G5" s="13"/>
      <c r="H5" s="13"/>
      <c r="I5" s="13"/>
      <c r="J5" s="13"/>
      <c r="K5" s="13"/>
      <c r="L5" s="13"/>
      <c r="M5" s="13"/>
      <c r="N5" s="13"/>
    </row>
    <row r="6" spans="1:14" x14ac:dyDescent="0.3">
      <c r="A6" s="14" t="s">
        <v>173</v>
      </c>
      <c r="B6" s="13">
        <v>6645724888</v>
      </c>
      <c r="C6" s="13"/>
      <c r="D6" s="13"/>
      <c r="E6" s="13"/>
      <c r="F6" s="13"/>
      <c r="G6" s="13"/>
      <c r="H6" s="13"/>
      <c r="I6" s="13"/>
      <c r="J6" s="13"/>
      <c r="K6" s="13"/>
      <c r="L6" s="13"/>
      <c r="M6" s="13"/>
      <c r="N6" s="13"/>
    </row>
    <row r="7" spans="1:14" x14ac:dyDescent="0.3">
      <c r="A7" s="14" t="s">
        <v>172</v>
      </c>
      <c r="B7" s="13">
        <v>7204191849</v>
      </c>
      <c r="C7" s="13"/>
      <c r="D7" s="13"/>
      <c r="E7" s="13"/>
      <c r="F7" s="13"/>
      <c r="G7" s="13"/>
      <c r="H7" s="13"/>
      <c r="I7" s="13"/>
      <c r="J7" s="13"/>
      <c r="K7" s="13"/>
      <c r="L7" s="13"/>
      <c r="M7" s="13"/>
      <c r="N7" s="13"/>
    </row>
    <row r="8" spans="1:14" x14ac:dyDescent="0.3">
      <c r="A8" s="14" t="s">
        <v>174</v>
      </c>
      <c r="B8" s="13">
        <v>6456178101</v>
      </c>
      <c r="C8" s="13"/>
      <c r="D8" s="13"/>
      <c r="E8" s="13"/>
      <c r="F8" s="13"/>
      <c r="G8" s="13"/>
      <c r="H8" s="13"/>
      <c r="I8" s="13"/>
      <c r="J8" s="13"/>
      <c r="K8" s="13"/>
      <c r="L8" s="13"/>
      <c r="M8" s="13"/>
      <c r="N8" s="13"/>
    </row>
    <row r="9" spans="1:14" x14ac:dyDescent="0.3">
      <c r="A9" s="14" t="s">
        <v>171</v>
      </c>
      <c r="B9" s="13">
        <v>6279053661</v>
      </c>
      <c r="C9" s="13"/>
      <c r="D9" s="13"/>
      <c r="E9" s="13"/>
      <c r="F9" s="13"/>
      <c r="G9" s="13"/>
      <c r="H9" s="13"/>
      <c r="I9" s="13"/>
      <c r="J9" s="13"/>
      <c r="K9" s="13"/>
      <c r="L9" s="13"/>
      <c r="M9" s="13"/>
      <c r="N9" s="13"/>
    </row>
    <row r="10" spans="1:14" x14ac:dyDescent="0.3">
      <c r="A10" s="14" t="s">
        <v>166</v>
      </c>
      <c r="B10" s="13">
        <v>8463722865</v>
      </c>
      <c r="C10" s="13"/>
      <c r="D10" s="13"/>
      <c r="E10" s="13"/>
      <c r="F10" s="13"/>
      <c r="G10" s="13"/>
      <c r="H10" s="13"/>
      <c r="I10" s="13"/>
      <c r="J10" s="13"/>
      <c r="K10" s="13"/>
      <c r="L10" s="13"/>
      <c r="M10" s="13"/>
      <c r="N10" s="13"/>
    </row>
    <row r="11" spans="1:14" x14ac:dyDescent="0.3">
      <c r="A11" s="14" t="s">
        <v>169</v>
      </c>
      <c r="B11" s="13">
        <v>8059857827</v>
      </c>
      <c r="C11" s="13"/>
      <c r="D11" s="13"/>
      <c r="E11" s="13"/>
      <c r="F11" s="13"/>
      <c r="G11" s="13"/>
      <c r="H11" s="13"/>
      <c r="I11" s="13"/>
      <c r="J11" s="13"/>
      <c r="K11" s="13"/>
      <c r="L11" s="13"/>
      <c r="M11" s="13"/>
      <c r="N11" s="13"/>
    </row>
    <row r="12" spans="1:14" x14ac:dyDescent="0.3">
      <c r="A12" s="14" t="s">
        <v>170</v>
      </c>
      <c r="B12" s="13">
        <v>10671137734</v>
      </c>
      <c r="C12" s="13"/>
      <c r="D12" s="13"/>
      <c r="E12" s="13"/>
      <c r="F12" s="13"/>
      <c r="G12" s="13"/>
      <c r="H12" s="13"/>
      <c r="I12" s="13"/>
      <c r="J12" s="13"/>
      <c r="K12" s="13"/>
      <c r="L12" s="13"/>
      <c r="M12" s="13"/>
      <c r="N12" s="13"/>
    </row>
    <row r="13" spans="1:14" x14ac:dyDescent="0.3">
      <c r="A13" s="14" t="s">
        <v>167</v>
      </c>
      <c r="B13" s="13">
        <v>9193173557</v>
      </c>
      <c r="C13" s="13"/>
      <c r="D13" s="13"/>
      <c r="E13" s="13"/>
      <c r="F13" s="13"/>
      <c r="G13" s="13"/>
      <c r="H13" s="13"/>
      <c r="I13" s="13"/>
      <c r="J13" s="13"/>
      <c r="K13" s="13"/>
      <c r="L13" s="13"/>
      <c r="M13" s="13"/>
      <c r="N13" s="13"/>
    </row>
    <row r="14" spans="1:14" x14ac:dyDescent="0.3">
      <c r="A14" s="14" t="s">
        <v>164</v>
      </c>
      <c r="B14" s="13">
        <v>10584569112</v>
      </c>
      <c r="C14" s="13"/>
      <c r="D14" s="13"/>
      <c r="E14" s="13"/>
      <c r="F14" s="13"/>
      <c r="G14" s="13"/>
      <c r="H14" s="13"/>
      <c r="I14" s="13"/>
      <c r="J14" s="13"/>
      <c r="K14" s="13"/>
      <c r="L14" s="13"/>
      <c r="M14" s="13"/>
      <c r="N14" s="13"/>
    </row>
    <row r="15" spans="1:14" x14ac:dyDescent="0.3">
      <c r="A15" s="14" t="s">
        <v>175</v>
      </c>
      <c r="B15" s="13">
        <v>4678858948</v>
      </c>
      <c r="C15" s="13"/>
      <c r="D15" s="13"/>
      <c r="E15" s="13"/>
      <c r="F15" s="13"/>
      <c r="G15" s="13"/>
      <c r="H15" s="13"/>
      <c r="I15" s="13"/>
      <c r="J15" s="13"/>
      <c r="K15" s="13"/>
      <c r="L15" s="13"/>
      <c r="M15" s="13"/>
      <c r="N15" s="13"/>
    </row>
    <row r="16" spans="1:14" x14ac:dyDescent="0.3">
      <c r="A16" s="14" t="s">
        <v>168</v>
      </c>
      <c r="B16" s="13">
        <v>5093223291</v>
      </c>
      <c r="C16" s="13"/>
      <c r="D16" s="13"/>
      <c r="E16" s="13"/>
      <c r="F16" s="13"/>
      <c r="G16" s="13"/>
      <c r="H16" s="13"/>
      <c r="I16" s="13"/>
      <c r="J16" s="13"/>
      <c r="K16" s="13"/>
      <c r="L16" s="13"/>
      <c r="M16" s="13"/>
      <c r="N16" s="13"/>
    </row>
    <row r="17" spans="1:14" x14ac:dyDescent="0.3">
      <c r="A17" s="13"/>
      <c r="B17" s="13"/>
      <c r="C17" s="13"/>
      <c r="D17" s="13"/>
      <c r="E17" s="13"/>
      <c r="F17" s="13"/>
      <c r="G17" s="13"/>
      <c r="H17" s="13"/>
      <c r="I17" s="13"/>
      <c r="J17" s="13"/>
      <c r="K17" s="13"/>
      <c r="L17" s="13"/>
      <c r="M17" s="13"/>
      <c r="N17" s="13"/>
    </row>
    <row r="18" spans="1:14" x14ac:dyDescent="0.3">
      <c r="A18" s="13"/>
      <c r="B18" s="13"/>
      <c r="C18" s="13"/>
      <c r="D18" s="13"/>
      <c r="E18" s="13"/>
      <c r="F18" s="13"/>
      <c r="G18" s="13"/>
      <c r="H18" s="13"/>
      <c r="I18" s="13"/>
      <c r="J18" s="13"/>
      <c r="K18" s="13"/>
      <c r="L18" s="13"/>
      <c r="M18" s="13"/>
      <c r="N18" s="13"/>
    </row>
    <row r="19" spans="1:14" x14ac:dyDescent="0.3">
      <c r="A19" s="13"/>
      <c r="B19" s="13"/>
      <c r="C19" s="13"/>
      <c r="D19" s="13"/>
      <c r="E19" s="13"/>
      <c r="F19" s="13"/>
      <c r="G19" s="13"/>
      <c r="H19" s="13"/>
      <c r="I19" s="13"/>
      <c r="J19" s="13"/>
      <c r="K19" s="13"/>
      <c r="L19" s="13"/>
      <c r="M19" s="13"/>
      <c r="N19" s="13"/>
    </row>
    <row r="20" spans="1:14" x14ac:dyDescent="0.3">
      <c r="A20" s="13"/>
      <c r="B20" s="13"/>
      <c r="C20" s="13"/>
      <c r="D20" s="13"/>
      <c r="E20" s="13"/>
      <c r="F20" s="13"/>
      <c r="G20" s="13"/>
      <c r="H20" s="13"/>
      <c r="I20" s="13"/>
      <c r="J20" s="13"/>
      <c r="K20" s="13"/>
      <c r="L20" s="13"/>
      <c r="M20" s="13"/>
      <c r="N20" s="1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D5A7-6AE2-49F1-9095-508CA199F0DF}">
  <dimension ref="A1:L23"/>
  <sheetViews>
    <sheetView workbookViewId="0">
      <selection activeCell="C29" sqref="C29"/>
    </sheetView>
  </sheetViews>
  <sheetFormatPr defaultRowHeight="14.4" x14ac:dyDescent="0.3"/>
  <cols>
    <col min="1" max="1" width="12.5546875" bestFit="1" customWidth="1"/>
    <col min="2" max="2" width="16.6640625" bestFit="1" customWidth="1"/>
    <col min="3" max="4" width="13.77734375" bestFit="1" customWidth="1"/>
  </cols>
  <sheetData>
    <row r="1" spans="1:12" x14ac:dyDescent="0.3">
      <c r="A1" s="13"/>
      <c r="B1" s="13"/>
      <c r="C1" s="13"/>
      <c r="D1" s="13"/>
      <c r="E1" s="13"/>
      <c r="F1" s="13"/>
      <c r="G1" s="13"/>
      <c r="H1" s="13"/>
      <c r="I1" s="13"/>
      <c r="J1" s="13"/>
      <c r="K1" s="13"/>
      <c r="L1" s="13"/>
    </row>
    <row r="2" spans="1:12" x14ac:dyDescent="0.3">
      <c r="A2" s="13"/>
      <c r="B2" s="13"/>
      <c r="C2" s="13"/>
      <c r="D2" s="13"/>
      <c r="E2" s="13"/>
      <c r="F2" s="13"/>
      <c r="G2" s="13"/>
      <c r="H2" s="13"/>
      <c r="I2" s="13"/>
      <c r="J2" s="13"/>
      <c r="K2" s="13"/>
      <c r="L2" s="13"/>
    </row>
    <row r="3" spans="1:12" x14ac:dyDescent="0.3">
      <c r="A3" s="13" t="s">
        <v>161</v>
      </c>
      <c r="B3" s="13" t="s">
        <v>178</v>
      </c>
      <c r="C3" s="13"/>
      <c r="D3" s="13"/>
      <c r="E3" s="13"/>
      <c r="F3" s="13"/>
      <c r="G3" s="13"/>
      <c r="H3" s="13"/>
      <c r="I3" s="13"/>
      <c r="J3" s="13"/>
      <c r="K3" s="13"/>
      <c r="L3" s="13"/>
    </row>
    <row r="4" spans="1:12" x14ac:dyDescent="0.3">
      <c r="A4" s="14" t="s">
        <v>176</v>
      </c>
      <c r="B4" s="15">
        <v>1242805359</v>
      </c>
      <c r="C4" s="13"/>
      <c r="D4" s="13"/>
      <c r="E4" s="13"/>
      <c r="F4" s="13"/>
      <c r="G4" s="13"/>
      <c r="H4" s="13"/>
      <c r="I4" s="13"/>
      <c r="J4" s="13"/>
      <c r="K4" s="13"/>
      <c r="L4" s="13"/>
    </row>
    <row r="5" spans="1:12" x14ac:dyDescent="0.3">
      <c r="A5" s="14" t="s">
        <v>165</v>
      </c>
      <c r="B5" s="15">
        <v>6513250449</v>
      </c>
      <c r="C5" s="13"/>
      <c r="D5" s="13"/>
      <c r="E5" s="13"/>
      <c r="F5" s="13"/>
      <c r="G5" s="13"/>
      <c r="H5" s="13"/>
      <c r="I5" s="13"/>
      <c r="J5" s="13"/>
      <c r="K5" s="13"/>
      <c r="L5" s="13"/>
    </row>
    <row r="6" spans="1:12" x14ac:dyDescent="0.3">
      <c r="A6" s="14" t="s">
        <v>173</v>
      </c>
      <c r="B6" s="15">
        <v>9611431943</v>
      </c>
      <c r="C6" s="13"/>
      <c r="D6" s="13"/>
      <c r="E6" s="13"/>
      <c r="F6" s="13"/>
      <c r="G6" s="13"/>
      <c r="H6" s="13"/>
      <c r="I6" s="13"/>
      <c r="J6" s="13"/>
      <c r="K6" s="13"/>
      <c r="L6" s="13"/>
    </row>
    <row r="7" spans="1:12" x14ac:dyDescent="0.3">
      <c r="A7" s="14" t="s">
        <v>172</v>
      </c>
      <c r="B7" s="15">
        <v>10983238691</v>
      </c>
      <c r="C7" s="13"/>
      <c r="D7" s="13"/>
      <c r="E7" s="13"/>
      <c r="F7" s="13"/>
      <c r="G7" s="13"/>
      <c r="H7" s="13"/>
      <c r="I7" s="13"/>
      <c r="J7" s="13"/>
      <c r="K7" s="13"/>
      <c r="L7" s="13"/>
    </row>
    <row r="8" spans="1:12" x14ac:dyDescent="0.3">
      <c r="A8" s="14" t="s">
        <v>174</v>
      </c>
      <c r="B8" s="15">
        <v>9985231504</v>
      </c>
      <c r="C8" s="13"/>
      <c r="D8" s="13"/>
      <c r="E8" s="13"/>
      <c r="F8" s="13"/>
      <c r="G8" s="13"/>
      <c r="H8" s="13"/>
      <c r="I8" s="13"/>
      <c r="J8" s="13"/>
      <c r="K8" s="13"/>
      <c r="L8" s="13"/>
    </row>
    <row r="9" spans="1:12" x14ac:dyDescent="0.3">
      <c r="A9" s="14" t="s">
        <v>171</v>
      </c>
      <c r="B9" s="15">
        <v>9183973785</v>
      </c>
      <c r="C9" s="13"/>
      <c r="D9" s="13"/>
      <c r="E9" s="13"/>
      <c r="F9" s="13"/>
      <c r="G9" s="13"/>
      <c r="H9" s="13"/>
      <c r="I9" s="13"/>
      <c r="J9" s="13"/>
      <c r="K9" s="13"/>
      <c r="L9" s="13"/>
    </row>
    <row r="10" spans="1:12" x14ac:dyDescent="0.3">
      <c r="A10" s="14" t="s">
        <v>166</v>
      </c>
      <c r="B10" s="15">
        <v>13179895590</v>
      </c>
      <c r="C10" s="13"/>
      <c r="D10" s="13"/>
      <c r="E10" s="13"/>
      <c r="F10" s="13"/>
      <c r="G10" s="13"/>
      <c r="H10" s="13"/>
      <c r="I10" s="13"/>
      <c r="J10" s="13"/>
      <c r="K10" s="13"/>
      <c r="L10" s="13"/>
    </row>
    <row r="11" spans="1:12" x14ac:dyDescent="0.3">
      <c r="A11" s="14" t="s">
        <v>169</v>
      </c>
      <c r="B11" s="15">
        <v>12906744751</v>
      </c>
      <c r="C11" s="13"/>
      <c r="D11" s="13"/>
      <c r="E11" s="13"/>
      <c r="F11" s="13"/>
      <c r="G11" s="13"/>
      <c r="H11" s="13"/>
      <c r="I11" s="13"/>
      <c r="J11" s="13"/>
      <c r="K11" s="13"/>
      <c r="L11" s="13"/>
    </row>
    <row r="12" spans="1:12" x14ac:dyDescent="0.3">
      <c r="A12" s="14" t="s">
        <v>170</v>
      </c>
      <c r="B12" s="15">
        <v>15929308756</v>
      </c>
      <c r="C12" s="13"/>
      <c r="D12" s="13"/>
      <c r="E12" s="13"/>
      <c r="F12" s="13"/>
      <c r="G12" s="13"/>
      <c r="H12" s="13"/>
      <c r="I12" s="13"/>
      <c r="J12" s="13"/>
      <c r="K12" s="13"/>
      <c r="L12" s="13"/>
    </row>
    <row r="13" spans="1:12" x14ac:dyDescent="0.3">
      <c r="A13" s="14" t="s">
        <v>167</v>
      </c>
      <c r="B13" s="15">
        <v>13179448321</v>
      </c>
      <c r="C13" s="13"/>
      <c r="D13" s="13"/>
      <c r="E13" s="13"/>
      <c r="F13" s="13"/>
      <c r="G13" s="13"/>
      <c r="H13" s="13"/>
      <c r="I13" s="13"/>
      <c r="J13" s="13"/>
      <c r="K13" s="13"/>
      <c r="L13" s="13"/>
    </row>
    <row r="14" spans="1:12" x14ac:dyDescent="0.3">
      <c r="A14" s="14" t="s">
        <v>164</v>
      </c>
      <c r="B14" s="15">
        <v>15425505575</v>
      </c>
      <c r="C14" s="13"/>
      <c r="D14" s="13"/>
      <c r="E14" s="13"/>
      <c r="F14" s="13"/>
      <c r="G14" s="13"/>
      <c r="H14" s="13"/>
      <c r="I14" s="13"/>
      <c r="J14" s="13"/>
      <c r="K14" s="13"/>
      <c r="L14" s="13"/>
    </row>
    <row r="15" spans="1:12" x14ac:dyDescent="0.3">
      <c r="A15" s="14" t="s">
        <v>175</v>
      </c>
      <c r="B15" s="15">
        <v>5817891788</v>
      </c>
      <c r="C15" s="13"/>
      <c r="D15" s="13"/>
      <c r="E15" s="13"/>
      <c r="F15" s="13"/>
      <c r="G15" s="13"/>
      <c r="H15" s="13"/>
      <c r="I15" s="13"/>
      <c r="J15" s="13"/>
      <c r="K15" s="13"/>
      <c r="L15" s="13"/>
    </row>
    <row r="16" spans="1:12" x14ac:dyDescent="0.3">
      <c r="A16" s="14" t="s">
        <v>168</v>
      </c>
      <c r="B16" s="15">
        <v>8451072420</v>
      </c>
      <c r="C16" s="13"/>
      <c r="D16" s="13"/>
      <c r="E16" s="13"/>
      <c r="F16" s="13"/>
      <c r="G16" s="13"/>
      <c r="H16" s="13"/>
      <c r="I16" s="13"/>
      <c r="J16" s="13"/>
      <c r="K16" s="13"/>
      <c r="L16" s="13"/>
    </row>
    <row r="17" spans="1:12" x14ac:dyDescent="0.3">
      <c r="A17" s="13"/>
      <c r="B17" s="13"/>
      <c r="C17" s="13"/>
      <c r="D17" s="13"/>
      <c r="E17" s="13"/>
      <c r="F17" s="13"/>
      <c r="G17" s="13"/>
      <c r="H17" s="13"/>
      <c r="I17" s="13"/>
      <c r="J17" s="13"/>
      <c r="K17" s="13"/>
      <c r="L17" s="13"/>
    </row>
    <row r="18" spans="1:12" x14ac:dyDescent="0.3">
      <c r="A18" s="13"/>
      <c r="B18" s="13"/>
      <c r="C18" s="13"/>
      <c r="D18" s="13"/>
      <c r="E18" s="13"/>
      <c r="F18" s="13"/>
      <c r="G18" s="13"/>
      <c r="H18" s="13"/>
      <c r="I18" s="13"/>
      <c r="J18" s="13"/>
      <c r="K18" s="13"/>
      <c r="L18" s="13"/>
    </row>
    <row r="19" spans="1:12" x14ac:dyDescent="0.3">
      <c r="A19" s="13"/>
      <c r="B19" s="13"/>
      <c r="C19" s="13"/>
      <c r="D19" s="13"/>
      <c r="E19" s="13"/>
      <c r="F19" s="13"/>
      <c r="G19" s="13"/>
      <c r="H19" s="13"/>
      <c r="I19" s="13"/>
      <c r="J19" s="13"/>
      <c r="K19" s="13"/>
      <c r="L19" s="13"/>
    </row>
    <row r="20" spans="1:12" x14ac:dyDescent="0.3">
      <c r="A20" s="13"/>
      <c r="B20" s="13"/>
      <c r="C20" s="13"/>
      <c r="D20" s="13"/>
      <c r="E20" s="13"/>
      <c r="F20" s="13"/>
      <c r="G20" s="13"/>
      <c r="H20" s="13"/>
      <c r="I20" s="13"/>
      <c r="J20" s="13"/>
      <c r="K20" s="13"/>
      <c r="L20" s="13"/>
    </row>
    <row r="21" spans="1:12" x14ac:dyDescent="0.3">
      <c r="A21" s="13"/>
      <c r="B21" s="13"/>
      <c r="C21" s="13"/>
      <c r="D21" s="13"/>
      <c r="E21" s="13"/>
      <c r="F21" s="13"/>
      <c r="G21" s="13"/>
      <c r="H21" s="13"/>
      <c r="I21" s="13"/>
      <c r="J21" s="13"/>
      <c r="K21" s="13"/>
      <c r="L21" s="13"/>
    </row>
    <row r="22" spans="1:12" x14ac:dyDescent="0.3">
      <c r="A22" s="13"/>
      <c r="B22" s="13"/>
      <c r="C22" s="13"/>
      <c r="D22" s="13"/>
      <c r="E22" s="13"/>
      <c r="F22" s="13"/>
      <c r="G22" s="13"/>
      <c r="H22" s="13"/>
      <c r="I22" s="13"/>
      <c r="J22" s="13"/>
      <c r="K22" s="13"/>
      <c r="L22" s="13"/>
    </row>
    <row r="23" spans="1:12" x14ac:dyDescent="0.3">
      <c r="A23" s="13"/>
      <c r="B23" s="13"/>
      <c r="C23" s="13"/>
      <c r="D23" s="13"/>
      <c r="E23" s="13"/>
      <c r="F23" s="13"/>
      <c r="G23" s="13"/>
      <c r="H23" s="13"/>
      <c r="I23" s="13"/>
      <c r="J23" s="13"/>
      <c r="K23" s="13"/>
      <c r="L23" s="1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36336-5E9C-4844-B830-106FFB0B2128}">
  <dimension ref="A1:L19"/>
  <sheetViews>
    <sheetView workbookViewId="0">
      <selection activeCell="E22" sqref="E22"/>
    </sheetView>
  </sheetViews>
  <sheetFormatPr defaultRowHeight="14.4" x14ac:dyDescent="0.3"/>
  <cols>
    <col min="1" max="1" width="12.5546875" bestFit="1" customWidth="1"/>
    <col min="2" max="2" width="15.33203125" bestFit="1" customWidth="1"/>
  </cols>
  <sheetData>
    <row r="1" spans="1:12" x14ac:dyDescent="0.3">
      <c r="A1" s="13"/>
      <c r="B1" s="13"/>
      <c r="C1" s="13"/>
      <c r="D1" s="13"/>
      <c r="E1" s="13"/>
      <c r="F1" s="13"/>
      <c r="G1" s="13"/>
      <c r="H1" s="13"/>
      <c r="I1" s="13"/>
      <c r="J1" s="13"/>
      <c r="K1" s="13"/>
      <c r="L1" s="13"/>
    </row>
    <row r="2" spans="1:12" x14ac:dyDescent="0.3">
      <c r="A2" s="13"/>
      <c r="B2" s="13"/>
      <c r="C2" s="13"/>
      <c r="D2" s="13"/>
      <c r="E2" s="13"/>
      <c r="F2" s="13"/>
      <c r="G2" s="13"/>
      <c r="H2" s="13"/>
      <c r="I2" s="13"/>
      <c r="J2" s="13"/>
      <c r="K2" s="13"/>
      <c r="L2" s="13"/>
    </row>
    <row r="3" spans="1:12" x14ac:dyDescent="0.3">
      <c r="A3" s="13" t="s">
        <v>161</v>
      </c>
      <c r="B3" s="13" t="s">
        <v>179</v>
      </c>
      <c r="C3" s="13"/>
      <c r="D3" s="13"/>
      <c r="E3" s="13"/>
      <c r="F3" s="13"/>
      <c r="G3" s="13"/>
      <c r="H3" s="13"/>
      <c r="I3" s="13"/>
      <c r="J3" s="13"/>
      <c r="K3" s="13"/>
      <c r="L3" s="13"/>
    </row>
    <row r="4" spans="1:12" x14ac:dyDescent="0.3">
      <c r="A4" s="14" t="s">
        <v>176</v>
      </c>
      <c r="B4" s="13">
        <v>608581744</v>
      </c>
      <c r="C4" s="13"/>
      <c r="D4" s="13"/>
      <c r="E4" s="13"/>
      <c r="F4" s="13"/>
      <c r="G4" s="13"/>
      <c r="H4" s="13"/>
      <c r="I4" s="13"/>
      <c r="J4" s="13"/>
      <c r="K4" s="13"/>
      <c r="L4" s="13"/>
    </row>
    <row r="5" spans="1:12" x14ac:dyDescent="0.3">
      <c r="A5" s="14" t="s">
        <v>165</v>
      </c>
      <c r="B5" s="13">
        <v>2440971344</v>
      </c>
      <c r="C5" s="13"/>
      <c r="D5" s="13"/>
      <c r="E5" s="13"/>
      <c r="F5" s="13"/>
      <c r="G5" s="13"/>
      <c r="H5" s="13"/>
      <c r="I5" s="13"/>
      <c r="J5" s="13"/>
      <c r="K5" s="13"/>
      <c r="L5" s="13"/>
    </row>
    <row r="6" spans="1:12" x14ac:dyDescent="0.3">
      <c r="A6" s="14" t="s">
        <v>173</v>
      </c>
      <c r="B6" s="13">
        <v>2965707055</v>
      </c>
      <c r="C6" s="13"/>
      <c r="D6" s="13"/>
      <c r="E6" s="13"/>
      <c r="F6" s="13"/>
      <c r="G6" s="13"/>
      <c r="H6" s="13"/>
      <c r="I6" s="13"/>
      <c r="J6" s="13"/>
      <c r="K6" s="13"/>
      <c r="L6" s="13"/>
    </row>
    <row r="7" spans="1:12" x14ac:dyDescent="0.3">
      <c r="A7" s="14" t="s">
        <v>172</v>
      </c>
      <c r="B7" s="13">
        <v>3779046842</v>
      </c>
      <c r="C7" s="13"/>
      <c r="D7" s="13"/>
      <c r="E7" s="13"/>
      <c r="F7" s="13"/>
      <c r="G7" s="13"/>
      <c r="H7" s="13"/>
      <c r="I7" s="13"/>
      <c r="J7" s="13"/>
      <c r="K7" s="13"/>
      <c r="L7" s="13"/>
    </row>
    <row r="8" spans="1:12" x14ac:dyDescent="0.3">
      <c r="A8" s="14" t="s">
        <v>174</v>
      </c>
      <c r="B8" s="13">
        <v>3529053403</v>
      </c>
      <c r="C8" s="13"/>
      <c r="D8" s="13"/>
      <c r="E8" s="13"/>
      <c r="F8" s="13"/>
      <c r="G8" s="13"/>
      <c r="H8" s="13"/>
      <c r="I8" s="13"/>
      <c r="J8" s="13"/>
      <c r="K8" s="13"/>
      <c r="L8" s="13"/>
    </row>
    <row r="9" spans="1:12" x14ac:dyDescent="0.3">
      <c r="A9" s="14" t="s">
        <v>171</v>
      </c>
      <c r="B9" s="13">
        <v>2904920124</v>
      </c>
      <c r="C9" s="13"/>
      <c r="D9" s="13"/>
      <c r="E9" s="13"/>
      <c r="F9" s="13"/>
      <c r="G9" s="13"/>
      <c r="H9" s="13"/>
      <c r="I9" s="13"/>
      <c r="J9" s="13"/>
      <c r="K9" s="13"/>
      <c r="L9" s="13"/>
    </row>
    <row r="10" spans="1:12" x14ac:dyDescent="0.3">
      <c r="A10" s="14" t="s">
        <v>166</v>
      </c>
      <c r="B10" s="13">
        <v>4716172725</v>
      </c>
      <c r="C10" s="13"/>
      <c r="D10" s="13"/>
      <c r="E10" s="13"/>
      <c r="F10" s="13"/>
      <c r="G10" s="13"/>
      <c r="H10" s="13"/>
      <c r="I10" s="13"/>
      <c r="J10" s="13"/>
      <c r="K10" s="13"/>
      <c r="L10" s="13"/>
    </row>
    <row r="11" spans="1:12" x14ac:dyDescent="0.3">
      <c r="A11" s="14" t="s">
        <v>169</v>
      </c>
      <c r="B11" s="13">
        <v>4846886924</v>
      </c>
      <c r="C11" s="13"/>
      <c r="D11" s="13"/>
      <c r="E11" s="13"/>
      <c r="F11" s="13"/>
      <c r="G11" s="13"/>
      <c r="H11" s="13"/>
      <c r="I11" s="13"/>
      <c r="J11" s="13"/>
      <c r="K11" s="13"/>
      <c r="L11" s="13"/>
    </row>
    <row r="12" spans="1:12" x14ac:dyDescent="0.3">
      <c r="A12" s="14" t="s">
        <v>170</v>
      </c>
      <c r="B12" s="13">
        <v>5258171022</v>
      </c>
      <c r="C12" s="13"/>
      <c r="D12" s="13"/>
      <c r="E12" s="13"/>
      <c r="F12" s="13"/>
      <c r="G12" s="13"/>
      <c r="H12" s="13"/>
      <c r="I12" s="13"/>
      <c r="J12" s="13"/>
      <c r="K12" s="13"/>
      <c r="L12" s="13"/>
    </row>
    <row r="13" spans="1:12" x14ac:dyDescent="0.3">
      <c r="A13" s="14" t="s">
        <v>167</v>
      </c>
      <c r="B13" s="13">
        <v>3986274764</v>
      </c>
      <c r="C13" s="13"/>
      <c r="D13" s="13"/>
      <c r="E13" s="13"/>
      <c r="F13" s="13"/>
      <c r="G13" s="13"/>
      <c r="H13" s="13"/>
      <c r="I13" s="13"/>
      <c r="J13" s="13"/>
      <c r="K13" s="13"/>
      <c r="L13" s="13"/>
    </row>
    <row r="14" spans="1:12" x14ac:dyDescent="0.3">
      <c r="A14" s="14" t="s">
        <v>164</v>
      </c>
      <c r="B14" s="13">
        <v>4840936463</v>
      </c>
      <c r="C14" s="13"/>
      <c r="D14" s="13"/>
      <c r="E14" s="13"/>
      <c r="F14" s="13"/>
      <c r="G14" s="13"/>
      <c r="H14" s="13"/>
      <c r="I14" s="13"/>
      <c r="J14" s="13"/>
      <c r="K14" s="13"/>
      <c r="L14" s="13"/>
    </row>
    <row r="15" spans="1:12" x14ac:dyDescent="0.3">
      <c r="A15" s="14" t="s">
        <v>175</v>
      </c>
      <c r="B15" s="13">
        <v>1139032840</v>
      </c>
      <c r="C15" s="13"/>
      <c r="D15" s="13"/>
      <c r="E15" s="13"/>
      <c r="F15" s="13"/>
      <c r="G15" s="13"/>
      <c r="H15" s="13"/>
      <c r="I15" s="13"/>
      <c r="J15" s="13"/>
      <c r="K15" s="13"/>
      <c r="L15" s="13"/>
    </row>
    <row r="16" spans="1:12" x14ac:dyDescent="0.3">
      <c r="A16" s="14" t="s">
        <v>168</v>
      </c>
      <c r="B16" s="13">
        <v>3357849129</v>
      </c>
      <c r="C16" s="13"/>
      <c r="D16" s="13"/>
      <c r="E16" s="13"/>
      <c r="F16" s="13"/>
      <c r="G16" s="13"/>
      <c r="H16" s="13"/>
      <c r="I16" s="13"/>
      <c r="J16" s="13"/>
      <c r="K16" s="13"/>
      <c r="L16" s="13"/>
    </row>
    <row r="17" spans="1:12" x14ac:dyDescent="0.3">
      <c r="A17" s="13"/>
      <c r="B17" s="13"/>
      <c r="C17" s="13"/>
      <c r="D17" s="13"/>
      <c r="E17" s="13"/>
      <c r="F17" s="13"/>
      <c r="G17" s="13"/>
      <c r="H17" s="13"/>
      <c r="I17" s="13"/>
      <c r="J17" s="13"/>
      <c r="K17" s="13"/>
      <c r="L17" s="13"/>
    </row>
    <row r="18" spans="1:12" x14ac:dyDescent="0.3">
      <c r="A18" s="13"/>
      <c r="B18" s="13"/>
      <c r="C18" s="13"/>
      <c r="D18" s="13"/>
      <c r="E18" s="13"/>
      <c r="F18" s="13"/>
      <c r="G18" s="13"/>
      <c r="H18" s="13"/>
      <c r="I18" s="13"/>
      <c r="J18" s="13"/>
      <c r="K18" s="13"/>
      <c r="L18" s="13"/>
    </row>
    <row r="19" spans="1:12" x14ac:dyDescent="0.3">
      <c r="A19" s="13"/>
      <c r="B19" s="13"/>
      <c r="C19" s="13"/>
      <c r="D19" s="13"/>
      <c r="E19" s="13"/>
      <c r="F19" s="13"/>
      <c r="G19" s="13"/>
      <c r="H19" s="13"/>
      <c r="I19" s="13"/>
      <c r="J19" s="13"/>
      <c r="K19" s="13"/>
      <c r="L19" s="13"/>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69642-32AD-46A8-938F-F5FB1F91094D}">
  <dimension ref="A1:J201"/>
  <sheetViews>
    <sheetView workbookViewId="0">
      <pane ySplit="1" topLeftCell="A25" activePane="bottomLeft" state="frozen"/>
      <selection pane="bottomLeft" activeCell="A2" sqref="A2"/>
    </sheetView>
  </sheetViews>
  <sheetFormatPr defaultRowHeight="14.4" x14ac:dyDescent="0.3"/>
  <cols>
    <col min="2" max="2" width="49.6640625" bestFit="1" customWidth="1"/>
    <col min="3" max="3" width="12" bestFit="1" customWidth="1"/>
    <col min="4" max="4" width="13.33203125" bestFit="1" customWidth="1"/>
    <col min="5" max="5" width="12" customWidth="1"/>
    <col min="6" max="6" width="13.6640625" bestFit="1" customWidth="1"/>
    <col min="7" max="7" width="12.5546875" bestFit="1" customWidth="1"/>
    <col min="8" max="8" width="16" bestFit="1" customWidth="1"/>
    <col min="9" max="9" width="13.6640625" bestFit="1" customWidth="1"/>
    <col min="10" max="10" width="14.33203125" bestFit="1" customWidth="1"/>
  </cols>
  <sheetData>
    <row r="1" spans="1:10" x14ac:dyDescent="0.3">
      <c r="A1" t="s">
        <v>158</v>
      </c>
      <c r="B1" t="s">
        <v>0</v>
      </c>
      <c r="C1" t="s">
        <v>159</v>
      </c>
      <c r="D1" t="s">
        <v>177</v>
      </c>
      <c r="E1" t="s">
        <v>160</v>
      </c>
      <c r="F1" t="s">
        <v>1</v>
      </c>
      <c r="G1" t="s">
        <v>2</v>
      </c>
      <c r="H1" t="s">
        <v>3</v>
      </c>
      <c r="I1" t="s">
        <v>4</v>
      </c>
      <c r="J1" t="s">
        <v>5</v>
      </c>
    </row>
    <row r="2" spans="1:10" x14ac:dyDescent="0.3">
      <c r="A2">
        <v>1001</v>
      </c>
      <c r="B2" t="s">
        <v>6</v>
      </c>
      <c r="C2">
        <v>8.4</v>
      </c>
      <c r="D2" t="str">
        <f t="shared" ref="D2:D33" si="0">IF(C2&gt;6.5,"HIGH","LOW")</f>
        <v>HIGH</v>
      </c>
      <c r="E2" s="4">
        <v>43581</v>
      </c>
      <c r="F2" s="10">
        <v>2797501328</v>
      </c>
      <c r="G2" s="10">
        <v>858373000</v>
      </c>
      <c r="H2" s="1">
        <v>0.307</v>
      </c>
      <c r="I2" s="9">
        <v>1939128328</v>
      </c>
      <c r="J2" s="1">
        <v>0.69299999999999995</v>
      </c>
    </row>
    <row r="3" spans="1:10" x14ac:dyDescent="0.3">
      <c r="A3">
        <f t="shared" ref="A3:A34" si="1">SUM(A2+1)</f>
        <v>1002</v>
      </c>
      <c r="B3" t="s">
        <v>7</v>
      </c>
      <c r="C3">
        <v>7.8</v>
      </c>
      <c r="D3" t="str">
        <f t="shared" si="0"/>
        <v>HIGH</v>
      </c>
      <c r="E3" s="4">
        <v>42363</v>
      </c>
      <c r="F3" s="10">
        <v>2068223624</v>
      </c>
      <c r="G3" s="10">
        <v>936662225</v>
      </c>
      <c r="H3" s="1">
        <v>0.45300000000000001</v>
      </c>
      <c r="I3" s="9">
        <v>1131561399</v>
      </c>
      <c r="J3" s="1">
        <v>0.54700000000000004</v>
      </c>
    </row>
    <row r="4" spans="1:10" x14ac:dyDescent="0.3">
      <c r="A4">
        <f t="shared" si="1"/>
        <v>1003</v>
      </c>
      <c r="B4" t="s">
        <v>8</v>
      </c>
      <c r="C4">
        <v>8.4</v>
      </c>
      <c r="D4" t="str">
        <f t="shared" si="0"/>
        <v>HIGH</v>
      </c>
      <c r="E4" s="4">
        <v>43217</v>
      </c>
      <c r="F4" s="10">
        <v>2048359754</v>
      </c>
      <c r="G4" s="10">
        <v>678815482</v>
      </c>
      <c r="H4" s="1">
        <v>0.33100000000000002</v>
      </c>
      <c r="I4" s="9">
        <v>1369544272</v>
      </c>
      <c r="J4" s="1">
        <v>0.66900000000000004</v>
      </c>
    </row>
    <row r="5" spans="1:10" x14ac:dyDescent="0.3">
      <c r="A5">
        <f t="shared" si="1"/>
        <v>1004</v>
      </c>
      <c r="B5" t="s">
        <v>9</v>
      </c>
      <c r="C5">
        <v>8.1999999999999993</v>
      </c>
      <c r="D5" t="str">
        <f t="shared" si="0"/>
        <v>HIGH</v>
      </c>
      <c r="E5" s="4">
        <v>44547</v>
      </c>
      <c r="F5" s="10">
        <v>1906693477</v>
      </c>
      <c r="G5" s="10">
        <v>804793477</v>
      </c>
      <c r="H5" s="1">
        <v>0.42199999999999999</v>
      </c>
      <c r="I5" s="9">
        <v>1101900000</v>
      </c>
      <c r="J5" s="1">
        <v>0.57799999999999996</v>
      </c>
    </row>
    <row r="6" spans="1:10" x14ac:dyDescent="0.3">
      <c r="A6">
        <f t="shared" si="1"/>
        <v>1005</v>
      </c>
      <c r="B6" t="s">
        <v>10</v>
      </c>
      <c r="C6">
        <v>6.9</v>
      </c>
      <c r="D6" t="str">
        <f t="shared" si="0"/>
        <v>HIGH</v>
      </c>
      <c r="E6" s="4">
        <v>42165</v>
      </c>
      <c r="F6" s="10">
        <v>1670400637</v>
      </c>
      <c r="G6" s="10">
        <v>652270625</v>
      </c>
      <c r="H6" s="2">
        <v>0.39</v>
      </c>
      <c r="I6" s="9">
        <v>1018130012</v>
      </c>
      <c r="J6" s="2">
        <v>0.61</v>
      </c>
    </row>
    <row r="7" spans="1:10" x14ac:dyDescent="0.3">
      <c r="A7">
        <f t="shared" si="1"/>
        <v>1006</v>
      </c>
      <c r="B7" t="s">
        <v>11</v>
      </c>
      <c r="C7">
        <v>6.8</v>
      </c>
      <c r="D7" t="str">
        <f t="shared" si="0"/>
        <v>HIGH</v>
      </c>
      <c r="E7" s="4">
        <v>43665</v>
      </c>
      <c r="F7" s="10">
        <v>1656943394</v>
      </c>
      <c r="G7" s="10">
        <v>543638043</v>
      </c>
      <c r="H7" s="1">
        <v>0.32800000000000001</v>
      </c>
      <c r="I7" s="9">
        <v>1113305351</v>
      </c>
      <c r="J7" s="1">
        <v>0.67200000000000004</v>
      </c>
    </row>
    <row r="8" spans="1:10" x14ac:dyDescent="0.3">
      <c r="A8">
        <f t="shared" si="1"/>
        <v>1007</v>
      </c>
      <c r="B8" t="s">
        <v>12</v>
      </c>
      <c r="C8">
        <v>8</v>
      </c>
      <c r="D8" t="str">
        <f t="shared" si="0"/>
        <v>HIGH</v>
      </c>
      <c r="E8" s="4">
        <v>41016</v>
      </c>
      <c r="F8" s="10">
        <v>1518812988</v>
      </c>
      <c r="G8" s="10">
        <v>623357910</v>
      </c>
      <c r="H8" s="2">
        <v>0.41</v>
      </c>
      <c r="I8" s="9">
        <v>895455078</v>
      </c>
      <c r="J8" s="2">
        <v>0.59</v>
      </c>
    </row>
    <row r="9" spans="1:10" x14ac:dyDescent="0.3">
      <c r="A9">
        <f t="shared" si="1"/>
        <v>1008</v>
      </c>
      <c r="B9" t="s">
        <v>13</v>
      </c>
      <c r="C9">
        <v>7.1</v>
      </c>
      <c r="D9" t="str">
        <f t="shared" si="0"/>
        <v>HIGH</v>
      </c>
      <c r="E9" s="4">
        <v>42096</v>
      </c>
      <c r="F9" s="10">
        <v>1515047671</v>
      </c>
      <c r="G9" s="10">
        <v>353007020</v>
      </c>
      <c r="H9" s="1">
        <v>0.23300000000000001</v>
      </c>
      <c r="I9" s="9">
        <v>1162040651</v>
      </c>
      <c r="J9" s="1">
        <v>0.76700000000000002</v>
      </c>
    </row>
    <row r="10" spans="1:10" x14ac:dyDescent="0.3">
      <c r="A10">
        <f t="shared" si="1"/>
        <v>1009</v>
      </c>
      <c r="B10" t="s">
        <v>14</v>
      </c>
      <c r="C10">
        <v>8.1999999999999993</v>
      </c>
      <c r="D10" t="str">
        <f t="shared" si="0"/>
        <v>HIGH</v>
      </c>
      <c r="E10" s="4">
        <v>44708</v>
      </c>
      <c r="F10" s="10">
        <v>1488732821</v>
      </c>
      <c r="G10" s="10">
        <v>718732821</v>
      </c>
      <c r="H10" s="1">
        <v>0.48299999999999998</v>
      </c>
      <c r="I10" s="9">
        <v>770000000</v>
      </c>
      <c r="J10" s="1">
        <v>0.51700000000000002</v>
      </c>
    </row>
    <row r="11" spans="1:10" x14ac:dyDescent="0.3">
      <c r="A11">
        <f t="shared" si="1"/>
        <v>1010</v>
      </c>
      <c r="B11" t="s">
        <v>15</v>
      </c>
      <c r="C11">
        <v>6.8</v>
      </c>
      <c r="D11" t="str">
        <f t="shared" si="0"/>
        <v>HIGH</v>
      </c>
      <c r="E11" s="4">
        <v>43791</v>
      </c>
      <c r="F11" s="10">
        <v>1450026933</v>
      </c>
      <c r="G11" s="10">
        <v>477373578</v>
      </c>
      <c r="H11" s="1">
        <v>0.32900000000000001</v>
      </c>
      <c r="I11" s="9">
        <v>972653355</v>
      </c>
      <c r="J11" s="1">
        <v>0.67100000000000004</v>
      </c>
    </row>
    <row r="12" spans="1:10" x14ac:dyDescent="0.3">
      <c r="A12">
        <f t="shared" si="1"/>
        <v>1011</v>
      </c>
      <c r="B12" t="s">
        <v>16</v>
      </c>
      <c r="C12">
        <v>7.3</v>
      </c>
      <c r="D12" t="str">
        <f t="shared" si="0"/>
        <v>HIGH</v>
      </c>
      <c r="E12" s="4">
        <v>42118</v>
      </c>
      <c r="F12" s="10">
        <v>1402805868</v>
      </c>
      <c r="G12" s="10">
        <v>459005868</v>
      </c>
      <c r="H12" s="1">
        <v>0.32700000000000001</v>
      </c>
      <c r="I12" s="9">
        <v>943800000</v>
      </c>
      <c r="J12" s="1">
        <v>0.67300000000000004</v>
      </c>
    </row>
    <row r="13" spans="1:10" x14ac:dyDescent="0.3">
      <c r="A13">
        <f t="shared" si="1"/>
        <v>1012</v>
      </c>
      <c r="B13" t="s">
        <v>17</v>
      </c>
      <c r="C13">
        <v>7.3</v>
      </c>
      <c r="D13" t="str">
        <f t="shared" si="0"/>
        <v>HIGH</v>
      </c>
      <c r="E13" s="4">
        <v>43147</v>
      </c>
      <c r="F13" s="10">
        <v>1346913161</v>
      </c>
      <c r="G13" s="10">
        <v>700059566</v>
      </c>
      <c r="H13" s="2">
        <v>0.52</v>
      </c>
      <c r="I13" s="9">
        <v>646853595</v>
      </c>
      <c r="J13" s="2">
        <v>0.48</v>
      </c>
    </row>
    <row r="14" spans="1:10" x14ac:dyDescent="0.3">
      <c r="A14">
        <f t="shared" si="1"/>
        <v>1013</v>
      </c>
      <c r="B14" t="s">
        <v>18</v>
      </c>
      <c r="C14">
        <v>8.1</v>
      </c>
      <c r="D14" t="str">
        <f t="shared" si="0"/>
        <v>HIGH</v>
      </c>
      <c r="E14" s="4">
        <v>40739</v>
      </c>
      <c r="F14" s="10">
        <v>1341511219</v>
      </c>
      <c r="G14" s="10">
        <v>381011219</v>
      </c>
      <c r="H14" s="1">
        <v>0.28399999999999997</v>
      </c>
      <c r="I14" s="9">
        <v>960500000</v>
      </c>
      <c r="J14" s="1">
        <v>0.71599999999999997</v>
      </c>
    </row>
    <row r="15" spans="1:10" x14ac:dyDescent="0.3">
      <c r="A15">
        <f t="shared" si="1"/>
        <v>1014</v>
      </c>
      <c r="B15" t="s">
        <v>19</v>
      </c>
      <c r="C15">
        <v>6.9</v>
      </c>
      <c r="D15" t="str">
        <f t="shared" si="0"/>
        <v>HIGH</v>
      </c>
      <c r="E15" s="4">
        <v>43084</v>
      </c>
      <c r="F15" s="10">
        <v>1332539889</v>
      </c>
      <c r="G15" s="10">
        <v>620181382</v>
      </c>
      <c r="H15" s="1">
        <v>0.46500000000000002</v>
      </c>
      <c r="I15" s="9">
        <v>712358507</v>
      </c>
      <c r="J15" s="1">
        <v>0.53500000000000003</v>
      </c>
    </row>
    <row r="16" spans="1:10" x14ac:dyDescent="0.3">
      <c r="A16">
        <f t="shared" si="1"/>
        <v>1015</v>
      </c>
      <c r="B16" t="s">
        <v>20</v>
      </c>
      <c r="C16">
        <v>6.1</v>
      </c>
      <c r="D16" t="str">
        <f t="shared" si="0"/>
        <v>LOW</v>
      </c>
      <c r="E16" s="4">
        <v>43259</v>
      </c>
      <c r="F16" s="10">
        <v>1308467944</v>
      </c>
      <c r="G16" s="10">
        <v>417719760</v>
      </c>
      <c r="H16" s="1">
        <v>0.31900000000000001</v>
      </c>
      <c r="I16" s="9">
        <v>890748184</v>
      </c>
      <c r="J16" s="1">
        <v>0.68100000000000005</v>
      </c>
    </row>
    <row r="17" spans="1:10" x14ac:dyDescent="0.3">
      <c r="A17">
        <f t="shared" si="1"/>
        <v>1016</v>
      </c>
      <c r="B17" t="s">
        <v>21</v>
      </c>
      <c r="C17">
        <v>7.4</v>
      </c>
      <c r="D17" t="str">
        <f t="shared" si="0"/>
        <v>HIGH</v>
      </c>
      <c r="E17" s="4">
        <v>41597</v>
      </c>
      <c r="F17" s="10">
        <v>1280802282</v>
      </c>
      <c r="G17" s="10">
        <v>400738009</v>
      </c>
      <c r="H17" s="1">
        <v>0.313</v>
      </c>
      <c r="I17" s="9">
        <v>880064273</v>
      </c>
      <c r="J17" s="1">
        <v>0.68700000000000006</v>
      </c>
    </row>
    <row r="18" spans="1:10" x14ac:dyDescent="0.3">
      <c r="A18">
        <f t="shared" si="1"/>
        <v>1017</v>
      </c>
      <c r="B18" t="s">
        <v>22</v>
      </c>
      <c r="C18">
        <v>7.1</v>
      </c>
      <c r="D18" t="str">
        <f t="shared" si="0"/>
        <v>HIGH</v>
      </c>
      <c r="E18" s="4">
        <v>42811</v>
      </c>
      <c r="F18" s="10">
        <v>1263521126</v>
      </c>
      <c r="G18" s="10">
        <v>504014165</v>
      </c>
      <c r="H18" s="1">
        <v>0.39900000000000002</v>
      </c>
      <c r="I18" s="9">
        <v>759506961</v>
      </c>
      <c r="J18" s="1">
        <v>0.60099999999999998</v>
      </c>
    </row>
    <row r="19" spans="1:10" x14ac:dyDescent="0.3">
      <c r="A19">
        <f t="shared" si="1"/>
        <v>1018</v>
      </c>
      <c r="B19" t="s">
        <v>23</v>
      </c>
      <c r="C19">
        <v>7.5</v>
      </c>
      <c r="D19" t="str">
        <f t="shared" si="0"/>
        <v>HIGH</v>
      </c>
      <c r="E19" s="4">
        <v>38338</v>
      </c>
      <c r="F19" s="10">
        <v>1242805359</v>
      </c>
      <c r="G19" s="10">
        <v>608581744</v>
      </c>
      <c r="H19" s="2">
        <v>0.49</v>
      </c>
      <c r="I19" s="9">
        <v>634223615</v>
      </c>
      <c r="J19" s="2">
        <v>0.51</v>
      </c>
    </row>
    <row r="20" spans="1:10" x14ac:dyDescent="0.3">
      <c r="A20">
        <f t="shared" si="1"/>
        <v>1019</v>
      </c>
      <c r="B20" t="s">
        <v>24</v>
      </c>
      <c r="C20">
        <v>6.6</v>
      </c>
      <c r="D20" t="str">
        <f t="shared" si="0"/>
        <v>HIGH</v>
      </c>
      <c r="E20" s="4">
        <v>42837</v>
      </c>
      <c r="F20" s="10">
        <v>1236005118</v>
      </c>
      <c r="G20" s="10">
        <v>226008385</v>
      </c>
      <c r="H20" s="1">
        <v>0.183</v>
      </c>
      <c r="I20" s="9">
        <v>1009996733</v>
      </c>
      <c r="J20" s="1">
        <v>0.81699999999999995</v>
      </c>
    </row>
    <row r="21" spans="1:10" x14ac:dyDescent="0.3">
      <c r="A21">
        <f t="shared" si="1"/>
        <v>1020</v>
      </c>
      <c r="B21" t="s">
        <v>25</v>
      </c>
      <c r="C21">
        <v>7.1</v>
      </c>
      <c r="D21" t="str">
        <f t="shared" si="0"/>
        <v>HIGH</v>
      </c>
      <c r="E21" s="4">
        <v>41390</v>
      </c>
      <c r="F21" s="10">
        <v>1214811252</v>
      </c>
      <c r="G21" s="10">
        <v>409013994</v>
      </c>
      <c r="H21" s="1">
        <v>0.33700000000000002</v>
      </c>
      <c r="I21" s="9">
        <v>805797258</v>
      </c>
      <c r="J21" s="1">
        <v>0.66300000000000003</v>
      </c>
    </row>
    <row r="22" spans="1:10" x14ac:dyDescent="0.3">
      <c r="A22">
        <f t="shared" si="1"/>
        <v>1021</v>
      </c>
      <c r="B22" t="s">
        <v>26</v>
      </c>
      <c r="C22">
        <v>6.4</v>
      </c>
      <c r="D22" t="str">
        <f t="shared" si="0"/>
        <v>LOW</v>
      </c>
      <c r="E22" s="4">
        <v>42195</v>
      </c>
      <c r="F22" s="10">
        <v>1159398397</v>
      </c>
      <c r="G22" s="10">
        <v>336045770</v>
      </c>
      <c r="H22" s="2">
        <v>0.28999999999999998</v>
      </c>
      <c r="I22" s="9">
        <v>823352627</v>
      </c>
      <c r="J22" s="2">
        <v>0.71</v>
      </c>
    </row>
    <row r="23" spans="1:10" x14ac:dyDescent="0.3">
      <c r="A23">
        <f t="shared" si="1"/>
        <v>1022</v>
      </c>
      <c r="B23" t="s">
        <v>27</v>
      </c>
      <c r="C23">
        <v>7.8</v>
      </c>
      <c r="D23" t="str">
        <f t="shared" si="0"/>
        <v>HIGH</v>
      </c>
      <c r="E23" s="4">
        <v>42496</v>
      </c>
      <c r="F23" s="10">
        <v>1153296293</v>
      </c>
      <c r="G23" s="10">
        <v>408084349</v>
      </c>
      <c r="H23" s="1">
        <v>0.35399999999999998</v>
      </c>
      <c r="I23" s="9">
        <v>745211944</v>
      </c>
      <c r="J23" s="1">
        <v>0.64600000000000002</v>
      </c>
    </row>
    <row r="24" spans="1:10" x14ac:dyDescent="0.3">
      <c r="A24">
        <f t="shared" si="1"/>
        <v>1023</v>
      </c>
      <c r="B24" t="s">
        <v>28</v>
      </c>
      <c r="C24">
        <v>6.8</v>
      </c>
      <c r="D24" t="str">
        <f t="shared" si="0"/>
        <v>HIGH</v>
      </c>
      <c r="E24" s="4">
        <v>43448</v>
      </c>
      <c r="F24" s="10">
        <v>1148461807</v>
      </c>
      <c r="G24" s="10">
        <v>335061807</v>
      </c>
      <c r="H24" s="1">
        <v>0.29199999999999998</v>
      </c>
      <c r="I24" s="9">
        <v>813400000</v>
      </c>
      <c r="J24" s="1">
        <v>0.70799999999999996</v>
      </c>
    </row>
    <row r="25" spans="1:10" x14ac:dyDescent="0.3">
      <c r="A25">
        <f t="shared" si="1"/>
        <v>1024</v>
      </c>
      <c r="B25" t="s">
        <v>29</v>
      </c>
      <c r="C25">
        <v>7.4</v>
      </c>
      <c r="D25" t="str">
        <f t="shared" si="0"/>
        <v>HIGH</v>
      </c>
      <c r="E25" s="4">
        <v>43648</v>
      </c>
      <c r="F25" s="10">
        <v>1131927996</v>
      </c>
      <c r="G25" s="10">
        <v>390532085</v>
      </c>
      <c r="H25" s="1">
        <v>0.34499999999999997</v>
      </c>
      <c r="I25" s="9">
        <v>741395911</v>
      </c>
      <c r="J25" s="1">
        <v>0.65500000000000003</v>
      </c>
    </row>
    <row r="26" spans="1:10" x14ac:dyDescent="0.3">
      <c r="A26">
        <f t="shared" si="1"/>
        <v>1025</v>
      </c>
      <c r="B26" t="s">
        <v>30</v>
      </c>
      <c r="C26">
        <v>6.8</v>
      </c>
      <c r="D26" t="str">
        <f t="shared" si="0"/>
        <v>HIGH</v>
      </c>
      <c r="E26" s="4">
        <v>43532</v>
      </c>
      <c r="F26" s="10">
        <v>1128274794</v>
      </c>
      <c r="G26" s="10">
        <v>426829839</v>
      </c>
      <c r="H26" s="1">
        <v>0.378</v>
      </c>
      <c r="I26" s="9">
        <v>701444955</v>
      </c>
      <c r="J26" s="1">
        <v>0.622</v>
      </c>
    </row>
    <row r="27" spans="1:10" x14ac:dyDescent="0.3">
      <c r="A27">
        <f t="shared" si="1"/>
        <v>1026</v>
      </c>
      <c r="B27" t="s">
        <v>31</v>
      </c>
      <c r="C27">
        <v>6.2</v>
      </c>
      <c r="D27" t="str">
        <f t="shared" si="0"/>
        <v>LOW</v>
      </c>
      <c r="E27" s="4">
        <v>40723</v>
      </c>
      <c r="F27" s="10">
        <v>1123794079</v>
      </c>
      <c r="G27" s="10">
        <v>352390543</v>
      </c>
      <c r="H27" s="1">
        <v>0.314</v>
      </c>
      <c r="I27" s="9">
        <v>771403536</v>
      </c>
      <c r="J27" s="1">
        <v>0.68600000000000005</v>
      </c>
    </row>
    <row r="28" spans="1:10" x14ac:dyDescent="0.3">
      <c r="A28">
        <f t="shared" si="1"/>
        <v>1027</v>
      </c>
      <c r="B28" t="s">
        <v>32</v>
      </c>
      <c r="C28">
        <v>7.8</v>
      </c>
      <c r="D28" t="str">
        <f t="shared" si="0"/>
        <v>HIGH</v>
      </c>
      <c r="E28" s="4">
        <v>41214</v>
      </c>
      <c r="F28" s="10">
        <v>1108561013</v>
      </c>
      <c r="G28" s="10">
        <v>304360277</v>
      </c>
      <c r="H28" s="1">
        <v>0.27500000000000002</v>
      </c>
      <c r="I28" s="9">
        <v>804200736</v>
      </c>
      <c r="J28" s="1">
        <v>0.72499999999999998</v>
      </c>
    </row>
    <row r="29" spans="1:10" x14ac:dyDescent="0.3">
      <c r="A29">
        <f t="shared" si="1"/>
        <v>1028</v>
      </c>
      <c r="B29" t="s">
        <v>33</v>
      </c>
      <c r="C29">
        <v>5.6</v>
      </c>
      <c r="D29" t="str">
        <f t="shared" si="0"/>
        <v>LOW</v>
      </c>
      <c r="E29" s="4">
        <v>41817</v>
      </c>
      <c r="F29" s="10">
        <v>1104054072</v>
      </c>
      <c r="G29" s="10">
        <v>245439076</v>
      </c>
      <c r="H29" s="1">
        <v>0.222</v>
      </c>
      <c r="I29" s="9">
        <v>858614996</v>
      </c>
      <c r="J29" s="1">
        <v>0.77800000000000002</v>
      </c>
    </row>
    <row r="30" spans="1:10" x14ac:dyDescent="0.3">
      <c r="A30">
        <f t="shared" si="1"/>
        <v>1029</v>
      </c>
      <c r="B30" t="s">
        <v>34</v>
      </c>
      <c r="C30">
        <v>7.5</v>
      </c>
      <c r="D30" t="str">
        <f t="shared" si="0"/>
        <v>HIGH</v>
      </c>
      <c r="E30" s="4">
        <v>44911</v>
      </c>
      <c r="F30" s="10">
        <v>1100800853</v>
      </c>
      <c r="G30" s="10">
        <v>338000853</v>
      </c>
      <c r="H30" s="1">
        <v>0.307</v>
      </c>
      <c r="I30" s="9">
        <v>762800000</v>
      </c>
      <c r="J30" s="1">
        <v>0.69299999999999995</v>
      </c>
    </row>
    <row r="31" spans="1:10" x14ac:dyDescent="0.3">
      <c r="A31">
        <f t="shared" si="1"/>
        <v>1030</v>
      </c>
      <c r="B31" t="s">
        <v>35</v>
      </c>
      <c r="C31">
        <v>8.4</v>
      </c>
      <c r="D31" t="str">
        <f t="shared" si="0"/>
        <v>HIGH</v>
      </c>
      <c r="E31" s="4">
        <v>41110</v>
      </c>
      <c r="F31" s="10">
        <v>1081041287</v>
      </c>
      <c r="G31" s="10">
        <v>448139099</v>
      </c>
      <c r="H31" s="1">
        <v>0.41499999999999998</v>
      </c>
      <c r="I31" s="9">
        <v>632902188</v>
      </c>
      <c r="J31" s="1">
        <v>0.58499999999999996</v>
      </c>
    </row>
    <row r="32" spans="1:10" x14ac:dyDescent="0.3">
      <c r="A32">
        <f t="shared" si="1"/>
        <v>1031</v>
      </c>
      <c r="B32" t="s">
        <v>36</v>
      </c>
      <c r="C32">
        <v>8.4</v>
      </c>
      <c r="D32" t="str">
        <f t="shared" si="0"/>
        <v>HIGH</v>
      </c>
      <c r="E32" s="4">
        <v>43740</v>
      </c>
      <c r="F32" s="10">
        <v>1074251311</v>
      </c>
      <c r="G32" s="10">
        <v>335451311</v>
      </c>
      <c r="H32" s="1">
        <v>0.312</v>
      </c>
      <c r="I32" s="9">
        <v>738800000</v>
      </c>
      <c r="J32" s="1">
        <v>0.68799999999999994</v>
      </c>
    </row>
    <row r="33" spans="1:10" x14ac:dyDescent="0.3">
      <c r="A33">
        <f t="shared" si="1"/>
        <v>1032</v>
      </c>
      <c r="B33" t="s">
        <v>37</v>
      </c>
      <c r="C33">
        <v>6.4</v>
      </c>
      <c r="D33" t="str">
        <f t="shared" si="0"/>
        <v>LOW</v>
      </c>
      <c r="E33" s="4">
        <v>43819</v>
      </c>
      <c r="F33" s="10">
        <v>1074144248</v>
      </c>
      <c r="G33" s="10">
        <v>515202542</v>
      </c>
      <c r="H33" s="2">
        <v>0.48</v>
      </c>
      <c r="I33" s="9">
        <v>558941706</v>
      </c>
      <c r="J33" s="2">
        <v>0.52</v>
      </c>
    </row>
    <row r="34" spans="1:10" x14ac:dyDescent="0.3">
      <c r="A34">
        <f t="shared" si="1"/>
        <v>1033</v>
      </c>
      <c r="B34" t="s">
        <v>38</v>
      </c>
      <c r="C34">
        <v>7.7</v>
      </c>
      <c r="D34" t="str">
        <f t="shared" ref="D34:D65" si="2">IF(C34&gt;6.5,"HIGH","LOW")</f>
        <v>HIGH</v>
      </c>
      <c r="E34" s="4">
        <v>43637</v>
      </c>
      <c r="F34" s="10">
        <v>1073394593</v>
      </c>
      <c r="G34" s="10">
        <v>434038008</v>
      </c>
      <c r="H34" s="1">
        <v>0.40400000000000003</v>
      </c>
      <c r="I34" s="9">
        <v>639356585</v>
      </c>
      <c r="J34" s="1">
        <v>0.59599999999999997</v>
      </c>
    </row>
    <row r="35" spans="1:10" x14ac:dyDescent="0.3">
      <c r="A35">
        <f t="shared" ref="A35:A66" si="3">SUM(A34+1)</f>
        <v>1034</v>
      </c>
      <c r="B35" t="s">
        <v>39</v>
      </c>
      <c r="C35">
        <v>8.3000000000000007</v>
      </c>
      <c r="D35" t="str">
        <f t="shared" si="2"/>
        <v>HIGH</v>
      </c>
      <c r="E35" s="4">
        <v>40354</v>
      </c>
      <c r="F35" s="10">
        <v>1066969703</v>
      </c>
      <c r="G35" s="10">
        <v>415004880</v>
      </c>
      <c r="H35" s="1">
        <v>0.38900000000000001</v>
      </c>
      <c r="I35" s="9">
        <v>651964823</v>
      </c>
      <c r="J35" s="1">
        <v>0.61099999999999999</v>
      </c>
    </row>
    <row r="36" spans="1:10" x14ac:dyDescent="0.3">
      <c r="A36">
        <f t="shared" si="3"/>
        <v>1035</v>
      </c>
      <c r="B36" t="s">
        <v>40</v>
      </c>
      <c r="C36">
        <v>7.8</v>
      </c>
      <c r="D36" t="str">
        <f t="shared" si="2"/>
        <v>HIGH</v>
      </c>
      <c r="E36" s="4">
        <v>42720</v>
      </c>
      <c r="F36" s="10">
        <v>1056057273</v>
      </c>
      <c r="G36" s="10">
        <v>532177324</v>
      </c>
      <c r="H36" s="1">
        <v>0.504</v>
      </c>
      <c r="I36" s="9">
        <v>523879949</v>
      </c>
      <c r="J36" s="1">
        <v>0.496</v>
      </c>
    </row>
    <row r="37" spans="1:10" x14ac:dyDescent="0.3">
      <c r="A37">
        <f t="shared" si="3"/>
        <v>1036</v>
      </c>
      <c r="B37" t="s">
        <v>41</v>
      </c>
      <c r="C37">
        <v>6.9</v>
      </c>
      <c r="D37" t="str">
        <f t="shared" si="2"/>
        <v>HIGH</v>
      </c>
      <c r="E37" s="4">
        <v>43609</v>
      </c>
      <c r="F37" s="10">
        <v>1050693953</v>
      </c>
      <c r="G37" s="10">
        <v>355559216</v>
      </c>
      <c r="H37" s="1">
        <v>0.33800000000000002</v>
      </c>
      <c r="I37" s="9">
        <v>695134737</v>
      </c>
      <c r="J37" s="1">
        <v>0.66200000000000003</v>
      </c>
    </row>
    <row r="38" spans="1:10" x14ac:dyDescent="0.3">
      <c r="A38">
        <f t="shared" si="3"/>
        <v>1037</v>
      </c>
      <c r="B38" t="s">
        <v>42</v>
      </c>
      <c r="C38">
        <v>6.6</v>
      </c>
      <c r="D38" t="str">
        <f t="shared" si="2"/>
        <v>HIGH</v>
      </c>
      <c r="E38" s="3">
        <v>40670</v>
      </c>
      <c r="F38" s="10">
        <v>1045713802</v>
      </c>
      <c r="G38" s="10">
        <v>241071802</v>
      </c>
      <c r="H38" s="1">
        <v>0.23100000000000001</v>
      </c>
      <c r="I38" s="9">
        <v>804642000</v>
      </c>
      <c r="J38" s="1">
        <v>0.76900000000000002</v>
      </c>
    </row>
    <row r="39" spans="1:10" x14ac:dyDescent="0.3">
      <c r="A39">
        <f t="shared" si="3"/>
        <v>1038</v>
      </c>
      <c r="B39" t="s">
        <v>43</v>
      </c>
      <c r="C39">
        <v>6.2</v>
      </c>
      <c r="D39" t="str">
        <f t="shared" si="2"/>
        <v>LOW</v>
      </c>
      <c r="E39" s="4">
        <v>42902</v>
      </c>
      <c r="F39" s="10">
        <v>1034799409</v>
      </c>
      <c r="G39" s="10">
        <v>264624300</v>
      </c>
      <c r="H39" s="1">
        <v>0.25600000000000001</v>
      </c>
      <c r="I39" s="9">
        <v>770175109</v>
      </c>
      <c r="J39" s="1">
        <v>0.74399999999999999</v>
      </c>
    </row>
    <row r="40" spans="1:10" x14ac:dyDescent="0.3">
      <c r="A40">
        <f t="shared" si="3"/>
        <v>1039</v>
      </c>
      <c r="B40" t="s">
        <v>44</v>
      </c>
      <c r="C40">
        <v>7.2</v>
      </c>
      <c r="D40" t="str">
        <f t="shared" si="2"/>
        <v>HIGH</v>
      </c>
      <c r="E40" s="4">
        <v>42538</v>
      </c>
      <c r="F40" s="10">
        <v>1028570889</v>
      </c>
      <c r="G40" s="10">
        <v>486295561</v>
      </c>
      <c r="H40" s="1">
        <v>0.47299999999999998</v>
      </c>
      <c r="I40" s="9">
        <v>542275328</v>
      </c>
      <c r="J40" s="1">
        <v>0.52700000000000002</v>
      </c>
    </row>
    <row r="41" spans="1:10" x14ac:dyDescent="0.3">
      <c r="A41">
        <f t="shared" si="3"/>
        <v>1040</v>
      </c>
      <c r="B41" t="s">
        <v>45</v>
      </c>
      <c r="C41">
        <v>7.4</v>
      </c>
      <c r="D41" t="str">
        <f t="shared" si="2"/>
        <v>HIGH</v>
      </c>
      <c r="E41" s="4">
        <v>40234</v>
      </c>
      <c r="F41" s="10">
        <v>1025467110</v>
      </c>
      <c r="G41" s="10">
        <v>334191110</v>
      </c>
      <c r="H41" s="1">
        <v>0.32600000000000001</v>
      </c>
      <c r="I41" s="9">
        <v>691276000</v>
      </c>
      <c r="J41" s="1">
        <v>0.67400000000000004</v>
      </c>
    </row>
    <row r="42" spans="1:10" x14ac:dyDescent="0.3">
      <c r="A42">
        <f t="shared" si="3"/>
        <v>1041</v>
      </c>
      <c r="B42" t="s">
        <v>46</v>
      </c>
      <c r="C42">
        <v>8</v>
      </c>
      <c r="D42" t="str">
        <f t="shared" si="2"/>
        <v>HIGH</v>
      </c>
      <c r="E42" s="4">
        <v>42433</v>
      </c>
      <c r="F42" s="10">
        <v>1023784195</v>
      </c>
      <c r="G42" s="10">
        <v>341268248</v>
      </c>
      <c r="H42" s="1">
        <v>0.33300000000000002</v>
      </c>
      <c r="I42" s="9">
        <v>682515947</v>
      </c>
      <c r="J42" s="1">
        <v>0.66700000000000004</v>
      </c>
    </row>
    <row r="43" spans="1:10" x14ac:dyDescent="0.3">
      <c r="A43">
        <f t="shared" si="3"/>
        <v>1042</v>
      </c>
      <c r="B43" t="s">
        <v>47</v>
      </c>
      <c r="C43">
        <v>7.8</v>
      </c>
      <c r="D43" t="str">
        <f t="shared" si="2"/>
        <v>HIGH</v>
      </c>
      <c r="E43" s="4">
        <v>41257</v>
      </c>
      <c r="F43" s="10">
        <v>1017003568</v>
      </c>
      <c r="G43" s="10">
        <v>303003568</v>
      </c>
      <c r="H43" s="1">
        <v>0.29799999999999999</v>
      </c>
      <c r="I43" s="9">
        <v>714000000</v>
      </c>
      <c r="J43" s="1">
        <v>0.70199999999999996</v>
      </c>
    </row>
    <row r="44" spans="1:10" x14ac:dyDescent="0.3">
      <c r="A44">
        <f t="shared" si="3"/>
        <v>1043</v>
      </c>
      <c r="B44" t="s">
        <v>48</v>
      </c>
      <c r="C44">
        <v>5.6</v>
      </c>
      <c r="D44" t="str">
        <f t="shared" si="2"/>
        <v>LOW</v>
      </c>
      <c r="E44" s="4">
        <v>44722</v>
      </c>
      <c r="F44" s="10">
        <v>1001136080</v>
      </c>
      <c r="G44" s="10">
        <v>376009080</v>
      </c>
      <c r="H44" s="1">
        <v>0.376</v>
      </c>
      <c r="I44" s="9">
        <v>625127000</v>
      </c>
      <c r="J44" s="1">
        <v>0.624</v>
      </c>
    </row>
    <row r="45" spans="1:10" x14ac:dyDescent="0.3">
      <c r="A45">
        <f t="shared" si="3"/>
        <v>1044</v>
      </c>
      <c r="B45" t="s">
        <v>49</v>
      </c>
      <c r="C45">
        <v>7.7</v>
      </c>
      <c r="D45" t="str">
        <f t="shared" si="2"/>
        <v>HIGH</v>
      </c>
      <c r="E45" s="4">
        <v>40501</v>
      </c>
      <c r="F45" s="10">
        <v>976536918</v>
      </c>
      <c r="G45" s="10">
        <v>295983305</v>
      </c>
      <c r="H45" s="1">
        <v>0.30299999999999999</v>
      </c>
      <c r="I45" s="9">
        <v>680553613</v>
      </c>
      <c r="J45" s="1">
        <v>0.69699999999999995</v>
      </c>
    </row>
    <row r="46" spans="1:10" x14ac:dyDescent="0.3">
      <c r="A46">
        <f t="shared" si="3"/>
        <v>1045</v>
      </c>
      <c r="B46" t="s">
        <v>50</v>
      </c>
      <c r="C46">
        <v>7.3</v>
      </c>
      <c r="D46" t="str">
        <f t="shared" si="2"/>
        <v>HIGH</v>
      </c>
      <c r="E46" s="4">
        <v>41460</v>
      </c>
      <c r="F46" s="10">
        <v>970766005</v>
      </c>
      <c r="G46" s="10">
        <v>368065385</v>
      </c>
      <c r="H46" s="1">
        <v>0.379</v>
      </c>
      <c r="I46" s="9">
        <v>602700620</v>
      </c>
      <c r="J46" s="1">
        <v>0.621</v>
      </c>
    </row>
    <row r="47" spans="1:10" x14ac:dyDescent="0.3">
      <c r="A47">
        <f t="shared" si="3"/>
        <v>1046</v>
      </c>
      <c r="B47" t="s">
        <v>51</v>
      </c>
      <c r="C47">
        <v>7.4</v>
      </c>
      <c r="D47" t="str">
        <f t="shared" si="2"/>
        <v>HIGH</v>
      </c>
      <c r="E47" s="4">
        <v>42468</v>
      </c>
      <c r="F47" s="10">
        <v>966550600</v>
      </c>
      <c r="G47" s="10">
        <v>364001123</v>
      </c>
      <c r="H47" s="1">
        <v>0.377</v>
      </c>
      <c r="I47" s="9">
        <v>602549477</v>
      </c>
      <c r="J47" s="1">
        <v>0.623</v>
      </c>
    </row>
    <row r="48" spans="1:10" x14ac:dyDescent="0.3">
      <c r="A48">
        <f t="shared" si="3"/>
        <v>1047</v>
      </c>
      <c r="B48" t="s">
        <v>52</v>
      </c>
      <c r="C48">
        <v>7</v>
      </c>
      <c r="D48" t="str">
        <f t="shared" si="2"/>
        <v>HIGH</v>
      </c>
      <c r="E48" s="4">
        <v>43089</v>
      </c>
      <c r="F48" s="10">
        <v>962077546</v>
      </c>
      <c r="G48" s="10">
        <v>404515480</v>
      </c>
      <c r="H48" s="2">
        <v>0.42</v>
      </c>
      <c r="I48" s="9">
        <v>557562066</v>
      </c>
      <c r="J48" s="2">
        <v>0.57999999999999996</v>
      </c>
    </row>
    <row r="49" spans="1:10" x14ac:dyDescent="0.3">
      <c r="A49">
        <f t="shared" si="3"/>
        <v>1048</v>
      </c>
      <c r="B49" t="s">
        <v>53</v>
      </c>
      <c r="C49">
        <v>7.8</v>
      </c>
      <c r="D49" t="str">
        <f t="shared" si="2"/>
        <v>HIGH</v>
      </c>
      <c r="E49" s="4">
        <v>41621</v>
      </c>
      <c r="F49" s="10">
        <v>958366855</v>
      </c>
      <c r="G49" s="10">
        <v>258366855</v>
      </c>
      <c r="H49" s="2">
        <v>0.27</v>
      </c>
      <c r="I49" s="9">
        <v>700000000</v>
      </c>
      <c r="J49" s="2">
        <v>0.73</v>
      </c>
    </row>
    <row r="50" spans="1:10" x14ac:dyDescent="0.3">
      <c r="A50">
        <f t="shared" si="3"/>
        <v>1049</v>
      </c>
      <c r="B50" t="s">
        <v>54</v>
      </c>
      <c r="C50">
        <v>7.4</v>
      </c>
      <c r="D50" t="str">
        <f t="shared" si="2"/>
        <v>HIGH</v>
      </c>
      <c r="E50" s="4">
        <v>41985</v>
      </c>
      <c r="F50" s="10">
        <v>956019788</v>
      </c>
      <c r="G50" s="10">
        <v>255119788</v>
      </c>
      <c r="H50" s="1">
        <v>0.26700000000000002</v>
      </c>
      <c r="I50" s="9">
        <v>700900000</v>
      </c>
      <c r="J50" s="1">
        <v>0.73299999999999998</v>
      </c>
    </row>
    <row r="51" spans="1:10" x14ac:dyDescent="0.3">
      <c r="A51">
        <f t="shared" si="3"/>
        <v>1050</v>
      </c>
      <c r="B51" t="s">
        <v>55</v>
      </c>
      <c r="C51">
        <v>6.9</v>
      </c>
      <c r="D51" t="str">
        <f t="shared" si="2"/>
        <v>HIGH</v>
      </c>
      <c r="E51" s="4">
        <v>44687</v>
      </c>
      <c r="F51" s="10">
        <v>955775804</v>
      </c>
      <c r="G51" s="10">
        <v>411331607</v>
      </c>
      <c r="H51" s="2">
        <v>0.43</v>
      </c>
      <c r="I51" s="9">
        <v>544444197</v>
      </c>
      <c r="J51" s="2">
        <v>0.56999999999999995</v>
      </c>
    </row>
    <row r="52" spans="1:10" x14ac:dyDescent="0.3">
      <c r="A52">
        <f t="shared" si="3"/>
        <v>1051</v>
      </c>
      <c r="B52" t="s">
        <v>56</v>
      </c>
      <c r="C52">
        <v>6.5</v>
      </c>
      <c r="D52" t="str">
        <f t="shared" si="2"/>
        <v>LOW</v>
      </c>
      <c r="E52" s="4">
        <v>44743</v>
      </c>
      <c r="F52" s="10">
        <v>939433210</v>
      </c>
      <c r="G52" s="10">
        <v>369500210</v>
      </c>
      <c r="H52" s="1">
        <v>0.39300000000000002</v>
      </c>
      <c r="I52" s="9">
        <v>569933000</v>
      </c>
      <c r="J52" s="1">
        <v>0.60699999999999998</v>
      </c>
    </row>
    <row r="53" spans="1:10" x14ac:dyDescent="0.3">
      <c r="A53">
        <f t="shared" si="3"/>
        <v>1052</v>
      </c>
      <c r="B53" t="s">
        <v>57</v>
      </c>
      <c r="C53">
        <v>7.9</v>
      </c>
      <c r="D53" t="str">
        <f t="shared" si="2"/>
        <v>HIGH</v>
      </c>
      <c r="E53" s="4">
        <v>43397</v>
      </c>
      <c r="F53" s="10">
        <v>903655259</v>
      </c>
      <c r="G53" s="10">
        <v>216428042</v>
      </c>
      <c r="H53" s="2">
        <v>0.24</v>
      </c>
      <c r="I53" s="9">
        <v>687227217</v>
      </c>
      <c r="J53" s="2">
        <v>0.76</v>
      </c>
    </row>
    <row r="54" spans="1:10" x14ac:dyDescent="0.3">
      <c r="A54">
        <f t="shared" si="3"/>
        <v>1053</v>
      </c>
      <c r="B54" t="s">
        <v>58</v>
      </c>
      <c r="C54">
        <v>5.5</v>
      </c>
      <c r="D54" t="str">
        <f t="shared" si="2"/>
        <v>LOW</v>
      </c>
      <c r="E54" s="4">
        <v>44460</v>
      </c>
      <c r="F54" s="10">
        <v>902548476</v>
      </c>
      <c r="G54" s="10">
        <v>342411</v>
      </c>
      <c r="H54" t="s">
        <v>59</v>
      </c>
      <c r="I54" s="9">
        <v>902206065</v>
      </c>
      <c r="J54" s="2">
        <v>1</v>
      </c>
    </row>
    <row r="55" spans="1:10" x14ac:dyDescent="0.3">
      <c r="A55">
        <f t="shared" si="3"/>
        <v>1054</v>
      </c>
      <c r="B55" t="s">
        <v>60</v>
      </c>
      <c r="C55">
        <v>6.8</v>
      </c>
      <c r="D55" t="str">
        <f t="shared" si="2"/>
        <v>HIGH</v>
      </c>
      <c r="E55" s="4">
        <v>42328</v>
      </c>
      <c r="F55" s="10">
        <v>880674609</v>
      </c>
      <c r="G55" s="10">
        <v>200074609</v>
      </c>
      <c r="H55" s="1">
        <v>0.22700000000000001</v>
      </c>
      <c r="I55" s="9">
        <v>680600000</v>
      </c>
      <c r="J55" s="1">
        <v>0.77300000000000002</v>
      </c>
    </row>
    <row r="56" spans="1:10" x14ac:dyDescent="0.3">
      <c r="A56">
        <f t="shared" si="3"/>
        <v>1055</v>
      </c>
      <c r="B56" t="s">
        <v>61</v>
      </c>
      <c r="C56">
        <v>7.4</v>
      </c>
      <c r="D56" t="str">
        <f t="shared" si="2"/>
        <v>HIGH</v>
      </c>
      <c r="E56" s="4">
        <v>42923</v>
      </c>
      <c r="F56" s="10">
        <v>880166924</v>
      </c>
      <c r="G56" s="10">
        <v>334201140</v>
      </c>
      <c r="H56" s="2">
        <v>0.38</v>
      </c>
      <c r="I56" s="9">
        <v>545965784</v>
      </c>
      <c r="J56" s="2">
        <v>0.62</v>
      </c>
    </row>
    <row r="57" spans="1:10" x14ac:dyDescent="0.3">
      <c r="A57">
        <f t="shared" si="3"/>
        <v>1056</v>
      </c>
      <c r="B57" t="s">
        <v>62</v>
      </c>
      <c r="C57">
        <v>6.5</v>
      </c>
      <c r="D57" t="str">
        <f t="shared" si="2"/>
        <v>LOW</v>
      </c>
      <c r="E57" s="4">
        <v>41117</v>
      </c>
      <c r="F57" s="10">
        <v>877244782</v>
      </c>
      <c r="G57" s="10">
        <v>161321843</v>
      </c>
      <c r="H57" s="1">
        <v>0.184</v>
      </c>
      <c r="I57" s="9">
        <v>715922939</v>
      </c>
      <c r="J57" s="1">
        <v>0.81599999999999995</v>
      </c>
    </row>
    <row r="58" spans="1:10" x14ac:dyDescent="0.3">
      <c r="A58">
        <f t="shared" si="3"/>
        <v>1057</v>
      </c>
      <c r="B58" t="s">
        <v>63</v>
      </c>
      <c r="C58">
        <v>6.5</v>
      </c>
      <c r="D58" t="str">
        <f t="shared" si="2"/>
        <v>LOW</v>
      </c>
      <c r="E58" s="4">
        <v>42559</v>
      </c>
      <c r="F58" s="10">
        <v>875457937</v>
      </c>
      <c r="G58" s="10">
        <v>368384330</v>
      </c>
      <c r="H58" s="1">
        <v>0.42099999999999999</v>
      </c>
      <c r="I58" s="9">
        <v>507073607</v>
      </c>
      <c r="J58" s="1">
        <v>0.57899999999999996</v>
      </c>
    </row>
    <row r="59" spans="1:10" x14ac:dyDescent="0.3">
      <c r="A59">
        <f t="shared" si="3"/>
        <v>1058</v>
      </c>
      <c r="B59" t="s">
        <v>64</v>
      </c>
      <c r="C59">
        <v>6.5</v>
      </c>
      <c r="D59" t="str">
        <f t="shared" si="2"/>
        <v>LOW</v>
      </c>
      <c r="E59" s="4">
        <v>42454</v>
      </c>
      <c r="F59" s="10">
        <v>873634919</v>
      </c>
      <c r="G59" s="10">
        <v>330360194</v>
      </c>
      <c r="H59" s="1">
        <v>0.378</v>
      </c>
      <c r="I59" s="9">
        <v>543274725</v>
      </c>
      <c r="J59" s="1">
        <v>0.622</v>
      </c>
    </row>
    <row r="60" spans="1:10" x14ac:dyDescent="0.3">
      <c r="A60">
        <f t="shared" si="3"/>
        <v>1059</v>
      </c>
      <c r="B60" t="s">
        <v>65</v>
      </c>
      <c r="C60">
        <v>5.9</v>
      </c>
      <c r="D60" t="str">
        <f t="shared" si="2"/>
        <v>LOW</v>
      </c>
      <c r="E60" s="4">
        <v>42943</v>
      </c>
      <c r="F60" s="10">
        <v>870325439</v>
      </c>
      <c r="G60" s="10">
        <v>2721100</v>
      </c>
      <c r="H60" s="1">
        <v>3.0000000000000001E-3</v>
      </c>
      <c r="I60" s="9">
        <v>867604339</v>
      </c>
      <c r="J60" s="1">
        <v>0.997</v>
      </c>
    </row>
    <row r="61" spans="1:10" x14ac:dyDescent="0.3">
      <c r="A61">
        <f t="shared" si="3"/>
        <v>1060</v>
      </c>
      <c r="B61" t="s">
        <v>66</v>
      </c>
      <c r="C61">
        <v>7.5</v>
      </c>
      <c r="D61" t="str">
        <f t="shared" si="2"/>
        <v>HIGH</v>
      </c>
      <c r="E61" s="4">
        <v>41614</v>
      </c>
      <c r="F61" s="10">
        <v>865011746</v>
      </c>
      <c r="G61" s="10">
        <v>424668047</v>
      </c>
      <c r="H61" s="1">
        <v>0.49099999999999999</v>
      </c>
      <c r="I61" s="9">
        <v>440343699</v>
      </c>
      <c r="J61" s="1">
        <v>0.50900000000000001</v>
      </c>
    </row>
    <row r="62" spans="1:10" x14ac:dyDescent="0.3">
      <c r="A62">
        <f t="shared" si="3"/>
        <v>1061</v>
      </c>
      <c r="B62" t="s">
        <v>67</v>
      </c>
      <c r="C62">
        <v>7.6</v>
      </c>
      <c r="D62" t="str">
        <f t="shared" si="2"/>
        <v>HIGH</v>
      </c>
      <c r="E62" s="4">
        <v>42860</v>
      </c>
      <c r="F62" s="10">
        <v>863756051</v>
      </c>
      <c r="G62" s="10">
        <v>389813101</v>
      </c>
      <c r="H62" s="1">
        <v>0.45100000000000001</v>
      </c>
      <c r="I62" s="9">
        <v>473942950</v>
      </c>
      <c r="J62" s="1">
        <v>0.54900000000000004</v>
      </c>
    </row>
    <row r="63" spans="1:10" x14ac:dyDescent="0.3">
      <c r="A63">
        <f t="shared" si="3"/>
        <v>1062</v>
      </c>
      <c r="B63" t="s">
        <v>68</v>
      </c>
      <c r="C63">
        <v>8.1</v>
      </c>
      <c r="D63" t="str">
        <f t="shared" si="2"/>
        <v>HIGH</v>
      </c>
      <c r="E63" s="4">
        <v>42174</v>
      </c>
      <c r="F63" s="10">
        <v>857611174</v>
      </c>
      <c r="G63" s="10">
        <v>356461711</v>
      </c>
      <c r="H63" s="1">
        <v>0.41599999999999998</v>
      </c>
      <c r="I63" s="9">
        <v>501149463</v>
      </c>
      <c r="J63" s="1">
        <v>0.58399999999999996</v>
      </c>
    </row>
    <row r="64" spans="1:10" x14ac:dyDescent="0.3">
      <c r="A64">
        <f t="shared" si="3"/>
        <v>1063</v>
      </c>
      <c r="B64" t="s">
        <v>69</v>
      </c>
      <c r="C64">
        <v>6.6</v>
      </c>
      <c r="D64" t="str">
        <f t="shared" si="2"/>
        <v>HIGH</v>
      </c>
      <c r="E64" s="4">
        <v>43378</v>
      </c>
      <c r="F64" s="10">
        <v>856085151</v>
      </c>
      <c r="G64" s="10">
        <v>213515506</v>
      </c>
      <c r="H64" s="1">
        <v>0.249</v>
      </c>
      <c r="I64" s="9">
        <v>642569645</v>
      </c>
      <c r="J64" s="1">
        <v>0.751</v>
      </c>
    </row>
    <row r="65" spans="1:10" x14ac:dyDescent="0.3">
      <c r="A65">
        <f t="shared" si="3"/>
        <v>1064</v>
      </c>
      <c r="B65" t="s">
        <v>70</v>
      </c>
      <c r="C65">
        <v>7.9</v>
      </c>
      <c r="D65" t="str">
        <f t="shared" si="2"/>
        <v>HIGH</v>
      </c>
      <c r="E65" s="4">
        <v>43042</v>
      </c>
      <c r="F65" s="10">
        <v>853977126</v>
      </c>
      <c r="G65" s="10">
        <v>315058289</v>
      </c>
      <c r="H65" s="1">
        <v>0.36899999999999999</v>
      </c>
      <c r="I65" s="9">
        <v>538918837</v>
      </c>
      <c r="J65" s="1">
        <v>0.63100000000000001</v>
      </c>
    </row>
    <row r="66" spans="1:10" x14ac:dyDescent="0.3">
      <c r="A66">
        <f t="shared" si="3"/>
        <v>1065</v>
      </c>
      <c r="B66" t="s">
        <v>71</v>
      </c>
      <c r="C66">
        <v>5.6</v>
      </c>
      <c r="D66" t="str">
        <f t="shared" ref="D66:D97" si="4">IF(C66&gt;6.5,"HIGH","LOW")</f>
        <v>LOW</v>
      </c>
      <c r="E66" s="4">
        <v>41236</v>
      </c>
      <c r="F66" s="10">
        <v>829746820</v>
      </c>
      <c r="G66" s="10">
        <v>292324737</v>
      </c>
      <c r="H66" s="1">
        <v>0.35199999999999998</v>
      </c>
      <c r="I66" s="9">
        <v>537422083</v>
      </c>
      <c r="J66" s="1">
        <v>0.64800000000000002</v>
      </c>
    </row>
    <row r="67" spans="1:10" x14ac:dyDescent="0.3">
      <c r="A67">
        <f t="shared" ref="A67:A98" si="5">SUM(A66+1)</f>
        <v>1066</v>
      </c>
      <c r="B67" t="s">
        <v>72</v>
      </c>
      <c r="C67">
        <v>8.8000000000000007</v>
      </c>
      <c r="D67" t="str">
        <f t="shared" si="4"/>
        <v>HIGH</v>
      </c>
      <c r="E67" s="4">
        <v>40375</v>
      </c>
      <c r="F67" s="10">
        <v>826137188</v>
      </c>
      <c r="G67" s="10">
        <v>292576195</v>
      </c>
      <c r="H67" s="1">
        <v>0.35399999999999998</v>
      </c>
      <c r="I67" s="9">
        <v>533560993</v>
      </c>
      <c r="J67" s="1">
        <v>0.64600000000000002</v>
      </c>
    </row>
    <row r="68" spans="1:10" x14ac:dyDescent="0.3">
      <c r="A68">
        <f t="shared" si="5"/>
        <v>1067</v>
      </c>
      <c r="B68" t="s">
        <v>73</v>
      </c>
      <c r="C68">
        <v>6.9</v>
      </c>
      <c r="D68" t="str">
        <f t="shared" si="4"/>
        <v>HIGH</v>
      </c>
      <c r="E68" s="4">
        <v>44239</v>
      </c>
      <c r="F68" s="10">
        <v>822009764</v>
      </c>
      <c r="G68" s="10" t="s">
        <v>74</v>
      </c>
      <c r="H68" t="s">
        <v>74</v>
      </c>
      <c r="I68" s="9">
        <v>822009764</v>
      </c>
      <c r="J68" s="2">
        <v>1</v>
      </c>
    </row>
    <row r="69" spans="1:10" x14ac:dyDescent="0.3">
      <c r="A69">
        <f t="shared" si="5"/>
        <v>1068</v>
      </c>
      <c r="B69" t="s">
        <v>75</v>
      </c>
      <c r="C69">
        <v>7.3</v>
      </c>
      <c r="D69" t="str">
        <f t="shared" si="4"/>
        <v>HIGH</v>
      </c>
      <c r="E69" s="4">
        <v>42888</v>
      </c>
      <c r="F69" s="10">
        <v>821847012</v>
      </c>
      <c r="G69" s="10">
        <v>412563408</v>
      </c>
      <c r="H69" s="1">
        <v>0.502</v>
      </c>
      <c r="I69" s="9">
        <v>409283604</v>
      </c>
      <c r="J69" s="1">
        <v>0.498</v>
      </c>
    </row>
    <row r="70" spans="1:10" x14ac:dyDescent="0.3">
      <c r="A70">
        <f t="shared" si="5"/>
        <v>1069</v>
      </c>
      <c r="B70" t="s">
        <v>76</v>
      </c>
      <c r="C70">
        <v>7.2</v>
      </c>
      <c r="D70" t="str">
        <f t="shared" si="4"/>
        <v>HIGH</v>
      </c>
      <c r="E70" s="4">
        <v>42692</v>
      </c>
      <c r="F70" s="10">
        <v>814037575</v>
      </c>
      <c r="G70" s="10">
        <v>234037575</v>
      </c>
      <c r="H70" s="1">
        <v>0.28799999999999998</v>
      </c>
      <c r="I70" s="9">
        <v>580000000</v>
      </c>
      <c r="J70" s="1">
        <v>0.71199999999999997</v>
      </c>
    </row>
    <row r="71" spans="1:10" x14ac:dyDescent="0.3">
      <c r="A71">
        <f t="shared" si="5"/>
        <v>1070</v>
      </c>
      <c r="B71" t="s">
        <v>77</v>
      </c>
      <c r="C71">
        <v>8.4</v>
      </c>
      <c r="D71" t="str">
        <f t="shared" si="4"/>
        <v>HIGH</v>
      </c>
      <c r="E71" s="4">
        <v>43035</v>
      </c>
      <c r="F71" s="10">
        <v>807816196</v>
      </c>
      <c r="G71" s="10">
        <v>210460015</v>
      </c>
      <c r="H71" s="1">
        <v>0.26100000000000001</v>
      </c>
      <c r="I71" s="9">
        <v>597356181</v>
      </c>
      <c r="J71" s="1">
        <v>0.73899999999999999</v>
      </c>
    </row>
    <row r="72" spans="1:10" x14ac:dyDescent="0.3">
      <c r="A72">
        <f t="shared" si="5"/>
        <v>1071</v>
      </c>
      <c r="B72" t="s">
        <v>78</v>
      </c>
      <c r="C72">
        <v>6.7</v>
      </c>
      <c r="D72" t="str">
        <f t="shared" si="4"/>
        <v>HIGH</v>
      </c>
      <c r="E72" s="4">
        <v>44876</v>
      </c>
      <c r="F72" s="10">
        <v>806857711</v>
      </c>
      <c r="G72" s="10">
        <v>431554851</v>
      </c>
      <c r="H72" s="1">
        <v>0.53500000000000003</v>
      </c>
      <c r="I72" s="9">
        <v>375302860</v>
      </c>
      <c r="J72" s="1">
        <v>0.46500000000000002</v>
      </c>
    </row>
    <row r="73" spans="1:10" x14ac:dyDescent="0.3">
      <c r="A73">
        <f t="shared" si="5"/>
        <v>1072</v>
      </c>
      <c r="B73" t="s">
        <v>79</v>
      </c>
      <c r="C73">
        <v>6.7</v>
      </c>
      <c r="D73" t="str">
        <f t="shared" si="4"/>
        <v>HIGH</v>
      </c>
      <c r="E73" s="4">
        <v>43812</v>
      </c>
      <c r="F73" s="10">
        <v>801693929</v>
      </c>
      <c r="G73" s="10">
        <v>320314960</v>
      </c>
      <c r="H73" s="2">
        <v>0.4</v>
      </c>
      <c r="I73" s="9">
        <v>481378969</v>
      </c>
      <c r="J73" s="2">
        <v>0.6</v>
      </c>
    </row>
    <row r="74" spans="1:10" x14ac:dyDescent="0.3">
      <c r="A74">
        <f t="shared" si="5"/>
        <v>1073</v>
      </c>
      <c r="B74" t="s">
        <v>80</v>
      </c>
      <c r="C74">
        <v>6.5</v>
      </c>
      <c r="D74" t="str">
        <f t="shared" si="4"/>
        <v>LOW</v>
      </c>
      <c r="E74" s="4">
        <v>42881</v>
      </c>
      <c r="F74" s="10">
        <v>794861794</v>
      </c>
      <c r="G74" s="10">
        <v>172558876</v>
      </c>
      <c r="H74" s="1">
        <v>0.217</v>
      </c>
      <c r="I74" s="9">
        <v>622302918</v>
      </c>
      <c r="J74" s="1">
        <v>0.78300000000000003</v>
      </c>
    </row>
    <row r="75" spans="1:10" x14ac:dyDescent="0.3">
      <c r="A75">
        <f t="shared" si="5"/>
        <v>1074</v>
      </c>
      <c r="B75" t="s">
        <v>81</v>
      </c>
      <c r="C75">
        <v>7.7</v>
      </c>
      <c r="D75" t="str">
        <f t="shared" si="4"/>
        <v>HIGH</v>
      </c>
      <c r="E75" s="4">
        <v>43308</v>
      </c>
      <c r="F75" s="10">
        <v>791115104</v>
      </c>
      <c r="G75" s="10">
        <v>220159104</v>
      </c>
      <c r="H75" s="1">
        <v>0.27800000000000002</v>
      </c>
      <c r="I75" s="9">
        <v>570956000</v>
      </c>
      <c r="J75" s="1">
        <v>0.72199999999999998</v>
      </c>
    </row>
    <row r="76" spans="1:10" x14ac:dyDescent="0.3">
      <c r="A76">
        <f t="shared" si="5"/>
        <v>1075</v>
      </c>
      <c r="B76" t="s">
        <v>82</v>
      </c>
      <c r="C76">
        <v>7</v>
      </c>
      <c r="D76" t="str">
        <f t="shared" si="4"/>
        <v>HIGH</v>
      </c>
      <c r="E76" s="4">
        <v>41418</v>
      </c>
      <c r="F76" s="10">
        <v>788679850</v>
      </c>
      <c r="G76" s="10">
        <v>238679850</v>
      </c>
      <c r="H76" s="1">
        <v>0.30299999999999999</v>
      </c>
      <c r="I76" s="9">
        <v>550000000</v>
      </c>
      <c r="J76" s="1">
        <v>0.69699999999999995</v>
      </c>
    </row>
    <row r="77" spans="1:10" x14ac:dyDescent="0.3">
      <c r="A77">
        <f t="shared" si="5"/>
        <v>1076</v>
      </c>
      <c r="B77" t="s">
        <v>83</v>
      </c>
      <c r="C77">
        <v>8</v>
      </c>
      <c r="D77" t="str">
        <f t="shared" si="4"/>
        <v>HIGH</v>
      </c>
      <c r="E77" s="4">
        <v>42412</v>
      </c>
      <c r="F77" s="10">
        <v>782612155</v>
      </c>
      <c r="G77" s="10">
        <v>363070709</v>
      </c>
      <c r="H77" s="1">
        <v>0.46400000000000002</v>
      </c>
      <c r="I77" s="9">
        <v>419541446</v>
      </c>
      <c r="J77" s="1">
        <v>0.53600000000000003</v>
      </c>
    </row>
    <row r="78" spans="1:10" x14ac:dyDescent="0.3">
      <c r="A78">
        <f t="shared" si="5"/>
        <v>1077</v>
      </c>
      <c r="B78" t="s">
        <v>84</v>
      </c>
      <c r="C78">
        <v>7.3</v>
      </c>
      <c r="D78" t="str">
        <f t="shared" si="4"/>
        <v>HIGH</v>
      </c>
      <c r="E78" s="4">
        <v>44469</v>
      </c>
      <c r="F78" s="10">
        <v>774153007</v>
      </c>
      <c r="G78" s="10">
        <v>160891007</v>
      </c>
      <c r="H78" s="1">
        <v>0.20799999999999999</v>
      </c>
      <c r="I78" s="9">
        <v>613262000</v>
      </c>
      <c r="J78" s="1">
        <v>0.79200000000000004</v>
      </c>
    </row>
    <row r="79" spans="1:10" x14ac:dyDescent="0.3">
      <c r="A79">
        <f t="shared" si="5"/>
        <v>1078</v>
      </c>
      <c r="B79" t="s">
        <v>85</v>
      </c>
      <c r="C79">
        <v>8</v>
      </c>
      <c r="D79" t="str">
        <f t="shared" si="4"/>
        <v>HIGH</v>
      </c>
      <c r="E79" s="4">
        <v>41859</v>
      </c>
      <c r="F79" s="10">
        <v>772776600</v>
      </c>
      <c r="G79" s="10">
        <v>333176600</v>
      </c>
      <c r="H79" s="1">
        <v>0.43099999999999999</v>
      </c>
      <c r="I79" s="9">
        <v>439600000</v>
      </c>
      <c r="J79" s="1">
        <v>0.56899999999999995</v>
      </c>
    </row>
    <row r="80" spans="1:10" x14ac:dyDescent="0.3">
      <c r="A80">
        <f t="shared" si="5"/>
        <v>1079</v>
      </c>
      <c r="B80" t="s">
        <v>86</v>
      </c>
      <c r="C80">
        <v>7.8</v>
      </c>
      <c r="D80" t="str">
        <f t="shared" si="4"/>
        <v>HIGH</v>
      </c>
      <c r="E80" s="4">
        <v>44624</v>
      </c>
      <c r="F80" s="10">
        <v>770836163</v>
      </c>
      <c r="G80" s="10">
        <v>369345583</v>
      </c>
      <c r="H80" s="1">
        <v>0.47899999999999998</v>
      </c>
      <c r="I80" s="9">
        <v>401490580</v>
      </c>
      <c r="J80" s="1">
        <v>0.52100000000000002</v>
      </c>
    </row>
    <row r="81" spans="1:10" x14ac:dyDescent="0.3">
      <c r="A81">
        <f t="shared" si="5"/>
        <v>1080</v>
      </c>
      <c r="B81" t="s">
        <v>87</v>
      </c>
      <c r="C81">
        <v>6.2</v>
      </c>
      <c r="D81" t="str">
        <f t="shared" si="4"/>
        <v>LOW</v>
      </c>
      <c r="E81" s="4">
        <v>44748</v>
      </c>
      <c r="F81" s="10">
        <v>760928081</v>
      </c>
      <c r="G81" s="10">
        <v>343256830</v>
      </c>
      <c r="H81" s="1">
        <v>0.45100000000000001</v>
      </c>
      <c r="I81" s="9">
        <v>417671251</v>
      </c>
      <c r="J81" s="1">
        <v>0.54900000000000004</v>
      </c>
    </row>
    <row r="82" spans="1:10" x14ac:dyDescent="0.3">
      <c r="A82">
        <f t="shared" si="5"/>
        <v>1081</v>
      </c>
      <c r="B82" t="s">
        <v>88</v>
      </c>
      <c r="C82">
        <v>6.5</v>
      </c>
      <c r="D82" t="str">
        <f t="shared" si="4"/>
        <v>LOW</v>
      </c>
      <c r="E82" s="4">
        <v>43679</v>
      </c>
      <c r="F82" s="10">
        <v>760732926</v>
      </c>
      <c r="G82" s="10">
        <v>173956935</v>
      </c>
      <c r="H82" s="1">
        <v>0.22900000000000001</v>
      </c>
      <c r="I82" s="9">
        <v>586775991</v>
      </c>
      <c r="J82" s="1">
        <v>0.77100000000000002</v>
      </c>
    </row>
    <row r="83" spans="1:10" x14ac:dyDescent="0.3">
      <c r="A83">
        <f t="shared" si="5"/>
        <v>1082</v>
      </c>
      <c r="B83" t="s">
        <v>89</v>
      </c>
      <c r="C83">
        <v>6.9</v>
      </c>
      <c r="D83" t="str">
        <f t="shared" si="4"/>
        <v>HIGH</v>
      </c>
      <c r="E83" s="4">
        <v>41789</v>
      </c>
      <c r="F83" s="10">
        <v>758410378</v>
      </c>
      <c r="G83" s="10">
        <v>241410378</v>
      </c>
      <c r="H83" s="1">
        <v>0.318</v>
      </c>
      <c r="I83" s="9">
        <v>517000000</v>
      </c>
      <c r="J83" s="1">
        <v>0.68200000000000005</v>
      </c>
    </row>
    <row r="84" spans="1:10" x14ac:dyDescent="0.3">
      <c r="A84">
        <f t="shared" si="5"/>
        <v>1083</v>
      </c>
      <c r="B84" t="s">
        <v>90</v>
      </c>
      <c r="C84">
        <v>6.9</v>
      </c>
      <c r="D84" t="str">
        <f t="shared" si="4"/>
        <v>HIGH</v>
      </c>
      <c r="E84" s="4">
        <v>41089</v>
      </c>
      <c r="F84" s="10">
        <v>757930663</v>
      </c>
      <c r="G84" s="10">
        <v>262030663</v>
      </c>
      <c r="H84" s="1">
        <v>0.34599999999999997</v>
      </c>
      <c r="I84" s="9">
        <v>495900000</v>
      </c>
      <c r="J84" s="1">
        <v>0.65400000000000003</v>
      </c>
    </row>
    <row r="85" spans="1:10" x14ac:dyDescent="0.3">
      <c r="A85">
        <f t="shared" si="5"/>
        <v>1084</v>
      </c>
      <c r="B85" t="s">
        <v>91</v>
      </c>
      <c r="C85">
        <v>6.6</v>
      </c>
      <c r="D85" t="str">
        <f t="shared" si="4"/>
        <v>HIGH</v>
      </c>
      <c r="E85" s="4">
        <v>41971</v>
      </c>
      <c r="F85" s="10">
        <v>755356711</v>
      </c>
      <c r="G85" s="10">
        <v>337135885</v>
      </c>
      <c r="H85" s="1">
        <v>0.44600000000000001</v>
      </c>
      <c r="I85" s="9">
        <v>418220826</v>
      </c>
      <c r="J85" s="1">
        <v>0.55400000000000005</v>
      </c>
    </row>
    <row r="86" spans="1:10" x14ac:dyDescent="0.3">
      <c r="A86">
        <f t="shared" si="5"/>
        <v>1085</v>
      </c>
      <c r="B86" t="s">
        <v>92</v>
      </c>
      <c r="C86">
        <v>6.3</v>
      </c>
      <c r="D86" t="str">
        <f t="shared" si="4"/>
        <v>LOW</v>
      </c>
      <c r="E86" s="4">
        <v>40319</v>
      </c>
      <c r="F86" s="10">
        <v>752600867</v>
      </c>
      <c r="G86" s="10">
        <v>238736787</v>
      </c>
      <c r="H86" s="1">
        <v>0.317</v>
      </c>
      <c r="I86" s="9">
        <v>513864080</v>
      </c>
      <c r="J86" s="1">
        <v>0.68300000000000005</v>
      </c>
    </row>
    <row r="87" spans="1:10" x14ac:dyDescent="0.3">
      <c r="A87">
        <f t="shared" si="5"/>
        <v>1086</v>
      </c>
      <c r="B87" t="s">
        <v>93</v>
      </c>
      <c r="C87">
        <v>6.8</v>
      </c>
      <c r="D87" t="str">
        <f t="shared" si="4"/>
        <v>HIGH</v>
      </c>
      <c r="E87" s="4">
        <v>41068</v>
      </c>
      <c r="F87" s="10">
        <v>746921274</v>
      </c>
      <c r="G87" s="10">
        <v>216391482</v>
      </c>
      <c r="H87" s="2">
        <v>0.28999999999999998</v>
      </c>
      <c r="I87" s="9">
        <v>530529792</v>
      </c>
      <c r="J87" s="2">
        <v>0.71</v>
      </c>
    </row>
    <row r="88" spans="1:10" x14ac:dyDescent="0.3">
      <c r="A88">
        <f t="shared" si="5"/>
        <v>1087</v>
      </c>
      <c r="B88" t="s">
        <v>94</v>
      </c>
      <c r="C88">
        <v>5.9</v>
      </c>
      <c r="D88" t="str">
        <f t="shared" si="4"/>
        <v>LOW</v>
      </c>
      <c r="E88" s="4">
        <v>42587</v>
      </c>
      <c r="F88" s="10">
        <v>746846894</v>
      </c>
      <c r="G88" s="10">
        <v>325100054</v>
      </c>
      <c r="H88" s="1">
        <v>0.435</v>
      </c>
      <c r="I88" s="9">
        <v>421746840</v>
      </c>
      <c r="J88" s="1">
        <v>0.56499999999999995</v>
      </c>
    </row>
    <row r="89" spans="1:10" x14ac:dyDescent="0.3">
      <c r="A89">
        <f t="shared" si="5"/>
        <v>1088</v>
      </c>
      <c r="B89" t="s">
        <v>95</v>
      </c>
      <c r="C89">
        <v>7.9</v>
      </c>
      <c r="D89" t="str">
        <f t="shared" si="4"/>
        <v>HIGH</v>
      </c>
      <c r="E89" s="4">
        <v>41782</v>
      </c>
      <c r="F89" s="10">
        <v>746045700</v>
      </c>
      <c r="G89" s="10">
        <v>233921534</v>
      </c>
      <c r="H89" s="1">
        <v>0.314</v>
      </c>
      <c r="I89" s="9">
        <v>512124166</v>
      </c>
      <c r="J89" s="1">
        <v>0.68600000000000005</v>
      </c>
    </row>
    <row r="90" spans="1:10" x14ac:dyDescent="0.3">
      <c r="A90">
        <f t="shared" si="5"/>
        <v>1089</v>
      </c>
      <c r="B90" t="s">
        <v>96</v>
      </c>
      <c r="C90">
        <v>7.2</v>
      </c>
      <c r="D90" t="str">
        <f t="shared" si="4"/>
        <v>HIGH</v>
      </c>
      <c r="E90" s="4">
        <v>41446</v>
      </c>
      <c r="F90" s="10">
        <v>743559607</v>
      </c>
      <c r="G90" s="10">
        <v>268492764</v>
      </c>
      <c r="H90" s="1">
        <v>0.36099999999999999</v>
      </c>
      <c r="I90" s="9">
        <v>475066843</v>
      </c>
      <c r="J90" s="1">
        <v>0.63900000000000001</v>
      </c>
    </row>
    <row r="91" spans="1:10" x14ac:dyDescent="0.3">
      <c r="A91">
        <f t="shared" si="5"/>
        <v>1090</v>
      </c>
      <c r="B91" t="s">
        <v>97</v>
      </c>
      <c r="C91">
        <v>7.6</v>
      </c>
      <c r="D91" t="str">
        <f t="shared" si="4"/>
        <v>HIGH</v>
      </c>
      <c r="E91" s="4">
        <v>43235</v>
      </c>
      <c r="F91" s="10">
        <v>734546611</v>
      </c>
      <c r="G91" s="10">
        <v>318491426</v>
      </c>
      <c r="H91" s="1">
        <v>0.434</v>
      </c>
      <c r="I91" s="9">
        <v>416055185</v>
      </c>
      <c r="J91" s="1">
        <v>0.56599999999999995</v>
      </c>
    </row>
    <row r="92" spans="1:10" x14ac:dyDescent="0.3">
      <c r="A92">
        <f t="shared" si="5"/>
        <v>1091</v>
      </c>
      <c r="B92" t="s">
        <v>98</v>
      </c>
      <c r="C92">
        <v>5.2</v>
      </c>
      <c r="D92" t="str">
        <f t="shared" si="4"/>
        <v>LOW</v>
      </c>
      <c r="E92" s="4">
        <v>44372</v>
      </c>
      <c r="F92" s="10">
        <v>726229501</v>
      </c>
      <c r="G92" s="10">
        <v>173005945</v>
      </c>
      <c r="H92" s="1">
        <v>0.23799999999999999</v>
      </c>
      <c r="I92" s="9">
        <v>553223556</v>
      </c>
      <c r="J92" s="1">
        <v>0.76200000000000001</v>
      </c>
    </row>
    <row r="93" spans="1:10" x14ac:dyDescent="0.3">
      <c r="A93">
        <f t="shared" si="5"/>
        <v>1092</v>
      </c>
      <c r="B93" t="s">
        <v>99</v>
      </c>
      <c r="C93">
        <v>7.4</v>
      </c>
      <c r="D93" t="str">
        <f t="shared" si="4"/>
        <v>HIGH</v>
      </c>
      <c r="E93" s="4">
        <v>43657</v>
      </c>
      <c r="F93" s="10">
        <v>726063471</v>
      </c>
      <c r="G93" s="10">
        <v>3695533</v>
      </c>
      <c r="H93" s="1">
        <v>5.0000000000000001E-3</v>
      </c>
      <c r="I93" s="9">
        <v>722367938</v>
      </c>
      <c r="J93" s="1">
        <v>0.995</v>
      </c>
    </row>
    <row r="94" spans="1:10" x14ac:dyDescent="0.3">
      <c r="A94">
        <f t="shared" si="5"/>
        <v>1093</v>
      </c>
      <c r="B94" t="s">
        <v>100</v>
      </c>
      <c r="C94">
        <v>7.7</v>
      </c>
      <c r="D94" t="str">
        <f t="shared" si="4"/>
        <v>HIGH</v>
      </c>
      <c r="E94" s="4">
        <v>41558</v>
      </c>
      <c r="F94" s="10">
        <v>723192705</v>
      </c>
      <c r="G94" s="10">
        <v>274092705</v>
      </c>
      <c r="H94" s="1">
        <v>0.379</v>
      </c>
      <c r="I94" s="9">
        <v>449100000</v>
      </c>
      <c r="J94" s="1">
        <v>0.621</v>
      </c>
    </row>
    <row r="95" spans="1:10" x14ac:dyDescent="0.3">
      <c r="A95">
        <f t="shared" si="5"/>
        <v>1094</v>
      </c>
      <c r="B95" t="s">
        <v>101</v>
      </c>
      <c r="C95">
        <v>7.7</v>
      </c>
      <c r="D95" t="str">
        <f t="shared" si="4"/>
        <v>HIGH</v>
      </c>
      <c r="E95" s="4">
        <v>41733</v>
      </c>
      <c r="F95" s="10">
        <v>714421503</v>
      </c>
      <c r="G95" s="10">
        <v>259766572</v>
      </c>
      <c r="H95" s="1">
        <v>0.36399999999999999</v>
      </c>
      <c r="I95" s="9">
        <v>454654931</v>
      </c>
      <c r="J95" s="1">
        <v>0.63600000000000001</v>
      </c>
    </row>
    <row r="96" spans="1:10" x14ac:dyDescent="0.3">
      <c r="A96">
        <f t="shared" si="5"/>
        <v>1095</v>
      </c>
      <c r="B96" t="s">
        <v>102</v>
      </c>
      <c r="C96">
        <v>4.9000000000000004</v>
      </c>
      <c r="D96" t="str">
        <f t="shared" si="4"/>
        <v>LOW</v>
      </c>
      <c r="E96" s="4">
        <v>40872</v>
      </c>
      <c r="F96" s="10">
        <v>712205856</v>
      </c>
      <c r="G96" s="10">
        <v>281287133</v>
      </c>
      <c r="H96" s="1">
        <v>0.39500000000000002</v>
      </c>
      <c r="I96" s="9">
        <v>430918723</v>
      </c>
      <c r="J96" s="1">
        <v>0.60499999999999998</v>
      </c>
    </row>
    <row r="97" spans="1:10" x14ac:dyDescent="0.3">
      <c r="A97">
        <f t="shared" si="5"/>
        <v>1096</v>
      </c>
      <c r="B97" t="s">
        <v>103</v>
      </c>
      <c r="C97">
        <v>7.6</v>
      </c>
      <c r="D97" t="str">
        <f t="shared" si="4"/>
        <v>HIGH</v>
      </c>
      <c r="E97" s="4">
        <v>41831</v>
      </c>
      <c r="F97" s="10">
        <v>710644566</v>
      </c>
      <c r="G97" s="10">
        <v>208545589</v>
      </c>
      <c r="H97" s="1">
        <v>0.29299999999999998</v>
      </c>
      <c r="I97" s="9">
        <v>502098977</v>
      </c>
      <c r="J97" s="1">
        <v>0.70699999999999996</v>
      </c>
    </row>
    <row r="98" spans="1:10" x14ac:dyDescent="0.3">
      <c r="A98">
        <f t="shared" si="5"/>
        <v>1097</v>
      </c>
      <c r="B98" t="s">
        <v>104</v>
      </c>
      <c r="C98">
        <v>6.6</v>
      </c>
      <c r="D98" t="str">
        <f t="shared" ref="D98:D129" si="6">IF(C98&gt;6.5,"HIGH","LOW")</f>
        <v>HIGH</v>
      </c>
      <c r="E98" s="4">
        <v>41760</v>
      </c>
      <c r="F98" s="10">
        <v>708982323</v>
      </c>
      <c r="G98" s="10">
        <v>202853933</v>
      </c>
      <c r="H98" s="1">
        <v>0.28599999999999998</v>
      </c>
      <c r="I98" s="9">
        <v>506128390</v>
      </c>
      <c r="J98" s="1">
        <v>0.71399999999999997</v>
      </c>
    </row>
    <row r="99" spans="1:10" x14ac:dyDescent="0.3">
      <c r="A99">
        <f t="shared" ref="A99:A130" si="7">SUM(A98+1)</f>
        <v>1098</v>
      </c>
      <c r="B99" t="s">
        <v>105</v>
      </c>
      <c r="C99">
        <v>7.3</v>
      </c>
      <c r="D99" t="str">
        <f t="shared" si="6"/>
        <v>HIGH</v>
      </c>
      <c r="E99" s="4">
        <v>42986</v>
      </c>
      <c r="F99" s="10">
        <v>700381748</v>
      </c>
      <c r="G99" s="10">
        <v>327481748</v>
      </c>
      <c r="H99" s="1">
        <v>0.46800000000000003</v>
      </c>
      <c r="I99" s="9">
        <v>372900000</v>
      </c>
      <c r="J99" s="1">
        <v>0.53200000000000003</v>
      </c>
    </row>
    <row r="100" spans="1:10" x14ac:dyDescent="0.3">
      <c r="A100">
        <f t="shared" si="7"/>
        <v>1099</v>
      </c>
      <c r="B100" t="s">
        <v>106</v>
      </c>
      <c r="C100">
        <v>5.9</v>
      </c>
      <c r="D100" t="str">
        <f t="shared" si="6"/>
        <v>LOW</v>
      </c>
      <c r="E100" s="4">
        <v>43501</v>
      </c>
      <c r="F100" s="10">
        <v>699856699</v>
      </c>
      <c r="G100" s="10">
        <v>5971413</v>
      </c>
      <c r="H100" s="1">
        <v>8.9999999999999993E-3</v>
      </c>
      <c r="I100" s="9">
        <v>693885286</v>
      </c>
      <c r="J100" s="1">
        <v>0.99099999999999999</v>
      </c>
    </row>
    <row r="101" spans="1:10" x14ac:dyDescent="0.3">
      <c r="A101">
        <f t="shared" si="7"/>
        <v>1100</v>
      </c>
      <c r="B101" t="s">
        <v>107</v>
      </c>
      <c r="C101">
        <v>5.0999999999999996</v>
      </c>
      <c r="D101" t="str">
        <f t="shared" si="6"/>
        <v>LOW</v>
      </c>
      <c r="E101" s="4">
        <v>40368</v>
      </c>
      <c r="F101" s="10">
        <v>698491347</v>
      </c>
      <c r="G101" s="10">
        <v>300531751</v>
      </c>
      <c r="H101" s="2">
        <v>0.43</v>
      </c>
      <c r="I101" s="9">
        <v>397959596</v>
      </c>
      <c r="J101" s="2">
        <v>0.56999999999999995</v>
      </c>
    </row>
    <row r="102" spans="1:10" x14ac:dyDescent="0.3">
      <c r="A102">
        <f t="shared" si="7"/>
        <v>1101</v>
      </c>
      <c r="B102" t="s">
        <v>108</v>
      </c>
      <c r="C102">
        <v>7.4</v>
      </c>
      <c r="D102" t="str">
        <f t="shared" si="6"/>
        <v>HIGH</v>
      </c>
      <c r="E102" s="4">
        <v>40893</v>
      </c>
      <c r="F102" s="10">
        <v>694713380</v>
      </c>
      <c r="G102" s="10">
        <v>209397903</v>
      </c>
      <c r="H102" s="1">
        <v>0.30099999999999999</v>
      </c>
      <c r="I102" s="9">
        <v>485315477</v>
      </c>
      <c r="J102" s="1">
        <v>0.69899999999999995</v>
      </c>
    </row>
    <row r="103" spans="1:10" x14ac:dyDescent="0.3">
      <c r="A103">
        <f t="shared" si="7"/>
        <v>1102</v>
      </c>
      <c r="B103" t="s">
        <v>109</v>
      </c>
      <c r="C103">
        <v>7.2</v>
      </c>
      <c r="D103" t="str">
        <f t="shared" si="6"/>
        <v>HIGH</v>
      </c>
      <c r="E103" s="4">
        <v>40991</v>
      </c>
      <c r="F103" s="10">
        <v>694394724</v>
      </c>
      <c r="G103" s="10">
        <v>408010692</v>
      </c>
      <c r="H103" s="1">
        <v>0.58799999999999997</v>
      </c>
      <c r="I103" s="9">
        <v>286384032</v>
      </c>
      <c r="J103" s="1">
        <v>0.41199999999999998</v>
      </c>
    </row>
    <row r="104" spans="1:10" x14ac:dyDescent="0.3">
      <c r="A104">
        <f t="shared" si="7"/>
        <v>1103</v>
      </c>
      <c r="B104" t="s">
        <v>110</v>
      </c>
      <c r="C104">
        <v>5.6</v>
      </c>
      <c r="D104" t="str">
        <f t="shared" si="6"/>
        <v>LOW</v>
      </c>
      <c r="E104" s="4">
        <v>44239</v>
      </c>
      <c r="F104" s="10">
        <v>686257563</v>
      </c>
      <c r="G104" s="10" t="s">
        <v>74</v>
      </c>
      <c r="H104" t="s">
        <v>74</v>
      </c>
      <c r="I104" s="9">
        <v>686257563</v>
      </c>
      <c r="J104" s="2">
        <v>1</v>
      </c>
    </row>
    <row r="105" spans="1:10" x14ac:dyDescent="0.3">
      <c r="A105">
        <f t="shared" si="7"/>
        <v>1104</v>
      </c>
      <c r="B105" t="s">
        <v>111</v>
      </c>
      <c r="C105">
        <v>7.4</v>
      </c>
      <c r="D105" t="str">
        <f t="shared" si="6"/>
        <v>HIGH</v>
      </c>
      <c r="E105" s="4">
        <v>42221</v>
      </c>
      <c r="F105" s="10">
        <v>682714267</v>
      </c>
      <c r="G105" s="10">
        <v>195042377</v>
      </c>
      <c r="H105" s="1">
        <v>0.28599999999999998</v>
      </c>
      <c r="I105" s="9">
        <v>487671890</v>
      </c>
      <c r="J105" s="1">
        <v>0.71399999999999997</v>
      </c>
    </row>
    <row r="106" spans="1:10" x14ac:dyDescent="0.3">
      <c r="A106">
        <f t="shared" si="7"/>
        <v>1105</v>
      </c>
      <c r="B106" t="s">
        <v>112</v>
      </c>
      <c r="C106">
        <v>8.6999999999999993</v>
      </c>
      <c r="D106" t="str">
        <f t="shared" si="6"/>
        <v>HIGH</v>
      </c>
      <c r="E106" s="4">
        <v>41950</v>
      </c>
      <c r="F106" s="10">
        <v>677896797</v>
      </c>
      <c r="G106" s="10">
        <v>188020017</v>
      </c>
      <c r="H106" s="1">
        <v>0.27700000000000002</v>
      </c>
      <c r="I106" s="9">
        <v>489876780</v>
      </c>
      <c r="J106" s="1">
        <v>0.72299999999999998</v>
      </c>
    </row>
    <row r="107" spans="1:10" x14ac:dyDescent="0.3">
      <c r="A107">
        <f t="shared" si="7"/>
        <v>1106</v>
      </c>
      <c r="B107" t="s">
        <v>113</v>
      </c>
      <c r="C107">
        <v>7.5</v>
      </c>
      <c r="D107" t="str">
        <f t="shared" si="6"/>
        <v>HIGH</v>
      </c>
      <c r="E107" s="4">
        <v>42678</v>
      </c>
      <c r="F107" s="10">
        <v>677718395</v>
      </c>
      <c r="G107" s="10">
        <v>232641920</v>
      </c>
      <c r="H107" s="1">
        <v>0.34300000000000003</v>
      </c>
      <c r="I107" s="9">
        <v>445076475</v>
      </c>
      <c r="J107" s="1">
        <v>0.65700000000000003</v>
      </c>
    </row>
    <row r="108" spans="1:10" x14ac:dyDescent="0.3">
      <c r="A108">
        <f t="shared" si="7"/>
        <v>1107</v>
      </c>
      <c r="B108" t="s">
        <v>114</v>
      </c>
      <c r="C108">
        <v>7.1</v>
      </c>
      <c r="D108" t="str">
        <f t="shared" si="6"/>
        <v>HIGH</v>
      </c>
      <c r="E108" s="4">
        <v>41439</v>
      </c>
      <c r="F108" s="10">
        <v>668045518</v>
      </c>
      <c r="G108" s="10">
        <v>291045518</v>
      </c>
      <c r="H108" s="1">
        <v>0.436</v>
      </c>
      <c r="I108" s="9">
        <v>377000000</v>
      </c>
      <c r="J108" s="1">
        <v>0.56399999999999995</v>
      </c>
    </row>
    <row r="109" spans="1:10" x14ac:dyDescent="0.3">
      <c r="A109">
        <f t="shared" si="7"/>
        <v>1108</v>
      </c>
      <c r="B109" t="s">
        <v>115</v>
      </c>
      <c r="C109">
        <v>7.3</v>
      </c>
      <c r="D109" t="str">
        <f t="shared" si="6"/>
        <v>HIGH</v>
      </c>
      <c r="E109" s="4">
        <v>40689</v>
      </c>
      <c r="F109" s="10">
        <v>665692281</v>
      </c>
      <c r="G109" s="10">
        <v>165249063</v>
      </c>
      <c r="H109" s="1">
        <v>0.248</v>
      </c>
      <c r="I109" s="9">
        <v>500443218</v>
      </c>
      <c r="J109" s="1">
        <v>0.752</v>
      </c>
    </row>
    <row r="110" spans="1:10" x14ac:dyDescent="0.3">
      <c r="A110">
        <f t="shared" si="7"/>
        <v>1109</v>
      </c>
      <c r="B110" t="s">
        <v>116</v>
      </c>
      <c r="C110">
        <v>6.1</v>
      </c>
      <c r="D110" t="str">
        <f t="shared" si="6"/>
        <v>LOW</v>
      </c>
      <c r="E110" s="4">
        <v>43056</v>
      </c>
      <c r="F110" s="10">
        <v>657924295</v>
      </c>
      <c r="G110" s="10">
        <v>229024295</v>
      </c>
      <c r="H110" s="1">
        <v>0.34799999999999998</v>
      </c>
      <c r="I110" s="9">
        <v>428900000</v>
      </c>
      <c r="J110" s="1">
        <v>0.65200000000000002</v>
      </c>
    </row>
    <row r="111" spans="1:10" x14ac:dyDescent="0.3">
      <c r="A111">
        <f t="shared" si="7"/>
        <v>1110</v>
      </c>
      <c r="B111" t="s">
        <v>117</v>
      </c>
      <c r="C111">
        <v>7.8</v>
      </c>
      <c r="D111" t="str">
        <f t="shared" si="6"/>
        <v>HIGH</v>
      </c>
      <c r="E111" s="4">
        <v>41950</v>
      </c>
      <c r="F111" s="10">
        <v>657827828</v>
      </c>
      <c r="G111" s="10">
        <v>222527828</v>
      </c>
      <c r="H111" s="1">
        <v>0.33800000000000002</v>
      </c>
      <c r="I111" s="9">
        <v>435300000</v>
      </c>
      <c r="J111" s="1">
        <v>0.66200000000000003</v>
      </c>
    </row>
    <row r="112" spans="1:10" x14ac:dyDescent="0.3">
      <c r="A112">
        <f t="shared" si="7"/>
        <v>1111</v>
      </c>
      <c r="B112" t="s">
        <v>118</v>
      </c>
      <c r="C112">
        <v>6.5</v>
      </c>
      <c r="D112" t="str">
        <f t="shared" si="6"/>
        <v>LOW</v>
      </c>
      <c r="E112" s="4">
        <v>43420</v>
      </c>
      <c r="F112" s="10">
        <v>654855901</v>
      </c>
      <c r="G112" s="10">
        <v>159555901</v>
      </c>
      <c r="H112" s="1">
        <v>0.24399999999999999</v>
      </c>
      <c r="I112" s="9">
        <v>495300000</v>
      </c>
      <c r="J112" s="1">
        <v>0.75600000000000001</v>
      </c>
    </row>
    <row r="113" spans="1:10" x14ac:dyDescent="0.3">
      <c r="A113">
        <f t="shared" si="7"/>
        <v>1112</v>
      </c>
      <c r="B113" t="s">
        <v>119</v>
      </c>
      <c r="C113">
        <v>6.8</v>
      </c>
      <c r="D113" t="str">
        <f t="shared" si="6"/>
        <v>HIGH</v>
      </c>
      <c r="E113" s="4">
        <v>41054</v>
      </c>
      <c r="F113" s="10">
        <v>654213485</v>
      </c>
      <c r="G113" s="10">
        <v>179020854</v>
      </c>
      <c r="H113" s="1">
        <v>0.27400000000000002</v>
      </c>
      <c r="I113" s="9">
        <v>475192631</v>
      </c>
      <c r="J113" s="1">
        <v>0.72599999999999998</v>
      </c>
    </row>
    <row r="114" spans="1:10" x14ac:dyDescent="0.3">
      <c r="A114">
        <f t="shared" si="7"/>
        <v>1113</v>
      </c>
      <c r="B114" t="s">
        <v>120</v>
      </c>
      <c r="C114">
        <v>6.6</v>
      </c>
      <c r="D114" t="str">
        <f t="shared" si="6"/>
        <v>HIGH</v>
      </c>
      <c r="E114" s="4">
        <v>42335</v>
      </c>
      <c r="F114" s="10">
        <v>653428261</v>
      </c>
      <c r="G114" s="10">
        <v>281723902</v>
      </c>
      <c r="H114" s="1">
        <v>0.43099999999999999</v>
      </c>
      <c r="I114" s="9">
        <v>371704359</v>
      </c>
      <c r="J114" s="1">
        <v>0.56899999999999995</v>
      </c>
    </row>
    <row r="115" spans="1:10" x14ac:dyDescent="0.3">
      <c r="A115">
        <f t="shared" si="7"/>
        <v>1114</v>
      </c>
      <c r="B115" t="s">
        <v>121</v>
      </c>
      <c r="C115">
        <v>6.7</v>
      </c>
      <c r="D115" t="str">
        <f t="shared" si="6"/>
        <v>HIGH</v>
      </c>
      <c r="E115" s="4">
        <v>41586</v>
      </c>
      <c r="F115" s="10">
        <v>644783140</v>
      </c>
      <c r="G115" s="10">
        <v>206362140</v>
      </c>
      <c r="H115" s="2">
        <v>0.32</v>
      </c>
      <c r="I115" s="9">
        <v>438421000</v>
      </c>
      <c r="J115" s="2">
        <v>0.68</v>
      </c>
    </row>
    <row r="116" spans="1:10" x14ac:dyDescent="0.3">
      <c r="A116">
        <f t="shared" si="7"/>
        <v>1115</v>
      </c>
      <c r="B116" t="s">
        <v>122</v>
      </c>
      <c r="C116">
        <v>7.6</v>
      </c>
      <c r="D116" t="str">
        <f t="shared" si="6"/>
        <v>HIGH</v>
      </c>
      <c r="E116" s="4">
        <v>42697</v>
      </c>
      <c r="F116" s="10">
        <v>643331111</v>
      </c>
      <c r="G116" s="10">
        <v>248757044</v>
      </c>
      <c r="H116" s="1">
        <v>0.38700000000000001</v>
      </c>
      <c r="I116" s="9">
        <v>394574067</v>
      </c>
      <c r="J116" s="1">
        <v>0.61299999999999999</v>
      </c>
    </row>
    <row r="117" spans="1:10" x14ac:dyDescent="0.3">
      <c r="A117">
        <f t="shared" si="7"/>
        <v>1116</v>
      </c>
      <c r="B117" t="s">
        <v>123</v>
      </c>
      <c r="C117">
        <v>7.1</v>
      </c>
      <c r="D117" t="str">
        <f t="shared" si="6"/>
        <v>HIGH</v>
      </c>
      <c r="E117" s="4">
        <v>42725</v>
      </c>
      <c r="F117" s="10">
        <v>634151679</v>
      </c>
      <c r="G117" s="10">
        <v>270395425</v>
      </c>
      <c r="H117" s="1">
        <v>0.42599999999999999</v>
      </c>
      <c r="I117" s="9">
        <v>363756254</v>
      </c>
      <c r="J117" s="1">
        <v>0.57399999999999995</v>
      </c>
    </row>
    <row r="118" spans="1:10" x14ac:dyDescent="0.3">
      <c r="A118">
        <f t="shared" si="7"/>
        <v>1117</v>
      </c>
      <c r="B118" t="s">
        <v>124</v>
      </c>
      <c r="C118">
        <v>8</v>
      </c>
      <c r="D118" t="str">
        <f t="shared" si="6"/>
        <v>HIGH</v>
      </c>
      <c r="E118" s="4">
        <v>42279</v>
      </c>
      <c r="F118" s="10">
        <v>630161890</v>
      </c>
      <c r="G118" s="10">
        <v>228433663</v>
      </c>
      <c r="H118" s="1">
        <v>0.36199999999999999</v>
      </c>
      <c r="I118" s="9">
        <v>401728227</v>
      </c>
      <c r="J118" s="1">
        <v>0.63800000000000001</v>
      </c>
    </row>
    <row r="119" spans="1:10" x14ac:dyDescent="0.3">
      <c r="A119">
        <f t="shared" si="7"/>
        <v>1118</v>
      </c>
      <c r="B119" t="s">
        <v>125</v>
      </c>
      <c r="C119">
        <v>5.6</v>
      </c>
      <c r="D119" t="str">
        <f t="shared" si="6"/>
        <v>LOW</v>
      </c>
      <c r="E119" s="4">
        <v>44593</v>
      </c>
      <c r="F119" s="10">
        <v>626571697</v>
      </c>
      <c r="G119" s="10">
        <v>117294</v>
      </c>
      <c r="H119" t="s">
        <v>59</v>
      </c>
      <c r="I119" s="9">
        <v>626454403</v>
      </c>
      <c r="J119" s="2">
        <v>1</v>
      </c>
    </row>
    <row r="120" spans="1:10" x14ac:dyDescent="0.3">
      <c r="A120">
        <f t="shared" si="7"/>
        <v>1119</v>
      </c>
      <c r="B120" t="s">
        <v>126</v>
      </c>
      <c r="C120">
        <v>7.3</v>
      </c>
      <c r="D120" t="str">
        <f t="shared" si="6"/>
        <v>HIGH</v>
      </c>
      <c r="E120" s="4">
        <v>40662</v>
      </c>
      <c r="F120" s="10">
        <v>626137675</v>
      </c>
      <c r="G120" s="10">
        <v>209837675</v>
      </c>
      <c r="H120" s="1">
        <v>0.33500000000000002</v>
      </c>
      <c r="I120" s="9">
        <v>416300000</v>
      </c>
      <c r="J120" s="1">
        <v>0.66500000000000004</v>
      </c>
    </row>
    <row r="121" spans="1:10" x14ac:dyDescent="0.3">
      <c r="A121">
        <f t="shared" si="7"/>
        <v>1120</v>
      </c>
      <c r="B121" t="s">
        <v>127</v>
      </c>
      <c r="C121">
        <v>6.9</v>
      </c>
      <c r="D121" t="str">
        <f t="shared" si="6"/>
        <v>HIGH</v>
      </c>
      <c r="E121" s="4">
        <v>40305</v>
      </c>
      <c r="F121" s="10">
        <v>623933331</v>
      </c>
      <c r="G121" s="10">
        <v>312433331</v>
      </c>
      <c r="H121" s="1">
        <v>0.501</v>
      </c>
      <c r="I121" s="9">
        <v>311500000</v>
      </c>
      <c r="J121" s="1">
        <v>0.499</v>
      </c>
    </row>
    <row r="122" spans="1:10" x14ac:dyDescent="0.3">
      <c r="A122">
        <f t="shared" si="7"/>
        <v>1121</v>
      </c>
      <c r="B122" t="s">
        <v>128</v>
      </c>
      <c r="C122">
        <v>7</v>
      </c>
      <c r="D122" t="str">
        <f t="shared" si="6"/>
        <v>HIGH</v>
      </c>
      <c r="E122" s="4">
        <v>43287</v>
      </c>
      <c r="F122" s="10">
        <v>622674139</v>
      </c>
      <c r="G122" s="10">
        <v>216648740</v>
      </c>
      <c r="H122" s="1">
        <v>0.34799999999999998</v>
      </c>
      <c r="I122" s="9">
        <v>406025399</v>
      </c>
      <c r="J122" s="1">
        <v>0.65200000000000002</v>
      </c>
    </row>
    <row r="123" spans="1:10" x14ac:dyDescent="0.3">
      <c r="A123">
        <f t="shared" si="7"/>
        <v>1122</v>
      </c>
      <c r="B123" t="s">
        <v>129</v>
      </c>
      <c r="C123">
        <v>7.8</v>
      </c>
      <c r="D123" t="str">
        <f t="shared" si="6"/>
        <v>HIGH</v>
      </c>
      <c r="E123" s="4">
        <v>41803</v>
      </c>
      <c r="F123" s="10">
        <v>621537519</v>
      </c>
      <c r="G123" s="10">
        <v>177002924</v>
      </c>
      <c r="H123" s="1">
        <v>0.28499999999999998</v>
      </c>
      <c r="I123" s="9">
        <v>444534595</v>
      </c>
      <c r="J123" s="1">
        <v>0.71499999999999997</v>
      </c>
    </row>
    <row r="124" spans="1:10" x14ac:dyDescent="0.3">
      <c r="A124">
        <f t="shared" si="7"/>
        <v>1123</v>
      </c>
      <c r="B124" t="s">
        <v>130</v>
      </c>
      <c r="C124">
        <v>8.1</v>
      </c>
      <c r="D124" t="str">
        <f t="shared" si="6"/>
        <v>HIGH</v>
      </c>
      <c r="E124" s="4">
        <v>42797</v>
      </c>
      <c r="F124" s="10">
        <v>619021436</v>
      </c>
      <c r="G124" s="10">
        <v>226277068</v>
      </c>
      <c r="H124" s="1">
        <v>0.36599999999999999</v>
      </c>
      <c r="I124" s="9">
        <v>392744368</v>
      </c>
      <c r="J124" s="1">
        <v>0.63400000000000001</v>
      </c>
    </row>
    <row r="125" spans="1:10" x14ac:dyDescent="0.3">
      <c r="A125">
        <f t="shared" si="7"/>
        <v>1124</v>
      </c>
      <c r="B125" t="s">
        <v>131</v>
      </c>
      <c r="C125">
        <v>7.9</v>
      </c>
      <c r="D125" t="str">
        <f t="shared" si="6"/>
        <v>HIGH</v>
      </c>
      <c r="E125" s="4">
        <v>41236</v>
      </c>
      <c r="F125" s="10">
        <v>609016565</v>
      </c>
      <c r="G125" s="10">
        <v>124987023</v>
      </c>
      <c r="H125" s="1">
        <v>0.20499999999999999</v>
      </c>
      <c r="I125" s="9">
        <v>484029542</v>
      </c>
      <c r="J125" s="1">
        <v>0.79500000000000004</v>
      </c>
    </row>
    <row r="126" spans="1:10" x14ac:dyDescent="0.3">
      <c r="A126">
        <f t="shared" si="7"/>
        <v>1125</v>
      </c>
      <c r="B126" t="s">
        <v>132</v>
      </c>
      <c r="C126">
        <v>5.2</v>
      </c>
      <c r="D126" t="str">
        <f t="shared" si="6"/>
        <v>LOW</v>
      </c>
      <c r="E126" s="4">
        <v>42909</v>
      </c>
      <c r="F126" s="10">
        <v>605425157</v>
      </c>
      <c r="G126" s="10">
        <v>130168683</v>
      </c>
      <c r="H126" s="1">
        <v>0.215</v>
      </c>
      <c r="I126" s="9">
        <v>475256474</v>
      </c>
      <c r="J126" s="1">
        <v>0.78500000000000003</v>
      </c>
    </row>
    <row r="127" spans="1:10" x14ac:dyDescent="0.3">
      <c r="A127">
        <f t="shared" si="7"/>
        <v>1126</v>
      </c>
      <c r="B127" t="s">
        <v>133</v>
      </c>
      <c r="C127">
        <v>7.7</v>
      </c>
      <c r="D127" t="str">
        <f t="shared" si="6"/>
        <v>HIGH</v>
      </c>
      <c r="E127" s="4">
        <v>40564</v>
      </c>
      <c r="F127" s="10">
        <v>592461732</v>
      </c>
      <c r="G127" s="10">
        <v>200821936</v>
      </c>
      <c r="H127" s="1">
        <v>0.33900000000000002</v>
      </c>
      <c r="I127" s="9">
        <v>391639796</v>
      </c>
      <c r="J127" s="1">
        <v>0.66100000000000003</v>
      </c>
    </row>
    <row r="128" spans="1:10" x14ac:dyDescent="0.3">
      <c r="A128">
        <f t="shared" si="7"/>
        <v>1127</v>
      </c>
      <c r="B128" t="s">
        <v>134</v>
      </c>
      <c r="C128">
        <v>7.1</v>
      </c>
      <c r="D128" t="str">
        <f t="shared" si="6"/>
        <v>HIGH</v>
      </c>
      <c r="E128" s="4">
        <v>41383</v>
      </c>
      <c r="F128" s="10">
        <v>587204668</v>
      </c>
      <c r="G128" s="10">
        <v>187168425</v>
      </c>
      <c r="H128" s="1">
        <v>0.31900000000000001</v>
      </c>
      <c r="I128" s="9">
        <v>400036243</v>
      </c>
      <c r="J128" s="1">
        <v>0.68100000000000005</v>
      </c>
    </row>
    <row r="129" spans="1:10" x14ac:dyDescent="0.3">
      <c r="A129">
        <f t="shared" si="7"/>
        <v>1128</v>
      </c>
      <c r="B129" t="s">
        <v>135</v>
      </c>
      <c r="C129">
        <v>6.5</v>
      </c>
      <c r="D129" t="str">
        <f t="shared" si="6"/>
        <v>LOW</v>
      </c>
      <c r="E129" s="4">
        <v>40682</v>
      </c>
      <c r="F129" s="10">
        <v>586764305</v>
      </c>
      <c r="G129" s="10">
        <v>254464305</v>
      </c>
      <c r="H129" s="1">
        <v>0.434</v>
      </c>
      <c r="I129" s="9">
        <v>332300000</v>
      </c>
      <c r="J129" s="1">
        <v>0.56599999999999995</v>
      </c>
    </row>
    <row r="130" spans="1:10" x14ac:dyDescent="0.3">
      <c r="A130">
        <f t="shared" si="7"/>
        <v>1129</v>
      </c>
      <c r="B130" t="s">
        <v>136</v>
      </c>
      <c r="C130">
        <v>7.4</v>
      </c>
      <c r="D130" t="str">
        <f t="shared" ref="D130:D151" si="8">IF(C130&gt;6.5,"HIGH","LOW")</f>
        <v>HIGH</v>
      </c>
      <c r="E130" s="4">
        <v>43187</v>
      </c>
      <c r="F130" s="10">
        <v>582890172</v>
      </c>
      <c r="G130" s="10">
        <v>137690172</v>
      </c>
      <c r="H130" s="1">
        <v>0.23599999999999999</v>
      </c>
      <c r="I130" s="9">
        <v>445200000</v>
      </c>
      <c r="J130" s="1">
        <v>0.76400000000000001</v>
      </c>
    </row>
    <row r="131" spans="1:10" x14ac:dyDescent="0.3">
      <c r="A131">
        <f t="shared" ref="A131:A151" si="9">SUM(A130+1)</f>
        <v>1130</v>
      </c>
      <c r="B131" t="s">
        <v>137</v>
      </c>
      <c r="C131">
        <v>6.6</v>
      </c>
      <c r="D131" t="str">
        <f t="shared" si="8"/>
        <v>HIGH</v>
      </c>
      <c r="E131" s="4">
        <v>43147</v>
      </c>
      <c r="F131" s="10">
        <v>579330426</v>
      </c>
      <c r="G131" s="10">
        <v>1543547</v>
      </c>
      <c r="H131" s="1">
        <v>3.0000000000000001E-3</v>
      </c>
      <c r="I131" s="9">
        <v>577786879</v>
      </c>
      <c r="J131" s="1">
        <v>0.997</v>
      </c>
    </row>
    <row r="132" spans="1:10" x14ac:dyDescent="0.3">
      <c r="A132">
        <f t="shared" si="9"/>
        <v>1131</v>
      </c>
      <c r="B132" t="s">
        <v>138</v>
      </c>
      <c r="C132">
        <v>4.2</v>
      </c>
      <c r="D132" t="str">
        <f t="shared" si="8"/>
        <v>LOW</v>
      </c>
      <c r="E132" s="4">
        <v>42055</v>
      </c>
      <c r="F132" s="10">
        <v>569651467</v>
      </c>
      <c r="G132" s="10">
        <v>166167230</v>
      </c>
      <c r="H132" s="1">
        <v>0.29199999999999998</v>
      </c>
      <c r="I132" s="9">
        <v>403484237</v>
      </c>
      <c r="J132" s="1">
        <v>0.70799999999999996</v>
      </c>
    </row>
    <row r="133" spans="1:10" x14ac:dyDescent="0.3">
      <c r="A133">
        <f t="shared" si="9"/>
        <v>1132</v>
      </c>
      <c r="B133" t="s">
        <v>139</v>
      </c>
      <c r="C133">
        <v>6.7</v>
      </c>
      <c r="D133" t="str">
        <f t="shared" si="8"/>
        <v>HIGH</v>
      </c>
      <c r="E133" s="4">
        <v>42804</v>
      </c>
      <c r="F133" s="10">
        <v>566652812</v>
      </c>
      <c r="G133" s="10">
        <v>168052812</v>
      </c>
      <c r="H133" s="1">
        <v>0.29699999999999999</v>
      </c>
      <c r="I133" s="9">
        <v>398600000</v>
      </c>
      <c r="J133" s="1">
        <v>0.70299999999999996</v>
      </c>
    </row>
    <row r="134" spans="1:10" x14ac:dyDescent="0.3">
      <c r="A134">
        <f t="shared" si="9"/>
        <v>1133</v>
      </c>
      <c r="B134" t="s">
        <v>140</v>
      </c>
      <c r="C134">
        <v>5.4</v>
      </c>
      <c r="D134" t="str">
        <f t="shared" si="8"/>
        <v>LOW</v>
      </c>
      <c r="E134" s="4">
        <v>40753</v>
      </c>
      <c r="F134" s="10">
        <v>563749323</v>
      </c>
      <c r="G134" s="10">
        <v>142614158</v>
      </c>
      <c r="H134" s="1">
        <v>0.253</v>
      </c>
      <c r="I134" s="9">
        <v>421135165</v>
      </c>
      <c r="J134" s="1">
        <v>0.747</v>
      </c>
    </row>
    <row r="135" spans="1:10" x14ac:dyDescent="0.3">
      <c r="A135">
        <f t="shared" si="9"/>
        <v>1134</v>
      </c>
      <c r="B135" t="s">
        <v>141</v>
      </c>
      <c r="C135">
        <v>6.2</v>
      </c>
      <c r="D135" t="str">
        <f t="shared" si="8"/>
        <v>LOW</v>
      </c>
      <c r="E135" s="4">
        <v>40718</v>
      </c>
      <c r="F135" s="10">
        <v>559852396</v>
      </c>
      <c r="G135" s="10">
        <v>191452396</v>
      </c>
      <c r="H135" s="1">
        <v>0.34200000000000003</v>
      </c>
      <c r="I135" s="9">
        <v>368400000</v>
      </c>
      <c r="J135" s="1">
        <v>0.65800000000000003</v>
      </c>
    </row>
    <row r="136" spans="1:10" x14ac:dyDescent="0.3">
      <c r="A136">
        <f t="shared" si="9"/>
        <v>1135</v>
      </c>
      <c r="B136" t="s">
        <v>142</v>
      </c>
      <c r="C136">
        <v>6.6</v>
      </c>
      <c r="D136" t="str">
        <f t="shared" si="8"/>
        <v>HIGH</v>
      </c>
      <c r="E136" s="4">
        <v>40879</v>
      </c>
      <c r="F136" s="10">
        <v>554987477</v>
      </c>
      <c r="G136" s="10">
        <v>149260504</v>
      </c>
      <c r="H136" s="1">
        <v>0.26900000000000002</v>
      </c>
      <c r="I136" s="9">
        <v>405726973</v>
      </c>
      <c r="J136" s="1">
        <v>0.73099999999999998</v>
      </c>
    </row>
    <row r="137" spans="1:10" x14ac:dyDescent="0.3">
      <c r="A137">
        <f t="shared" si="9"/>
        <v>1136</v>
      </c>
      <c r="B137" t="s">
        <v>143</v>
      </c>
      <c r="C137">
        <v>6.2</v>
      </c>
      <c r="D137" t="str">
        <f t="shared" si="8"/>
        <v>LOW</v>
      </c>
      <c r="E137" s="4">
        <v>42408</v>
      </c>
      <c r="F137" s="10">
        <v>553810228</v>
      </c>
      <c r="G137" s="10">
        <v>3232685</v>
      </c>
      <c r="H137" s="1">
        <v>6.0000000000000001E-3</v>
      </c>
      <c r="I137" s="9">
        <v>550577543</v>
      </c>
      <c r="J137" s="1">
        <v>0.99399999999999999</v>
      </c>
    </row>
    <row r="138" spans="1:10" x14ac:dyDescent="0.3">
      <c r="A138">
        <f t="shared" si="9"/>
        <v>1137</v>
      </c>
      <c r="B138" t="s">
        <v>144</v>
      </c>
      <c r="C138">
        <v>6.9</v>
      </c>
      <c r="D138" t="str">
        <f t="shared" si="8"/>
        <v>HIGH</v>
      </c>
      <c r="E138" s="4">
        <v>41208</v>
      </c>
      <c r="F138" s="10">
        <v>549368315</v>
      </c>
      <c r="G138" s="10">
        <v>218815487</v>
      </c>
      <c r="H138" s="1">
        <v>0.39800000000000002</v>
      </c>
      <c r="I138" s="9">
        <v>330552828</v>
      </c>
      <c r="J138" s="1">
        <v>0.60199999999999998</v>
      </c>
    </row>
    <row r="139" spans="1:10" x14ac:dyDescent="0.3">
      <c r="A139">
        <f t="shared" si="9"/>
        <v>1138</v>
      </c>
      <c r="B139" t="s">
        <v>145</v>
      </c>
      <c r="C139">
        <v>7.3</v>
      </c>
      <c r="D139" t="str">
        <f t="shared" si="8"/>
        <v>HIGH</v>
      </c>
      <c r="E139" s="4">
        <v>42020</v>
      </c>
      <c r="F139" s="10">
        <v>547426372</v>
      </c>
      <c r="G139" s="10">
        <v>350126372</v>
      </c>
      <c r="H139" s="2">
        <v>0.64</v>
      </c>
      <c r="I139" s="9">
        <v>197300000</v>
      </c>
      <c r="J139" s="2">
        <v>0.36</v>
      </c>
    </row>
    <row r="140" spans="1:10" x14ac:dyDescent="0.3">
      <c r="A140">
        <f t="shared" si="9"/>
        <v>1139</v>
      </c>
      <c r="B140" t="s">
        <v>146</v>
      </c>
      <c r="C140">
        <v>6.1</v>
      </c>
      <c r="D140" t="str">
        <f t="shared" si="8"/>
        <v>LOW</v>
      </c>
      <c r="E140" s="4">
        <v>43147</v>
      </c>
      <c r="F140" s="10">
        <v>544185156</v>
      </c>
      <c r="G140" s="10">
        <v>1983984</v>
      </c>
      <c r="H140" s="1">
        <v>4.0000000000000001E-3</v>
      </c>
      <c r="I140" s="9">
        <v>542201172</v>
      </c>
      <c r="J140" s="1">
        <v>0.996</v>
      </c>
    </row>
    <row r="141" spans="1:10" x14ac:dyDescent="0.3">
      <c r="A141">
        <f t="shared" si="9"/>
        <v>1140</v>
      </c>
      <c r="B141" t="s">
        <v>147</v>
      </c>
      <c r="C141">
        <v>6.8</v>
      </c>
      <c r="D141" t="str">
        <f t="shared" si="8"/>
        <v>HIGH</v>
      </c>
      <c r="E141" s="4">
        <v>42517</v>
      </c>
      <c r="F141" s="10">
        <v>543934105</v>
      </c>
      <c r="G141" s="10">
        <v>155442489</v>
      </c>
      <c r="H141" s="1">
        <v>0.28599999999999998</v>
      </c>
      <c r="I141" s="9">
        <v>388491616</v>
      </c>
      <c r="J141" s="1">
        <v>0.71399999999999997</v>
      </c>
    </row>
    <row r="142" spans="1:10" x14ac:dyDescent="0.3">
      <c r="A142">
        <f t="shared" si="9"/>
        <v>1141</v>
      </c>
      <c r="B142" t="s">
        <v>148</v>
      </c>
      <c r="C142">
        <v>7.4</v>
      </c>
      <c r="D142" t="str">
        <f t="shared" si="8"/>
        <v>HIGH</v>
      </c>
      <c r="E142" s="4">
        <v>40907</v>
      </c>
      <c r="F142" s="10">
        <v>543848418</v>
      </c>
      <c r="G142" s="10">
        <v>186848418</v>
      </c>
      <c r="H142" s="1">
        <v>0.34399999999999997</v>
      </c>
      <c r="I142" s="9">
        <v>357000000</v>
      </c>
      <c r="J142" s="1">
        <v>0.65600000000000003</v>
      </c>
    </row>
    <row r="143" spans="1:10" x14ac:dyDescent="0.3">
      <c r="A143">
        <f t="shared" si="9"/>
        <v>1142</v>
      </c>
      <c r="B143" t="s">
        <v>149</v>
      </c>
      <c r="C143">
        <v>7.6</v>
      </c>
      <c r="D143" t="str">
        <f t="shared" si="8"/>
        <v>HIGH</v>
      </c>
      <c r="E143" s="4">
        <v>40396</v>
      </c>
      <c r="F143" s="10">
        <v>543113985</v>
      </c>
      <c r="G143" s="10">
        <v>251513985</v>
      </c>
      <c r="H143" s="1">
        <v>0.46300000000000002</v>
      </c>
      <c r="I143" s="9">
        <v>291600000</v>
      </c>
      <c r="J143" s="1">
        <v>0.53700000000000003</v>
      </c>
    </row>
    <row r="144" spans="1:10" x14ac:dyDescent="0.3">
      <c r="A144">
        <f t="shared" si="9"/>
        <v>1143</v>
      </c>
      <c r="B144" t="s">
        <v>150</v>
      </c>
      <c r="C144">
        <v>6.9</v>
      </c>
      <c r="D144" t="str">
        <f t="shared" si="8"/>
        <v>HIGH</v>
      </c>
      <c r="E144" s="4">
        <v>42083</v>
      </c>
      <c r="F144" s="10">
        <v>542351353</v>
      </c>
      <c r="G144" s="10">
        <v>201151353</v>
      </c>
      <c r="H144" s="1">
        <v>0.371</v>
      </c>
      <c r="I144" s="9">
        <v>341200000</v>
      </c>
      <c r="J144" s="1">
        <v>0.629</v>
      </c>
    </row>
    <row r="145" spans="1:10" x14ac:dyDescent="0.3">
      <c r="A145">
        <f t="shared" si="9"/>
        <v>1144</v>
      </c>
      <c r="B145" t="s">
        <v>151</v>
      </c>
      <c r="C145">
        <v>7</v>
      </c>
      <c r="D145" t="str">
        <f t="shared" si="8"/>
        <v>HIGH</v>
      </c>
      <c r="E145" s="4">
        <v>41446</v>
      </c>
      <c r="F145" s="10">
        <v>540007876</v>
      </c>
      <c r="G145" s="10">
        <v>202359711</v>
      </c>
      <c r="H145" s="1">
        <v>0.375</v>
      </c>
      <c r="I145" s="9">
        <v>337648165</v>
      </c>
      <c r="J145" s="1">
        <v>0.625</v>
      </c>
    </row>
    <row r="146" spans="1:10" x14ac:dyDescent="0.3">
      <c r="A146">
        <f t="shared" si="9"/>
        <v>1145</v>
      </c>
      <c r="B146" t="s">
        <v>152</v>
      </c>
      <c r="C146">
        <v>7.1</v>
      </c>
      <c r="D146" t="str">
        <f t="shared" si="8"/>
        <v>HIGH</v>
      </c>
      <c r="E146" s="4">
        <v>41082</v>
      </c>
      <c r="F146" s="10">
        <v>538983207</v>
      </c>
      <c r="G146" s="10">
        <v>237283207</v>
      </c>
      <c r="H146" s="2">
        <v>0.44</v>
      </c>
      <c r="I146" s="9">
        <v>301700000</v>
      </c>
      <c r="J146" s="2">
        <v>0.56000000000000005</v>
      </c>
    </row>
    <row r="147" spans="1:10" x14ac:dyDescent="0.3">
      <c r="A147">
        <f t="shared" si="9"/>
        <v>1146</v>
      </c>
      <c r="B147" t="s">
        <v>153</v>
      </c>
      <c r="C147">
        <v>8</v>
      </c>
      <c r="D147" t="str">
        <f t="shared" si="8"/>
        <v>HIGH</v>
      </c>
      <c r="E147" s="4">
        <v>42426</v>
      </c>
      <c r="F147" s="10">
        <v>532950503</v>
      </c>
      <c r="G147" s="10">
        <v>183637894</v>
      </c>
      <c r="H147" s="1">
        <v>0.34499999999999997</v>
      </c>
      <c r="I147" s="9">
        <v>349312609</v>
      </c>
      <c r="J147" s="1">
        <v>0.65500000000000003</v>
      </c>
    </row>
    <row r="148" spans="1:10" x14ac:dyDescent="0.3">
      <c r="A148">
        <f t="shared" si="9"/>
        <v>1147</v>
      </c>
      <c r="B148" t="s">
        <v>154</v>
      </c>
      <c r="C148">
        <v>5.7</v>
      </c>
      <c r="D148" t="str">
        <f t="shared" si="8"/>
        <v>LOW</v>
      </c>
      <c r="E148" s="4">
        <v>42957</v>
      </c>
      <c r="F148" s="10">
        <v>530243742</v>
      </c>
      <c r="G148" s="10">
        <v>145443742</v>
      </c>
      <c r="H148" s="1">
        <v>0.27400000000000002</v>
      </c>
      <c r="I148" s="9">
        <v>384800000</v>
      </c>
      <c r="J148" s="1">
        <v>0.72599999999999998</v>
      </c>
    </row>
    <row r="149" spans="1:10" x14ac:dyDescent="0.3">
      <c r="A149">
        <f t="shared" si="9"/>
        <v>1148</v>
      </c>
      <c r="B149" t="s">
        <v>155</v>
      </c>
      <c r="C149">
        <v>7</v>
      </c>
      <c r="D149" t="str">
        <f t="shared" si="8"/>
        <v>HIGH</v>
      </c>
      <c r="E149" s="4">
        <v>43427</v>
      </c>
      <c r="F149" s="10">
        <v>529323962</v>
      </c>
      <c r="G149" s="10">
        <v>201091711</v>
      </c>
      <c r="H149" s="2">
        <v>0.38</v>
      </c>
      <c r="I149" s="9">
        <v>328232251</v>
      </c>
      <c r="J149" s="2">
        <v>0.62</v>
      </c>
    </row>
    <row r="150" spans="1:10" x14ac:dyDescent="0.3">
      <c r="A150">
        <f t="shared" si="9"/>
        <v>1149</v>
      </c>
      <c r="B150" t="s">
        <v>156</v>
      </c>
      <c r="C150">
        <v>6.3</v>
      </c>
      <c r="D150" t="str">
        <f t="shared" si="8"/>
        <v>LOW</v>
      </c>
      <c r="E150" s="4">
        <v>43301</v>
      </c>
      <c r="F150" s="10">
        <v>528583774</v>
      </c>
      <c r="G150" s="10">
        <v>167510016</v>
      </c>
      <c r="H150" s="1">
        <v>0.317</v>
      </c>
      <c r="I150" s="9">
        <v>361073758</v>
      </c>
      <c r="J150" s="1">
        <v>0.68300000000000005</v>
      </c>
    </row>
    <row r="151" spans="1:10" x14ac:dyDescent="0.3">
      <c r="A151">
        <f t="shared" si="9"/>
        <v>1150</v>
      </c>
      <c r="B151" t="s">
        <v>157</v>
      </c>
      <c r="C151">
        <v>6.3</v>
      </c>
      <c r="D151" t="str">
        <f t="shared" si="8"/>
        <v>LOW</v>
      </c>
      <c r="E151" s="4">
        <v>42825</v>
      </c>
      <c r="F151" s="10">
        <v>527965936</v>
      </c>
      <c r="G151" s="10">
        <v>175003033</v>
      </c>
      <c r="H151" s="1">
        <v>0.33100000000000002</v>
      </c>
      <c r="I151" s="9">
        <v>352962903</v>
      </c>
      <c r="J151" s="1">
        <v>0.66900000000000004</v>
      </c>
    </row>
    <row r="152" spans="1:10" x14ac:dyDescent="0.3">
      <c r="H152" s="1"/>
      <c r="J152" s="1"/>
    </row>
    <row r="153" spans="1:10" x14ac:dyDescent="0.3">
      <c r="H153" s="1"/>
      <c r="J153" s="1"/>
    </row>
    <row r="154" spans="1:10" x14ac:dyDescent="0.3">
      <c r="H154" s="1"/>
      <c r="J154" s="1"/>
    </row>
    <row r="155" spans="1:10" x14ac:dyDescent="0.3">
      <c r="H155" s="1"/>
      <c r="J155" s="1"/>
    </row>
    <row r="156" spans="1:10" x14ac:dyDescent="0.3">
      <c r="H156" s="1"/>
      <c r="J156" s="1"/>
    </row>
    <row r="157" spans="1:10" x14ac:dyDescent="0.3">
      <c r="H157" s="1"/>
      <c r="J157" s="1"/>
    </row>
    <row r="158" spans="1:10" x14ac:dyDescent="0.3">
      <c r="H158" s="1"/>
      <c r="J158" s="1"/>
    </row>
    <row r="159" spans="1:10" x14ac:dyDescent="0.3">
      <c r="H159" s="1"/>
      <c r="J159" s="1"/>
    </row>
    <row r="160" spans="1:10" x14ac:dyDescent="0.3">
      <c r="H160" s="2"/>
      <c r="J160" s="2"/>
    </row>
    <row r="161" spans="8:10" x14ac:dyDescent="0.3">
      <c r="H161" s="1"/>
      <c r="J161" s="1"/>
    </row>
    <row r="162" spans="8:10" x14ac:dyDescent="0.3">
      <c r="H162" s="1"/>
      <c r="J162" s="1"/>
    </row>
    <row r="163" spans="8:10" x14ac:dyDescent="0.3">
      <c r="H163" s="1"/>
      <c r="J163" s="1"/>
    </row>
    <row r="164" spans="8:10" x14ac:dyDescent="0.3">
      <c r="H164" s="1"/>
      <c r="J164" s="1"/>
    </row>
    <row r="165" spans="8:10" x14ac:dyDescent="0.3">
      <c r="H165" s="1"/>
      <c r="J165" s="1"/>
    </row>
    <row r="166" spans="8:10" x14ac:dyDescent="0.3">
      <c r="H166" s="1"/>
      <c r="J166" s="1"/>
    </row>
    <row r="167" spans="8:10" x14ac:dyDescent="0.3">
      <c r="H167" s="1"/>
      <c r="J167" s="1"/>
    </row>
    <row r="168" spans="8:10" x14ac:dyDescent="0.3">
      <c r="H168" s="1"/>
      <c r="J168" s="1"/>
    </row>
    <row r="169" spans="8:10" x14ac:dyDescent="0.3">
      <c r="H169" s="1"/>
      <c r="J169" s="1"/>
    </row>
    <row r="170" spans="8:10" x14ac:dyDescent="0.3">
      <c r="H170" s="1"/>
      <c r="J170" s="1"/>
    </row>
    <row r="171" spans="8:10" x14ac:dyDescent="0.3">
      <c r="H171" s="1"/>
      <c r="J171" s="1"/>
    </row>
    <row r="172" spans="8:10" x14ac:dyDescent="0.3">
      <c r="H172" s="1"/>
      <c r="J172" s="1"/>
    </row>
    <row r="173" spans="8:10" x14ac:dyDescent="0.3">
      <c r="H173" s="1"/>
      <c r="J173" s="1"/>
    </row>
    <row r="174" spans="8:10" x14ac:dyDescent="0.3">
      <c r="H174" s="1"/>
      <c r="J174" s="1"/>
    </row>
    <row r="175" spans="8:10" x14ac:dyDescent="0.3">
      <c r="H175" s="2"/>
      <c r="J175" s="2"/>
    </row>
    <row r="176" spans="8:10" x14ac:dyDescent="0.3">
      <c r="J176" s="1"/>
    </row>
    <row r="177" spans="8:10" x14ac:dyDescent="0.3">
      <c r="J177" s="2"/>
    </row>
    <row r="178" spans="8:10" x14ac:dyDescent="0.3">
      <c r="H178" s="1"/>
      <c r="J178" s="1"/>
    </row>
    <row r="179" spans="8:10" x14ac:dyDescent="0.3">
      <c r="H179" s="1"/>
      <c r="J179" s="1"/>
    </row>
    <row r="180" spans="8:10" x14ac:dyDescent="0.3">
      <c r="J180" s="2"/>
    </row>
    <row r="181" spans="8:10" x14ac:dyDescent="0.3">
      <c r="H181" s="1"/>
      <c r="J181" s="1"/>
    </row>
    <row r="182" spans="8:10" x14ac:dyDescent="0.3">
      <c r="H182" s="1"/>
      <c r="J182" s="1"/>
    </row>
    <row r="183" spans="8:10" x14ac:dyDescent="0.3">
      <c r="H183" s="1"/>
      <c r="J183" s="1"/>
    </row>
    <row r="184" spans="8:10" x14ac:dyDescent="0.3">
      <c r="H184" s="1"/>
      <c r="J184" s="1"/>
    </row>
    <row r="185" spans="8:10" x14ac:dyDescent="0.3">
      <c r="H185" s="1"/>
      <c r="J185" s="1"/>
    </row>
    <row r="186" spans="8:10" x14ac:dyDescent="0.3">
      <c r="H186" s="1"/>
      <c r="J186" s="1"/>
    </row>
    <row r="187" spans="8:10" x14ac:dyDescent="0.3">
      <c r="H187" s="1"/>
      <c r="J187" s="1"/>
    </row>
    <row r="188" spans="8:10" x14ac:dyDescent="0.3">
      <c r="H188" s="1"/>
      <c r="J188" s="1"/>
    </row>
    <row r="189" spans="8:10" x14ac:dyDescent="0.3">
      <c r="H189" s="1"/>
      <c r="J189" s="1"/>
    </row>
    <row r="190" spans="8:10" x14ac:dyDescent="0.3">
      <c r="H190" s="1"/>
      <c r="J190" s="1"/>
    </row>
    <row r="191" spans="8:10" x14ac:dyDescent="0.3">
      <c r="H191" s="1"/>
      <c r="J191" s="1"/>
    </row>
    <row r="192" spans="8:10" x14ac:dyDescent="0.3">
      <c r="H192" s="1"/>
      <c r="J192" s="1"/>
    </row>
    <row r="193" spans="8:10" x14ac:dyDescent="0.3">
      <c r="H193" s="1"/>
      <c r="J193" s="1"/>
    </row>
    <row r="194" spans="8:10" x14ac:dyDescent="0.3">
      <c r="H194" s="1"/>
      <c r="J194" s="1"/>
    </row>
    <row r="195" spans="8:10" x14ac:dyDescent="0.3">
      <c r="H195" s="1"/>
      <c r="J195" s="1"/>
    </row>
    <row r="196" spans="8:10" x14ac:dyDescent="0.3">
      <c r="H196" s="1"/>
      <c r="J196" s="1"/>
    </row>
    <row r="197" spans="8:10" x14ac:dyDescent="0.3">
      <c r="J197" s="2"/>
    </row>
    <row r="198" spans="8:10" x14ac:dyDescent="0.3">
      <c r="H198" s="1"/>
      <c r="J198" s="1"/>
    </row>
    <row r="199" spans="8:10" x14ac:dyDescent="0.3">
      <c r="H199" s="1"/>
      <c r="J199" s="1"/>
    </row>
    <row r="200" spans="8:10" x14ac:dyDescent="0.3">
      <c r="H200" s="1"/>
      <c r="J200" s="1"/>
    </row>
    <row r="201" spans="8:10" x14ac:dyDescent="0.3">
      <c r="H201" s="2"/>
      <c r="J2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Final_report</vt:lpstr>
      <vt:lpstr>Release_trend</vt:lpstr>
      <vt:lpstr>Ratings vs Earnings</vt:lpstr>
      <vt:lpstr>Foreign_Trend</vt:lpstr>
      <vt:lpstr>Worldwide Trend</vt:lpstr>
      <vt:lpstr>Domestic_Trend</vt:lpstr>
      <vt:lpstr>rawData_boxOffice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MAHANDYAN</dc:creator>
  <cp:lastModifiedBy>TUSHAR MAHANDYAN</cp:lastModifiedBy>
  <dcterms:created xsi:type="dcterms:W3CDTF">2024-10-21T14:32:15Z</dcterms:created>
  <dcterms:modified xsi:type="dcterms:W3CDTF">2024-11-05T11:38:05Z</dcterms:modified>
</cp:coreProperties>
</file>