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Tushar\Desktop\Excel\"/>
    </mc:Choice>
  </mc:AlternateContent>
  <xr:revisionPtr revIDLastSave="0" documentId="13_ncr:1_{026CFB38-0A7A-4CBE-A7A2-177FD4C837F7}" xr6:coauthVersionLast="47" xr6:coauthVersionMax="47" xr10:uidLastSave="{00000000-0000-0000-0000-000000000000}"/>
  <bookViews>
    <workbookView xWindow="-108" yWindow="-108" windowWidth="23256" windowHeight="12456" tabRatio="500" xr2:uid="{720EBECC-3FE1-48EF-B31D-C86ED8106D0F}"/>
  </bookViews>
  <sheets>
    <sheet name="Dashboar" sheetId="9" r:id="rId1"/>
    <sheet name="Region " sheetId="8" r:id="rId2"/>
    <sheet name="Segment " sheetId="7" r:id="rId3"/>
    <sheet name="Sub-Category" sheetId="6" r:id="rId4"/>
    <sheet name="Ship Mode" sheetId="5" r:id="rId5"/>
    <sheet name="Orders" sheetId="1" r:id="rId6"/>
    <sheet name="Returns" sheetId="3" r:id="rId7"/>
    <sheet name="People" sheetId="4" r:id="rId8"/>
  </sheets>
  <definedNames>
    <definedName name="_xlnm._FilterDatabase" localSheetId="5" hidden="1">Orders!$A$1:$U$9995</definedName>
    <definedName name="_xlcn.WorksheetConnection_OrdersA1U99951" hidden="1">Orders!$A$1:$U$9995</definedName>
    <definedName name="Slicer_Category">#N/A</definedName>
    <definedName name="Slicer_Region">#N/A</definedName>
    <definedName name="Timeline_Order_Date">#N/A</definedName>
  </definedNames>
  <calcPr calcId="191029"/>
  <pivotCaches>
    <pivotCache cacheId="1184" r:id="rId9"/>
    <pivotCache cacheId="1187" r:id="rId10"/>
    <pivotCache cacheId="1190" r:id="rId11"/>
    <pivotCache cacheId="119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Range" name="Range" connection="WorksheetConnection_Orders!$A$1:$U$9995"/>
        </x15:modelTables>
        <x15:extLst>
          <ext xmlns:x16="http://schemas.microsoft.com/office/spreadsheetml/2014/11/main" uri="{9835A34E-60A6-4A7C-AAB8-D5F71C897F49}">
            <x16:modelTimeGroupings>
              <x16:modelTimeGrouping tableName="Rang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763044-85FD-4FEE-870B-A63A6D32AA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F8EFF57-8ABE-43A5-8339-FC325F5D47EC}" name="WorksheetConnection_Orders!$A$1:$U$9995" type="102" refreshedVersion="8" minRefreshableVersion="5">
    <extLst>
      <ext xmlns:x15="http://schemas.microsoft.com/office/spreadsheetml/2010/11/main" uri="{DE250136-89BD-433C-8126-D09CA5730AF9}">
        <x15:connection id="Range" autoDelete="1">
          <x15:rangePr sourceName="_xlcn.WorksheetConnection_OrdersA1U99951"/>
        </x15:connection>
      </ext>
    </extLst>
  </connection>
</connections>
</file>

<file path=xl/sharedStrings.xml><?xml version="1.0" encoding="utf-8"?>
<sst xmlns="http://schemas.openxmlformats.org/spreadsheetml/2006/main" count="130590" uniqueCount="10947">
  <si>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</si>
  <si>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</si>
  <si>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</si>
  <si>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</si>
  <si>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</si>
  <si>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</si>
  <si>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</si>
  <si>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</si>
  <si>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</si>
  <si>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</si>
  <si>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</si>
  <si>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</si>
  <si>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</si>
  <si>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</si>
  <si>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</si>
  <si>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</si>
  <si>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</si>
  <si>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</si>
  <si>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</si>
  <si>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</si>
  <si>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</si>
  <si>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</si>
  <si>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</si>
  <si>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</si>
  <si>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</si>
  <si>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</si>
  <si>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</si>
  <si>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</si>
  <si>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</si>
  <si>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</si>
  <si>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</si>
  <si>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</si>
  <si>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</si>
  <si>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</si>
  <si>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</si>
  <si>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</si>
  <si>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</si>
  <si>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</si>
  <si>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</si>
  <si>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</si>
  <si>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</si>
  <si>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</si>
  <si>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</si>
  <si>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</si>
  <si>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</si>
  <si>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</si>
  <si>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</si>
  <si>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</si>
  <si>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</si>
  <si>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</si>
  <si>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</si>
  <si>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</si>
  <si>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</si>
  <si>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</si>
  <si>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</si>
  <si>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</si>
  <si>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</si>
  <si>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</si>
  <si>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</si>
  <si>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</si>
  <si>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</si>
  <si>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</si>
  <si>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</si>
  <si>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</si>
  <si>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</si>
  <si>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</si>
  <si>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</si>
  <si>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</si>
  <si>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</si>
  <si>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</si>
  <si>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</si>
  <si>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</si>
  <si>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</si>
  <si>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</si>
  <si>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</si>
  <si>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</si>
  <si>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</si>
  <si>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</si>
  <si>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</si>
  <si>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</si>
  <si>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</si>
  <si>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</si>
  <si>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</si>
  <si>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</si>
  <si>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</si>
  <si>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</si>
  <si>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</si>
  <si>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</si>
  <si>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</si>
  <si>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</si>
  <si>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</si>
  <si>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</si>
  <si>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</si>
  <si>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</si>
  <si>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</si>
  <si>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</si>
  <si>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</si>
  <si>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</si>
  <si>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</si>
  <si>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</si>
  <si>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</si>
  <si>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</si>
  <si>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</si>
  <si>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</si>
  <si>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</si>
  <si>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</si>
  <si>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</si>
  <si>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</si>
  <si>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</si>
  <si>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</si>
  <si>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</si>
  <si>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</si>
  <si>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</si>
  <si>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</si>
  <si>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</si>
  <si>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</si>
  <si>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</si>
  <si>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</si>
  <si>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</si>
  <si>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</si>
  <si>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</si>
  <si>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</si>
  <si>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</si>
  <si>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</si>
  <si>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</si>
  <si>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</si>
  <si>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</si>
  <si>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</si>
  <si>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</si>
  <si>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</si>
  <si>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</si>
  <si>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</si>
  <si>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</si>
  <si>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</si>
  <si>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</si>
  <si>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</si>
  <si>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</si>
  <si>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</si>
  <si>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</si>
  <si>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</si>
  <si>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</si>
  <si>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</si>
  <si>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</si>
  <si>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</si>
  <si>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</si>
  <si>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</si>
  <si>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</si>
  <si>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</si>
  <si>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</si>
  <si>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</si>
  <si>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</si>
  <si>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</si>
  <si>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</si>
  <si>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</si>
  <si>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</si>
  <si>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</si>
  <si>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</si>
  <si>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</si>
  <si>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</si>
  <si>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</si>
  <si>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</si>
  <si>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</si>
  <si>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</si>
  <si>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</si>
  <si>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</si>
  <si>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</si>
  <si>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</si>
  <si>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</si>
  <si>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</si>
  <si>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</si>
  <si>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</si>
  <si>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</si>
  <si>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</si>
  <si>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</si>
  <si>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</si>
  <si>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</si>
  <si>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</si>
  <si>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</si>
  <si>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</si>
  <si>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</si>
  <si>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</si>
  <si>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</si>
  <si>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</si>
  <si>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</si>
  <si>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</si>
  <si>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</si>
  <si>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</si>
  <si>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</si>
  <si>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</si>
  <si>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</si>
  <si>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</si>
  <si>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</si>
  <si>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</si>
  <si>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</si>
  <si>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</si>
  <si>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</si>
  <si>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</si>
  <si>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</si>
  <si>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</si>
  <si>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</si>
  <si>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</si>
  <si>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</si>
  <si>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</si>
  <si>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</si>
  <si>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</si>
  <si>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</si>
  <si>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</si>
  <si>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</si>
  <si>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</si>
  <si>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</si>
  <si>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</si>
  <si>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</si>
  <si>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</si>
  <si>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</si>
  <si>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</si>
  <si>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</si>
  <si>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</si>
  <si>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</si>
  <si>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</si>
  <si>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</si>
  <si>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</si>
  <si>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</si>
  <si>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</si>
  <si>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</si>
  <si>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</si>
  <si>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</si>
  <si>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</si>
  <si>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</si>
  <si>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</si>
  <si>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</si>
  <si>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</si>
  <si>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</si>
  <si>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</si>
  <si>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</si>
  <si>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</si>
  <si>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</si>
  <si>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</si>
  <si>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</si>
  <si>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</si>
  <si>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</si>
  <si>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</si>
  <si>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</si>
  <si>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</si>
  <si>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</si>
  <si>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</si>
  <si>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</si>
  <si>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</si>
  <si>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</si>
  <si>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</si>
  <si>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</si>
  <si>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</si>
  <si>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</si>
  <si>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</si>
  <si>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</si>
  <si>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</si>
  <si>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</si>
  <si>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</si>
  <si>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</si>
  <si>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</si>
  <si>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</si>
  <si>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</si>
  <si>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</si>
  <si>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</si>
  <si>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</si>
  <si>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</si>
  <si>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</si>
  <si>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</si>
  <si>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</si>
  <si>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</si>
  <si>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</si>
  <si>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</si>
  <si>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</si>
  <si>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</si>
  <si>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</si>
  <si>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</si>
  <si>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</si>
  <si>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</si>
  <si>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</si>
  <si>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</si>
  <si>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</si>
  <si>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</si>
  <si>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</si>
  <si>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</si>
  <si>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</si>
  <si>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</si>
  <si>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</si>
  <si>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</si>
  <si>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</si>
  <si>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</si>
  <si>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</si>
  <si>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</si>
  <si>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</si>
  <si>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</si>
  <si>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</si>
  <si>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</si>
  <si>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</si>
  <si>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</si>
  <si>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</si>
  <si>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</si>
  <si>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</si>
  <si>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</si>
  <si>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</si>
  <si>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</si>
  <si>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</si>
  <si>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</si>
  <si>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</si>
  <si>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</si>
  <si>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</si>
  <si>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</si>
  <si>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</si>
  <si>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</si>
  <si>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</si>
  <si>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</si>
  <si>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</si>
  <si>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</si>
  <si>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</si>
  <si>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</si>
  <si>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</si>
  <si>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</si>
  <si>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</si>
  <si>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</si>
  <si>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</si>
  <si>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</si>
  <si>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</si>
  <si>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</si>
  <si>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</si>
  <si>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</si>
  <si>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</si>
  <si>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</si>
  <si>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</si>
  <si>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</si>
  <si>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</si>
  <si>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</si>
  <si>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</si>
  <si>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</si>
  <si>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</si>
  <si>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</si>
  <si>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</si>
  <si>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</si>
  <si>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</si>
  <si>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</si>
  <si>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</si>
  <si>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</si>
  <si>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</si>
  <si>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</si>
  <si>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</si>
  <si>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</si>
  <si>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</si>
  <si>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</si>
  <si>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</si>
  <si>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</si>
  <si>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</si>
  <si>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</si>
  <si>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</si>
  <si>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</si>
  <si>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</si>
  <si>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</si>
  <si>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</si>
  <si>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</si>
  <si>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</si>
  <si>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</si>
  <si>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</si>
  <si>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</si>
  <si>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</si>
  <si>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</si>
  <si>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</si>
  <si>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</si>
  <si>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</si>
  <si>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</si>
  <si>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</si>
  <si>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</si>
  <si>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</si>
  <si>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</si>
  <si>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</si>
  <si>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</si>
  <si>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</si>
  <si>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</si>
  <si>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</si>
  <si>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</si>
  <si>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</si>
  <si>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</si>
  <si>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</si>
  <si>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</si>
  <si>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</si>
  <si>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</si>
  <si>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</si>
  <si>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</si>
  <si>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</si>
  <si>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</si>
  <si>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</si>
  <si>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</si>
  <si>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</si>
  <si>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</si>
  <si>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</si>
  <si>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</si>
  <si>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</si>
  <si>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</si>
  <si>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</si>
  <si>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</si>
  <si>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</si>
  <si>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</si>
  <si>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</si>
  <si>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</si>
  <si>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</si>
  <si>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</si>
  <si>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</si>
  <si>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</si>
  <si>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</si>
  <si>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</si>
  <si>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</si>
  <si>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</si>
  <si>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</si>
  <si>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</si>
  <si>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</si>
  <si>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</si>
  <si>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</si>
  <si>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</si>
  <si>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</si>
  <si>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</si>
  <si>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</si>
  <si>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</si>
  <si>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</si>
  <si>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</si>
  <si>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</si>
  <si>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</si>
  <si>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</si>
  <si>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</si>
  <si>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</si>
  <si>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</si>
  <si>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</si>
  <si>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</si>
  <si>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</si>
  <si>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</si>
  <si>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</si>
  <si>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</si>
  <si>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</si>
  <si>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</si>
  <si>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</si>
  <si>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</si>
  <si>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</si>
  <si>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</si>
  <si>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</si>
  <si>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</si>
  <si>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</si>
  <si>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</si>
  <si>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</si>
  <si>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</si>
  <si>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</si>
  <si>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</si>
  <si>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</si>
  <si>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</si>
  <si>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</si>
  <si>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</si>
  <si>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</si>
  <si>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</si>
  <si>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</si>
  <si>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</si>
  <si>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</si>
  <si>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</si>
  <si>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</si>
  <si>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</si>
  <si>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</si>
  <si>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</si>
  <si>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</si>
  <si>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</si>
  <si>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</si>
  <si>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</si>
  <si>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</si>
  <si>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</si>
  <si>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</si>
  <si>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</si>
  <si>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</si>
  <si>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</si>
  <si>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</si>
  <si>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</si>
  <si>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</si>
  <si>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</si>
  <si>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</si>
  <si>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</si>
  <si>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</si>
  <si>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</si>
  <si>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</si>
  <si>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</si>
  <si>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</si>
  <si>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</si>
  <si>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</si>
  <si>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</si>
  <si>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</si>
  <si>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</si>
  <si>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</si>
  <si>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</si>
  <si>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</si>
  <si>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</si>
  <si>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</si>
  <si>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</si>
  <si>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</si>
  <si>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</si>
  <si>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</si>
  <si>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</si>
  <si>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</si>
  <si>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</si>
  <si>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</si>
  <si>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</si>
  <si>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</si>
  <si>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</si>
  <si>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</si>
  <si>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</si>
  <si>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</si>
  <si>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</si>
  <si>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</si>
  <si>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</si>
  <si>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</si>
  <si>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</si>
  <si>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</si>
  <si>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</si>
  <si>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</si>
  <si>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</si>
  <si>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</si>
  <si>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</si>
  <si>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</si>
  <si>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</si>
  <si>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</si>
  <si>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</si>
  <si>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</si>
  <si>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</si>
  <si>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</si>
  <si>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</si>
  <si>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</si>
  <si>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</si>
  <si>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</si>
  <si>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</si>
  <si>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</si>
  <si>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</si>
  <si>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</si>
  <si>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</si>
  <si>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</si>
  <si>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</si>
  <si>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</si>
  <si>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</si>
  <si>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</si>
  <si>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</si>
  <si>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</si>
  <si>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</si>
  <si>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</si>
  <si>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</si>
  <si>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</si>
  <si>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</si>
  <si>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</si>
  <si>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</si>
  <si>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</si>
  <si>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</si>
  <si>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</si>
  <si>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</si>
  <si>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</si>
  <si>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</si>
  <si>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</si>
  <si>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</si>
  <si>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</si>
  <si>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</si>
  <si>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</si>
  <si>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</si>
  <si>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</si>
  <si>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</si>
  <si>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</si>
  <si>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</si>
  <si>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</si>
  <si>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</si>
  <si>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</si>
  <si>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</si>
  <si>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</si>
  <si>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</si>
  <si>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</si>
  <si>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</si>
  <si>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</si>
  <si>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</si>
  <si>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</si>
  <si>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</si>
  <si>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</si>
  <si>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</si>
  <si>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</si>
  <si>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</si>
  <si>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</si>
  <si>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</si>
  <si>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</si>
  <si>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</si>
  <si>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</si>
  <si>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</si>
  <si>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</si>
  <si>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</si>
  <si>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</si>
  <si>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</si>
  <si>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</si>
  <si>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</si>
  <si>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</si>
  <si>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</si>
  <si>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</si>
  <si>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</si>
  <si>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</si>
  <si>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</si>
  <si>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</si>
  <si>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</si>
  <si>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</si>
  <si>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</si>
  <si>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</si>
  <si>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</si>
  <si>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</si>
  <si>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</si>
  <si>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</si>
  <si>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</si>
  <si>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</si>
  <si>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</si>
  <si>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</si>
  <si>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</si>
  <si>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</si>
  <si>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</si>
  <si>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</si>
  <si>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</si>
  <si>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</si>
  <si>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</si>
  <si>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</si>
  <si>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</si>
  <si>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</si>
  <si>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</si>
  <si>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</si>
  <si>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</si>
  <si>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</si>
  <si>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</si>
  <si>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</si>
  <si>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</si>
  <si>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</si>
  <si>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</si>
  <si>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</si>
  <si>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</si>
  <si>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</si>
  <si>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</si>
  <si>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</si>
  <si>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</si>
  <si>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</si>
  <si>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</si>
  <si>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</si>
  <si>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</si>
  <si>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</si>
  <si>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</si>
  <si>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</si>
  <si>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</si>
  <si>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</si>
  <si>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</si>
  <si>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</si>
  <si>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</si>
  <si>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</si>
  <si>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</si>
  <si>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</si>
  <si>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</si>
  <si>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</si>
  <si>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</si>
  <si>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</si>
  <si>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</si>
  <si>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</si>
  <si>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</si>
  <si>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</si>
  <si>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</si>
  <si>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</si>
  <si>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</si>
  <si>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</si>
  <si>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</si>
  <si>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</si>
  <si>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</si>
  <si>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</si>
  <si>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</si>
  <si>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</si>
  <si>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</si>
  <si>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</si>
  <si>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</si>
  <si>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</si>
  <si>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</si>
  <si>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</si>
  <si>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</si>
  <si>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</si>
  <si>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</si>
  <si>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</si>
  <si>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</si>
  <si>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</si>
  <si>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</si>
  <si>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</si>
  <si>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</si>
  <si>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</si>
  <si>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</si>
  <si>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</si>
  <si>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</si>
  <si>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</si>
  <si>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</si>
  <si>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</si>
  <si>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</si>
  <si>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</si>
  <si>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</si>
  <si>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</si>
  <si>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</si>
  <si>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</si>
  <si>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</si>
  <si>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</si>
  <si>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</si>
  <si>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</si>
  <si>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</si>
  <si>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</si>
  <si>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</si>
  <si>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</si>
  <si>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</si>
  <si>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</si>
  <si>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</si>
  <si>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</si>
  <si>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</si>
  <si>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</si>
  <si>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</si>
  <si>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</si>
  <si>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</si>
  <si>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</si>
  <si>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</si>
  <si>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</si>
  <si>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</si>
  <si>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</si>
  <si>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</si>
  <si>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</si>
  <si>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</si>
  <si>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</si>
  <si>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</si>
  <si>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</si>
  <si>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</si>
  <si>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</si>
  <si>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</si>
  <si>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</si>
  <si>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</si>
  <si>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</si>
  <si>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</si>
  <si>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</si>
  <si>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</si>
  <si>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</si>
  <si>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</si>
  <si>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</si>
  <si>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</si>
  <si>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</si>
  <si>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</si>
  <si>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</si>
  <si>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</si>
  <si>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</si>
  <si>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</si>
  <si>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</si>
  <si>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</si>
  <si>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</si>
  <si>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</si>
  <si>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</si>
  <si>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</si>
  <si>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</si>
  <si>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</si>
  <si>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</si>
  <si>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</si>
  <si>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</si>
  <si>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</si>
  <si>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</si>
  <si>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</si>
  <si>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</si>
  <si>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</si>
  <si>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</si>
  <si>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</si>
  <si>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</si>
  <si>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</si>
  <si>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</si>
  <si>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</si>
  <si>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</si>
  <si>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</si>
  <si>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</si>
  <si>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</si>
  <si>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</si>
  <si>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</si>
  <si>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</si>
  <si>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</si>
  <si>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</si>
  <si>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</si>
  <si>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</si>
  <si>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</si>
  <si>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</si>
  <si>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</si>
  <si>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</si>
  <si>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</si>
  <si>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</si>
  <si>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</si>
  <si>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</si>
  <si>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</si>
  <si>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</si>
  <si>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</si>
  <si>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</si>
  <si>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</si>
  <si>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</si>
  <si>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</si>
  <si>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</si>
  <si>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</si>
  <si>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</si>
  <si>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</si>
  <si>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</si>
  <si>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</si>
  <si>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</si>
  <si>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</si>
  <si>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</si>
  <si>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</si>
  <si>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</si>
  <si>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</si>
  <si>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</si>
  <si>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</si>
  <si>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</si>
  <si>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</si>
  <si>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</si>
  <si>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</si>
  <si>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</si>
  <si>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</si>
  <si>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</si>
  <si>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</si>
  <si>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</si>
  <si>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</si>
  <si>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</si>
  <si>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</si>
  <si>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</si>
  <si>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</si>
  <si>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</si>
  <si>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</si>
  <si>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</si>
  <si>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</si>
  <si>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</si>
  <si>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</si>
  <si>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</si>
  <si>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</si>
  <si>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</si>
  <si>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</si>
  <si>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</si>
  <si>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</si>
  <si>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</si>
  <si>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</si>
  <si>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</si>
  <si>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</si>
  <si>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</si>
  <si>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</si>
  <si>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</si>
  <si>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</si>
  <si>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</si>
  <si>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</si>
  <si>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</si>
  <si>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</si>
  <si>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</si>
  <si>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</si>
  <si>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</si>
  <si>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</si>
  <si>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</si>
  <si>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</si>
  <si>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</si>
  <si>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</si>
  <si>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</si>
  <si>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</si>
  <si>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</si>
  <si>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</si>
  <si>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</si>
  <si>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</si>
  <si>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</si>
  <si>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</si>
  <si>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</si>
  <si>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</si>
  <si>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</si>
  <si>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</si>
  <si>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</si>
  <si>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</si>
  <si>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</si>
  <si>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</si>
  <si>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</si>
  <si>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</si>
  <si>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</si>
  <si>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</si>
  <si>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</si>
  <si>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</si>
  <si>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</si>
  <si>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</si>
  <si>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</si>
  <si>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</si>
  <si>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</si>
  <si>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</si>
  <si>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</si>
  <si>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</si>
  <si>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</si>
  <si>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</si>
  <si>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</si>
  <si>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</si>
  <si>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</si>
  <si>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</si>
  <si>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</si>
  <si>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</si>
  <si>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</si>
  <si>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</si>
  <si>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</si>
  <si>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</si>
  <si>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</si>
  <si>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</si>
  <si>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</si>
  <si>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</si>
  <si>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</si>
  <si>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</si>
  <si>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</si>
  <si>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</si>
  <si>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</si>
  <si>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</si>
  <si>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</si>
  <si>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</si>
  <si>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</si>
  <si>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</si>
  <si>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</si>
  <si>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</si>
  <si>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</si>
  <si>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</si>
  <si>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</si>
  <si>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</si>
  <si>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</si>
  <si>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</si>
  <si>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</si>
  <si>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</si>
  <si>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</si>
  <si>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</si>
  <si>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</si>
  <si>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</si>
  <si>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</si>
  <si>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</si>
  <si>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</si>
  <si>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</si>
  <si>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</si>
  <si>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</si>
  <si>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</si>
  <si>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</si>
  <si>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</si>
  <si>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</si>
  <si>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</si>
  <si>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</si>
  <si>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</si>
  <si>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</si>
  <si>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</si>
  <si>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</si>
  <si>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</si>
  <si>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</si>
  <si>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</si>
  <si>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</si>
  <si>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</si>
  <si>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</si>
  <si>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</si>
  <si>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</si>
  <si>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</si>
  <si>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</si>
  <si>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</si>
  <si>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</si>
  <si>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</si>
  <si>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</si>
  <si>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</si>
  <si>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</si>
  <si>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</si>
  <si>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</si>
  <si>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</si>
  <si>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</si>
  <si>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</si>
  <si>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</si>
  <si>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</si>
  <si>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</si>
  <si>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</si>
  <si>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</si>
  <si>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</si>
  <si>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</si>
  <si>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</si>
  <si>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</si>
  <si>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</si>
  <si>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</si>
  <si>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</si>
  <si>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</si>
  <si>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</si>
  <si>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</si>
  <si>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</si>
  <si>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</si>
  <si>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</si>
  <si>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</si>
  <si>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</si>
  <si>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</si>
  <si>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</si>
  <si>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</si>
  <si>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</si>
  <si>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</si>
  <si>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</si>
  <si>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</si>
  <si>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</si>
  <si>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</si>
  <si>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</si>
  <si>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</si>
  <si>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</si>
  <si>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</si>
  <si>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</si>
  <si>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</si>
  <si>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</si>
  <si>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</si>
  <si>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</si>
  <si>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</si>
  <si>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</si>
  <si>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</si>
  <si>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</si>
  <si>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</si>
  <si>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</si>
  <si>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</si>
  <si>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</si>
  <si>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</si>
  <si>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</si>
  <si>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</si>
  <si>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</si>
  <si>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</si>
  <si>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</si>
  <si>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</si>
  <si>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</si>
  <si>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</si>
  <si>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</si>
  <si>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</si>
  <si>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</si>
  <si>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</si>
  <si>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</si>
  <si>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</si>
  <si>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</si>
  <si>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</si>
  <si>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</si>
  <si>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</si>
  <si>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</si>
  <si>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</si>
  <si>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</si>
  <si>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</si>
  <si>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</si>
  <si>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</si>
  <si>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</si>
  <si>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</si>
  <si>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</si>
  <si>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</si>
  <si>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</si>
  <si>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</si>
  <si>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</si>
  <si>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</si>
  <si>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</si>
  <si>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</si>
  <si>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</si>
  <si>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</si>
  <si>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</si>
  <si>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</si>
  <si>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</si>
  <si>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</si>
  <si>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</si>
  <si>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</si>
  <si>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</si>
  <si>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</si>
  <si>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</si>
  <si>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</si>
  <si>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</si>
  <si>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</si>
  <si>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</si>
  <si>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</si>
  <si>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</si>
  <si>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</si>
  <si>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</si>
  <si>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</si>
  <si>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</si>
  <si>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</si>
  <si>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</si>
  <si>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</si>
  <si>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</si>
  <si>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</si>
  <si>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</si>
  <si>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</si>
  <si>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</si>
  <si>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</si>
  <si>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</si>
  <si>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</si>
  <si>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</si>
  <si>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</si>
  <si>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</si>
  <si>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</si>
  <si>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</si>
  <si>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</si>
  <si>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</si>
  <si>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</si>
  <si>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</si>
  <si>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</si>
  <si>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</si>
  <si>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</si>
  <si>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</si>
  <si>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</si>
  <si>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</si>
  <si>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</si>
  <si>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</si>
  <si>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</si>
  <si>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</si>
  <si>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</si>
  <si>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</si>
  <si>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</si>
  <si>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</si>
  <si>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</si>
  <si>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</si>
  <si>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</si>
  <si>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</si>
  <si>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</si>
  <si>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</si>
  <si>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</si>
  <si>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</si>
  <si>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</si>
  <si>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</si>
  <si>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</si>
  <si>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</si>
  <si>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</si>
  <si>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</si>
  <si>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</si>
  <si>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</si>
  <si>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</si>
  <si>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</si>
  <si>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</si>
  <si>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</si>
  <si>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</si>
  <si>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</si>
  <si>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</si>
  <si>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</si>
  <si>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</si>
  <si>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</si>
  <si>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</si>
  <si>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</si>
  <si>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</si>
  <si>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</si>
  <si>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</si>
  <si>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</si>
  <si>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</si>
  <si>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</si>
  <si>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</si>
  <si>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</si>
  <si>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</si>
  <si>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</si>
  <si>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</si>
  <si>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</si>
  <si>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</si>
  <si>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</si>
  <si>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</si>
  <si>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</si>
  <si>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</si>
  <si>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</si>
  <si>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</si>
  <si>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</si>
  <si>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</si>
  <si>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</si>
  <si>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</si>
  <si>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</si>
  <si>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</si>
  <si>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</si>
  <si>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</si>
  <si>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</si>
  <si>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</si>
  <si>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</si>
  <si>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</si>
  <si>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</si>
  <si>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</si>
  <si>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</si>
  <si>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</si>
  <si>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</si>
  <si>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</si>
  <si>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</si>
  <si>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</si>
  <si>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</si>
  <si>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</si>
  <si>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</si>
  <si>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</si>
  <si>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</si>
  <si>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</si>
  <si>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</si>
  <si>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</si>
  <si>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</si>
  <si>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</si>
  <si>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</si>
  <si>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</si>
  <si>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</si>
  <si>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</si>
  <si>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</si>
  <si>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</si>
  <si>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</si>
  <si>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</si>
  <si>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</si>
  <si>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</si>
  <si>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</si>
  <si>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</si>
  <si>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</si>
  <si>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</si>
  <si>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</si>
  <si>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</si>
  <si>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</si>
  <si>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</si>
  <si>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</si>
  <si>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</si>
  <si>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</si>
  <si>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</si>
  <si>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</si>
  <si>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</si>
  <si>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</si>
  <si>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</si>
  <si>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</si>
  <si>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</si>
  <si>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</si>
  <si>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</si>
  <si>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</si>
  <si>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</si>
  <si>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</si>
  <si>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</si>
  <si>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</si>
  <si>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</si>
  <si>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</si>
  <si>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</si>
  <si>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</si>
  <si>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</si>
  <si>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</si>
  <si>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</si>
  <si>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</si>
  <si>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</si>
  <si>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</si>
  <si>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</si>
  <si>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</si>
  <si>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</si>
  <si>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</si>
  <si>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</si>
  <si>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</si>
  <si>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</si>
  <si>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</si>
  <si>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</si>
  <si>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</si>
  <si>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</si>
  <si>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</si>
  <si>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</si>
  <si>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</si>
  <si>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</si>
  <si>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</si>
  <si>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</si>
  <si>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</si>
  <si>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</si>
  <si>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</si>
  <si>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</si>
  <si>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</si>
  <si>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</si>
  <si>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</si>
  <si>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</si>
  <si>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</si>
  <si>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</si>
  <si>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</si>
  <si>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</si>
  <si>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</si>
  <si>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</si>
  <si>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</si>
  <si>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</si>
  <si>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</si>
  <si>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</si>
  <si>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</si>
  <si>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</si>
  <si>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</si>
  <si>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</si>
  <si>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</si>
  <si>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</si>
  <si>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</si>
  <si>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</si>
  <si>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</si>
  <si>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</si>
  <si>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</si>
  <si>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</si>
  <si>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</si>
  <si>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</si>
  <si>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</si>
  <si>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</si>
  <si>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</si>
  <si>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</si>
  <si>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</si>
  <si>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</si>
  <si>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</si>
  <si>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</si>
  <si>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</si>
  <si>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</si>
  <si>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</si>
  <si>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</si>
  <si>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</si>
  <si>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</si>
  <si>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</si>
  <si>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</si>
  <si>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</si>
  <si>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</si>
  <si>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</si>
  <si>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</si>
  <si>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</si>
  <si>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</si>
  <si>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</si>
  <si>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</si>
  <si>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</si>
  <si>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</si>
  <si>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</si>
  <si>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</si>
  <si>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</si>
  <si>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</si>
  <si>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</si>
  <si>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</si>
  <si>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</si>
  <si>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</si>
  <si>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</si>
  <si>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</si>
  <si>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</si>
  <si>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</si>
  <si>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</si>
  <si>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</si>
  <si>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</si>
  <si>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</si>
  <si>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</si>
  <si>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</si>
  <si>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</si>
  <si>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</si>
  <si>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</si>
  <si>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</si>
  <si>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</si>
  <si>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</si>
  <si>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</si>
  <si>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</si>
  <si>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</si>
  <si>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</si>
  <si>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</si>
  <si>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</si>
  <si>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</si>
  <si>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</si>
  <si>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</si>
  <si>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</si>
  <si>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</si>
  <si>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</si>
  <si>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</si>
  <si>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</si>
  <si>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</si>
  <si>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</si>
  <si>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</si>
  <si>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</si>
  <si>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</si>
  <si>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</si>
  <si>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</si>
  <si>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</si>
  <si>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</si>
  <si>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</si>
  <si>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</si>
  <si>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</si>
  <si>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</si>
  <si>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</si>
  <si>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</si>
  <si>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</si>
  <si>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</si>
  <si>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</si>
  <si>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</si>
  <si>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</si>
  <si>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</si>
  <si>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</si>
  <si>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</si>
  <si>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</si>
  <si>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</si>
  <si>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</si>
  <si>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</si>
  <si>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</si>
  <si>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</si>
  <si>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</si>
  <si>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</si>
  <si>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</si>
  <si>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</si>
  <si>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</si>
  <si>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</si>
  <si>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</si>
  <si>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</si>
  <si>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</si>
  <si>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</si>
  <si>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</si>
  <si>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</si>
  <si>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</si>
  <si>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</si>
  <si>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</si>
  <si>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</si>
  <si>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</si>
  <si>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</si>
  <si>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</si>
  <si>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</si>
  <si>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</si>
  <si>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</si>
  <si>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</si>
  <si>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</si>
  <si>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</si>
  <si>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</si>
  <si>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</si>
  <si>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</si>
  <si>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</si>
  <si>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</si>
  <si>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</si>
  <si>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</si>
  <si>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</si>
  <si>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</si>
  <si>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</si>
  <si>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</si>
  <si>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</si>
  <si>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</si>
  <si>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</si>
  <si>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</si>
  <si>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</si>
  <si>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</si>
  <si>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</si>
  <si>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</si>
  <si>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</si>
  <si>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</si>
  <si>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</si>
  <si>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</si>
  <si>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</si>
  <si>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</si>
  <si>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</si>
  <si>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</si>
  <si>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</si>
  <si>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</si>
  <si>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</si>
  <si>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</si>
  <si>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</si>
  <si>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</si>
  <si>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</si>
  <si>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</si>
  <si>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</si>
  <si>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</si>
  <si>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</si>
  <si>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</si>
  <si>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</si>
  <si>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</si>
  <si>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</si>
  <si>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</si>
  <si>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</si>
  <si>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</si>
  <si>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</si>
  <si>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</si>
  <si>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</si>
  <si>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</si>
  <si>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</si>
  <si>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</si>
  <si>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</si>
  <si>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</si>
  <si>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</si>
  <si>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</si>
  <si>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</si>
  <si>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</si>
  <si>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</si>
  <si>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</si>
  <si>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</si>
  <si>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</si>
  <si>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</si>
  <si>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</si>
  <si>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</si>
  <si>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</si>
  <si>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</si>
  <si>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</si>
  <si>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</si>
  <si>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</si>
  <si>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</si>
  <si>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</si>
  <si>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</si>
  <si>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</si>
  <si>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</si>
  <si>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</si>
  <si>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</si>
  <si>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</si>
  <si>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</si>
  <si>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</si>
  <si>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</si>
  <si>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</si>
  <si>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</si>
  <si>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</si>
  <si>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</si>
  <si>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</si>
  <si>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</si>
  <si>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</si>
  <si>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</si>
  <si>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</si>
  <si>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</si>
  <si>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</si>
  <si>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</si>
  <si>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</si>
  <si>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</si>
  <si>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</si>
  <si>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</si>
  <si>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</si>
  <si>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</si>
  <si>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</si>
  <si>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</si>
  <si>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</si>
  <si>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</si>
  <si>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</si>
  <si>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</si>
  <si>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</si>
  <si>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</si>
  <si>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</si>
  <si>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</si>
  <si>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</si>
  <si>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</si>
  <si>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</si>
  <si>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</si>
  <si>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</si>
  <si>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</si>
  <si>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</si>
  <si>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</si>
  <si>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</si>
  <si>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</si>
  <si>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</si>
  <si>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</si>
  <si>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</si>
  <si>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</si>
  <si>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</si>
  <si>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</si>
  <si>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</si>
  <si>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</si>
  <si>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</si>
  <si>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</si>
  <si>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</si>
  <si>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</si>
  <si>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</si>
  <si>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</si>
  <si>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</si>
  <si>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</si>
  <si>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</si>
  <si>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</si>
  <si>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</si>
  <si>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</si>
  <si>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</si>
  <si>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</si>
  <si>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</si>
  <si>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</si>
  <si>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</si>
  <si>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</si>
  <si>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</si>
  <si>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</si>
  <si>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</si>
  <si>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</si>
  <si>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</si>
  <si>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</si>
  <si>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</si>
  <si>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</si>
  <si>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</si>
  <si>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</si>
  <si>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</si>
  <si>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</si>
  <si>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</si>
  <si>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</si>
  <si>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</si>
  <si>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</si>
  <si>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</si>
  <si>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</si>
  <si>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</si>
  <si>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</si>
  <si>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</si>
  <si>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</si>
  <si>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</si>
  <si>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</si>
  <si>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</si>
  <si>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</si>
  <si>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</si>
  <si>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</si>
  <si>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</si>
  <si>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</si>
  <si>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</si>
  <si>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</si>
  <si>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</si>
  <si>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</si>
  <si>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</si>
  <si>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</si>
  <si>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</si>
  <si>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</si>
  <si>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</si>
  <si>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</si>
  <si>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</si>
  <si>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</si>
  <si>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</si>
  <si>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</si>
  <si>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</si>
  <si>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</si>
  <si>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</si>
  <si>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</si>
  <si>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</si>
  <si>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</si>
  <si>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</si>
  <si>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</si>
  <si>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</si>
  <si>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</si>
  <si>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</si>
  <si>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</si>
  <si>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</si>
  <si>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</si>
  <si>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</si>
  <si>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</si>
  <si>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</si>
  <si>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</si>
  <si>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</si>
  <si>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</si>
  <si>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</si>
  <si>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</si>
  <si>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</si>
  <si>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</si>
  <si>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</si>
  <si>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</si>
  <si>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</si>
  <si>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</si>
  <si>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</si>
  <si>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</si>
  <si>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</si>
  <si>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</si>
  <si>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</si>
  <si>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</si>
  <si>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</si>
  <si>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</si>
  <si>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</si>
  <si>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</si>
  <si>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</si>
  <si>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</si>
  <si>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</si>
  <si>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</si>
  <si>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</si>
  <si>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</si>
  <si>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</si>
  <si>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</si>
  <si>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</si>
  <si>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</si>
  <si>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</si>
  <si>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</si>
  <si>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</si>
  <si>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</si>
  <si>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</si>
  <si>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</si>
  <si>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</si>
  <si>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</si>
  <si>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</si>
  <si>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</si>
  <si>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</si>
  <si>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</si>
  <si>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</si>
  <si>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</si>
  <si>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</si>
  <si>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</si>
  <si>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</si>
  <si>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</si>
  <si>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</si>
  <si>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</si>
  <si>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</si>
  <si>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</si>
  <si>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</si>
  <si>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</si>
  <si>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</si>
  <si>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</si>
  <si>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</si>
  <si>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</si>
  <si>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</si>
  <si>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</si>
  <si>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</si>
  <si>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</si>
  <si>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</si>
  <si>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</si>
  <si>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</si>
  <si>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</si>
  <si>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</si>
  <si>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</si>
  <si>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</si>
  <si>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</si>
  <si>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</si>
  <si>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</si>
  <si>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</si>
  <si>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</si>
  <si>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</si>
  <si>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</si>
  <si>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</si>
  <si>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</si>
  <si>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</si>
  <si>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</si>
  <si>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</si>
  <si>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</si>
  <si>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</si>
  <si>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</si>
  <si>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</si>
  <si>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</si>
  <si>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</si>
  <si>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</si>
  <si>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</si>
  <si>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</si>
  <si>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</si>
  <si>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</si>
  <si>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</si>
  <si>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</si>
  <si>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</si>
  <si>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</si>
  <si>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</si>
  <si>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</si>
  <si>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</si>
  <si>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</si>
  <si>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</si>
  <si>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</si>
  <si>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</si>
  <si>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</si>
  <si>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</si>
  <si>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</si>
  <si>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</si>
  <si>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</si>
  <si>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</si>
  <si>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</si>
  <si>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</si>
  <si>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</si>
  <si>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</si>
  <si>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</si>
  <si>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</si>
  <si>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</si>
  <si>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</si>
  <si>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</si>
  <si>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</si>
  <si>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</si>
  <si>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</si>
  <si>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</si>
  <si>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</si>
  <si>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</si>
  <si>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</si>
  <si>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</si>
  <si>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</si>
  <si>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</si>
  <si>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</si>
  <si>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</si>
  <si>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</si>
  <si>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</si>
  <si>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</si>
  <si>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</si>
  <si>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</si>
  <si>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</si>
  <si>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</si>
  <si>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</si>
  <si>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</si>
  <si>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</si>
  <si>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</si>
  <si>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</si>
  <si>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</si>
  <si>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</si>
  <si>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</si>
  <si>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</si>
  <si>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</si>
  <si>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</si>
  <si>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</si>
  <si>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</si>
  <si>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</si>
  <si>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</si>
  <si>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</si>
  <si>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</si>
  <si>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</si>
  <si>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</si>
  <si>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</si>
  <si>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</si>
  <si>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</si>
  <si>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</si>
  <si>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</si>
  <si>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</si>
  <si>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</si>
  <si>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</si>
  <si>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</si>
  <si>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</si>
  <si>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</si>
  <si>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</si>
  <si>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</si>
  <si>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</si>
  <si>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</si>
  <si>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</si>
  <si>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</si>
  <si>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</si>
  <si>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</si>
  <si>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</si>
  <si>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</si>
  <si>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</si>
  <si>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</si>
  <si>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</si>
  <si>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</si>
  <si>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</si>
  <si>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</si>
  <si>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</si>
  <si>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</si>
  <si>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</si>
  <si>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</si>
  <si>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</si>
  <si>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</si>
  <si>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</si>
  <si>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</si>
  <si>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</si>
  <si>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</si>
  <si>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</si>
  <si>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</si>
  <si>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</si>
  <si>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</si>
  <si>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</si>
  <si>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</si>
  <si>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</si>
  <si>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</si>
  <si>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</si>
  <si>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</si>
  <si>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</si>
  <si>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</si>
  <si>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</si>
  <si>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</si>
  <si>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</si>
  <si>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</si>
  <si>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</si>
  <si>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</si>
  <si>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</si>
  <si>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</si>
  <si>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</si>
  <si>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</si>
  <si>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</si>
  <si>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</si>
  <si>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</si>
  <si>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</si>
  <si>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</si>
  <si>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</si>
  <si>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</si>
  <si>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</si>
  <si>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</si>
  <si>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</si>
  <si>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</si>
  <si>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</si>
  <si>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</si>
  <si>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</si>
  <si>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</si>
  <si>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</si>
  <si>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</si>
  <si>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</si>
  <si>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</si>
  <si>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</si>
  <si>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</si>
  <si>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</si>
  <si>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</si>
  <si>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</si>
  <si>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</si>
  <si>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</si>
  <si>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</si>
  <si>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</si>
  <si>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</si>
  <si>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</si>
  <si>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</si>
  <si>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</si>
  <si>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</si>
  <si>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</si>
  <si>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</si>
  <si>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</si>
  <si>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</si>
  <si>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</si>
  <si>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</si>
  <si>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</si>
  <si>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</si>
  <si>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</si>
  <si>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</si>
  <si>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</si>
  <si>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</si>
  <si>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</si>
  <si>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</si>
  <si>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</si>
  <si>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</si>
  <si>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</si>
  <si>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</si>
  <si>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</si>
  <si>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</si>
  <si>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</si>
  <si>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</si>
  <si>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</si>
  <si>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</si>
  <si>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</si>
  <si>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</si>
  <si>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</si>
  <si>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</si>
  <si>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</si>
  <si>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</si>
  <si>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</si>
  <si>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</si>
  <si>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</si>
  <si>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</si>
  <si>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</si>
  <si>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</si>
  <si>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</si>
  <si>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</si>
  <si>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</si>
  <si>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</si>
  <si>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</si>
  <si>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</si>
  <si>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</si>
  <si>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</si>
  <si>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</si>
  <si>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</si>
  <si>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</si>
  <si>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</si>
  <si>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</si>
  <si>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</si>
  <si>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</si>
  <si>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</si>
  <si>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</si>
  <si>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</si>
  <si>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</si>
  <si>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</si>
  <si>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</si>
  <si>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</si>
  <si>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</si>
  <si>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</si>
  <si>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</si>
  <si>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</si>
  <si>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</si>
  <si>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</si>
  <si>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</si>
  <si>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</si>
  <si>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</si>
  <si>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</si>
  <si>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</si>
  <si>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</si>
  <si>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</si>
  <si>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</si>
  <si>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</si>
  <si>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</si>
  <si>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</si>
  <si>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</si>
  <si>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</si>
  <si>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</si>
  <si>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</si>
  <si>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</si>
  <si>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</si>
  <si>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</si>
  <si>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</si>
  <si>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</si>
  <si>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</si>
  <si>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</si>
  <si>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</si>
  <si>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</si>
  <si>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</si>
  <si>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</si>
  <si>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</si>
  <si>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</si>
  <si>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</si>
  <si>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</si>
  <si>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</si>
  <si>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</si>
  <si>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</si>
  <si>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</si>
  <si>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</si>
  <si>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</si>
  <si>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</si>
  <si>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</si>
  <si>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</si>
  <si>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</si>
  <si>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</si>
  <si>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</si>
  <si>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</si>
  <si>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</si>
  <si>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</si>
  <si>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</si>
  <si>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</si>
  <si>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</si>
  <si>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</si>
  <si>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</si>
  <si>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</si>
  <si>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</si>
  <si>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</si>
  <si>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</si>
  <si>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</si>
  <si>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</si>
  <si>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</si>
  <si>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</si>
  <si>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</si>
  <si>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</si>
  <si>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</si>
  <si>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</si>
  <si>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</si>
  <si>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</si>
  <si>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</si>
  <si>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</si>
  <si>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</si>
  <si>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</si>
  <si>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</si>
  <si>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</si>
  <si>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</si>
  <si>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</si>
  <si>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</si>
  <si>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</si>
  <si>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</si>
  <si>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</si>
  <si>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</si>
  <si>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</si>
  <si>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</si>
  <si>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</si>
  <si>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</si>
  <si>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</si>
  <si>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</si>
  <si>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</si>
  <si>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</si>
  <si>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</si>
  <si>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</si>
  <si>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</si>
  <si>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</si>
  <si>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</si>
  <si>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</si>
  <si>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</si>
  <si>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</si>
  <si>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</si>
  <si>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</si>
  <si>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</si>
  <si>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</si>
  <si>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</si>
  <si>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</si>
  <si>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</si>
  <si>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</si>
  <si>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</si>
  <si>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</si>
  <si>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</si>
  <si>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</si>
  <si>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</si>
  <si>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</si>
  <si>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</si>
  <si>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</si>
  <si>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</si>
  <si>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</si>
  <si>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</si>
  <si>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</si>
  <si>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</si>
  <si>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</si>
  <si>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</si>
  <si>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</si>
  <si>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</si>
  <si>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</si>
  <si>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</si>
  <si>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</si>
  <si>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</si>
  <si>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</si>
  <si>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</si>
  <si>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</si>
  <si>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</si>
  <si>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</si>
  <si>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</si>
  <si>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</si>
  <si>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</si>
  <si>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</si>
  <si>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</si>
  <si>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</si>
  <si>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</si>
  <si>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</si>
  <si>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</si>
  <si>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</si>
  <si>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</si>
  <si>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</si>
  <si>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</si>
  <si>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</si>
  <si>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</si>
  <si>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</si>
  <si>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</si>
  <si>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</si>
  <si>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</si>
  <si>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</si>
  <si>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</si>
  <si>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</si>
  <si>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</si>
  <si>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</si>
  <si>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</si>
  <si>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</si>
  <si>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</si>
  <si>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</si>
  <si>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</si>
  <si>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</si>
  <si>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</si>
  <si>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</si>
  <si>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</si>
  <si>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</si>
  <si>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</si>
  <si>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</si>
  <si>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</si>
  <si>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</si>
  <si>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</si>
  <si>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</si>
  <si>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</si>
  <si>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</si>
  <si>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</si>
  <si>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</si>
  <si>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</si>
  <si>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</si>
  <si>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</si>
  <si>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</si>
  <si>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</si>
  <si>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</si>
  <si>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</si>
  <si>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</si>
  <si>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</si>
  <si>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</si>
  <si>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</si>
  <si>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</si>
  <si>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</si>
  <si>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</si>
  <si>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</si>
  <si>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</si>
  <si>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</si>
  <si>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</si>
  <si>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</si>
  <si>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</si>
  <si>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</si>
  <si>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</si>
  <si>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</si>
  <si>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</si>
  <si>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</si>
  <si>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</si>
  <si>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</si>
  <si>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</si>
  <si>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</si>
  <si>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</si>
  <si>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</si>
  <si>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</si>
  <si>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</si>
  <si>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</si>
  <si>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</si>
  <si>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</si>
  <si>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</si>
  <si>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</si>
  <si>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</si>
  <si>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</si>
  <si>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</si>
  <si>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</si>
  <si>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</si>
  <si>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</si>
  <si>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</si>
  <si>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</si>
  <si>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</si>
  <si>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</si>
  <si>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</si>
  <si>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</si>
  <si>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</si>
  <si>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</si>
  <si>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</si>
  <si>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</si>
  <si>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</si>
  <si>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</si>
  <si>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</si>
  <si>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</si>
  <si>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</si>
  <si>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</si>
  <si>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</si>
  <si>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</si>
  <si>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</si>
  <si>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</si>
  <si>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</si>
  <si>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</si>
  <si>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</si>
  <si>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</si>
  <si>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</si>
  <si>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</si>
  <si>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</si>
  <si>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</si>
  <si>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</si>
  <si>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</si>
  <si>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</si>
  <si>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</si>
  <si>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</si>
  <si>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</si>
  <si>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</si>
  <si>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</si>
  <si>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</si>
  <si>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</si>
  <si>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</si>
  <si>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</si>
  <si>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</si>
  <si>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</si>
  <si>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</si>
  <si>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</si>
  <si>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</si>
  <si>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</si>
  <si>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</si>
  <si>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</si>
  <si>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</si>
  <si>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</si>
  <si>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</si>
  <si>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</si>
  <si>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</si>
  <si>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</si>
  <si>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</si>
  <si>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</si>
  <si>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</si>
  <si>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</si>
  <si>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</si>
  <si>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</si>
  <si>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</si>
  <si>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</si>
  <si>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</si>
  <si>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</si>
  <si>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</si>
  <si>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</si>
  <si>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</si>
  <si>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</si>
  <si>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</si>
  <si>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</si>
  <si>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</si>
  <si>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</si>
  <si>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</si>
  <si>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</si>
  <si>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</si>
  <si>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</si>
  <si>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</si>
  <si>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</si>
  <si>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</si>
  <si>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</si>
  <si>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</si>
  <si>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</si>
  <si>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</si>
  <si>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</si>
  <si>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</si>
  <si>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</si>
  <si>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</si>
  <si>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</si>
  <si>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</si>
  <si>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</si>
  <si>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</si>
  <si>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</si>
  <si>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</si>
  <si>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</si>
  <si>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</si>
  <si>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</si>
  <si>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</si>
  <si>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</si>
  <si>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</si>
  <si>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</si>
  <si>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</si>
  <si>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</si>
  <si>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</si>
  <si>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</si>
  <si>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</si>
  <si>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</si>
  <si>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</si>
  <si>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</si>
  <si>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</si>
  <si>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</si>
  <si>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</si>
  <si>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</si>
  <si>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</si>
  <si>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</si>
  <si>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</si>
  <si>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</si>
  <si>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</si>
  <si>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</si>
  <si>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</si>
  <si>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</si>
  <si>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</si>
  <si>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</si>
  <si>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</si>
  <si>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</si>
  <si>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</si>
  <si>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</si>
  <si>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</si>
  <si>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</si>
  <si>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</si>
  <si>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</si>
  <si>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</si>
  <si>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</si>
  <si>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</si>
  <si>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</si>
  <si>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</si>
  <si>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</si>
  <si>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</si>
  <si>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</si>
  <si>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</si>
  <si>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</si>
  <si>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</si>
  <si>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</si>
  <si>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</si>
  <si>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</si>
  <si>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</si>
  <si>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</si>
  <si>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</si>
  <si>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</si>
  <si>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</si>
  <si>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</si>
  <si>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</si>
  <si>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</si>
  <si>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</si>
  <si>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</si>
  <si>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</si>
  <si>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</si>
  <si>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</si>
  <si>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</si>
  <si>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</si>
  <si>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</si>
  <si>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</si>
  <si>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</si>
  <si>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</si>
  <si>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</si>
  <si>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</si>
  <si>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</si>
  <si>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</si>
  <si>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</si>
  <si>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</si>
  <si>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</si>
  <si>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</si>
  <si>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</si>
  <si>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</si>
  <si>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</si>
  <si>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</si>
  <si>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</si>
  <si>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</si>
  <si>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</si>
  <si>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</si>
  <si>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</si>
  <si>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</si>
  <si>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</si>
  <si>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</si>
  <si>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</si>
  <si>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</si>
  <si>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</si>
  <si>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</si>
  <si>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</si>
  <si>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</si>
  <si>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</si>
  <si>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</si>
  <si>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</si>
  <si>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</si>
  <si>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</si>
  <si>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</si>
  <si>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</si>
  <si>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</si>
  <si>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</si>
  <si>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</si>
  <si>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</si>
  <si>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</si>
  <si>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</si>
  <si>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</si>
  <si>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</si>
  <si>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</si>
  <si>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</si>
  <si>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</si>
  <si>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</si>
  <si>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</si>
  <si>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</si>
  <si>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</si>
  <si>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</si>
  <si>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</si>
  <si>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</si>
  <si>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</si>
  <si>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</si>
  <si>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</si>
  <si>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</si>
  <si>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</si>
  <si>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</si>
  <si>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</si>
  <si>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</si>
  <si>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</si>
  <si>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</si>
  <si>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</si>
  <si>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</si>
  <si>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</si>
  <si>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</si>
  <si>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</si>
  <si>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</si>
  <si>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</si>
  <si>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</si>
  <si>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</si>
  <si>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</si>
  <si>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</si>
  <si>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</si>
  <si>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</si>
  <si>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</si>
  <si>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</si>
  <si>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</si>
  <si>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</si>
  <si>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</si>
  <si>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</si>
  <si>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</si>
  <si>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</si>
  <si>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</si>
  <si>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</si>
  <si>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</si>
  <si>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</si>
  <si>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</si>
  <si>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</si>
  <si>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</si>
  <si>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</si>
  <si>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</si>
  <si>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</si>
  <si>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</si>
  <si>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</si>
  <si>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</si>
  <si>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</si>
  <si>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</si>
  <si>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</si>
  <si>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</si>
  <si>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</si>
  <si>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</si>
  <si>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</si>
  <si>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</si>
  <si>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</si>
  <si>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</si>
  <si>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</si>
  <si>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</si>
  <si>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</si>
  <si>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</si>
  <si>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</si>
  <si>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</si>
  <si>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</si>
  <si>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</si>
  <si>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</si>
  <si>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</si>
  <si>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</si>
  <si>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</si>
  <si>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</si>
  <si>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</si>
  <si>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</si>
  <si>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</si>
  <si>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</si>
  <si>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</si>
  <si>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</si>
  <si>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</si>
  <si>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</si>
  <si>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</si>
  <si>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</si>
  <si>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</si>
  <si>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</si>
  <si>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</si>
  <si>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</si>
  <si>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</si>
  <si>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</si>
  <si>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</si>
  <si>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</si>
  <si>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</si>
  <si>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</si>
  <si>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</si>
  <si>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</si>
  <si>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</si>
  <si>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</si>
  <si>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</si>
  <si>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</si>
  <si>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</si>
  <si>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</si>
  <si>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</si>
  <si>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</si>
  <si>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</si>
  <si>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</si>
  <si>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</si>
  <si>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</si>
  <si>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</si>
  <si>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</si>
  <si>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</si>
  <si>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</si>
  <si>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</si>
  <si>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</si>
  <si>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</si>
  <si>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</si>
  <si>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</si>
  <si>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</si>
  <si>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</si>
  <si>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</si>
  <si>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</si>
  <si>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</si>
  <si>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</si>
  <si>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</si>
  <si>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</si>
  <si>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</si>
  <si>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</si>
  <si>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</si>
  <si>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</si>
  <si>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</si>
  <si>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</si>
  <si>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</si>
  <si>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</si>
  <si>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</si>
  <si>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</si>
  <si>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</si>
  <si>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</si>
  <si>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</si>
  <si>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</si>
  <si>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</si>
  <si>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</si>
  <si>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</si>
  <si>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</si>
  <si>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</si>
  <si>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</si>
  <si>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</si>
  <si>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</si>
  <si>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</si>
  <si>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</si>
  <si>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</si>
  <si>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</si>
  <si>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</si>
  <si>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</si>
  <si>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</si>
  <si>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</si>
  <si>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</si>
  <si>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</si>
  <si>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</si>
  <si>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</si>
  <si>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</si>
  <si>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</si>
  <si>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</si>
  <si>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</si>
  <si>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</si>
  <si>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</si>
  <si>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</si>
  <si>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</si>
  <si>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</si>
  <si>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</si>
  <si>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</si>
  <si>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</si>
  <si>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</si>
  <si>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</si>
  <si>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</si>
  <si>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</si>
  <si>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</si>
  <si>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</si>
  <si>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</si>
  <si>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</si>
  <si>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</si>
  <si>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</si>
  <si>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</si>
  <si>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</si>
  <si>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</si>
  <si>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</si>
  <si>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</si>
  <si>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</si>
  <si>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</si>
  <si>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</si>
  <si>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</si>
  <si>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</si>
  <si>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</si>
  <si>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</si>
  <si>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</si>
  <si>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</si>
  <si>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</si>
  <si>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</si>
  <si>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</si>
  <si>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</si>
  <si>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</si>
  <si>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</si>
  <si>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</si>
  <si>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</si>
  <si>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</si>
  <si>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</si>
  <si>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</si>
  <si>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</si>
  <si>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</si>
  <si>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</si>
  <si>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</si>
  <si>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</si>
  <si>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</si>
  <si>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</si>
  <si>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</si>
  <si>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</si>
  <si>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</si>
  <si>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</si>
  <si>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</si>
  <si>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</si>
  <si>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</si>
  <si>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</si>
  <si>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</si>
  <si>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</si>
  <si>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</si>
  <si>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</si>
  <si>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</si>
  <si>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</si>
  <si>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</si>
  <si>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</si>
  <si>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</si>
  <si>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</si>
  <si>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</si>
  <si>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</si>
  <si>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</si>
  <si>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</si>
  <si>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</si>
  <si>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</si>
  <si>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</si>
  <si>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</si>
  <si>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</si>
  <si>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</si>
  <si>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</si>
  <si>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</si>
  <si>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</si>
  <si>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</si>
  <si>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</si>
  <si>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</si>
  <si>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</si>
  <si>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</si>
  <si>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</si>
  <si>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</si>
  <si>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</si>
  <si>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</si>
  <si>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</si>
  <si>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</si>
  <si>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</si>
  <si>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</si>
  <si>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</si>
  <si>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</si>
  <si>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</si>
  <si>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</si>
  <si>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</si>
  <si>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</si>
  <si>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</si>
  <si>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</si>
  <si>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</si>
  <si>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</si>
  <si>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</si>
  <si>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</si>
  <si>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</si>
  <si>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</si>
  <si>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</si>
  <si>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</si>
  <si>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</si>
  <si>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</si>
  <si>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</si>
  <si>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</si>
  <si>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</si>
  <si>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</si>
  <si>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</si>
  <si>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</si>
  <si>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</si>
  <si>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</si>
  <si>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</si>
  <si>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</si>
  <si>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</si>
  <si>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</si>
  <si>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</si>
  <si>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</si>
  <si>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</si>
  <si>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</si>
  <si>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</si>
  <si>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</si>
  <si>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</si>
  <si>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</si>
  <si>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</si>
  <si>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</si>
  <si>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</si>
  <si>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</si>
  <si>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</si>
  <si>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</si>
  <si>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</si>
  <si>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</si>
  <si>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</si>
  <si>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</si>
  <si>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</si>
  <si>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</si>
  <si>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</si>
  <si>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</si>
  <si>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</si>
  <si>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</si>
  <si>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</si>
  <si>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</si>
  <si>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</si>
  <si>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</si>
  <si>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</si>
  <si>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</si>
  <si>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</si>
  <si>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</si>
  <si>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</si>
  <si>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</si>
  <si>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</si>
  <si>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</si>
  <si>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</si>
  <si>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</si>
  <si>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</si>
  <si>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</si>
  <si>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</si>
  <si>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</si>
  <si>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</si>
  <si>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</si>
  <si>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</si>
  <si>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</si>
  <si>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</si>
  <si>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</si>
  <si>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</si>
  <si>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</si>
  <si>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</si>
  <si>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</si>
  <si>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</si>
  <si>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</si>
  <si>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</si>
  <si>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</si>
  <si>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</si>
  <si>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</si>
  <si>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</si>
  <si>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</si>
  <si>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</si>
  <si>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</si>
  <si>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</si>
  <si>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</si>
  <si>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</si>
  <si>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</si>
  <si>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</si>
  <si>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</si>
  <si>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</si>
  <si>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</si>
  <si>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</si>
  <si>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</si>
  <si>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</si>
  <si>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</si>
  <si>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</si>
  <si>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</si>
  <si>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</si>
  <si>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</si>
  <si>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</si>
  <si>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</si>
  <si>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</si>
  <si>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</si>
  <si>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</si>
  <si>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</si>
  <si>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</si>
  <si>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</si>
  <si>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</si>
  <si>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</si>
  <si>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</si>
  <si>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</si>
  <si>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</si>
  <si>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</si>
  <si>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</si>
  <si>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</si>
  <si>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</si>
  <si>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</si>
  <si>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</si>
  <si>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</si>
  <si>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</si>
  <si>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</si>
  <si>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</si>
  <si>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</si>
  <si>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</si>
  <si>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</si>
  <si>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</si>
  <si>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</si>
  <si>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</si>
  <si>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</si>
  <si>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</si>
  <si>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</si>
  <si>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</si>
  <si>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</si>
  <si>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</si>
  <si>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</si>
  <si>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</si>
  <si>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</si>
  <si>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</si>
  <si>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</si>
  <si>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</si>
  <si>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</si>
  <si>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</si>
  <si>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</si>
  <si>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</si>
  <si>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</si>
  <si>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</si>
  <si>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</si>
  <si>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</si>
  <si>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</si>
  <si>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</si>
  <si>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</si>
  <si>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</si>
  <si>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</si>
  <si>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</si>
  <si>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</si>
  <si>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</si>
  <si>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</si>
  <si>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</si>
  <si>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</si>
  <si>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</si>
  <si>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</si>
  <si>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</si>
  <si>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</si>
  <si>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</si>
  <si>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</si>
  <si>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</si>
  <si>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</si>
  <si>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</si>
  <si>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</si>
  <si>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</si>
  <si>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</si>
  <si>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</si>
  <si>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</si>
  <si>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</si>
  <si>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</si>
  <si>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</si>
  <si>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</si>
  <si>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</si>
  <si>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</si>
  <si>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</si>
  <si>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</si>
  <si>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</si>
  <si>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</si>
  <si>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</si>
  <si>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</si>
  <si>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</si>
  <si>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</si>
  <si>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</si>
  <si>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</si>
  <si>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</si>
  <si>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</si>
  <si>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</si>
  <si>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</si>
  <si>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</si>
  <si>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</si>
  <si>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</si>
  <si>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</si>
  <si>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</si>
  <si>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</si>
  <si>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</si>
  <si>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</si>
  <si>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</si>
  <si>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</si>
  <si>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</si>
  <si>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</si>
  <si>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</si>
  <si>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</si>
  <si>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</si>
  <si>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</si>
  <si>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</si>
  <si>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</si>
  <si>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</si>
  <si>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</si>
  <si>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</si>
  <si>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</si>
  <si>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</si>
  <si>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</si>
  <si>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</si>
  <si>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</si>
  <si>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</si>
  <si>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</si>
  <si>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</si>
  <si>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</si>
  <si>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</si>
  <si>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</si>
  <si>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</si>
  <si>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</si>
  <si>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</si>
  <si>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</si>
  <si>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</si>
  <si>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</si>
  <si>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</si>
  <si>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</si>
  <si>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</si>
  <si>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</si>
  <si>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</si>
  <si>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</si>
  <si>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</si>
  <si>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</si>
  <si>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</si>
  <si>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</si>
  <si>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</si>
  <si>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</si>
  <si>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</si>
  <si>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</si>
  <si>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</si>
  <si>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</si>
  <si>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</si>
  <si>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</si>
  <si>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</si>
  <si>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</si>
  <si>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</si>
  <si>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</si>
  <si>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</si>
  <si>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</si>
  <si>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</si>
  <si>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</si>
  <si>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</si>
  <si>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</si>
  <si>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</si>
  <si>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</si>
  <si>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</si>
  <si>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</si>
  <si>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</si>
  <si>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</si>
  <si>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</si>
  <si>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</si>
  <si>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</si>
  <si>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</si>
  <si>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</si>
  <si>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</si>
  <si>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</si>
  <si>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</si>
  <si>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</si>
  <si>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</si>
  <si>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</si>
  <si>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</si>
  <si>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</si>
  <si>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</si>
  <si>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</si>
  <si>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</si>
  <si>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</si>
  <si>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</si>
  <si>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</si>
  <si>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</si>
  <si>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</si>
  <si>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</si>
  <si>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</si>
  <si>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</si>
  <si>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</si>
  <si>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</si>
  <si>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</si>
  <si>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</si>
  <si>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</si>
  <si>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</si>
  <si>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</si>
  <si>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</si>
  <si>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</si>
  <si>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</si>
  <si>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</si>
  <si>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</si>
  <si>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</si>
  <si>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</si>
  <si>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</si>
  <si>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</si>
  <si>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</si>
  <si>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</si>
  <si>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</si>
  <si>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</si>
  <si>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</si>
  <si>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</si>
  <si>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</si>
  <si>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</si>
  <si>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</si>
  <si>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</si>
  <si>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</si>
  <si>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</si>
  <si>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</si>
  <si>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</si>
  <si>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</si>
  <si>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</si>
  <si>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</si>
  <si>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</si>
  <si>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</si>
  <si>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</si>
  <si>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</si>
  <si>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</si>
  <si>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</si>
  <si>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</si>
  <si>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</si>
  <si>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</si>
  <si>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</si>
  <si>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</si>
  <si>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</si>
  <si>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</si>
  <si>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</si>
  <si>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</si>
  <si>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</si>
  <si>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</si>
  <si>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</si>
  <si>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</si>
  <si>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</si>
  <si>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</si>
  <si>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</si>
  <si>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</si>
  <si>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</si>
  <si>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</si>
  <si>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</si>
  <si>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</si>
  <si>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</si>
  <si>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</si>
  <si>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</si>
  <si>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</si>
  <si>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</si>
  <si>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</si>
  <si>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</si>
  <si>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</si>
  <si>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</si>
  <si>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</si>
  <si>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</si>
  <si>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</si>
  <si>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</si>
  <si>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</si>
  <si>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</si>
  <si>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</si>
  <si>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</si>
  <si>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</si>
  <si>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</si>
  <si>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</si>
  <si>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</si>
  <si>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</si>
  <si>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</si>
  <si>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</si>
  <si>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</si>
  <si>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</si>
  <si>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</si>
  <si>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</si>
  <si>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</si>
  <si>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</si>
  <si>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</si>
  <si>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</si>
  <si>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</si>
  <si>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</si>
  <si>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</si>
  <si>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</si>
  <si>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</si>
  <si>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</si>
  <si>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</si>
  <si>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</si>
  <si>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</si>
  <si>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</si>
  <si>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</si>
  <si>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</si>
  <si>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</si>
  <si>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</si>
  <si>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</si>
  <si>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</si>
  <si>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</si>
  <si>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</si>
  <si>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</si>
  <si>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</si>
  <si>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</si>
  <si>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</si>
  <si>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</si>
  <si>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</si>
  <si>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</si>
  <si>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</si>
  <si>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</si>
  <si>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</si>
  <si>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</si>
  <si>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</si>
  <si>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</si>
  <si>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</si>
  <si>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</si>
  <si>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</si>
  <si>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</si>
  <si>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</si>
  <si>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</si>
  <si>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</si>
  <si>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</si>
  <si>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</si>
  <si>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</si>
  <si>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</si>
  <si>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</si>
  <si>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</si>
  <si>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</si>
  <si>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</si>
  <si>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</si>
  <si>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</si>
  <si>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</si>
  <si>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</si>
  <si>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</si>
  <si>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</si>
  <si>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</si>
  <si>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</si>
  <si>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</si>
  <si>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</si>
  <si>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</si>
  <si>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</si>
  <si>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</si>
  <si>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</si>
  <si>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</si>
  <si>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</si>
  <si>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</si>
  <si>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</si>
  <si>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</si>
  <si>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</si>
  <si>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</si>
  <si>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</si>
  <si>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</si>
  <si>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</si>
  <si>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</si>
  <si>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</si>
  <si>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</si>
  <si>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</si>
  <si>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</si>
  <si>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</si>
  <si>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</si>
  <si>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</si>
  <si>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</si>
  <si>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</si>
  <si>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</si>
  <si>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</si>
  <si>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</si>
  <si>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</si>
  <si>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</si>
  <si>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</si>
  <si>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</si>
  <si>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</si>
  <si>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</si>
  <si>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</si>
  <si>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</si>
  <si>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</si>
  <si>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</si>
  <si>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</si>
  <si>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</si>
  <si>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</si>
  <si>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</si>
  <si>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</si>
  <si>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</si>
  <si>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</si>
  <si>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</si>
  <si>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</si>
  <si>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</si>
  <si>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</si>
  <si>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</si>
  <si>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</si>
  <si>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</si>
  <si>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</si>
  <si>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</si>
  <si>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</si>
  <si>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</si>
  <si>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</si>
  <si>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</si>
  <si>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</si>
  <si>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</si>
  <si>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</si>
  <si>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</si>
  <si>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</si>
  <si>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</si>
  <si>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</si>
  <si>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</si>
  <si>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</si>
  <si>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</si>
  <si>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</si>
  <si>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</si>
  <si>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</si>
  <si>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</si>
  <si>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</si>
  <si>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</si>
  <si>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</si>
  <si>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</si>
  <si>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</si>
  <si>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</si>
  <si>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</si>
  <si>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</si>
  <si>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</si>
  <si>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</si>
  <si>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</si>
  <si>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</si>
  <si>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</si>
  <si>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</si>
  <si>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</si>
  <si>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</si>
  <si>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</si>
  <si>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</si>
  <si>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</si>
  <si>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</si>
  <si>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</si>
  <si>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</si>
  <si>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</si>
  <si>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</si>
  <si>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</si>
  <si>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</si>
  <si>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</si>
  <si>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</si>
  <si>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</si>
  <si>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</si>
  <si>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</si>
  <si>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</si>
  <si>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</si>
  <si>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</si>
  <si>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</si>
  <si>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</si>
  <si>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</si>
  <si>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</si>
  <si>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</si>
  <si>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</si>
  <si>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</si>
  <si>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</si>
  <si>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</si>
  <si>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</si>
  <si>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</si>
  <si>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</si>
  <si>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</si>
  <si>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</si>
  <si>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</si>
  <si>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</si>
  <si>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</si>
  <si>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</si>
  <si>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</si>
  <si>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</si>
  <si>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</si>
  <si>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</si>
  <si>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</si>
  <si>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</si>
  <si>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</si>
  <si>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</si>
  <si>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</si>
  <si>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</si>
  <si>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</si>
  <si>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</si>
  <si>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</si>
  <si>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</si>
  <si>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</si>
  <si>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</si>
  <si>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</si>
  <si>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</si>
  <si>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</si>
  <si>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</si>
  <si>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</si>
  <si>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</si>
  <si>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</si>
  <si>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</si>
  <si>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</si>
  <si>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</si>
  <si>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</si>
  <si>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</si>
  <si>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</si>
  <si>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</si>
  <si>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</si>
  <si>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</si>
  <si>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</si>
  <si>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</si>
  <si>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</si>
  <si>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</si>
  <si>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</si>
  <si>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</si>
  <si>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</si>
  <si>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</si>
  <si>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</si>
  <si>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</si>
  <si>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</si>
  <si>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</si>
  <si>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</si>
  <si>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</si>
  <si>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</si>
  <si>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</si>
  <si>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</si>
  <si>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</si>
  <si>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</si>
  <si>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</si>
  <si>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</si>
  <si>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</si>
  <si>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</si>
  <si>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</si>
  <si>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</si>
  <si>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</si>
  <si>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</si>
  <si>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</si>
  <si>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</si>
  <si>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</si>
  <si>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</si>
  <si>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</si>
  <si>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</si>
  <si>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</si>
  <si>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</si>
  <si>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</si>
  <si>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</si>
  <si>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</si>
  <si>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</si>
  <si>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</si>
  <si>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</si>
  <si>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</si>
  <si>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</si>
  <si>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</si>
  <si>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</si>
  <si>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</si>
  <si>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</si>
  <si>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</si>
  <si>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</si>
  <si>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</si>
  <si>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</si>
  <si>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</si>
  <si>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</si>
  <si>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</si>
  <si>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</si>
  <si>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</si>
  <si>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</si>
  <si>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</si>
  <si>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</si>
  <si>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</si>
  <si>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</si>
  <si>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</si>
  <si>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</si>
  <si>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</si>
  <si>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</si>
  <si>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</si>
  <si>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</si>
  <si>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</si>
  <si>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</si>
  <si>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</si>
  <si>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</si>
  <si>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</si>
  <si>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</si>
  <si>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</si>
  <si>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</si>
  <si>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</si>
  <si>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</si>
  <si>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</si>
  <si>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</si>
  <si>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</si>
  <si>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</si>
  <si>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</si>
  <si>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</si>
  <si>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</si>
  <si>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</si>
  <si>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</si>
  <si>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</si>
  <si>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</si>
  <si>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</si>
  <si>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</si>
  <si>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</si>
  <si>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</si>
  <si>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</si>
  <si>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</si>
  <si>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</si>
  <si>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</si>
  <si>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</si>
  <si>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</si>
  <si>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</si>
  <si>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</si>
  <si>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</si>
  <si>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</si>
  <si>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</si>
  <si>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</si>
  <si>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</si>
  <si>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</si>
  <si>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</si>
  <si>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</si>
  <si>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</si>
  <si>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</si>
  <si>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</si>
  <si>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</si>
  <si>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</si>
  <si>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</si>
  <si>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</si>
  <si>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</si>
  <si>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</si>
  <si>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</si>
  <si>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</si>
  <si>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</si>
  <si>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</si>
  <si>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</si>
  <si>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</si>
  <si>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</si>
  <si>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</si>
  <si>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</si>
  <si>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</si>
  <si>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</si>
  <si>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</si>
  <si>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</si>
  <si>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</si>
  <si>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</si>
  <si>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</si>
  <si>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</si>
  <si>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</si>
  <si>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</si>
  <si>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</si>
  <si>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</si>
  <si>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</si>
  <si>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</si>
  <si>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</si>
  <si>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</si>
  <si>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</si>
  <si>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</si>
  <si>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</si>
  <si>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</si>
  <si>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</si>
  <si>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</si>
  <si>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</si>
  <si>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</si>
  <si>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</si>
  <si>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</si>
  <si>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</si>
  <si>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</si>
  <si>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</si>
  <si>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</si>
  <si>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</si>
  <si>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</si>
  <si>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</si>
  <si>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</si>
  <si>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</si>
  <si>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</si>
  <si>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</si>
  <si>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</si>
  <si>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</si>
  <si>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</si>
  <si>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</si>
  <si>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</si>
  <si>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</si>
  <si>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</si>
  <si>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</si>
  <si>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</si>
  <si>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</si>
  <si>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</si>
  <si>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</si>
  <si>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</si>
  <si>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</si>
  <si>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</si>
  <si>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</si>
  <si>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</si>
  <si>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</si>
  <si>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</si>
  <si>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</si>
  <si>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</si>
  <si>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</si>
  <si>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</si>
  <si>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</si>
  <si>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</si>
  <si>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</si>
  <si>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</si>
  <si>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</si>
  <si>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</si>
  <si>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</si>
  <si>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</si>
  <si>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</si>
  <si>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</si>
  <si>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</si>
  <si>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</si>
  <si>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</si>
  <si>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</si>
  <si>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</si>
  <si>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</si>
  <si>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</si>
  <si>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</si>
  <si>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</si>
  <si>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</si>
  <si>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</si>
  <si>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</si>
  <si>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</si>
  <si>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</si>
  <si>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</si>
  <si>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</si>
  <si>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</si>
  <si>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</si>
  <si>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</si>
  <si>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</si>
  <si>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</si>
  <si>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</si>
  <si>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</si>
  <si>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</si>
  <si>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</si>
  <si>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</si>
  <si>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</si>
  <si>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</si>
  <si>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</si>
  <si>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</si>
  <si>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</si>
  <si>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</si>
  <si>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</si>
  <si>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</si>
  <si>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</si>
  <si>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</si>
  <si>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</si>
  <si>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</si>
  <si>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</si>
  <si>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</si>
  <si>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</si>
  <si>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</si>
  <si>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</si>
  <si>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</si>
  <si>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</si>
  <si>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</si>
  <si>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</si>
  <si>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</si>
  <si>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</si>
  <si>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</si>
  <si>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</si>
  <si>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</si>
  <si>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</si>
  <si>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</si>
  <si>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</si>
  <si>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</si>
  <si>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</si>
  <si>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</si>
  <si>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</si>
  <si>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</si>
  <si>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</si>
  <si>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</si>
  <si>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</si>
  <si>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</si>
  <si>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</si>
  <si>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</si>
  <si>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</si>
  <si>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</si>
  <si>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</si>
  <si>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</si>
  <si>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</si>
  <si>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</si>
  <si>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</si>
  <si>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</si>
  <si>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</si>
  <si>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</si>
  <si>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</si>
  <si>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</si>
  <si>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</si>
  <si>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</si>
  <si>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</si>
  <si>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</si>
  <si>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</si>
  <si>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</si>
  <si>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</si>
  <si>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</si>
  <si>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</si>
  <si>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</si>
  <si>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</si>
  <si>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</si>
  <si>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</si>
  <si>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</si>
  <si>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</si>
  <si>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</si>
  <si>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</si>
  <si>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</si>
  <si>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</si>
  <si>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</si>
  <si>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</si>
  <si>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</si>
  <si>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</si>
  <si>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</si>
  <si>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</si>
  <si>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</si>
  <si>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</si>
  <si>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</si>
  <si>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</si>
  <si>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</si>
  <si>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</si>
  <si>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</si>
  <si>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</si>
  <si>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</si>
  <si>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</si>
  <si>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</si>
  <si>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</si>
  <si>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</si>
  <si>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</si>
  <si>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</si>
  <si>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</si>
  <si>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</si>
  <si>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</si>
  <si>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</si>
  <si>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</si>
  <si>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</si>
  <si>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</si>
  <si>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</si>
  <si>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</si>
  <si>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</si>
  <si>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</si>
  <si>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</si>
  <si>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</si>
  <si>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</si>
  <si>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</si>
  <si>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</si>
  <si>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</si>
  <si>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</si>
  <si>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</si>
  <si>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</si>
  <si>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</si>
  <si>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</si>
  <si>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</si>
  <si>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</si>
  <si>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</si>
  <si>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</si>
  <si>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</si>
  <si>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</si>
  <si>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</si>
  <si>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</si>
  <si>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</si>
  <si>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</si>
  <si>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</si>
  <si>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</si>
  <si>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</si>
  <si>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</si>
  <si>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</si>
  <si>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</si>
  <si>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</si>
  <si>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</si>
  <si>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</si>
  <si>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</si>
  <si>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</si>
  <si>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</si>
  <si>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</si>
  <si>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</si>
  <si>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</si>
  <si>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</si>
  <si>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</si>
  <si>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</si>
  <si>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</si>
  <si>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</si>
  <si>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</si>
  <si>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</si>
  <si>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</si>
  <si>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</si>
  <si>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</si>
  <si>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</si>
  <si>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</si>
  <si>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</si>
  <si>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</si>
  <si>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</si>
  <si>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</si>
  <si>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</si>
  <si>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</si>
  <si>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</si>
  <si>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</si>
  <si>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</si>
  <si>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</si>
  <si>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</si>
  <si>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</si>
  <si>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</si>
  <si>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</si>
  <si>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</si>
  <si>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</si>
  <si>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</si>
  <si>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</si>
  <si>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</si>
  <si>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</si>
  <si>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</si>
  <si>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</si>
  <si>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</si>
  <si>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</si>
  <si>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</si>
  <si>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</si>
  <si>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</si>
  <si>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</si>
  <si>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</si>
  <si>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</si>
  <si>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</si>
  <si>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</si>
  <si>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</si>
  <si>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</si>
  <si>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</si>
  <si>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</si>
  <si>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</si>
  <si>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</si>
  <si>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</si>
  <si>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</si>
  <si>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</si>
  <si>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</si>
  <si>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</si>
  <si>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</si>
  <si>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</si>
  <si>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</si>
  <si>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</si>
  <si>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</si>
  <si>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</si>
  <si>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</si>
  <si>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</si>
  <si>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</si>
  <si>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</si>
  <si>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</si>
  <si>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</si>
  <si>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</si>
  <si>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</si>
  <si>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</si>
  <si>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</si>
  <si>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</si>
  <si>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</si>
  <si>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</si>
  <si>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</si>
  <si>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</si>
  <si>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</si>
  <si>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</si>
  <si>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</si>
  <si>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</si>
  <si>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</si>
  <si>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</si>
  <si>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</si>
  <si>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</si>
  <si>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</si>
  <si>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</si>
  <si>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</si>
  <si>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</si>
  <si>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</si>
  <si>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</si>
  <si>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</si>
  <si>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</si>
  <si>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</si>
  <si>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</si>
  <si>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</si>
  <si>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</si>
  <si>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</si>
  <si>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</si>
  <si>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</si>
  <si>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</si>
  <si>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</si>
  <si>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</si>
  <si>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</si>
  <si>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</si>
  <si>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</si>
  <si>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</si>
  <si>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</si>
  <si>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</si>
  <si>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</si>
  <si>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</si>
  <si>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</si>
  <si>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</si>
  <si>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</si>
  <si>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</si>
  <si>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</si>
  <si>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</si>
  <si>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</si>
  <si>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</si>
  <si>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</si>
  <si>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</si>
  <si>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</si>
  <si>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</si>
  <si>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</si>
  <si>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</si>
  <si>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</si>
  <si>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</si>
  <si>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</si>
  <si>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</si>
  <si>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</si>
  <si>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</si>
  <si>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</si>
  <si>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</si>
  <si>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</si>
  <si>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</si>
  <si>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</si>
  <si>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</si>
  <si>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</si>
  <si>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</si>
  <si>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</si>
  <si>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</si>
  <si>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</si>
  <si>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</si>
  <si>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</si>
  <si>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</si>
  <si>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</si>
  <si>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</si>
  <si>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</si>
  <si>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</si>
  <si>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</si>
  <si>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</si>
  <si>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</si>
  <si>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</si>
  <si>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</si>
  <si>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</si>
  <si>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</si>
  <si>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</si>
  <si>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</si>
  <si>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</si>
  <si>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</si>
  <si>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</si>
  <si>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</si>
  <si>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</si>
  <si>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</si>
  <si>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</si>
  <si>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</si>
  <si>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</si>
  <si>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</si>
  <si>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</si>
  <si>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</si>
  <si>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</si>
  <si>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</si>
  <si>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</si>
  <si>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</si>
  <si>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</si>
  <si>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</si>
  <si>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</si>
  <si>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</si>
  <si>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</si>
  <si>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</si>
  <si>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</si>
  <si>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</si>
  <si>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</si>
  <si>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</si>
  <si>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</si>
  <si>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</si>
  <si>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</si>
  <si>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</si>
  <si>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</si>
  <si>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</si>
  <si>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</si>
  <si>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</si>
  <si>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</si>
  <si>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</si>
  <si>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</si>
  <si>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</si>
  <si>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</si>
  <si>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</si>
  <si>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</si>
  <si>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</si>
  <si>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</si>
  <si>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</si>
  <si>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</si>
  <si>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</si>
  <si>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</si>
  <si>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</si>
  <si>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</si>
  <si>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</si>
  <si>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</si>
  <si>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</si>
  <si>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</si>
  <si>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</si>
  <si>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</si>
  <si>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</si>
  <si>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</si>
  <si>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</si>
  <si>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</si>
  <si>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</si>
  <si>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</si>
  <si>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</si>
  <si>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</si>
  <si>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</si>
  <si>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</si>
  <si>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</si>
  <si>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</si>
  <si>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</si>
  <si>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</si>
  <si>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</si>
  <si>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</si>
  <si>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</si>
  <si>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</si>
  <si>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</si>
  <si>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</si>
  <si>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</si>
  <si>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</si>
  <si>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</si>
  <si>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</si>
  <si>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</si>
  <si>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</si>
  <si>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</si>
  <si>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</si>
  <si>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</si>
  <si>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</si>
  <si>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</si>
  <si>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</si>
  <si>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</si>
  <si>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</si>
  <si>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</si>
  <si>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</si>
  <si>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</si>
  <si>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</si>
  <si>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</si>
  <si>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</si>
  <si>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</si>
  <si>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</si>
  <si>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</si>
  <si>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</si>
  <si>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</si>
  <si>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</si>
  <si>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</si>
  <si>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</si>
  <si>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</si>
  <si>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</si>
  <si>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</si>
  <si>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</si>
  <si>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</si>
  <si>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</si>
  <si>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</si>
  <si>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</si>
  <si>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</si>
  <si>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</si>
  <si>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</si>
  <si>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</si>
  <si>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</si>
  <si>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</si>
  <si>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</si>
  <si>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</si>
  <si>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</si>
  <si>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</si>
  <si>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</si>
  <si>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</si>
  <si>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</si>
  <si>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</si>
  <si>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</si>
  <si>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</si>
  <si>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</si>
  <si>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</si>
  <si>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</si>
  <si>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</si>
  <si>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</si>
  <si>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</si>
  <si>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</si>
  <si>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</si>
  <si>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</si>
  <si>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</si>
  <si>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</si>
  <si>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</si>
  <si>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</si>
  <si>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</si>
  <si>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</si>
  <si>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</si>
  <si>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</si>
  <si>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</si>
  <si>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</si>
  <si>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</si>
  <si>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</si>
  <si>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</si>
  <si>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</si>
  <si>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</si>
  <si>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</si>
  <si>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</si>
  <si>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</si>
  <si>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</si>
  <si>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</si>
  <si>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</si>
  <si>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</si>
  <si>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</si>
  <si>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</si>
  <si>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</si>
  <si>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</si>
  <si>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</si>
  <si>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</si>
  <si>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</si>
  <si>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</si>
  <si>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</si>
  <si>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</si>
  <si>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</si>
  <si>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</si>
  <si>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</si>
  <si>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</si>
  <si>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</si>
  <si>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</si>
  <si>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</si>
  <si>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</si>
  <si>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</si>
  <si>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</si>
  <si>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</si>
  <si>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</si>
  <si>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</si>
  <si>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</si>
  <si>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</si>
  <si>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</si>
  <si>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</si>
  <si>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</si>
  <si>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</si>
  <si>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</si>
  <si>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</si>
  <si>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</si>
  <si>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</si>
  <si>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</si>
  <si>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</si>
  <si>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</si>
  <si>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</si>
  <si>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</si>
  <si>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</si>
  <si>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</si>
  <si>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</si>
  <si>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</si>
  <si>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</si>
  <si>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</si>
  <si>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</si>
  <si>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</si>
  <si>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</si>
  <si>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</si>
  <si>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</si>
  <si>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</si>
  <si>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</si>
  <si>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</si>
  <si>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</si>
  <si>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</si>
  <si>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</si>
  <si>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</si>
  <si>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</si>
  <si>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</si>
  <si>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</si>
  <si>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</si>
  <si>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</si>
  <si>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</si>
  <si>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</si>
  <si>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</si>
  <si>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</si>
  <si>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</si>
  <si>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</si>
  <si>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</si>
  <si>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</si>
  <si>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</si>
  <si>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</si>
  <si>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</si>
  <si>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</si>
  <si>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</si>
  <si>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</si>
  <si>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</si>
  <si>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</si>
  <si>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</si>
  <si>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</si>
  <si>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</si>
  <si>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</si>
  <si>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</si>
  <si>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</si>
  <si>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</si>
  <si>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</si>
  <si>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</si>
  <si>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</si>
  <si>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</si>
  <si>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</si>
  <si>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</si>
  <si>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</si>
  <si>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</si>
  <si>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</si>
  <si>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</si>
  <si>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</si>
  <si>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</si>
  <si>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</si>
  <si>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</si>
  <si>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</si>
  <si>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</si>
  <si>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</si>
  <si>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</si>
  <si>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</si>
  <si>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</si>
  <si>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</si>
  <si>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</si>
  <si>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</si>
  <si>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</si>
  <si>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</si>
  <si>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</si>
  <si>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</si>
  <si>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</si>
  <si>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</si>
  <si>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</si>
  <si>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</si>
  <si>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</si>
  <si>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</si>
  <si>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</si>
  <si>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</si>
  <si>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</si>
  <si>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</si>
  <si>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</si>
  <si>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</si>
  <si>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</si>
  <si>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</si>
  <si>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</si>
  <si>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</si>
  <si>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</si>
  <si>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</si>
  <si>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</si>
  <si>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</si>
  <si>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</si>
  <si>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</si>
  <si>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</si>
  <si>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</si>
  <si>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</si>
  <si>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</si>
  <si>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</si>
  <si>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</si>
  <si>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</si>
  <si>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</si>
  <si>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</si>
  <si>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</si>
  <si>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</si>
  <si>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</si>
  <si>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</si>
  <si>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</si>
  <si>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</si>
  <si>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</si>
  <si>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</si>
  <si>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</si>
  <si>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</si>
  <si>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</si>
  <si>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</si>
  <si>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</si>
  <si>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</si>
  <si>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</si>
  <si>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</si>
  <si>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</si>
  <si>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</si>
  <si>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</si>
  <si>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</si>
  <si>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</si>
  <si>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</si>
  <si>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</si>
  <si>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</si>
  <si>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</si>
  <si>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</si>
  <si>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</si>
  <si>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</si>
  <si>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</si>
  <si>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</si>
  <si>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</si>
  <si>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</si>
  <si>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</si>
  <si>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</si>
  <si>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</si>
  <si>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</si>
  <si>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</si>
  <si>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</si>
  <si>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</si>
  <si>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</si>
  <si>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</si>
  <si>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</si>
  <si>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</si>
  <si>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</si>
  <si>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</si>
  <si>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</si>
  <si>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</si>
  <si>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</si>
  <si>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</si>
  <si>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</si>
  <si>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</si>
  <si>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</si>
  <si>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</si>
  <si>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</si>
  <si>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</si>
  <si>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</si>
  <si>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</si>
  <si>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</si>
  <si>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</si>
  <si>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</si>
  <si>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</si>
  <si>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</si>
  <si>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</si>
  <si>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</si>
  <si>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</si>
  <si>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</si>
  <si>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</si>
  <si>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</si>
  <si>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</si>
  <si>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</si>
  <si>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</si>
  <si>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</si>
  <si>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</si>
  <si>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</si>
  <si>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</si>
  <si>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</si>
  <si>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</si>
  <si>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</si>
  <si>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</si>
  <si>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</si>
  <si>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</si>
  <si>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</si>
  <si>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</si>
  <si>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</si>
  <si>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</si>
  <si>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</si>
  <si>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</si>
  <si>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</si>
  <si>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</si>
  <si>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</si>
  <si>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</si>
  <si>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</si>
  <si>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</si>
  <si>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</si>
  <si>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</si>
  <si>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</si>
  <si>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</si>
  <si>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</si>
  <si>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</si>
  <si>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</si>
  <si>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</si>
  <si>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</si>
  <si>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</si>
  <si>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</si>
  <si>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</si>
  <si>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</si>
  <si>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</si>
  <si>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</si>
  <si>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</si>
  <si>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</si>
  <si>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</si>
  <si>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</si>
  <si>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</si>
  <si>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</si>
  <si>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</si>
  <si>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</si>
  <si>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</si>
  <si>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</si>
  <si>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</si>
  <si>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</si>
  <si>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</si>
  <si>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</si>
  <si>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</si>
  <si>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</si>
  <si>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</si>
  <si>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</si>
  <si>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</si>
  <si>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</si>
  <si>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</si>
  <si>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</si>
  <si>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</si>
  <si>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</si>
  <si>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</si>
  <si>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</si>
  <si>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</si>
  <si>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</si>
  <si>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</si>
  <si>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</si>
  <si>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</si>
  <si>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</si>
  <si>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</si>
  <si>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</si>
  <si>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</si>
  <si>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</si>
  <si>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</si>
  <si>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</si>
  <si>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</si>
  <si>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</si>
  <si>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</si>
  <si>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</si>
  <si>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</si>
  <si>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</si>
  <si>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</si>
  <si>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</si>
  <si>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</si>
  <si>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</si>
  <si>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</si>
  <si>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</si>
  <si>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</si>
  <si>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</si>
  <si>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</si>
  <si>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</si>
  <si>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</si>
  <si>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</si>
  <si>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</si>
  <si>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</si>
  <si>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</si>
  <si>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</si>
  <si>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</si>
  <si>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</si>
  <si>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</si>
  <si>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</si>
  <si>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</si>
  <si>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</si>
  <si>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</si>
  <si>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</si>
  <si>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</si>
  <si>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</si>
  <si>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</si>
  <si>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</si>
  <si>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</si>
  <si>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</si>
  <si>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</si>
  <si>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</si>
  <si>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</si>
  <si>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</si>
  <si>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</si>
  <si>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</si>
  <si>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</si>
  <si>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</si>
  <si>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</si>
  <si>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</si>
  <si>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</si>
  <si>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</si>
  <si>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</si>
  <si>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</si>
  <si>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</si>
  <si>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</si>
  <si>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</si>
  <si>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</si>
  <si>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</si>
  <si>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</si>
  <si>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</si>
  <si>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</si>
  <si>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</si>
  <si>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</si>
  <si>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</si>
  <si>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</si>
  <si>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</si>
  <si>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</si>
  <si>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</si>
  <si>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</si>
  <si>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</si>
  <si>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</si>
  <si>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</si>
  <si>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</si>
  <si>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</si>
  <si>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</si>
  <si>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</si>
  <si>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</si>
  <si>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</si>
  <si>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</si>
  <si>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</si>
  <si>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</si>
  <si>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</si>
  <si>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</si>
  <si>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</si>
  <si>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</si>
  <si>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</si>
  <si>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</si>
  <si>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</si>
  <si>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</si>
  <si>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</si>
  <si>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</si>
  <si>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</si>
  <si>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</si>
  <si>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</si>
  <si>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</si>
  <si>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</si>
  <si>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</si>
  <si>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</si>
  <si>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</si>
  <si>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</si>
  <si>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</si>
  <si>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</si>
  <si>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</si>
  <si>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</si>
  <si>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</si>
  <si>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</si>
  <si>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</si>
  <si>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</si>
  <si>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</si>
  <si>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</si>
  <si>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</si>
  <si>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</si>
  <si>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</si>
  <si>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</si>
  <si>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</si>
  <si>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</si>
  <si>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</si>
  <si>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</si>
  <si>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</si>
  <si>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</si>
  <si>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</si>
  <si>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</si>
  <si>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</si>
  <si>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</si>
  <si>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</si>
  <si>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</si>
  <si>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</si>
  <si>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</si>
  <si>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</si>
  <si>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</si>
  <si>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</si>
  <si>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</si>
  <si>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</si>
  <si>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</si>
  <si>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</si>
  <si>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</si>
  <si>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</si>
  <si>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</si>
  <si>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</si>
  <si>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</si>
  <si>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</si>
  <si>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</si>
  <si>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</si>
  <si>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</si>
  <si>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</si>
  <si>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</si>
  <si>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</si>
  <si>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</si>
  <si>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</si>
  <si>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</si>
  <si>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</si>
  <si>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</si>
  <si>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</si>
  <si>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</si>
  <si>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</si>
  <si>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</si>
  <si>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</si>
  <si>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</si>
  <si>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</si>
  <si>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</si>
  <si>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</si>
  <si>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</si>
  <si>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</si>
  <si>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</si>
  <si>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</si>
  <si>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</si>
  <si>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</si>
  <si>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</si>
  <si>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</si>
  <si>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</si>
  <si>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</si>
  <si>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</si>
  <si>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</si>
  <si>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</si>
  <si>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</si>
  <si>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</si>
  <si>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</si>
  <si>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</si>
  <si>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</si>
  <si>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</si>
  <si>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</si>
  <si>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</si>
  <si>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</si>
  <si>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</si>
  <si>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</si>
  <si>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</si>
  <si>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</si>
  <si>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</si>
  <si>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</si>
  <si>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</si>
  <si>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</si>
  <si>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</si>
  <si>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</si>
  <si>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</si>
  <si>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</si>
  <si>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</si>
  <si>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</si>
  <si>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</si>
  <si>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</si>
  <si>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</si>
  <si>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</si>
  <si>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</si>
  <si>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</si>
  <si>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</si>
  <si>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</si>
  <si>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</si>
  <si>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</si>
  <si>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</si>
  <si>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</si>
  <si>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</si>
  <si>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</si>
  <si>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</si>
  <si>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</si>
  <si>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</si>
  <si>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</si>
  <si>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</si>
  <si>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</si>
  <si>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</si>
  <si>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</si>
  <si>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</si>
  <si>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</si>
  <si>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</si>
  <si>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</si>
  <si>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</si>
  <si>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</si>
  <si>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</si>
  <si>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</si>
  <si>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</si>
  <si>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</si>
  <si>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</si>
  <si>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</si>
  <si>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</si>
  <si>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</si>
  <si>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</si>
  <si>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</si>
  <si>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</si>
  <si>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</si>
  <si>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</si>
  <si>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</si>
  <si>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</si>
  <si>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</si>
  <si>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</si>
  <si>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</si>
  <si>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</si>
  <si>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</si>
  <si>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</si>
  <si>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</si>
  <si>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</si>
  <si>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</si>
  <si>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</si>
  <si>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</si>
  <si>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</si>
  <si>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</si>
  <si>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</si>
  <si>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</si>
  <si>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</si>
  <si>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</si>
  <si>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</si>
  <si>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</si>
  <si>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</si>
  <si>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</si>
  <si>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</si>
  <si>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</si>
  <si>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</si>
  <si>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</si>
  <si>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</si>
  <si>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</si>
  <si>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</si>
  <si>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</si>
  <si>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</si>
  <si>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</si>
  <si>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</si>
  <si>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</si>
  <si>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</si>
  <si>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</si>
  <si>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</si>
  <si>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</si>
  <si>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</si>
  <si>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</si>
  <si>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</si>
  <si>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</si>
  <si>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</si>
  <si>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</si>
  <si>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</si>
  <si>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</si>
  <si>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</si>
  <si>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</si>
  <si>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</si>
  <si>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</si>
  <si>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</si>
  <si>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</si>
  <si>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</si>
  <si>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</si>
  <si>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</si>
  <si>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</si>
  <si>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</si>
  <si>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</si>
  <si>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</si>
  <si>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</si>
  <si>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</si>
  <si>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</si>
  <si>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</si>
  <si>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</si>
  <si>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</si>
  <si>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</si>
  <si>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</si>
  <si>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</si>
  <si>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</si>
  <si>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</si>
  <si>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</si>
  <si>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</si>
  <si>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</si>
  <si>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</si>
  <si>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</si>
  <si>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</si>
  <si>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</si>
  <si>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</si>
  <si>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</si>
  <si>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</si>
  <si>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</si>
  <si>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</si>
  <si>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</si>
  <si>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</si>
  <si>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</si>
  <si>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</si>
  <si>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</si>
  <si>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</si>
  <si>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</si>
  <si>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</si>
  <si>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</si>
  <si>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</si>
  <si>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</si>
  <si>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</si>
  <si>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</si>
  <si>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</si>
  <si>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</si>
  <si>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</si>
  <si>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</si>
  <si>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</si>
  <si>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</si>
  <si>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</si>
  <si>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</si>
  <si>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</si>
  <si>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</si>
  <si>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</si>
  <si>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</si>
  <si>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</si>
  <si>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</si>
  <si>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</si>
  <si>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</si>
  <si>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</si>
  <si>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</si>
  <si>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</si>
  <si>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</si>
  <si>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</si>
  <si>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</si>
  <si>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</si>
  <si>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</si>
  <si>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</si>
  <si>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</si>
  <si>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</si>
  <si>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</si>
  <si>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</si>
  <si>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</si>
  <si>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</si>
  <si>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</si>
  <si>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</si>
  <si>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</si>
  <si>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</si>
  <si>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</si>
  <si>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</si>
  <si>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</si>
  <si>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</si>
  <si>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</si>
  <si>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</si>
  <si>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</si>
  <si>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</si>
  <si>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</si>
  <si>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</si>
  <si>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</si>
  <si>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</si>
  <si>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</si>
  <si>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</si>
  <si>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</si>
  <si>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</si>
  <si>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</si>
  <si>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</si>
  <si>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</si>
  <si>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</si>
  <si>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</si>
  <si>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</si>
  <si>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</si>
  <si>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</si>
  <si>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</si>
  <si>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</si>
  <si>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</si>
  <si>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</si>
  <si>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</si>
  <si>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</si>
  <si>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</si>
  <si>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</si>
  <si>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</si>
  <si>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</si>
  <si>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</si>
  <si>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</si>
  <si>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</si>
  <si>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</si>
  <si>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</si>
  <si>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</si>
  <si>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</si>
  <si>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</si>
  <si>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</si>
  <si>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</si>
  <si>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</si>
  <si>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</si>
  <si>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</si>
  <si>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</si>
  <si>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</si>
  <si>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</si>
  <si>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</si>
  <si>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</si>
  <si>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</si>
  <si>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</si>
  <si>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</si>
  <si>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</si>
  <si>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</si>
  <si>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</si>
  <si>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</si>
  <si>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</si>
  <si>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</si>
  <si>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</si>
  <si>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</si>
  <si>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</si>
  <si>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</si>
  <si>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</si>
  <si>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</si>
  <si>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</si>
  <si>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</si>
  <si>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</si>
  <si>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</si>
  <si>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</si>
  <si>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</si>
  <si>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</si>
  <si>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</si>
  <si>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</si>
  <si>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</si>
  <si>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</si>
  <si>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</si>
  <si>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</si>
  <si>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</si>
  <si>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</si>
  <si>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</si>
  <si>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</si>
  <si>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</si>
  <si>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</si>
  <si>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</si>
  <si>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</si>
  <si>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</si>
  <si>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</si>
  <si>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</si>
  <si>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</si>
  <si>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</si>
  <si>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</si>
  <si>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</si>
  <si>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</si>
  <si>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</si>
  <si>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</si>
  <si>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</si>
  <si>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</si>
  <si>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</si>
  <si>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</si>
  <si>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</si>
  <si>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</si>
  <si>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</si>
  <si>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</si>
  <si>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</si>
  <si>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</si>
  <si>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</si>
  <si>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</si>
  <si>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</si>
  <si>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</si>
  <si>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</si>
  <si>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</si>
  <si>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</si>
  <si>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</si>
  <si>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</si>
  <si>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</si>
  <si>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</si>
  <si>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</si>
  <si>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</si>
  <si>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</si>
  <si>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</si>
  <si>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</si>
  <si>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</si>
  <si>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</si>
  <si>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</si>
  <si>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</si>
  <si>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</si>
  <si>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</si>
  <si>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</si>
  <si>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</si>
  <si>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</si>
  <si>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</si>
  <si>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</si>
  <si>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</si>
  <si>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</si>
  <si>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</si>
  <si>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</si>
  <si>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</si>
  <si>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</si>
  <si>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</si>
  <si>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</si>
  <si>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</si>
  <si>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</si>
  <si>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</si>
  <si>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</si>
  <si>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</si>
  <si>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</si>
  <si>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</si>
  <si>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</si>
  <si>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</si>
  <si>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</si>
  <si>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</si>
  <si>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</si>
  <si>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</si>
  <si>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</si>
  <si>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</si>
  <si>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</si>
  <si>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</si>
  <si>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</si>
  <si>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</si>
  <si>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</si>
  <si>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</si>
  <si>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</si>
  <si>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</si>
  <si>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</si>
  <si>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</si>
  <si>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</si>
  <si>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</si>
  <si>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</si>
  <si>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</si>
  <si>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</si>
  <si>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</si>
  <si>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</si>
  <si>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</si>
  <si>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</si>
  <si>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</si>
  <si>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</si>
  <si>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</si>
  <si>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</si>
  <si>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</si>
  <si>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</si>
  <si>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</si>
  <si>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</si>
  <si>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</si>
  <si>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</si>
  <si>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</si>
  <si>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</si>
  <si>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</si>
  <si>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</si>
  <si>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</si>
  <si>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</si>
  <si>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</si>
  <si>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</si>
  <si>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</si>
  <si>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</si>
  <si>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</si>
  <si>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</si>
  <si>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</si>
  <si>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</si>
  <si>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</si>
  <si>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</si>
  <si>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</si>
  <si>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</si>
  <si>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</si>
  <si>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</si>
  <si>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</si>
  <si>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</si>
  <si>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</si>
  <si>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</si>
  <si>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</si>
  <si>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</si>
  <si>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</si>
  <si>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</si>
  <si>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</si>
  <si>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</si>
  <si>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</si>
  <si>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</si>
  <si>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</si>
  <si>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</si>
  <si>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</si>
  <si>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</si>
  <si>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</si>
  <si>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</si>
  <si>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</si>
  <si>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</si>
  <si>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</si>
  <si>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</si>
  <si>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</si>
  <si>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</si>
  <si>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</si>
  <si>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</si>
  <si>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</si>
  <si>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</si>
  <si>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</si>
  <si>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</si>
  <si>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</si>
  <si>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</si>
  <si>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</si>
  <si>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</si>
  <si>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</si>
  <si>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</si>
  <si>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</si>
  <si>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</si>
  <si>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</si>
  <si>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</si>
  <si>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</si>
  <si>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</si>
  <si>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</si>
  <si>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</si>
  <si>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</si>
  <si>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</si>
  <si>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</si>
  <si>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</si>
  <si>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</si>
  <si>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</si>
  <si>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</si>
  <si>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</si>
  <si>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</si>
  <si>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</si>
  <si>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</si>
  <si>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</si>
  <si>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</si>
  <si>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</si>
  <si>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</si>
  <si>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</si>
  <si>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</si>
  <si>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</si>
  <si>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</si>
  <si>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</si>
  <si>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</si>
  <si>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</si>
  <si>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</si>
  <si>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</si>
  <si>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</si>
  <si>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</si>
  <si>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</si>
  <si>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</si>
  <si>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</si>
  <si>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</si>
  <si>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</si>
  <si>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</si>
  <si>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</si>
  <si>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</si>
  <si>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</si>
  <si>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</si>
  <si>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</si>
  <si>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</si>
  <si>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</si>
  <si>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</si>
  <si>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</si>
  <si>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</si>
  <si>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</si>
  <si>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</si>
  <si>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</si>
  <si>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</si>
  <si>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</si>
  <si>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</si>
  <si>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</si>
  <si>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</si>
  <si>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</si>
  <si>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</si>
  <si>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</si>
  <si>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</si>
  <si>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</si>
  <si>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</si>
  <si>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</si>
  <si>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</si>
  <si>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</si>
  <si>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</si>
  <si>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</si>
  <si>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</si>
  <si>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</si>
  <si>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</si>
  <si>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</si>
  <si>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</si>
  <si>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</si>
  <si>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</si>
  <si>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</si>
  <si>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</si>
  <si>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</si>
  <si>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</si>
  <si>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</si>
  <si>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</si>
  <si>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</si>
  <si>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</si>
  <si>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</si>
  <si>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</si>
  <si>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</si>
  <si>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</si>
  <si>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</si>
  <si>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</si>
  <si>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</si>
  <si>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</si>
  <si>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</si>
  <si>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</si>
  <si>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</si>
  <si>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</si>
  <si>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</si>
  <si>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</si>
  <si>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</si>
  <si>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</si>
  <si>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</si>
  <si>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</si>
  <si>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</si>
  <si>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</si>
  <si>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</si>
  <si>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</si>
  <si>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</si>
  <si>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</si>
  <si>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</si>
  <si>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</si>
  <si>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</si>
  <si>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</si>
  <si>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</si>
  <si>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</si>
  <si>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</si>
  <si>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</si>
  <si>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</si>
  <si>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</si>
  <si>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</si>
  <si>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</si>
  <si>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</si>
  <si>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</si>
  <si>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</si>
  <si>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</si>
  <si>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</si>
  <si>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</si>
  <si>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</si>
  <si>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</si>
  <si>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</si>
  <si>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</si>
  <si>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</si>
  <si>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</si>
  <si>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</si>
  <si>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</si>
  <si>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</si>
  <si>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</si>
  <si>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</si>
  <si>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</si>
  <si>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</si>
  <si>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</si>
  <si>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</si>
  <si>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</si>
  <si>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</si>
  <si>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</si>
  <si>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</si>
  <si>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</si>
  <si>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</si>
  <si>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</si>
  <si>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</si>
  <si>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</si>
  <si>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</si>
  <si>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</si>
  <si>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</si>
  <si>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</si>
  <si>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</si>
  <si>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</si>
  <si>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</si>
  <si>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</si>
  <si>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</si>
  <si>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</si>
  <si>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</si>
  <si>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</si>
  <si>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</si>
  <si>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</si>
  <si>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</si>
  <si>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</si>
  <si>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</si>
  <si>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</si>
  <si>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</si>
  <si>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</si>
  <si>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</si>
  <si>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</si>
  <si>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</si>
  <si>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</si>
  <si>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</si>
  <si>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</si>
  <si>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</si>
  <si>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</si>
  <si>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</si>
  <si>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</si>
  <si>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</si>
  <si>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</si>
  <si>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</si>
  <si>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</si>
  <si>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</si>
  <si>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</si>
  <si>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</si>
  <si>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</si>
  <si>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</si>
  <si>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</si>
  <si>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</si>
  <si>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</si>
  <si>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</si>
  <si>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</si>
  <si>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</si>
  <si>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</si>
  <si>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</si>
  <si>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</si>
  <si>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</si>
  <si>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</si>
  <si>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</si>
  <si>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</si>
  <si>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</si>
  <si>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</si>
  <si>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</si>
  <si>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</si>
  <si>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</si>
  <si>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</si>
  <si>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</si>
  <si>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</si>
  <si>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</si>
  <si>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</si>
  <si>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</si>
  <si>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</si>
  <si>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</si>
  <si>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</si>
  <si>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</si>
  <si>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</si>
  <si>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</si>
  <si>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</si>
  <si>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</si>
  <si>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</si>
  <si>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</si>
  <si>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</si>
  <si>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</si>
  <si>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</si>
  <si>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</si>
  <si>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</si>
  <si>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</si>
  <si>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</si>
  <si>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</si>
  <si>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</si>
  <si>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</si>
  <si>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</si>
  <si>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</si>
  <si>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</si>
  <si>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</si>
  <si>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</si>
  <si>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</si>
  <si>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</si>
  <si>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</si>
  <si>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</si>
  <si>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</si>
  <si>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</si>
  <si>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</si>
  <si>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</si>
  <si>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</si>
  <si>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</si>
  <si>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</si>
  <si>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</si>
  <si>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</si>
  <si>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</si>
  <si>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</si>
  <si>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</si>
  <si>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</si>
  <si>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</si>
  <si>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</si>
  <si>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</si>
  <si>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</si>
  <si>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</si>
  <si>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</si>
  <si>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</si>
  <si>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</si>
  <si>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</si>
  <si>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</si>
  <si>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</si>
  <si>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</si>
  <si>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</si>
  <si>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</si>
  <si>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</si>
  <si>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</si>
  <si>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</si>
  <si>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</si>
  <si>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</si>
  <si>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</si>
  <si>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</si>
  <si>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</si>
  <si>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</si>
  <si>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</si>
  <si>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</si>
  <si>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</si>
  <si>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</si>
  <si>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</si>
  <si>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</si>
  <si>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</si>
  <si>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</si>
  <si>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</si>
  <si>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</si>
  <si>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</si>
  <si>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</si>
  <si>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</si>
  <si>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</si>
  <si>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</si>
  <si>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</si>
  <si>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</si>
  <si>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</si>
  <si>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</si>
  <si>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</si>
  <si>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</si>
  <si>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</si>
  <si>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</si>
  <si>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</si>
  <si>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</si>
  <si>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</si>
  <si>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</si>
  <si>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</si>
  <si>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</si>
  <si>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</si>
  <si>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</si>
  <si>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</si>
  <si>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</si>
  <si>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</si>
  <si>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</si>
  <si>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</si>
  <si>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</si>
  <si>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</si>
  <si>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</si>
  <si>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</si>
  <si>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</si>
  <si>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</si>
  <si>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</si>
  <si>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</si>
  <si>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</si>
  <si>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</si>
  <si>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</si>
  <si>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</si>
  <si>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</si>
  <si>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</si>
  <si>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</si>
  <si>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</si>
  <si>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</si>
  <si>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</si>
  <si>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</si>
  <si>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</si>
  <si>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</si>
  <si>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</si>
  <si>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</si>
  <si>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</si>
  <si>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</si>
  <si>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</si>
  <si>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</si>
  <si>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</si>
  <si>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</si>
  <si>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</si>
  <si>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</si>
  <si>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</si>
  <si>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</si>
  <si>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</si>
  <si>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</si>
  <si>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</si>
  <si>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</si>
  <si>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</si>
  <si>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</si>
  <si>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</si>
  <si>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</si>
  <si>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</si>
  <si>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</si>
  <si>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</si>
  <si>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</si>
  <si>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</si>
  <si>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</si>
  <si>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</si>
  <si>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</si>
  <si>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</si>
  <si>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</si>
  <si>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</si>
  <si>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</si>
  <si>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</si>
  <si>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</si>
  <si>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</si>
  <si>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</si>
  <si>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</si>
  <si>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</si>
  <si>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</si>
  <si>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</si>
  <si>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</si>
  <si>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</si>
  <si>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</si>
  <si>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</si>
  <si>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</si>
  <si>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</si>
  <si>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</si>
  <si>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</si>
  <si>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</si>
  <si>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</si>
  <si>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</si>
  <si>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</si>
  <si>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</si>
  <si>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</si>
  <si>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</si>
  <si>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</si>
  <si>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</si>
  <si>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</si>
  <si>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</si>
  <si>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</si>
  <si>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</si>
  <si>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</si>
  <si>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</si>
  <si>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</si>
  <si>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</si>
  <si>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</si>
  <si>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</si>
  <si>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</si>
  <si>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</si>
  <si>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</si>
  <si>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</si>
  <si>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</si>
  <si>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</si>
  <si>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</si>
  <si>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</si>
  <si>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</si>
  <si>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</si>
  <si>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</si>
  <si>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</si>
  <si>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</si>
  <si>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</si>
  <si>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</si>
  <si>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</si>
  <si>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</si>
  <si>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</si>
  <si>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</si>
  <si>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</si>
  <si>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</si>
  <si>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</si>
  <si>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</si>
  <si>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</si>
  <si>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</si>
  <si>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</si>
  <si>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</si>
  <si>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</si>
  <si>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</si>
  <si>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</si>
  <si>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</si>
  <si>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</si>
  <si>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</si>
  <si>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</si>
  <si>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</si>
  <si>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</si>
  <si>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</si>
  <si>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</si>
  <si>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</si>
  <si>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</si>
  <si>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</si>
  <si>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</si>
  <si>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</si>
  <si>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</si>
  <si>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</si>
  <si>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</si>
  <si>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</si>
  <si>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</si>
  <si>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</si>
  <si>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</si>
  <si>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</si>
  <si>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</si>
  <si>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</si>
  <si>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</si>
  <si>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</si>
  <si>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</si>
  <si>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</si>
  <si>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</si>
  <si>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</si>
  <si>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</si>
  <si>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</si>
  <si>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</si>
  <si>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</si>
  <si>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</si>
  <si>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</si>
  <si>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</si>
  <si>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</si>
  <si>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</si>
  <si>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</si>
  <si>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</si>
  <si>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</si>
  <si>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</si>
  <si>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</si>
  <si>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</si>
  <si>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</si>
  <si>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</si>
  <si>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</si>
  <si>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</si>
  <si>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</si>
  <si>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</si>
  <si>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</si>
  <si>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</si>
  <si>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</si>
  <si>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</si>
  <si>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</si>
  <si>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</si>
  <si>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</si>
  <si>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</si>
  <si>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</si>
  <si>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</si>
  <si>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</si>
  <si>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</si>
  <si>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</si>
  <si>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</si>
  <si>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</si>
  <si>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</si>
  <si>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</si>
  <si>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</si>
  <si>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</si>
  <si>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</si>
  <si>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</si>
  <si>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</si>
  <si>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</si>
  <si>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</si>
  <si>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</si>
  <si>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</si>
  <si>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</si>
  <si>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</si>
  <si>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</si>
  <si>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</si>
  <si>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</si>
  <si>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</si>
  <si>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</si>
  <si>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</si>
  <si>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</si>
  <si>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</si>
  <si>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</si>
  <si>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</si>
  <si>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</si>
  <si>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</si>
  <si>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</si>
  <si>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</si>
  <si>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</si>
  <si>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</si>
  <si>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</si>
  <si>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</si>
  <si>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</si>
  <si>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</si>
  <si>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</si>
  <si>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</si>
  <si>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</si>
  <si>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</si>
  <si>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</si>
  <si>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</si>
  <si>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</si>
  <si>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</si>
  <si>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</si>
  <si>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</si>
  <si>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</si>
  <si>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</si>
  <si>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</si>
  <si>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</si>
  <si>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</si>
  <si>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</si>
  <si>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</si>
  <si>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</si>
  <si>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</si>
  <si>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</si>
  <si>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</si>
  <si>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</si>
  <si>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</si>
  <si>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</si>
  <si>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</si>
  <si>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</si>
  <si>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</si>
  <si>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</si>
  <si>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</si>
  <si>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</si>
  <si>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</si>
  <si>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</si>
  <si>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</si>
  <si>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</si>
  <si>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</si>
  <si>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</si>
  <si>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</si>
  <si>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</si>
  <si>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</si>
  <si>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</si>
  <si>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</si>
  <si>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</si>
  <si>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</si>
  <si>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</si>
  <si>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</si>
  <si>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</si>
  <si>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</si>
  <si>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</si>
  <si>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</si>
  <si>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</si>
  <si>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</si>
  <si>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</si>
  <si>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</si>
  <si>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</si>
  <si>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</si>
  <si>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</si>
  <si>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</si>
  <si>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</si>
  <si>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</si>
  <si>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</si>
  <si>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</si>
  <si>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</si>
  <si>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</si>
  <si>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</si>
  <si>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</si>
  <si>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</si>
  <si>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</si>
  <si>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</si>
  <si>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</si>
  <si>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</si>
  <si>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</si>
  <si>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</si>
  <si>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</si>
  <si>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</si>
  <si>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</si>
  <si>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</si>
  <si>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</si>
  <si>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</si>
  <si>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</si>
  <si>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</si>
  <si>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</si>
  <si>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</si>
  <si>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</si>
  <si>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</si>
  <si>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</si>
  <si>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</si>
  <si>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</si>
  <si>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</si>
  <si>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</si>
  <si>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</si>
  <si>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</si>
  <si>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</si>
  <si>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</si>
  <si>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</si>
  <si>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</si>
  <si>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</si>
  <si>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</si>
  <si>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</si>
  <si>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</si>
  <si>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</si>
  <si>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</si>
  <si>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</si>
  <si>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</si>
  <si>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</si>
  <si>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</si>
  <si>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</si>
  <si>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</si>
  <si>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</si>
  <si>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</si>
  <si>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</si>
  <si>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</si>
  <si>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</si>
  <si>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</si>
  <si>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</si>
  <si>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</si>
  <si>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</si>
  <si>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</si>
  <si>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</si>
  <si>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</si>
  <si>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</si>
  <si>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</si>
  <si>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</si>
  <si>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</si>
  <si>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</si>
  <si>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</si>
  <si>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</si>
  <si>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</si>
  <si>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</si>
  <si>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</si>
  <si>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</si>
  <si>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</si>
  <si>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</si>
  <si>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</si>
  <si>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</si>
  <si>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</si>
  <si>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</si>
  <si>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</si>
  <si>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</si>
  <si>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</si>
  <si>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</si>
  <si>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</si>
  <si>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</si>
  <si>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</si>
  <si>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</si>
  <si>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</si>
  <si>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</si>
  <si>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</si>
  <si>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</si>
  <si>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</si>
  <si>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</si>
  <si>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</si>
  <si>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</si>
  <si>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</si>
  <si>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</si>
  <si>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</si>
  <si>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</si>
  <si>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</si>
  <si>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</si>
  <si>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</si>
  <si>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</si>
  <si>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</si>
  <si>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</si>
  <si>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</si>
  <si>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</si>
  <si>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</si>
  <si>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</si>
  <si>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</si>
  <si>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</si>
  <si>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</si>
  <si>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</si>
  <si>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</si>
  <si>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</si>
  <si>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</si>
  <si>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</si>
  <si>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</si>
  <si>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</si>
  <si>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</si>
  <si>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</si>
  <si>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</si>
  <si>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</si>
  <si>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</si>
  <si>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</si>
  <si>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</si>
  <si>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</si>
  <si>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</si>
  <si>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</si>
  <si>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</si>
  <si>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</si>
  <si>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</si>
  <si>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</si>
  <si>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</si>
  <si>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</si>
  <si>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</si>
  <si>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</si>
  <si>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</si>
  <si>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</si>
  <si>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</si>
  <si>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</si>
  <si>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</si>
  <si>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</si>
  <si>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</si>
  <si>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</si>
  <si>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</si>
  <si>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</si>
  <si>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</si>
  <si>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</si>
  <si>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</si>
  <si>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</si>
  <si>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</si>
  <si>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</si>
  <si>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</si>
  <si>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</si>
  <si>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</si>
  <si>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</si>
  <si>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</si>
  <si>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</si>
  <si>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</si>
  <si>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</si>
  <si>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</si>
  <si>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</si>
  <si>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</si>
  <si>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</si>
  <si>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</si>
  <si>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</si>
  <si>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</si>
  <si>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</si>
  <si>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</si>
  <si>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</si>
  <si>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</si>
  <si>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</si>
  <si>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</si>
  <si>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</si>
  <si>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</si>
  <si>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</si>
  <si>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</si>
  <si>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</si>
  <si>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</si>
  <si>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</si>
  <si>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</si>
  <si>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</si>
  <si>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</si>
  <si>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</si>
  <si>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</si>
  <si>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</si>
  <si>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</si>
  <si>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</si>
  <si>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</si>
  <si>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</si>
  <si>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</si>
  <si>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</si>
  <si>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</si>
  <si>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</si>
  <si>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</si>
  <si>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</si>
  <si>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</si>
  <si>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</si>
  <si>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</si>
  <si>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</si>
  <si>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</si>
  <si>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</si>
  <si>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</si>
  <si>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</si>
  <si>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</si>
  <si>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</si>
  <si>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</si>
  <si>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</si>
  <si>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</si>
  <si>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</si>
  <si>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</si>
  <si>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</si>
  <si>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</si>
  <si>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</si>
  <si>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</si>
  <si>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</si>
  <si>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</si>
  <si>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</si>
  <si>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</si>
  <si>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</si>
  <si>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</si>
  <si>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</si>
  <si>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</si>
  <si>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</si>
  <si>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</si>
  <si>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</si>
  <si>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</si>
  <si>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</si>
  <si>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</si>
  <si>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</si>
  <si>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</si>
  <si>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</si>
  <si>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</si>
  <si>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</si>
  <si>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</si>
  <si>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</si>
  <si>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</si>
  <si>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</si>
  <si>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</si>
  <si>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</si>
  <si>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</si>
  <si>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</si>
  <si>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</si>
  <si>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</si>
  <si>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</si>
  <si>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</si>
  <si>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</si>
  <si>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</si>
  <si>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</si>
  <si>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</si>
  <si>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</si>
  <si>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</si>
  <si>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</si>
  <si>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</si>
  <si>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</si>
  <si>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</si>
  <si>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</si>
  <si>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</si>
  <si>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</si>
  <si>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</si>
  <si>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</si>
  <si>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</si>
  <si>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</si>
  <si>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</si>
  <si>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</si>
  <si>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</si>
  <si>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</si>
  <si>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</si>
  <si>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</si>
  <si>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</si>
  <si>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</si>
  <si>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</si>
  <si>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</si>
  <si>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</si>
  <si>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</si>
  <si>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</si>
  <si>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</si>
  <si>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</si>
  <si>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</si>
  <si>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</si>
  <si>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</si>
  <si>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</si>
  <si>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</si>
  <si>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</si>
  <si>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</si>
  <si>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</si>
  <si>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</si>
  <si>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</si>
  <si>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</si>
  <si>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</si>
  <si>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</si>
  <si>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</si>
  <si>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</si>
  <si>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</si>
  <si>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</si>
  <si>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</si>
  <si>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</si>
  <si>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</si>
  <si>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</si>
  <si>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</si>
  <si>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</si>
  <si>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</si>
  <si>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</si>
  <si>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</si>
  <si>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</si>
  <si>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</si>
  <si>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</si>
  <si>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</si>
  <si>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</si>
  <si>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</si>
  <si>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</si>
  <si>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</si>
  <si>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</si>
  <si>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</si>
  <si>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</si>
  <si>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</si>
  <si>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</si>
  <si>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</si>
  <si>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</si>
  <si>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</si>
  <si>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</si>
  <si>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</si>
  <si>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</si>
  <si>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</si>
  <si>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</si>
  <si>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</si>
  <si>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</si>
  <si>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</si>
  <si>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</si>
  <si>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</si>
  <si>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</si>
  <si>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</si>
  <si>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</si>
  <si>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</si>
  <si>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</si>
  <si>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</si>
  <si>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</si>
  <si>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</si>
  <si>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</si>
  <si>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</si>
  <si>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</si>
  <si>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</si>
  <si>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</si>
  <si>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</si>
  <si>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</si>
  <si>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</si>
  <si>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</si>
  <si>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</si>
  <si>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</si>
  <si>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</si>
  <si>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</si>
  <si>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</si>
  <si>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</si>
  <si>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</si>
  <si>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</si>
  <si>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</si>
  <si>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</si>
  <si>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</si>
  <si>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</si>
  <si>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</si>
  <si>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</si>
  <si>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</si>
  <si>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</si>
  <si>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</si>
  <si>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</si>
  <si>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</si>
  <si>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</si>
  <si>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</si>
  <si>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</si>
  <si>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</si>
  <si>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</si>
  <si>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</si>
  <si>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</si>
  <si>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</si>
  <si>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</si>
  <si>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</si>
  <si>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</si>
  <si>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</si>
  <si>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</si>
  <si>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</si>
  <si>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</si>
  <si>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</si>
  <si>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</si>
  <si>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</si>
  <si>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</si>
  <si>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</si>
  <si>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</si>
  <si>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</si>
  <si>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</si>
  <si>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</si>
  <si>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</si>
  <si>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</si>
  <si>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</si>
  <si>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</si>
  <si>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</si>
  <si>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</si>
  <si>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</si>
  <si>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</si>
  <si>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</si>
  <si>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</si>
  <si>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</si>
  <si>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</si>
  <si>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</si>
  <si>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</si>
  <si>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</si>
  <si>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</si>
  <si>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</si>
  <si>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</si>
  <si>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</si>
  <si>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</si>
  <si>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</si>
  <si>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</si>
  <si>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</si>
  <si>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</si>
  <si>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</si>
  <si>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</si>
  <si>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</si>
  <si>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</si>
  <si>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</si>
  <si>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</si>
  <si>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</si>
  <si>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</si>
  <si>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</si>
  <si>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</si>
  <si>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</si>
  <si>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</si>
  <si>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</si>
  <si>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</si>
  <si>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</si>
  <si>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</si>
  <si>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</si>
  <si>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</si>
  <si>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</si>
  <si>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</si>
  <si>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</si>
  <si>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</si>
  <si>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</si>
  <si>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</si>
  <si>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</si>
  <si>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</si>
  <si>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</si>
  <si>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</si>
  <si>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</si>
  <si>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</si>
  <si>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</si>
  <si>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</si>
  <si>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</si>
  <si>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</si>
  <si>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</si>
  <si>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</si>
  <si>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</si>
  <si>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</si>
  <si>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</si>
  <si>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</si>
  <si>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</si>
  <si>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</si>
  <si>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</si>
  <si>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</si>
  <si>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</si>
  <si>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</si>
  <si>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</si>
  <si>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</si>
  <si>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</si>
  <si>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</si>
  <si>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</si>
  <si>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</si>
  <si>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</si>
  <si>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</si>
  <si>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</si>
  <si>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</si>
  <si>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</si>
  <si>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</si>
  <si>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</si>
  <si>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</si>
  <si>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</si>
  <si>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</si>
  <si>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</si>
  <si>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</si>
  <si>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</si>
  <si>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</si>
  <si>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</si>
  <si>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</si>
  <si>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</si>
  <si>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</si>
  <si>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</si>
  <si>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</si>
  <si>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</si>
  <si>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</si>
  <si>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</si>
  <si>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</si>
  <si>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</si>
  <si>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</si>
  <si>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</si>
  <si>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</si>
  <si>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</si>
  <si>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</si>
  <si>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</si>
  <si>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</si>
  <si>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</si>
  <si>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</si>
  <si>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</si>
  <si>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</si>
  <si>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</si>
  <si>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</si>
  <si>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</si>
  <si>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</si>
  <si>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</si>
  <si>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</si>
  <si>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</si>
  <si>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</si>
  <si>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</si>
  <si>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</si>
  <si>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</si>
  <si>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</si>
  <si>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</si>
  <si>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</si>
  <si>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</si>
  <si>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</si>
  <si>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</si>
  <si>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</si>
  <si>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</si>
  <si>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</si>
  <si>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</si>
  <si>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</si>
  <si>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</si>
  <si>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</si>
  <si>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</si>
  <si>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</si>
  <si>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</si>
  <si>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</si>
  <si>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</si>
  <si>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</si>
  <si>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</si>
  <si>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</si>
  <si>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</si>
  <si>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</si>
  <si>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</si>
  <si>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</si>
  <si>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</si>
  <si>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</si>
  <si>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</si>
  <si>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</si>
  <si>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</si>
  <si>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</si>
  <si>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</si>
  <si>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</si>
  <si>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</si>
  <si>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</si>
  <si>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</si>
  <si>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</si>
  <si>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</si>
  <si>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</si>
  <si>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</si>
  <si>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</si>
  <si>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</si>
  <si>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</si>
  <si>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</si>
  <si>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</si>
  <si>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</si>
  <si>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</si>
  <si>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</si>
  <si>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</si>
  <si>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</si>
  <si>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</si>
  <si>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</si>
  <si>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</si>
  <si>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</si>
  <si>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</si>
  <si>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</si>
  <si>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</si>
  <si>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</si>
  <si>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</si>
  <si>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</si>
  <si>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</si>
  <si>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</si>
  <si>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</si>
  <si>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</si>
  <si>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</si>
  <si>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</si>
  <si>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</si>
  <si>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</si>
  <si>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</si>
  <si>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</si>
  <si>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</si>
  <si>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</si>
  <si>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</si>
  <si>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</si>
  <si>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</si>
  <si>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</si>
  <si>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</si>
  <si>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</si>
  <si>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</si>
  <si>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</si>
  <si>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</si>
  <si>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</si>
  <si>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</si>
  <si>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</si>
  <si>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</si>
  <si>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</si>
  <si>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</si>
  <si>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</si>
  <si>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</si>
  <si>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</si>
  <si>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</si>
  <si>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</si>
  <si>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</si>
  <si>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</si>
  <si>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</si>
  <si>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</si>
  <si>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</si>
  <si>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</si>
  <si>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</si>
  <si>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</si>
  <si>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</si>
  <si>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</si>
  <si>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</si>
  <si>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</si>
  <si>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</si>
  <si>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</si>
  <si>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</si>
  <si>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</si>
  <si>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</si>
  <si>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</si>
  <si>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</si>
  <si>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</si>
  <si>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</si>
  <si>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</si>
  <si>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</si>
  <si>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</si>
  <si>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</si>
  <si>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</si>
  <si>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</si>
  <si>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</si>
  <si>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</si>
  <si>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</si>
  <si>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</si>
  <si>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</si>
  <si>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</si>
  <si>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</si>
  <si>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</si>
  <si>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</si>
  <si>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</si>
  <si>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</si>
  <si>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</si>
  <si>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</si>
  <si>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</si>
  <si>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</si>
  <si>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</si>
  <si>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</si>
  <si>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</si>
  <si>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</si>
  <si>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</si>
  <si>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</si>
  <si>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</si>
  <si>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</si>
  <si>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</si>
  <si>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</si>
  <si>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</si>
  <si>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</si>
  <si>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</si>
  <si>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</si>
  <si>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</si>
  <si>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</si>
  <si>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</si>
  <si>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</si>
  <si>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</si>
  <si>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</si>
  <si>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</si>
  <si>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</si>
  <si>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</si>
  <si>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</si>
  <si>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</si>
  <si>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</si>
  <si>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</si>
  <si>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</si>
  <si>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</si>
  <si>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</si>
  <si>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</si>
  <si>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</si>
  <si>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</si>
  <si>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</si>
  <si>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</si>
  <si>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</si>
  <si>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</si>
  <si>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</si>
  <si>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</si>
  <si>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</si>
  <si>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</si>
  <si>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</si>
  <si>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</si>
  <si>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</si>
  <si>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</si>
  <si>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</si>
  <si>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</si>
  <si>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</si>
  <si>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</si>
  <si>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</si>
  <si>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</si>
  <si>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</si>
  <si>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</si>
  <si>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</si>
  <si>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</si>
  <si>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</si>
  <si>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</si>
  <si>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</si>
  <si>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</si>
  <si>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</si>
  <si>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</si>
  <si>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</si>
  <si>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</si>
  <si>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</si>
  <si>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</si>
  <si>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</si>
  <si>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</si>
  <si>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</si>
  <si>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</si>
  <si>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</si>
  <si>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</si>
  <si>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</si>
  <si>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</si>
  <si>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</si>
  <si>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</si>
  <si>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</si>
  <si>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</si>
  <si>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</si>
  <si>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</si>
  <si>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</si>
  <si>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</si>
  <si>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</si>
  <si>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</si>
  <si>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</si>
  <si>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</si>
  <si>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</si>
  <si>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</si>
  <si>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</si>
  <si>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</si>
  <si>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</si>
  <si>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</si>
  <si>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</si>
  <si>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</si>
  <si>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</si>
  <si>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</si>
  <si>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</si>
  <si>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</si>
  <si>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</si>
  <si>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</si>
  <si>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</si>
  <si>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</si>
  <si>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</si>
  <si>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</si>
  <si>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</si>
  <si>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</si>
  <si>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</si>
  <si>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</si>
  <si>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</si>
  <si>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</si>
  <si>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</si>
  <si>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</si>
  <si>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</si>
  <si>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</si>
  <si>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</si>
  <si>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</si>
  <si>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</si>
  <si>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</si>
  <si>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</si>
  <si>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</si>
  <si>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</si>
  <si>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</si>
  <si>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</si>
  <si>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</si>
  <si>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</si>
  <si>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</si>
  <si>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</si>
  <si>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</si>
  <si>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</si>
  <si>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</si>
  <si>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</si>
  <si>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</si>
  <si>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</si>
  <si>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</si>
  <si>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</si>
  <si>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</si>
  <si>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</si>
  <si>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</si>
  <si>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</si>
  <si>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</si>
  <si>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</si>
  <si>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</si>
  <si>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</si>
  <si>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</si>
  <si>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</si>
  <si>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</si>
  <si>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</si>
  <si>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</si>
  <si>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</si>
  <si>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</si>
  <si>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</si>
  <si>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</si>
  <si>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</si>
  <si>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</si>
  <si>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</si>
  <si>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</si>
  <si>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</si>
  <si>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</si>
  <si>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</si>
  <si>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</si>
  <si>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</si>
  <si>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</si>
  <si>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</si>
  <si>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</si>
  <si>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</si>
  <si>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</si>
  <si>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</si>
  <si>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</si>
  <si>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</si>
  <si>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</si>
  <si>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</si>
  <si>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</si>
  <si>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</si>
  <si>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</si>
  <si>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</si>
  <si>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</si>
  <si>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</si>
  <si>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</si>
  <si>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</si>
  <si>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</si>
  <si>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</si>
  <si>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</si>
  <si>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</si>
  <si>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</si>
  <si>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</si>
  <si>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</si>
  <si>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</si>
  <si>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</si>
  <si>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</si>
  <si>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</si>
  <si>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</si>
  <si>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</si>
  <si>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</si>
  <si>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</si>
  <si>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</si>
  <si>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</si>
  <si>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</si>
  <si>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</si>
  <si>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</si>
  <si>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</si>
  <si>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</si>
  <si>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</si>
  <si>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</si>
  <si>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</si>
  <si>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</si>
  <si>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</si>
  <si>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</si>
  <si>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</si>
  <si>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</si>
  <si>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</si>
  <si>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</si>
  <si>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</si>
  <si>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</si>
  <si>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</si>
  <si>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</si>
  <si>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</si>
  <si>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</si>
  <si>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</si>
  <si>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</si>
  <si>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</si>
  <si>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</si>
  <si>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</si>
  <si>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</si>
  <si>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</si>
  <si>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</si>
  <si>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</si>
  <si>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</si>
  <si>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</si>
  <si>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</si>
  <si>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</si>
  <si>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</si>
  <si>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</si>
  <si>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</si>
  <si>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</si>
  <si>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</si>
  <si>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</si>
  <si>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</si>
  <si>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</si>
  <si>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</si>
  <si>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</si>
  <si>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</si>
  <si>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</si>
  <si>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</si>
  <si>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</si>
  <si>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</si>
  <si>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</si>
  <si>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</si>
  <si>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</si>
  <si>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</si>
  <si>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</si>
  <si>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</si>
  <si>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</si>
  <si>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</si>
  <si>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</si>
  <si>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</si>
  <si>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</si>
  <si>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</si>
  <si>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</si>
  <si>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</si>
  <si>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</si>
  <si>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</si>
  <si>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</si>
  <si>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</si>
  <si>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</si>
  <si>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</si>
  <si>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</si>
  <si>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</si>
  <si>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</si>
  <si>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</si>
  <si>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</si>
  <si>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</si>
  <si>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</si>
  <si>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</si>
  <si>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</si>
  <si>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</si>
  <si>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</si>
  <si>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</si>
  <si>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</si>
  <si>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</si>
  <si>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</si>
  <si>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</si>
  <si>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</si>
  <si>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</si>
  <si>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</si>
  <si>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</si>
  <si>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</si>
  <si>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</si>
  <si>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</si>
  <si>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</si>
  <si>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</si>
  <si>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</si>
  <si>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</si>
  <si>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</si>
  <si>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</si>
  <si>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</si>
  <si>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</si>
  <si>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</si>
  <si>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</si>
  <si>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</si>
  <si>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</si>
  <si>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</si>
  <si>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</si>
  <si>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</si>
  <si>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</si>
  <si>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</si>
  <si>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</si>
  <si>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</si>
  <si>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</si>
  <si>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</si>
  <si>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</si>
  <si>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</si>
  <si>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</si>
  <si>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</si>
  <si>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</si>
  <si>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</si>
  <si>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</si>
  <si>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</si>
  <si>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</si>
  <si>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</si>
  <si>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</si>
  <si>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</si>
  <si>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</si>
  <si>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</si>
  <si>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</si>
  <si>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</si>
  <si>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</si>
  <si>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</si>
  <si>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</si>
  <si>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</si>
  <si>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</si>
  <si>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</si>
  <si>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</si>
  <si>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</si>
  <si>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</si>
  <si>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</si>
  <si>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</si>
  <si>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</si>
  <si>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</si>
  <si>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</si>
  <si>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</si>
  <si>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</si>
  <si>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</si>
  <si>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</si>
  <si>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</si>
  <si>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</si>
  <si>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</si>
  <si>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</si>
  <si>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</si>
  <si>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</si>
  <si>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</si>
  <si>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</si>
  <si>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</si>
  <si>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</si>
  <si>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</si>
  <si>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</si>
  <si>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</si>
  <si>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</si>
  <si>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</si>
  <si>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</si>
  <si>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</si>
  <si>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</si>
  <si>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</si>
  <si>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</si>
  <si>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</si>
  <si>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</si>
  <si>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</si>
  <si>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</si>
  <si>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</si>
  <si>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</si>
  <si>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</si>
  <si>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</si>
  <si>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</si>
  <si>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</si>
  <si>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</si>
  <si>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</si>
  <si>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</si>
  <si>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</si>
  <si>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</si>
  <si>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</si>
  <si>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</si>
  <si>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</si>
  <si>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</si>
  <si>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</si>
  <si>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</si>
  <si>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</si>
  <si>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</si>
  <si>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</si>
  <si>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</si>
  <si>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</si>
  <si>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</si>
  <si>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</si>
  <si>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</si>
  <si>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</si>
  <si>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</si>
  <si>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</si>
  <si>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</si>
  <si>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</si>
  <si>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</si>
  <si>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</si>
  <si>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</si>
  <si>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</si>
  <si>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</si>
  <si>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</si>
  <si>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</si>
  <si>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</si>
  <si>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</si>
  <si>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</si>
  <si>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</si>
  <si>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</si>
  <si>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</si>
  <si>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</si>
  <si>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</si>
  <si>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</si>
  <si>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</si>
  <si>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</si>
  <si>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</si>
  <si>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</si>
  <si>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</si>
  <si>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</si>
  <si>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</si>
  <si>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</si>
  <si>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</si>
  <si>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</si>
  <si>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</si>
  <si>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</si>
  <si>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</si>
  <si>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</si>
  <si>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</si>
  <si>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</si>
  <si>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</si>
  <si>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</si>
  <si>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</si>
  <si>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</si>
  <si>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</si>
  <si>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</si>
  <si>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</si>
  <si>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</si>
  <si>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</si>
  <si>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</si>
  <si>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</si>
  <si>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</si>
  <si>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</si>
  <si>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</si>
  <si>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</si>
  <si>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</si>
  <si>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</si>
  <si>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</si>
  <si>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</si>
  <si>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</si>
  <si>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</si>
  <si>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</si>
  <si>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</si>
  <si>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</si>
  <si>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</si>
  <si>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</si>
  <si>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</si>
  <si>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</si>
  <si>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</si>
  <si>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</si>
  <si>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</si>
  <si>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</si>
  <si>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</si>
  <si>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</si>
  <si>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</si>
  <si>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</si>
  <si>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</si>
  <si>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</si>
  <si>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</si>
  <si>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</si>
  <si>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</si>
  <si>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</si>
  <si>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</si>
  <si>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</si>
  <si>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</si>
  <si>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</si>
  <si>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</si>
  <si>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</si>
  <si>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</si>
  <si>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</si>
  <si>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</si>
  <si>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</si>
  <si>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</si>
  <si>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</si>
  <si>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</si>
  <si>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</si>
  <si>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</si>
  <si>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</si>
  <si>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</si>
  <si>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</si>
  <si>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</si>
  <si>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</si>
  <si>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</si>
  <si>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</si>
  <si>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</si>
  <si>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</si>
  <si>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</si>
  <si>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</si>
  <si>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</si>
  <si>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</si>
  <si>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</si>
  <si>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</si>
  <si>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</si>
  <si>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</si>
  <si>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</si>
  <si>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</si>
  <si>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</si>
  <si>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</si>
  <si>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</si>
  <si>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</si>
  <si>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</si>
  <si>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</si>
  <si>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</si>
  <si>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</si>
  <si>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</si>
  <si>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</si>
  <si>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</si>
  <si>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</si>
  <si>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</si>
  <si>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</si>
  <si>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</si>
  <si>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</si>
  <si>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</si>
  <si>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</si>
  <si>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</si>
  <si>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</si>
  <si>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</si>
  <si>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</si>
  <si>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</si>
  <si>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</si>
  <si>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</si>
  <si>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</si>
  <si>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</si>
  <si>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</si>
  <si>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</si>
  <si>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</si>
  <si>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</si>
  <si>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</si>
  <si>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</si>
  <si>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</si>
  <si>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</si>
  <si>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</si>
  <si>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</si>
  <si>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</si>
  <si>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</si>
  <si>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</si>
  <si>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</si>
  <si>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</si>
  <si>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</si>
  <si>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</si>
  <si>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</si>
  <si>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</si>
  <si>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</si>
  <si>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</si>
  <si>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</si>
  <si>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</si>
  <si>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</si>
  <si>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</si>
  <si>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</si>
  <si>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</si>
  <si>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</si>
  <si>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</si>
  <si>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</si>
  <si>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</si>
  <si>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</si>
  <si>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</si>
  <si>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</si>
  <si>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</si>
  <si>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</si>
  <si>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</si>
  <si>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</si>
  <si>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</si>
  <si>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</si>
  <si>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</si>
  <si>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</si>
  <si>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</si>
  <si>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</si>
  <si>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</si>
  <si>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</si>
  <si>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</si>
  <si>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</si>
  <si>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</si>
  <si>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</si>
  <si>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</si>
  <si>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</si>
  <si>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</si>
  <si>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</si>
  <si>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</si>
  <si>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</si>
  <si>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</si>
  <si>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</si>
  <si>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</si>
  <si>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</si>
  <si>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</si>
  <si>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</si>
  <si>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</si>
  <si>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</si>
  <si>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</si>
  <si>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</si>
  <si>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</si>
  <si>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</si>
  <si>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</si>
  <si>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</si>
  <si>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</si>
  <si>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</si>
  <si>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</si>
  <si>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</si>
  <si>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</si>
  <si>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</si>
  <si>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</si>
  <si>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</si>
  <si>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</si>
  <si>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</si>
  <si>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</si>
  <si>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</si>
  <si>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</si>
  <si>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</si>
  <si>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</si>
  <si>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</si>
  <si>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</si>
  <si>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</si>
  <si>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</si>
  <si>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</si>
  <si>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</si>
  <si>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</si>
  <si>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</si>
  <si>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</si>
  <si>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</si>
  <si>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</si>
  <si>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</si>
  <si>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</si>
  <si>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</si>
  <si>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</si>
  <si>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</si>
  <si>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</si>
  <si>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</si>
  <si>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</si>
  <si>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</si>
  <si>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</si>
  <si>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</si>
  <si>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</si>
  <si>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</si>
  <si>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</si>
  <si>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</si>
  <si>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</si>
  <si>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</si>
  <si>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</si>
  <si>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</si>
  <si>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</si>
  <si>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</si>
  <si>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</si>
  <si>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</si>
  <si>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</si>
  <si>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</si>
  <si>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</si>
  <si>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</si>
  <si>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</si>
  <si>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</si>
  <si>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</si>
  <si>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</si>
  <si>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</si>
  <si>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</si>
  <si>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</si>
  <si>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</si>
  <si>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</si>
  <si>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</si>
  <si>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</si>
  <si>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</si>
  <si>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</si>
  <si>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</si>
  <si>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</si>
  <si>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</si>
  <si>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</si>
  <si>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</si>
  <si>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</si>
  <si>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</si>
  <si>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</si>
  <si>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</si>
  <si>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</si>
  <si>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</si>
  <si>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</si>
  <si>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</si>
  <si>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</si>
  <si>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</si>
  <si>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</si>
  <si>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</si>
  <si>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</si>
  <si>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</si>
  <si>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</si>
  <si>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</si>
  <si>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</si>
  <si>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</si>
  <si>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</si>
  <si>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</si>
  <si>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</si>
  <si>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</si>
  <si>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</si>
  <si>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</si>
  <si>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</si>
  <si>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</si>
  <si>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</si>
  <si>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</si>
  <si>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</si>
  <si>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</si>
  <si>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</si>
  <si>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</si>
  <si>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</si>
  <si>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</si>
  <si>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</si>
  <si>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</si>
  <si>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</si>
  <si>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</si>
  <si>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</si>
  <si>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</si>
  <si>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</si>
  <si>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</si>
  <si>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</si>
  <si>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</si>
  <si>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</si>
  <si>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</si>
  <si>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</si>
  <si>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</si>
  <si>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</si>
  <si>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</si>
  <si>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</si>
  <si>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</si>
  <si>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</si>
  <si>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</si>
  <si>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</si>
  <si>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</si>
  <si>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</si>
  <si>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</si>
  <si>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</si>
  <si>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</si>
  <si>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</si>
  <si>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</si>
  <si>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</si>
  <si>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</si>
  <si>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</si>
  <si>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</si>
  <si>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</si>
  <si>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</si>
  <si>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</si>
  <si>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</si>
  <si>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</si>
  <si>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</si>
  <si>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</si>
  <si>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</si>
  <si>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</si>
  <si>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</si>
  <si>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</si>
  <si>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</si>
  <si>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</si>
  <si>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</si>
  <si>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</si>
  <si>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</si>
  <si>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</si>
  <si>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</si>
  <si>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</si>
  <si>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</si>
  <si>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</si>
  <si>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</si>
  <si>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</si>
  <si>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</si>
  <si>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</si>
  <si>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</si>
  <si>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</si>
  <si>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</si>
  <si>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</si>
  <si>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</si>
  <si>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</si>
  <si>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</si>
  <si>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</si>
  <si>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</si>
  <si>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</si>
  <si>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</si>
  <si>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</si>
  <si>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</si>
  <si>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</si>
  <si>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</si>
  <si>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</si>
  <si>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</si>
  <si>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</si>
  <si>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</si>
  <si>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</si>
  <si>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</si>
  <si>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</si>
  <si>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</si>
  <si>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</si>
  <si>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</si>
  <si>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</si>
  <si>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</si>
  <si>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</si>
  <si>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</si>
  <si>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</si>
  <si>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</si>
  <si>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</si>
  <si>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</si>
  <si>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</si>
  <si>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</si>
  <si>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</si>
  <si>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</si>
  <si>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</si>
  <si>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</si>
  <si>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</si>
  <si>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</si>
  <si>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</si>
  <si>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</si>
  <si>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</si>
  <si>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</si>
  <si>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</si>
  <si>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</si>
  <si>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</si>
  <si>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</si>
  <si>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</si>
  <si>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</si>
  <si>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</si>
  <si>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</si>
  <si>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</si>
  <si>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</si>
  <si>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</si>
  <si>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</si>
  <si>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</si>
  <si>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</si>
  <si>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</si>
  <si>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</si>
  <si>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</si>
  <si>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</si>
  <si>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</si>
  <si>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</si>
  <si>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</si>
  <si>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</si>
  <si>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</si>
  <si>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</si>
  <si>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</si>
  <si>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</si>
  <si>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</si>
  <si>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</si>
  <si>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</si>
  <si>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</si>
  <si>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</si>
  <si>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</si>
  <si>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</si>
  <si>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</si>
  <si>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</si>
  <si>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</si>
  <si>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</si>
  <si>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</si>
  <si>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</si>
  <si>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</si>
  <si>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</si>
  <si>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</si>
  <si>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</si>
  <si>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</si>
  <si>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</si>
  <si>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</si>
  <si>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</si>
  <si>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</si>
  <si>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</si>
  <si>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</si>
  <si>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</si>
  <si>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</si>
  <si>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</si>
  <si>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</si>
  <si>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</si>
  <si>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</si>
  <si>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</si>
  <si>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</si>
  <si>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</si>
  <si>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</si>
  <si>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</si>
  <si>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</si>
  <si>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</si>
  <si>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</si>
  <si>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</si>
  <si>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</si>
  <si>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</si>
  <si>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</si>
  <si>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</si>
  <si>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</si>
  <si>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</si>
  <si>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</si>
  <si>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</si>
  <si>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</si>
  <si>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</si>
  <si>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</si>
  <si>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</si>
  <si>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</si>
  <si>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</si>
  <si>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</si>
  <si>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</si>
  <si>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</si>
  <si>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</si>
  <si>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</si>
  <si>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</si>
  <si>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</si>
  <si>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</si>
  <si>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</si>
  <si>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</si>
  <si>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</si>
  <si>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</si>
  <si>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</si>
  <si>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</si>
  <si>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</si>
  <si>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</si>
  <si>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</si>
  <si>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</si>
  <si>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</si>
  <si>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</si>
  <si>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</si>
  <si>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</si>
  <si>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</si>
  <si>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</si>
  <si>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</si>
  <si>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</si>
  <si>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</si>
  <si>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</si>
  <si>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</si>
  <si>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</si>
  <si>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</si>
  <si>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</si>
  <si>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</si>
  <si>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</si>
  <si>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</si>
  <si>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</si>
  <si>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</si>
  <si>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</si>
  <si>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</si>
  <si>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</si>
  <si>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</si>
  <si>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</si>
  <si>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</si>
  <si>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</si>
  <si>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</si>
  <si>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</si>
  <si>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</si>
  <si>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</si>
  <si>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</si>
  <si>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</si>
  <si>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</si>
  <si>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</si>
  <si>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</si>
  <si>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</si>
  <si>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</si>
  <si>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</si>
  <si>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</si>
  <si>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</si>
  <si>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</si>
  <si>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</si>
  <si>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</si>
  <si>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</si>
  <si>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</si>
  <si>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</si>
  <si>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</si>
  <si>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</si>
  <si>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</si>
  <si>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</si>
  <si>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</si>
  <si>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</si>
  <si>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</si>
  <si>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</si>
  <si>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</si>
  <si>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</si>
  <si>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</si>
  <si>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</si>
  <si>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</si>
  <si>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</si>
  <si>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</si>
  <si>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</si>
  <si>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</si>
  <si>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</si>
  <si>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</si>
  <si>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</si>
  <si>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</si>
  <si>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</si>
  <si>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</si>
  <si>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</si>
  <si>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</si>
  <si>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</si>
  <si>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</si>
  <si>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</si>
  <si>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</si>
  <si>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</si>
  <si>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</si>
  <si>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</si>
  <si>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</si>
  <si>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</si>
  <si>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</si>
  <si>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</si>
  <si>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</si>
  <si>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</si>
  <si>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</si>
  <si>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</si>
  <si>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</si>
  <si>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</si>
  <si>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</si>
  <si>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</si>
  <si>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</si>
  <si>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</si>
  <si>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</si>
  <si>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</si>
  <si>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</si>
  <si>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</si>
  <si>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</si>
  <si>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</si>
  <si>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</si>
  <si>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</si>
  <si>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</si>
  <si>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</si>
  <si>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</si>
  <si>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</si>
  <si>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</si>
  <si>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</si>
  <si>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</si>
  <si>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</si>
  <si>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</si>
  <si>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</si>
  <si>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</si>
  <si>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</si>
  <si>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</si>
  <si>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</si>
  <si>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</si>
  <si>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</si>
  <si>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</si>
  <si>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</si>
  <si>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</si>
  <si>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</si>
  <si>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</si>
  <si>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</si>
  <si>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</si>
  <si>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</si>
  <si>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</si>
  <si>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</si>
  <si>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</si>
  <si>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</si>
  <si>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</si>
  <si>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</si>
  <si>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</si>
  <si>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</si>
  <si>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</si>
  <si>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</si>
  <si>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</si>
  <si>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</si>
  <si>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</si>
  <si>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</si>
  <si>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</si>
  <si>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</si>
  <si>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</si>
  <si>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</si>
  <si>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</si>
  <si>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</si>
  <si>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</si>
  <si>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</si>
  <si>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</si>
  <si>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</si>
  <si>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</si>
  <si>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</si>
  <si>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</si>
  <si>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</si>
  <si>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</si>
  <si>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</si>
  <si>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</si>
  <si>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</si>
  <si>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</si>
  <si>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</si>
  <si>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</si>
  <si>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</si>
  <si>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</si>
  <si>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</si>
  <si>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</si>
  <si>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</si>
  <si>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</si>
  <si>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</si>
  <si>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</si>
  <si>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</si>
  <si>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</si>
  <si>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</si>
  <si>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</si>
  <si>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</si>
  <si>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</si>
  <si>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</si>
  <si>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</si>
  <si>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</si>
  <si>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</si>
  <si>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</si>
  <si>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</si>
  <si>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</si>
  <si>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</si>
  <si>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</si>
  <si>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</si>
  <si>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</si>
  <si>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</si>
  <si>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</si>
  <si>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</si>
  <si>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</si>
  <si>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</si>
  <si>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</si>
  <si>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</si>
  <si>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</si>
  <si>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</si>
  <si>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</si>
  <si>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</si>
  <si>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</si>
  <si>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</si>
  <si>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</si>
  <si>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</si>
  <si>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</si>
  <si>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</si>
  <si>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</si>
  <si>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</si>
  <si>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</si>
  <si>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</si>
  <si>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</si>
  <si>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</si>
  <si>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</si>
  <si>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</si>
  <si>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</si>
  <si>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</si>
  <si>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</si>
  <si>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</si>
  <si>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</si>
  <si>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</si>
  <si>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</si>
  <si>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</si>
  <si>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</si>
  <si>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</si>
  <si>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</si>
  <si>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</si>
  <si>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</si>
  <si>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</si>
  <si>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</si>
  <si>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</si>
  <si>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</si>
  <si>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</si>
  <si>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</si>
  <si>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</si>
  <si>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</si>
  <si>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</si>
  <si>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</si>
  <si>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</si>
  <si>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</si>
  <si>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</si>
  <si>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</si>
  <si>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</si>
  <si>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</si>
  <si>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</si>
  <si>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</si>
  <si>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</si>
  <si>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</si>
  <si>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</si>
  <si>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</si>
  <si>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</si>
  <si>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</si>
  <si>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</si>
  <si>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</si>
  <si>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</si>
  <si>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</si>
  <si>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</si>
  <si>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</si>
  <si>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</si>
  <si>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</si>
  <si>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</si>
  <si>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</si>
  <si>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</si>
  <si>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</si>
  <si>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</si>
  <si>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</si>
  <si>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</si>
  <si>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</si>
  <si>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</si>
  <si>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</si>
  <si>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</si>
  <si>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</si>
  <si>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</si>
  <si>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</si>
  <si>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</si>
  <si>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</si>
  <si>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</si>
  <si>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</si>
  <si>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</si>
  <si>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</si>
  <si>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</si>
  <si>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</si>
  <si>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</si>
  <si>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</si>
  <si>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</si>
  <si>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</si>
  <si>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</si>
  <si>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</si>
  <si>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</si>
  <si>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</si>
  <si>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</si>
  <si>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</si>
  <si>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</si>
  <si>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</si>
  <si>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</si>
  <si>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</si>
  <si>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</si>
  <si>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</si>
  <si>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</si>
  <si>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</si>
  <si>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</si>
  <si>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</si>
  <si>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</si>
  <si>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</si>
  <si>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</si>
  <si>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</si>
  <si>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</si>
  <si>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</si>
  <si>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</si>
  <si>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</si>
  <si>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</si>
  <si>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</si>
  <si>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</si>
  <si>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</si>
  <si>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</si>
  <si>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</si>
  <si>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</si>
  <si>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</si>
  <si>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</si>
  <si>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</si>
  <si>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</si>
  <si>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</si>
  <si>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</si>
  <si>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</si>
  <si>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</si>
  <si>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</si>
  <si>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</si>
  <si>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</si>
  <si>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</si>
  <si>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</si>
  <si>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</si>
  <si>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</si>
  <si>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</si>
  <si>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</si>
  <si>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</si>
  <si>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</si>
  <si>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</si>
  <si>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</si>
  <si>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</si>
  <si>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</si>
  <si>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</si>
  <si>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</si>
  <si>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</si>
  <si>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</si>
  <si>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</si>
  <si>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</si>
  <si>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</si>
  <si>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</si>
  <si>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</si>
  <si>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</si>
  <si>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</si>
  <si>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</si>
  <si>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</si>
  <si>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</si>
  <si>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</si>
  <si>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</si>
  <si>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</si>
  <si>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</si>
  <si>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</si>
  <si>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</si>
  <si>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</si>
  <si>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</si>
  <si>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</si>
  <si>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</si>
  <si>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</si>
  <si>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</si>
  <si>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</si>
  <si>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</si>
  <si>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</si>
  <si>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</si>
  <si>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</si>
  <si>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</si>
  <si>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</si>
  <si>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</si>
  <si>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</si>
  <si>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</si>
  <si>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</si>
  <si>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</si>
  <si>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</si>
  <si>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</si>
  <si>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</si>
  <si>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</si>
  <si>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</si>
  <si>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</si>
  <si>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</si>
  <si>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</si>
  <si>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</si>
  <si>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</si>
  <si>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</si>
  <si>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</si>
  <si>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</si>
  <si>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</si>
  <si>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</si>
  <si>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</si>
  <si>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</si>
  <si>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</si>
  <si>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</si>
  <si>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</si>
  <si>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</si>
  <si>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</si>
  <si>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</si>
  <si>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</si>
  <si>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</si>
  <si>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</si>
  <si>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</si>
  <si>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</si>
  <si>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</si>
  <si>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</si>
  <si>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</si>
  <si>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</si>
  <si>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</si>
  <si>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</si>
  <si>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</si>
  <si>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</si>
  <si>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</si>
  <si>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</si>
  <si>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</si>
  <si>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</si>
  <si>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</si>
  <si>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</si>
  <si>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</si>
  <si>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</si>
  <si>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</si>
  <si>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</si>
  <si>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</si>
  <si>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</si>
  <si>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</si>
  <si>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</si>
  <si>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</si>
  <si>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</si>
  <si>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</si>
  <si>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</si>
  <si>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</si>
  <si>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</si>
  <si>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</si>
  <si>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</si>
  <si>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</si>
  <si>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</si>
  <si>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</si>
  <si>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</si>
  <si>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</si>
  <si>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</si>
  <si>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</si>
  <si>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</si>
  <si>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</si>
  <si>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</si>
  <si>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</si>
  <si>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</si>
  <si>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</si>
  <si>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</si>
  <si>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</si>
  <si>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</si>
  <si>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</si>
  <si>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</si>
  <si>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</si>
  <si>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</si>
  <si>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</si>
  <si>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</si>
  <si>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</si>
  <si>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</si>
  <si>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</si>
  <si>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</si>
  <si>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</si>
  <si>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</si>
  <si>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</si>
  <si>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</si>
  <si>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</si>
  <si>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</si>
  <si>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</si>
  <si>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</si>
  <si>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</si>
  <si>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</si>
  <si>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</si>
  <si>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</si>
  <si>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</si>
  <si>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</si>
  <si>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</si>
  <si>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</si>
  <si>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</si>
  <si>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</si>
  <si>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</si>
  <si>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</si>
  <si>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</si>
  <si>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</si>
  <si>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</si>
  <si>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</si>
  <si>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</si>
  <si>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</si>
  <si>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</si>
  <si>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</si>
  <si>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</si>
  <si>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</si>
  <si>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</si>
  <si>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</si>
  <si>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</si>
  <si>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</si>
  <si>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</si>
  <si>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</si>
  <si>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</si>
  <si>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</si>
  <si>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</si>
  <si>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</si>
  <si>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</si>
  <si>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</si>
  <si>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</si>
  <si>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</si>
  <si>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</si>
  <si>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</si>
  <si>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</si>
  <si>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</si>
  <si>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</si>
  <si>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</si>
  <si>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</si>
  <si>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</si>
  <si>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</si>
  <si>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</si>
  <si>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</si>
  <si>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</si>
  <si>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</si>
  <si>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</si>
  <si>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</si>
  <si>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</si>
  <si>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</si>
  <si>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</si>
  <si>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</si>
  <si>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</si>
  <si>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</si>
  <si>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</si>
  <si>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</si>
  <si>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</si>
  <si>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</si>
  <si>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</si>
  <si>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</si>
  <si>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</si>
  <si>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</si>
  <si>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</si>
  <si>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</si>
  <si>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</si>
  <si>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</si>
  <si>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</si>
  <si>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</si>
  <si>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</si>
  <si>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</si>
  <si>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</si>
  <si>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</si>
  <si>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</si>
  <si>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</si>
  <si>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</si>
  <si>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</si>
  <si>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</si>
  <si>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</si>
  <si>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</si>
  <si>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</si>
  <si>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</si>
  <si>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</si>
  <si>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</si>
  <si>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</si>
  <si>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</si>
  <si>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</si>
  <si>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</si>
  <si>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</si>
  <si>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</si>
  <si>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</si>
  <si>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</si>
  <si>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</si>
  <si>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</si>
  <si>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</si>
  <si>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</si>
  <si>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</si>
  <si>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</si>
  <si>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</si>
  <si>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</si>
  <si>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</si>
  <si>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</si>
  <si>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</si>
  <si>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</si>
  <si>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</si>
  <si>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</si>
  <si>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</si>
  <si>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</si>
  <si>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</si>
  <si>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</si>
  <si>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</si>
  <si>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</si>
  <si>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</si>
  <si>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</si>
  <si>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</si>
  <si>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</si>
  <si>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</si>
  <si>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</si>
  <si>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</si>
  <si>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</si>
  <si>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</si>
  <si>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</si>
  <si>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</si>
  <si>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</si>
  <si>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</si>
  <si>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</si>
  <si>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</si>
  <si>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</si>
  <si>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</si>
  <si>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</si>
  <si>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</si>
  <si>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</si>
  <si>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</si>
  <si>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</si>
  <si>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</si>
  <si>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</si>
  <si>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</si>
  <si>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</si>
  <si>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</si>
  <si>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</si>
  <si>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</si>
  <si>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</si>
  <si>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</si>
  <si>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</si>
  <si>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</si>
  <si>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</si>
  <si>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</si>
  <si>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</si>
  <si>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</si>
  <si>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</si>
  <si>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</si>
  <si>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</si>
  <si>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</si>
  <si>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</si>
  <si>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</si>
  <si>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</si>
  <si>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</si>
  <si>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</si>
  <si>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</si>
  <si>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</si>
  <si>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</si>
  <si>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</si>
  <si>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</si>
  <si>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</si>
  <si>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</si>
  <si>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</si>
  <si>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</si>
  <si>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</si>
  <si>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</si>
  <si>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</si>
  <si>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</si>
  <si>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</si>
  <si>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</si>
  <si>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</si>
  <si>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</si>
  <si>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</si>
  <si>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</si>
  <si>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</si>
  <si>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</si>
  <si>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</si>
  <si>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</si>
  <si>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</si>
  <si>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</si>
  <si>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</si>
  <si>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</si>
  <si>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</si>
  <si>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</si>
  <si>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</si>
  <si>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</si>
  <si>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</si>
  <si>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</si>
  <si>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</si>
  <si>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</si>
  <si>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</si>
  <si>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</si>
  <si>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</si>
  <si>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</si>
  <si>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</si>
  <si>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</si>
  <si>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</si>
  <si>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</si>
  <si>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</si>
  <si>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</si>
  <si>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</si>
  <si>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</si>
  <si>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</si>
  <si>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</si>
  <si>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</si>
  <si>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</si>
  <si>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</si>
  <si>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</si>
  <si>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</si>
  <si>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</si>
  <si>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</si>
  <si>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</si>
  <si>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</si>
  <si>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</si>
  <si>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</si>
  <si>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</si>
  <si>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</si>
  <si>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</si>
  <si>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</si>
  <si>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</si>
  <si>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</si>
  <si>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</si>
  <si>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</si>
  <si>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</si>
  <si>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</si>
  <si>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</si>
  <si>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</si>
  <si>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</si>
  <si>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</si>
  <si>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</si>
  <si>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</si>
  <si>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</si>
  <si>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</si>
  <si>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</si>
  <si>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</si>
  <si>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</si>
  <si>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</si>
  <si>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</si>
  <si>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</si>
  <si>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</si>
  <si>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</si>
  <si>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</si>
  <si>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</si>
  <si>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</si>
  <si>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</si>
  <si>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</si>
  <si>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</si>
  <si>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</si>
  <si>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</si>
  <si>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</si>
  <si>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</si>
  <si>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</si>
  <si>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</si>
  <si>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</si>
  <si>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</si>
  <si>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</si>
  <si>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</si>
  <si>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</si>
  <si>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</si>
  <si>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</si>
  <si>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</si>
  <si>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</si>
  <si>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</si>
  <si>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</si>
  <si>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</si>
  <si>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</si>
  <si>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</si>
  <si>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</si>
  <si>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</si>
  <si>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</si>
  <si>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</si>
  <si>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</si>
  <si>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</si>
  <si>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</si>
  <si>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</si>
  <si>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</si>
  <si>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</si>
  <si>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</si>
  <si>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</si>
  <si>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</si>
  <si>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</si>
  <si>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</si>
  <si>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</si>
  <si>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</si>
  <si>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</si>
  <si>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</si>
  <si>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</si>
  <si>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</si>
  <si>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</si>
  <si>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</si>
  <si>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</si>
  <si>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</si>
  <si>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</si>
  <si>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</si>
  <si>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</si>
  <si>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</si>
  <si>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</si>
  <si>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</si>
  <si>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</si>
  <si>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</si>
  <si>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</si>
  <si>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</si>
  <si>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</si>
  <si>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</si>
  <si>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</si>
  <si>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</si>
  <si>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</si>
  <si>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</si>
  <si>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</si>
  <si>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</si>
  <si>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</si>
  <si>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</si>
  <si>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</si>
  <si>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</si>
  <si>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</si>
  <si>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</si>
  <si>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</si>
  <si>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</si>
  <si>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</si>
  <si>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</si>
  <si>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</si>
  <si>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</si>
  <si>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</si>
  <si>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</si>
  <si>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</si>
  <si>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</si>
  <si>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</si>
  <si>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</si>
  <si>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</si>
  <si>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</si>
  <si>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</si>
  <si>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</si>
  <si>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</si>
  <si>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</si>
  <si>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</si>
  <si>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</si>
  <si>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</si>
  <si>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</si>
  <si>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</si>
  <si>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</si>
  <si>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</si>
  <si>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</si>
  <si>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</si>
  <si>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</si>
  <si>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</si>
  <si>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</si>
  <si>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</si>
  <si>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</si>
  <si>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</si>
  <si>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</si>
  <si>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</si>
  <si>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</si>
  <si>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</si>
  <si>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</si>
  <si>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</si>
  <si>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</si>
  <si>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</si>
  <si>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</si>
  <si>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</si>
  <si>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</si>
  <si>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</si>
  <si>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</si>
  <si>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</si>
  <si>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</si>
  <si>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</si>
  <si>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</si>
  <si>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</si>
  <si>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</si>
  <si>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</si>
  <si>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</si>
  <si>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</si>
  <si>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</si>
  <si>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</si>
  <si>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</si>
  <si>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</si>
  <si>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</si>
  <si>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</si>
  <si>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</si>
  <si>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</si>
  <si>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</si>
  <si>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</si>
  <si>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</si>
  <si>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</si>
  <si>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</si>
  <si>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</si>
  <si>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</si>
  <si>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</si>
  <si>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</si>
  <si>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</si>
  <si>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</si>
  <si>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</si>
  <si>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</si>
  <si>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</si>
  <si>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</si>
  <si>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</si>
  <si>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</si>
  <si>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</si>
  <si>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</si>
  <si>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</si>
  <si>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</si>
  <si>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</si>
  <si>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</si>
  <si>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</si>
  <si>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</si>
  <si>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</si>
  <si>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</si>
  <si>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</si>
  <si>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</si>
  <si>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</si>
  <si>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</si>
  <si>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</si>
  <si>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</si>
  <si>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</si>
  <si>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</si>
  <si>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</si>
  <si>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</si>
  <si>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</si>
  <si>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</si>
  <si>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</si>
  <si>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</si>
  <si>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</si>
  <si>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</si>
  <si>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</si>
  <si>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</si>
  <si>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</si>
  <si>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</si>
  <si>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</si>
  <si>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</si>
  <si>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</si>
  <si>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</si>
  <si>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</si>
  <si>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</si>
  <si>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</si>
  <si>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</si>
  <si>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</si>
  <si>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</si>
  <si>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</si>
  <si>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</si>
  <si>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</si>
  <si>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</si>
  <si>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</si>
  <si>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</si>
  <si>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</si>
  <si>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</si>
  <si>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</si>
  <si>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</si>
  <si>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</si>
  <si>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</si>
  <si>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</si>
  <si>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</si>
  <si>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</si>
  <si>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</si>
  <si>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</si>
  <si>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</si>
  <si>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</si>
  <si>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</si>
  <si>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</si>
  <si>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</si>
  <si>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</si>
  <si>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</si>
  <si>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</si>
  <si>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</si>
  <si>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</si>
  <si>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</si>
  <si>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</si>
  <si>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</si>
  <si>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</si>
  <si>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</si>
  <si>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</si>
  <si>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</si>
  <si>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</si>
  <si>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</si>
  <si>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</si>
  <si>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</si>
  <si>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</si>
  <si>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</si>
  <si>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</si>
  <si>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</si>
  <si>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</si>
  <si>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</si>
  <si>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</si>
  <si>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</si>
  <si>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</si>
  <si>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</si>
  <si>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</si>
  <si>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</si>
  <si>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</si>
  <si>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</si>
  <si>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</si>
  <si>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</si>
  <si>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</si>
  <si>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</si>
  <si>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</si>
  <si>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</si>
  <si>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</si>
  <si>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</si>
  <si>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</si>
  <si>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</si>
  <si>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</si>
  <si>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</si>
  <si>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</si>
  <si>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</si>
  <si>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</si>
  <si>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</si>
  <si>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</si>
  <si>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</si>
  <si>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</si>
  <si>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</si>
  <si>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</si>
  <si>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</si>
  <si>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</si>
  <si>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</si>
  <si>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</si>
  <si>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</si>
  <si>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</si>
  <si>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</si>
  <si>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</si>
  <si>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</si>
  <si>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</si>
  <si>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</si>
  <si>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</si>
  <si>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</si>
  <si>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</si>
  <si>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</si>
  <si>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</si>
  <si>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</si>
  <si>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</si>
  <si>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</si>
  <si>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</si>
  <si>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</si>
  <si>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</si>
  <si>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</si>
  <si>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</si>
  <si>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</si>
  <si>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</si>
  <si>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</si>
  <si>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</si>
  <si>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</si>
  <si>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</si>
  <si>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</si>
  <si>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</si>
  <si>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</si>
  <si>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</si>
  <si>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</si>
  <si>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</si>
  <si>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</si>
  <si>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</si>
  <si>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</si>
  <si>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</si>
  <si>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</si>
  <si>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</si>
  <si>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</si>
  <si>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</si>
  <si>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</si>
  <si>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</si>
  <si>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</si>
  <si>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</si>
  <si>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</si>
  <si>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</si>
  <si>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</si>
  <si>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</si>
  <si>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</si>
  <si>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</si>
  <si>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</si>
  <si>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</si>
  <si>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</si>
  <si>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</si>
  <si>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</si>
  <si>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</si>
  <si>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</si>
  <si>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</si>
  <si>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</si>
  <si>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</si>
  <si>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</si>
  <si>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</si>
  <si>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</si>
  <si>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</si>
  <si>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</si>
  <si>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</si>
  <si>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</si>
  <si>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</si>
  <si>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</si>
  <si>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</si>
  <si>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</si>
  <si>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</si>
  <si>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</si>
  <si>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</si>
  <si>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</si>
  <si>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</si>
  <si>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</si>
  <si>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</si>
  <si>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</si>
  <si>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</si>
  <si>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</si>
  <si>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</si>
  <si>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</si>
  <si>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</si>
  <si>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</si>
  <si>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</si>
  <si>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</si>
  <si>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</si>
  <si>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</si>
  <si>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</si>
  <si>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</si>
  <si>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</si>
  <si>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</si>
  <si>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</si>
  <si>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</si>
  <si>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</si>
  <si>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</si>
  <si>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</si>
  <si>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</si>
  <si>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</si>
  <si>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</si>
  <si>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</si>
  <si>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</si>
  <si>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</si>
  <si>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</si>
  <si>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</si>
  <si>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</si>
  <si>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</si>
  <si>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</si>
  <si>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</si>
  <si>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</si>
  <si>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</si>
  <si>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</si>
  <si>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</si>
  <si>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</si>
  <si>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</si>
  <si>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</si>
  <si>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</si>
  <si>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</si>
  <si>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</si>
  <si>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</si>
  <si>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</si>
  <si>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</si>
  <si>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</si>
  <si>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</si>
  <si>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</si>
  <si>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</si>
  <si>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</si>
  <si>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</si>
  <si>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</si>
  <si>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</si>
  <si>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</si>
  <si>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</si>
  <si>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</si>
  <si>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</si>
  <si>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</si>
  <si>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</si>
  <si>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</si>
  <si>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</si>
  <si>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</si>
  <si>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</si>
  <si>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</si>
  <si>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</si>
  <si>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</si>
  <si>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</si>
  <si>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</si>
  <si>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</si>
  <si>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</si>
  <si>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</si>
  <si>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</si>
  <si>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</si>
  <si>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</si>
  <si>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</si>
  <si>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</si>
  <si>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</si>
  <si>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</si>
  <si>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</si>
  <si>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</si>
  <si>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</si>
  <si>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</si>
  <si>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</si>
  <si>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</si>
  <si>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</si>
  <si>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</si>
  <si>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</si>
  <si>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</si>
  <si>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</si>
  <si>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</si>
  <si>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</si>
  <si>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</si>
  <si>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</si>
  <si>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</si>
  <si>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</si>
  <si>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</si>
  <si>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</si>
  <si>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</si>
  <si>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</si>
  <si>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</si>
  <si>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</si>
  <si>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</si>
  <si>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</si>
  <si>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</si>
  <si>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</si>
  <si>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</si>
  <si>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</si>
  <si>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</si>
  <si>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</si>
  <si>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</si>
  <si>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</si>
  <si>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</si>
  <si>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</si>
  <si>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</si>
  <si>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</si>
  <si>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</si>
  <si>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</si>
  <si>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</si>
  <si>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</si>
  <si>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</si>
  <si>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</si>
  <si>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</si>
  <si>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</si>
  <si>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</si>
  <si>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</si>
  <si>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</si>
  <si>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</si>
  <si>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</si>
  <si>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</si>
  <si>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</si>
  <si>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</si>
  <si>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</si>
  <si>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</si>
  <si>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</si>
  <si>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</si>
  <si>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</si>
  <si>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</si>
  <si>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</si>
  <si>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</si>
  <si>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</si>
  <si>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</si>
  <si>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</si>
  <si>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</si>
  <si>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</si>
  <si>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</si>
  <si>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</si>
  <si>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</si>
  <si>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</si>
  <si>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</si>
  <si>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</si>
  <si>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</si>
  <si>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</si>
  <si>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</si>
  <si>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</si>
  <si>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</si>
  <si>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</si>
  <si>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</si>
  <si>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</si>
  <si>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</si>
  <si>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</si>
  <si>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</si>
  <si>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</si>
  <si>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</si>
  <si>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</si>
  <si>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</si>
  <si>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</si>
  <si>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</si>
  <si>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</si>
  <si>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</si>
  <si>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</si>
  <si>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</si>
  <si>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</si>
  <si>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</si>
  <si>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</si>
  <si>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</si>
  <si>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</si>
  <si>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</si>
  <si>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</si>
  <si>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</si>
  <si>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</si>
  <si>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</si>
  <si>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</si>
  <si>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</si>
  <si>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</si>
  <si>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</si>
  <si>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</si>
  <si>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</si>
  <si>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</si>
  <si>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</si>
  <si>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</si>
  <si>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</si>
  <si>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</si>
  <si>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</si>
  <si>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</si>
  <si>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</si>
  <si>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</si>
  <si>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</si>
  <si>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</si>
  <si>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</si>
  <si>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</si>
  <si>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</si>
  <si>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</si>
  <si>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</si>
  <si>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</si>
  <si>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</si>
  <si>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</si>
  <si>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</si>
  <si>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</si>
  <si>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</si>
  <si>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</si>
  <si>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</si>
  <si>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</si>
  <si>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</si>
  <si>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</si>
  <si>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</si>
  <si>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</si>
  <si>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</si>
  <si>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</si>
  <si>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</si>
  <si>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</si>
  <si>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</si>
  <si>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</si>
  <si>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</si>
  <si>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</si>
  <si>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</si>
  <si>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</si>
  <si>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</si>
  <si>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</si>
  <si>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</si>
  <si>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</si>
  <si>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</si>
  <si>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</si>
  <si>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</si>
  <si>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</si>
  <si>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</si>
  <si>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</si>
  <si>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</si>
  <si>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</si>
  <si>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</si>
  <si>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</si>
  <si>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</si>
  <si>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</si>
  <si>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</si>
  <si>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</si>
  <si>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</si>
  <si>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</si>
  <si>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</si>
  <si>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</si>
  <si>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</si>
  <si>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</si>
  <si>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</si>
  <si>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</si>
  <si>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</si>
  <si>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</si>
  <si>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</si>
  <si>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</si>
  <si>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</si>
  <si>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</si>
  <si>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</si>
  <si>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</si>
  <si>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</si>
  <si>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</si>
  <si>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</si>
  <si>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</si>
  <si>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</si>
  <si>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</si>
  <si>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</si>
  <si>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</si>
  <si>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</si>
  <si>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</si>
  <si>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</si>
  <si>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</si>
  <si>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</si>
  <si>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</si>
  <si>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</si>
  <si>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</si>
  <si>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</si>
  <si>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</si>
  <si>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</si>
  <si>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</si>
  <si>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</si>
  <si>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</si>
  <si>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</si>
  <si>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</si>
  <si>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</si>
  <si>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</si>
  <si>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</si>
  <si>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</si>
  <si>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</si>
  <si>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</si>
  <si>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</si>
  <si>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</si>
  <si>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</si>
  <si>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</si>
  <si>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</si>
  <si>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</si>
  <si>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</si>
  <si>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</si>
  <si>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</si>
  <si>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</si>
  <si>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</si>
  <si>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</si>
  <si>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</si>
  <si>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</si>
  <si>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</si>
  <si>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</si>
  <si>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</si>
  <si>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</si>
  <si>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</si>
  <si>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</si>
  <si>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</si>
  <si>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</si>
  <si>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</si>
  <si>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</si>
  <si>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</si>
  <si>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</si>
  <si>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</si>
  <si>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</si>
  <si>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</si>
  <si>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</si>
  <si>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</si>
  <si>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</si>
  <si>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</si>
  <si>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</si>
  <si>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</si>
  <si>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</si>
  <si>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</si>
  <si>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</si>
  <si>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</si>
  <si>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</si>
  <si>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</si>
  <si>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</si>
  <si>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</si>
  <si>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</si>
  <si>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</si>
  <si>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</si>
  <si>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</si>
  <si>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</si>
  <si>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</si>
  <si>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</si>
  <si>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</si>
  <si>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</si>
  <si>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</si>
  <si>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</si>
  <si>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</si>
  <si>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</si>
  <si>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</si>
  <si>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</si>
  <si>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</si>
  <si>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</si>
  <si>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</si>
  <si>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</si>
  <si>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</si>
  <si>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</si>
  <si>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</si>
  <si>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</si>
  <si>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</si>
  <si>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</si>
  <si>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</si>
  <si>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</si>
  <si>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</si>
  <si>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</si>
  <si>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</si>
  <si>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</si>
  <si>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</si>
  <si>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</si>
  <si>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</si>
  <si>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</si>
  <si>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</si>
  <si>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</si>
  <si>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</si>
  <si>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</si>
  <si>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</si>
  <si>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</si>
  <si>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</si>
  <si>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</si>
  <si>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</si>
  <si>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</si>
  <si>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</si>
  <si>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</si>
  <si>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</si>
  <si>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</si>
  <si>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</si>
  <si>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</si>
  <si>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</si>
  <si>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</si>
  <si>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</si>
  <si>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</si>
  <si>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</si>
  <si>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</si>
  <si>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</si>
  <si>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</si>
  <si>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</si>
  <si>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</si>
  <si>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</si>
  <si>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</si>
  <si>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</si>
  <si>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</si>
  <si>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</si>
  <si>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</si>
  <si>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</si>
  <si>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</si>
  <si>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</si>
  <si>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</si>
  <si>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</si>
  <si>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</si>
  <si>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</si>
  <si>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</si>
  <si>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</si>
  <si>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</si>
  <si>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</si>
  <si>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</si>
  <si>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</si>
  <si>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</si>
  <si>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</si>
  <si>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</si>
  <si>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</si>
  <si>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</si>
  <si>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</si>
  <si>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</si>
  <si>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</si>
  <si>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</si>
  <si>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</si>
  <si>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</si>
  <si>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</si>
  <si>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</si>
  <si>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</si>
  <si>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</si>
  <si>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</si>
  <si>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</si>
  <si>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</si>
  <si>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</si>
  <si>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</si>
  <si>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</si>
  <si>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</si>
  <si>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</si>
  <si>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</si>
  <si>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</si>
  <si>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</si>
  <si>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</si>
  <si>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</si>
  <si>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</si>
  <si>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</si>
  <si>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</si>
  <si>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</si>
  <si>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</si>
  <si>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</si>
  <si>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</si>
  <si>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</si>
  <si>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</si>
  <si>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</si>
  <si>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</si>
  <si>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</si>
  <si>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</si>
  <si>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</si>
  <si>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</si>
  <si>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</si>
  <si>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</si>
  <si>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</si>
  <si>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</si>
  <si>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</si>
  <si>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</si>
  <si>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</si>
  <si>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</si>
  <si>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</si>
  <si>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</si>
  <si>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</si>
  <si>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</si>
  <si>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</si>
  <si>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</si>
  <si>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</si>
  <si>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</si>
  <si>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</si>
  <si>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</si>
  <si>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</si>
  <si>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</si>
  <si>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</si>
  <si>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</si>
  <si>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</si>
  <si>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</si>
  <si>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</si>
  <si>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</si>
  <si>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</si>
  <si>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</si>
  <si>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</si>
  <si>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</si>
  <si>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</si>
  <si>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</si>
  <si>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</si>
  <si>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</si>
  <si>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</si>
  <si>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</si>
  <si>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</si>
  <si>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</si>
  <si>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</si>
  <si>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</si>
  <si>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</si>
  <si>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</si>
  <si>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</si>
  <si>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</si>
  <si>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</si>
  <si>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</si>
  <si>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</si>
  <si>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</si>
  <si>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</si>
  <si>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</si>
  <si>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</si>
  <si>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</si>
  <si>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</si>
  <si>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</si>
  <si>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</si>
  <si>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</si>
  <si>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</si>
  <si>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</si>
  <si>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</si>
  <si>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</si>
  <si>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</si>
  <si>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</si>
  <si>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</si>
  <si>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</si>
  <si>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</si>
  <si>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</si>
  <si>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</si>
  <si>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</si>
  <si>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</si>
  <si>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</si>
  <si>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</si>
  <si>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</si>
  <si>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</si>
  <si>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</si>
  <si>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</si>
  <si>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</si>
  <si>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</si>
  <si>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</si>
  <si>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</si>
  <si>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</si>
  <si>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</si>
  <si>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</si>
  <si>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</si>
  <si>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</si>
  <si>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</si>
  <si>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</si>
  <si>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</si>
  <si>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</si>
  <si>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</si>
  <si>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</si>
  <si>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</si>
  <si>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</si>
  <si>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</si>
  <si>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</si>
  <si>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</si>
  <si>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</si>
  <si>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</si>
  <si>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</si>
  <si>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</si>
  <si>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</si>
  <si>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</si>
  <si>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</si>
  <si>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</si>
  <si>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</si>
  <si>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</si>
  <si>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</si>
  <si>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</si>
  <si>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</si>
  <si>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</si>
  <si>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</si>
  <si>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</si>
  <si>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</si>
  <si>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</si>
  <si>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</si>
  <si>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</si>
  <si>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</si>
  <si>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</si>
  <si>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</si>
  <si>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</si>
  <si>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</si>
  <si>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</si>
  <si>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</si>
  <si>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</si>
  <si>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</si>
  <si>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</si>
  <si>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</si>
  <si>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</si>
  <si>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</si>
  <si>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</si>
  <si>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</si>
  <si>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</si>
  <si>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</si>
  <si>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</si>
  <si>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</si>
  <si>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</si>
  <si>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</si>
  <si>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</si>
  <si>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</si>
  <si>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</si>
  <si>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</si>
  <si>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</si>
  <si>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</si>
  <si>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</si>
  <si>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</si>
  <si>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</si>
  <si>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</si>
  <si>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</si>
  <si>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</si>
  <si>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</si>
  <si>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</si>
  <si>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</si>
  <si>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</si>
  <si>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</si>
  <si>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</si>
  <si>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</si>
  <si>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</si>
  <si>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</si>
  <si>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</si>
  <si>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</si>
  <si>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</si>
  <si>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</si>
  <si>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</si>
  <si>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</si>
  <si>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</si>
  <si>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</si>
  <si>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</si>
  <si>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</si>
  <si>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</si>
  <si>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</si>
  <si>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</si>
  <si>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</si>
  <si>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</si>
  <si>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</si>
  <si>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</si>
  <si>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</si>
  <si>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</si>
  <si>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</si>
  <si>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</si>
  <si>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</si>
  <si>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</si>
  <si>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</si>
  <si>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</si>
  <si>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</si>
  <si>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</si>
  <si>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</si>
  <si>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</si>
  <si>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</si>
  <si>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</si>
  <si>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</si>
  <si>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</si>
  <si>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</si>
  <si>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</si>
  <si>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</si>
  <si>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</si>
  <si>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</si>
  <si>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</si>
  <si>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</si>
  <si>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</si>
  <si>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</si>
  <si>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</si>
  <si>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</si>
  <si>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</si>
  <si>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</si>
  <si>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</si>
  <si>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</si>
  <si>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</si>
  <si>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</si>
  <si>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</si>
  <si>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</si>
  <si>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</si>
  <si>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</si>
  <si>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</si>
  <si>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</si>
  <si>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</si>
  <si>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</si>
  <si>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</si>
  <si>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</si>
  <si>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</si>
  <si>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</si>
  <si>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</si>
  <si>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</si>
  <si>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</si>
  <si>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</si>
  <si>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</si>
  <si>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</si>
  <si>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</si>
  <si>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</si>
  <si>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</si>
  <si>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</si>
  <si>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</si>
  <si>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</si>
  <si>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</si>
  <si>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</si>
  <si>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</si>
  <si>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</si>
  <si>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</si>
  <si>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</si>
  <si>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</si>
  <si>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</si>
  <si>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</si>
  <si>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</si>
  <si>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</si>
  <si>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</si>
  <si>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</si>
  <si>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</si>
  <si>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</si>
  <si>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</si>
  <si>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</si>
  <si>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</si>
  <si>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</si>
  <si>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</si>
  <si>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</si>
  <si>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</si>
  <si>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</si>
  <si>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</si>
  <si>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</si>
  <si>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</si>
  <si>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</si>
  <si>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</si>
  <si>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</si>
  <si>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</si>
  <si>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</si>
  <si>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</si>
  <si>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</si>
  <si>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</si>
  <si>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</si>
  <si>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</si>
  <si>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</si>
  <si>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</si>
  <si>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</si>
  <si>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</si>
  <si>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</si>
  <si>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</si>
  <si>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</si>
  <si>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</si>
  <si>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</si>
  <si>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</si>
  <si>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</si>
  <si>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</si>
  <si>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</si>
  <si>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</si>
  <si>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</si>
  <si>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</si>
  <si>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</si>
  <si>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</si>
  <si>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</si>
  <si>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</si>
  <si>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</si>
  <si>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</si>
  <si>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</si>
  <si>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</si>
  <si>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</si>
  <si>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</si>
  <si>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</si>
  <si>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</si>
  <si>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</si>
  <si>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</si>
  <si>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</si>
  <si>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</si>
  <si>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</si>
  <si>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</si>
  <si>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</si>
  <si>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</si>
  <si>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</si>
  <si>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</si>
  <si>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</si>
  <si>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</si>
  <si>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</si>
  <si>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</si>
  <si>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</si>
  <si>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</si>
  <si>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</si>
  <si>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</si>
  <si>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</si>
  <si>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</si>
  <si>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</si>
  <si>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</si>
  <si>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</si>
  <si>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</si>
  <si>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</si>
  <si>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</si>
  <si>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</si>
  <si>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</si>
  <si>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</si>
  <si>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</si>
  <si>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</si>
  <si>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</si>
  <si>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</si>
  <si>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</si>
  <si>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</si>
  <si>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</si>
  <si>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</si>
  <si>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</si>
  <si>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</si>
  <si>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</si>
  <si>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</si>
  <si>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</si>
  <si>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</si>
  <si>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</si>
  <si>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</si>
  <si>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</si>
  <si>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</si>
  <si>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</si>
  <si>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</si>
  <si>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</si>
  <si>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</si>
  <si>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</si>
  <si>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</si>
  <si>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</si>
  <si>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</si>
  <si>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</si>
  <si>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</si>
  <si>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</si>
  <si>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</si>
  <si>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</si>
  <si>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</si>
  <si>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</si>
  <si>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</si>
  <si>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</si>
  <si>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</si>
  <si>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</si>
  <si>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</si>
  <si>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</si>
  <si>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</si>
  <si>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</si>
  <si>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</si>
  <si>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</si>
  <si>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</si>
  <si>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</si>
  <si>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</si>
  <si>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</si>
  <si>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</si>
  <si>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</si>
  <si>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</si>
  <si>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</si>
  <si>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</si>
  <si>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</si>
  <si>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</si>
  <si>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</si>
  <si>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</si>
  <si>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</si>
  <si>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</si>
  <si>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</si>
  <si>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</si>
  <si>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</si>
  <si>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</si>
  <si>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</si>
  <si>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</si>
  <si>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</si>
  <si>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</si>
  <si>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</si>
  <si>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</si>
  <si>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</si>
  <si>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</si>
  <si>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</si>
  <si>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</si>
  <si>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</si>
  <si>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</si>
  <si>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</si>
  <si>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</si>
  <si>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</si>
  <si>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</si>
  <si>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</si>
  <si>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</si>
  <si>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</si>
  <si>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</si>
  <si>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</si>
  <si>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</si>
  <si>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</si>
  <si>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</si>
  <si>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</si>
  <si>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</si>
  <si>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</si>
  <si>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</si>
  <si>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</si>
  <si>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</si>
  <si>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</si>
  <si>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</si>
  <si>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</si>
  <si>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</si>
  <si>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</si>
  <si>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</si>
  <si>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</si>
  <si>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</si>
  <si>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</si>
  <si>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</si>
  <si>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</si>
  <si>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</si>
  <si>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</si>
  <si>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</si>
  <si>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</si>
  <si>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</si>
  <si>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</si>
  <si>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</si>
  <si>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</si>
  <si>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</si>
  <si>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</si>
  <si>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</si>
  <si>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</si>
  <si>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</si>
  <si>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</si>
  <si>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</si>
  <si>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</si>
  <si>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</si>
  <si>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</si>
  <si>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</si>
  <si>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</si>
  <si>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</si>
  <si>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</si>
  <si>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</si>
  <si>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</si>
  <si>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</si>
  <si>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</si>
  <si>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</si>
  <si>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</si>
  <si>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</si>
  <si>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</si>
  <si>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</si>
  <si>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</si>
  <si>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</si>
  <si>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</si>
  <si>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</si>
  <si>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</si>
  <si>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</si>
  <si>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</si>
  <si>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</si>
  <si>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</si>
  <si>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</si>
  <si>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</si>
  <si>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</si>
  <si>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</si>
  <si>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</si>
  <si>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</si>
  <si>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</si>
  <si>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</si>
  <si>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</si>
  <si>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</si>
  <si>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</si>
  <si>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</si>
  <si>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</si>
  <si>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</si>
  <si>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</si>
  <si>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</si>
  <si>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</si>
  <si>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</si>
  <si>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</si>
  <si>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</si>
  <si>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</si>
  <si>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</si>
  <si>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</si>
  <si>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</si>
  <si>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</si>
  <si>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</si>
  <si>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</si>
  <si>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</si>
  <si>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</si>
  <si>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</si>
  <si>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</si>
  <si>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</si>
  <si>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</si>
  <si>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</si>
  <si>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</si>
  <si>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</si>
  <si>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</si>
  <si>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</si>
  <si>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</si>
  <si>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</si>
  <si>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</si>
  <si>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</si>
  <si>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</si>
  <si>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</si>
  <si>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</si>
  <si>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</si>
  <si>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</si>
  <si>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</si>
  <si>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</si>
  <si>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</si>
  <si>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</si>
  <si>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</si>
  <si>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</si>
  <si>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</si>
  <si>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</si>
  <si>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</si>
  <si>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</si>
  <si>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</si>
  <si>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</si>
  <si>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</si>
  <si>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</si>
  <si>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</si>
  <si>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</si>
  <si>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</si>
  <si>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</si>
  <si>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</si>
  <si>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</si>
  <si>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</si>
  <si>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</si>
  <si>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</si>
  <si>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</si>
  <si>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</si>
  <si>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</si>
  <si>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</si>
  <si>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</si>
  <si>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</si>
  <si>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</si>
  <si>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</si>
  <si>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</si>
  <si>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</si>
  <si>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</si>
  <si>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</si>
  <si>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</si>
  <si>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</si>
  <si>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</si>
  <si>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</si>
  <si>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</si>
  <si>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</si>
  <si>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</si>
  <si>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</si>
  <si>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</si>
  <si>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</si>
  <si>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</si>
  <si>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</si>
  <si>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</si>
  <si>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</si>
  <si>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</si>
  <si>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</si>
  <si>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</si>
  <si>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</si>
  <si>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</si>
  <si>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</si>
  <si>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</si>
  <si>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</si>
  <si>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</si>
  <si>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</si>
  <si>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</si>
  <si>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</si>
  <si>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</si>
  <si>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</si>
  <si>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</si>
  <si>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</si>
  <si>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</si>
  <si>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</si>
  <si>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</si>
  <si>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</si>
  <si>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</si>
  <si>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</si>
  <si>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</si>
  <si>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</si>
  <si>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</si>
  <si>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</si>
  <si>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</si>
  <si>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</si>
  <si>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</si>
  <si>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</si>
  <si>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</si>
  <si>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</si>
  <si>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</si>
  <si>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</si>
  <si>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</si>
  <si>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</si>
  <si>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</si>
  <si>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</si>
  <si>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</si>
  <si>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</si>
  <si>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</si>
  <si>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</si>
  <si>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</si>
  <si>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</si>
  <si>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</si>
  <si>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</si>
  <si>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</si>
  <si>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</si>
  <si>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</si>
  <si>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</si>
  <si>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</si>
  <si>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</si>
  <si>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</si>
  <si>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</si>
  <si>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</si>
  <si>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</si>
  <si>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</si>
  <si>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</si>
  <si>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</si>
  <si>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</si>
  <si>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</si>
  <si>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</si>
  <si>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</si>
  <si>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</si>
  <si>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</si>
  <si>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</si>
  <si>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</si>
  <si>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</si>
  <si>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</si>
  <si>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</si>
  <si>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</si>
  <si>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</si>
  <si>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</si>
  <si>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</si>
  <si>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</si>
  <si>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</si>
  <si>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</si>
  <si>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</si>
  <si>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</si>
  <si>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</si>
  <si>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</si>
  <si>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</si>
  <si>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</si>
  <si>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</si>
  <si>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</si>
  <si>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</si>
  <si>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</si>
  <si>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</si>
  <si>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</si>
  <si>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</si>
  <si>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</si>
  <si>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</si>
  <si>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</si>
  <si>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</si>
  <si>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</si>
  <si>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</si>
  <si>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</si>
  <si>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</si>
  <si>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</si>
  <si>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</si>
  <si>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</si>
  <si>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</si>
  <si>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</si>
  <si>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</si>
  <si>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</si>
  <si>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</si>
  <si>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</si>
  <si>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</si>
  <si>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</si>
  <si>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</si>
  <si>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</si>
  <si>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</si>
  <si>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</si>
  <si>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</si>
  <si>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</si>
  <si>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</si>
  <si>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</si>
  <si>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</si>
  <si>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</si>
  <si>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</si>
  <si>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</si>
  <si>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</si>
  <si>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</si>
  <si>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</si>
  <si>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</si>
  <si>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</si>
  <si>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</si>
  <si>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</si>
  <si>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</si>
  <si>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</si>
  <si>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</si>
  <si>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</si>
  <si>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</si>
  <si>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</si>
  <si>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</si>
  <si>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</si>
  <si>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</si>
  <si>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</si>
  <si>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</si>
  <si>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</si>
  <si>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</si>
  <si>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</si>
  <si>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</si>
  <si>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</si>
  <si>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</si>
  <si>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</si>
  <si>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</si>
  <si>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</si>
  <si>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</si>
  <si>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</si>
  <si>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</si>
  <si>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</si>
  <si>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</si>
  <si>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</si>
  <si>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</si>
  <si>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</si>
  <si>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</si>
  <si>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</si>
  <si>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</si>
  <si>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</si>
  <si>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</si>
  <si>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</si>
  <si>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</si>
  <si>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</si>
  <si>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</si>
  <si>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</si>
  <si>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</si>
  <si>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</si>
  <si>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</si>
  <si>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</si>
  <si>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</si>
  <si>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</si>
  <si>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</si>
  <si>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</si>
  <si>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</si>
  <si>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</si>
  <si>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</si>
  <si>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</si>
  <si>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</si>
  <si>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</si>
  <si>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</si>
  <si>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</si>
  <si>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</si>
  <si>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</si>
  <si>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</si>
  <si>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</si>
  <si>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</si>
  <si>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</si>
  <si>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</si>
  <si>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</si>
  <si>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</si>
  <si>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</si>
  <si>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</si>
  <si>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</si>
  <si>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</si>
  <si>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</si>
  <si>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</si>
  <si>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</si>
  <si>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</si>
  <si>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</si>
  <si>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</si>
  <si>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</si>
  <si>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</si>
  <si>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</si>
  <si>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</si>
  <si>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</si>
  <si>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</si>
  <si>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</si>
  <si>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</si>
  <si>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</si>
  <si>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</si>
  <si>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</si>
  <si>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</si>
  <si>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</si>
  <si>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</si>
  <si>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</si>
  <si>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</si>
  <si>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</si>
  <si>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</si>
  <si>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</si>
  <si>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</si>
  <si>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</si>
  <si>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</si>
  <si>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</si>
  <si>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</si>
  <si>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</si>
  <si>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</si>
  <si>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</si>
  <si>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</si>
  <si>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</si>
  <si>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</si>
  <si>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</si>
  <si>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</si>
  <si>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</si>
  <si>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</si>
  <si>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</si>
  <si>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</si>
  <si>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</si>
  <si>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</si>
  <si>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</si>
  <si>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</si>
  <si>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</si>
  <si>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</si>
  <si>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</si>
  <si>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</si>
  <si>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</si>
  <si>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</si>
  <si>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</si>
  <si>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</si>
  <si>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</si>
  <si>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</si>
  <si>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</si>
  <si>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</si>
  <si>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</si>
  <si>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</si>
  <si>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</si>
  <si>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</si>
  <si>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</si>
  <si>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</si>
  <si>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</si>
  <si>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</si>
  <si>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</si>
  <si>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</si>
  <si>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</si>
  <si>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</si>
  <si>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</si>
  <si>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</si>
  <si>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</si>
  <si>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</si>
  <si>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</si>
  <si>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</si>
  <si>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</si>
  <si>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</si>
  <si>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</si>
  <si>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</si>
  <si>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</si>
  <si>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</si>
  <si>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</si>
  <si>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</si>
  <si>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</si>
  <si>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</si>
  <si>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</si>
  <si>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</si>
  <si>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</si>
  <si>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</si>
  <si>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</si>
  <si>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</si>
  <si>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</si>
  <si>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</si>
  <si>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</si>
  <si>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</si>
  <si>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</si>
  <si>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</si>
  <si>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</si>
  <si>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</si>
  <si>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</si>
  <si>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</si>
  <si>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</si>
  <si>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</si>
  <si>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</si>
  <si>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</si>
  <si>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</si>
  <si>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</si>
  <si>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</si>
  <si>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</si>
  <si>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</si>
  <si>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</si>
  <si>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</si>
  <si>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</si>
  <si>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</si>
  <si>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</si>
  <si>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</si>
  <si>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</si>
  <si>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</si>
  <si>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</si>
  <si>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</si>
  <si>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</si>
  <si>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</si>
  <si>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</si>
  <si>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</si>
  <si>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</si>
  <si>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</si>
  <si>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</si>
  <si>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</si>
  <si>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</si>
  <si>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</si>
  <si>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</si>
  <si>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</si>
  <si>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</si>
  <si>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</si>
  <si>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</si>
  <si>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</si>
  <si>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</si>
  <si>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</si>
  <si>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</si>
  <si>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</si>
  <si>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</si>
  <si>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</si>
  <si>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</si>
  <si>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</si>
  <si>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</si>
  <si>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</si>
  <si>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</si>
  <si>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</si>
  <si>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</si>
  <si>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</si>
  <si>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</si>
  <si>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</si>
  <si>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</si>
  <si>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</si>
  <si>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</si>
  <si>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</si>
  <si>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</si>
  <si>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</si>
  <si>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</si>
  <si>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</si>
  <si>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</si>
  <si>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</si>
  <si>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</si>
  <si>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</si>
  <si>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</si>
  <si>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</si>
  <si>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</si>
  <si>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</si>
  <si>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</si>
  <si>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</si>
  <si>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</si>
  <si>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</si>
  <si>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</si>
  <si>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</si>
  <si>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</si>
  <si>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</si>
  <si>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</si>
  <si>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</si>
  <si>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</si>
  <si>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</si>
  <si>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</si>
  <si>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</si>
  <si>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</si>
  <si>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</si>
  <si>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</si>
  <si>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</si>
  <si>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</si>
  <si>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</si>
  <si>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</si>
  <si>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</si>
  <si>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</si>
  <si>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</si>
  <si>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</si>
  <si>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</si>
  <si>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</si>
  <si>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</si>
  <si>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</si>
  <si>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</si>
  <si>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</si>
  <si>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</si>
  <si>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</si>
  <si>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</si>
  <si>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</si>
  <si>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</si>
  <si>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</si>
  <si>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</si>
  <si>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</si>
  <si>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</si>
  <si>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</si>
  <si>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</si>
  <si>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</si>
  <si>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</si>
  <si>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</si>
  <si>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</si>
  <si>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</si>
  <si>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</si>
  <si>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</si>
  <si>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</si>
  <si>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</si>
  <si>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</si>
  <si>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</si>
  <si>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</si>
  <si>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</si>
  <si>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</si>
  <si>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</si>
  <si>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</si>
  <si>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</si>
  <si>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</si>
  <si>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</si>
  <si>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</si>
  <si>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</si>
  <si>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</si>
  <si>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</si>
  <si>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</si>
  <si>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</si>
  <si>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</si>
  <si>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</si>
  <si>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</si>
  <si>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</si>
  <si>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</si>
  <si>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</si>
  <si>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</si>
  <si>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</si>
  <si>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</si>
  <si>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</si>
  <si>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</si>
  <si>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</si>
  <si>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</si>
  <si>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</si>
  <si>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</si>
  <si>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</si>
  <si>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</si>
  <si>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</si>
  <si>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</si>
  <si>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</si>
  <si>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</si>
  <si>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</si>
  <si>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</si>
  <si>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</si>
  <si>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</si>
  <si>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</si>
  <si>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</si>
  <si>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</si>
  <si>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</si>
  <si>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</si>
  <si>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</si>
  <si>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</si>
  <si>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</si>
  <si>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</si>
  <si>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</si>
  <si>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</si>
  <si>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</si>
  <si>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</si>
  <si>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</si>
  <si>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</si>
  <si>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</si>
  <si>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</si>
  <si>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</si>
  <si>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</si>
  <si>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</si>
  <si>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</si>
  <si>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</si>
  <si>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</si>
  <si>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</si>
  <si>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</si>
  <si>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</si>
  <si>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</si>
  <si>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</si>
  <si>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</si>
  <si>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</si>
  <si>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</si>
  <si>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</si>
  <si>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</si>
  <si>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</si>
  <si>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</si>
  <si>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</si>
  <si>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</si>
  <si>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</si>
  <si>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</si>
  <si>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</si>
  <si>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</si>
  <si>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</si>
  <si>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</si>
  <si>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</si>
  <si>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</si>
  <si>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</si>
  <si>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</si>
  <si>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</si>
  <si>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</si>
  <si>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</si>
  <si>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</si>
  <si>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</si>
  <si>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</si>
  <si>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</si>
  <si>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</si>
  <si>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</si>
  <si>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</si>
  <si>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</si>
  <si>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</si>
  <si>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</si>
  <si>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</si>
  <si>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</si>
  <si>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</si>
  <si>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</si>
  <si>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</si>
  <si>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</si>
  <si>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</si>
  <si>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</si>
  <si>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</si>
  <si>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</si>
  <si>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</si>
  <si>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</si>
  <si>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</si>
  <si>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</si>
  <si>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</si>
  <si>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</si>
  <si>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</si>
  <si>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</si>
  <si>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</si>
  <si>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</si>
  <si>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</si>
  <si>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</si>
  <si>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</si>
  <si>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</si>
  <si>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</si>
  <si>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</si>
  <si>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</si>
  <si>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</si>
  <si>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</si>
  <si>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</si>
  <si>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</si>
  <si>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</si>
  <si>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</si>
  <si>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</si>
  <si>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</si>
  <si>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</si>
  <si>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</si>
  <si>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</si>
  <si>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</si>
  <si>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</si>
  <si>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</si>
  <si>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</si>
  <si>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</si>
  <si>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</si>
  <si>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</si>
  <si>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</si>
  <si>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</si>
  <si>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</si>
  <si>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</si>
  <si>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</si>
  <si>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</si>
  <si>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</si>
  <si>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</si>
  <si>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</si>
  <si>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</si>
  <si>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</si>
  <si>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</si>
  <si>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</si>
  <si>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</si>
  <si>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</si>
  <si>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</si>
  <si>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</si>
  <si>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</si>
  <si>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</si>
  <si>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</si>
  <si>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</si>
  <si>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</si>
  <si>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</si>
  <si>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</si>
  <si>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</si>
  <si>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</si>
  <si>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</si>
  <si>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</si>
  <si>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</si>
  <si>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</si>
  <si>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</si>
  <si>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</si>
  <si>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</si>
  <si>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</si>
  <si>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</si>
  <si>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</si>
  <si>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</si>
  <si>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</si>
  <si>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</si>
  <si>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</si>
  <si>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</si>
  <si>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</si>
  <si>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</si>
  <si>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</si>
  <si>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</si>
  <si>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</si>
  <si>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</si>
  <si>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</si>
  <si>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</si>
  <si>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</si>
  <si>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</si>
  <si>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</si>
  <si>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</si>
  <si>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</si>
  <si>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</si>
  <si>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</si>
  <si>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</si>
  <si>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</si>
  <si>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</si>
  <si>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</si>
  <si>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</si>
  <si>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</si>
  <si>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</si>
  <si>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</si>
  <si>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</si>
  <si>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</si>
  <si>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</si>
  <si>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</si>
  <si>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</si>
  <si>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</si>
  <si>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</si>
  <si>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</si>
  <si>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</si>
  <si>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</si>
  <si>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</si>
  <si>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</si>
  <si>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</si>
  <si>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</si>
  <si>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</si>
  <si>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</si>
  <si>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</si>
  <si>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</si>
  <si>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</si>
  <si>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</si>
  <si>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</si>
  <si>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</si>
  <si>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</si>
  <si>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</si>
  <si>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</si>
  <si>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</si>
  <si>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</si>
  <si>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</si>
  <si>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</si>
  <si>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</si>
  <si>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</si>
  <si>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</si>
  <si>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</si>
  <si>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</si>
  <si>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</si>
  <si>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</si>
  <si>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</si>
  <si>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</si>
  <si>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</si>
  <si>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</si>
  <si>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</si>
  <si>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</si>
  <si>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</si>
  <si>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</si>
  <si>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</si>
  <si>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</si>
  <si>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</si>
  <si>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</si>
  <si>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</si>
  <si>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</si>
  <si>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</si>
  <si>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</si>
  <si>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</si>
  <si>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</si>
  <si>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</si>
  <si>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</si>
  <si>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</si>
  <si>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</si>
  <si>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</si>
  <si>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</si>
  <si>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</si>
  <si>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</si>
  <si>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</si>
  <si>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</si>
  <si>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</si>
  <si>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</si>
  <si>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</si>
  <si>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</si>
  <si>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</si>
  <si>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</si>
  <si>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</si>
  <si>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</si>
  <si>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</si>
  <si>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</si>
  <si>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</si>
  <si>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</si>
  <si>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</si>
  <si>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</si>
  <si>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</si>
  <si>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</si>
  <si>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</si>
  <si>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</si>
  <si>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</si>
  <si>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</si>
  <si>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</si>
  <si>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</si>
  <si>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</si>
  <si>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</si>
  <si>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</si>
  <si>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</si>
  <si>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</si>
  <si>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</si>
  <si>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</si>
  <si>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</si>
  <si>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</si>
  <si>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</si>
  <si>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</si>
  <si>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</si>
  <si>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</si>
  <si>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</si>
  <si>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</si>
  <si>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</si>
  <si>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</si>
  <si>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</si>
  <si>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</si>
  <si>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</si>
  <si>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</si>
  <si>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</si>
  <si>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</si>
  <si>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</si>
  <si>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</si>
  <si>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</si>
  <si>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</si>
  <si>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</si>
  <si>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</si>
  <si>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</si>
  <si>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</si>
  <si>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</si>
  <si>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</si>
  <si>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</si>
  <si>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</si>
  <si>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</si>
  <si>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</si>
  <si>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</si>
  <si>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</si>
  <si>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</si>
  <si>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</si>
  <si>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</si>
  <si>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</si>
  <si>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</si>
  <si>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</si>
  <si>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</si>
  <si>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</si>
  <si>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</si>
  <si>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</si>
  <si>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</si>
  <si>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</si>
  <si>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</si>
  <si>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</si>
  <si>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</si>
  <si>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</si>
  <si>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</si>
  <si>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</si>
  <si>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</si>
  <si>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</si>
  <si>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</si>
  <si>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</si>
  <si>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</si>
  <si>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</si>
  <si>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</si>
  <si>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</si>
  <si>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</si>
  <si>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</si>
  <si>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</si>
  <si>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</si>
  <si>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</si>
  <si>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</si>
  <si>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</si>
  <si>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</si>
  <si>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</si>
  <si>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</si>
  <si>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</si>
  <si>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</si>
  <si>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</si>
  <si>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</si>
  <si>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</si>
  <si>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</si>
  <si>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</si>
  <si>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</si>
  <si>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</si>
  <si>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</si>
  <si>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</si>
  <si>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</si>
  <si>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</si>
  <si>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</si>
  <si>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</si>
  <si>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</si>
  <si>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</si>
  <si>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</si>
  <si>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</si>
  <si>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</si>
  <si>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</si>
  <si>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</si>
  <si>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</si>
  <si>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</si>
  <si>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</si>
  <si>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</si>
  <si>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</si>
  <si>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</si>
  <si>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</si>
  <si>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</si>
  <si>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</si>
  <si>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</si>
  <si>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</si>
  <si>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</si>
  <si>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</si>
  <si>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</si>
  <si>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</si>
  <si>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</si>
  <si>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</si>
  <si>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</si>
  <si>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</si>
  <si>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</si>
  <si>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</si>
  <si>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</si>
  <si>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</si>
  <si>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</si>
  <si>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</si>
  <si>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</si>
  <si>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</si>
  <si>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</si>
  <si>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</si>
  <si>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</si>
  <si>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</si>
  <si>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</si>
  <si>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</si>
  <si>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</si>
  <si>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</si>
  <si>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</si>
  <si>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</si>
  <si>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</si>
  <si>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</si>
  <si>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</si>
  <si>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</si>
  <si>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</si>
  <si>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</si>
  <si>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</si>
  <si>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</si>
  <si>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</si>
  <si>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</si>
  <si>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</si>
  <si>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</si>
  <si>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</si>
  <si>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</si>
  <si>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</si>
  <si>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</si>
  <si>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</si>
  <si>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</si>
  <si>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</si>
  <si>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</si>
  <si>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</si>
  <si>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</si>
  <si>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</si>
  <si>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</si>
  <si>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</si>
  <si>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</si>
  <si>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</si>
  <si>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</si>
  <si>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</si>
  <si>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</si>
  <si>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</si>
  <si>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</si>
  <si>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</si>
  <si>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</si>
  <si>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</si>
  <si>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</si>
  <si>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</si>
  <si>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</si>
  <si>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</si>
  <si>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</si>
  <si>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</si>
  <si>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</si>
  <si>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</si>
  <si>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</si>
  <si>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</si>
  <si>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</si>
  <si>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</si>
  <si>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</si>
  <si>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</si>
  <si>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</si>
  <si>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</si>
  <si>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</si>
  <si>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</si>
  <si>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</si>
  <si>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</si>
  <si>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</si>
  <si>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</si>
  <si>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</si>
  <si>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</si>
  <si>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</si>
  <si>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</si>
  <si>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</si>
  <si>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</si>
  <si>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</si>
  <si>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</si>
  <si>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</si>
  <si>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</si>
  <si>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</si>
  <si>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</si>
  <si>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</si>
  <si>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</si>
  <si>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</si>
  <si>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</si>
  <si>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</si>
  <si>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</si>
  <si>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</si>
  <si>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</si>
  <si>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</si>
  <si>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</si>
  <si>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</si>
  <si>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</si>
  <si>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</si>
  <si>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</si>
  <si>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</si>
  <si>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</si>
  <si>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</si>
  <si>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</si>
  <si>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</si>
  <si>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</si>
  <si>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</si>
  <si>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</si>
  <si>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</si>
  <si>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</si>
  <si>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</si>
  <si>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</si>
  <si>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</si>
  <si>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</si>
  <si>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</si>
  <si>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</si>
  <si>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</si>
  <si>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</si>
  <si>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</si>
  <si>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</si>
  <si>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</si>
  <si>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</si>
  <si>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</si>
  <si>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</si>
  <si>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</si>
  <si>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</si>
  <si>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</si>
  <si>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</si>
  <si>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</si>
  <si>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</si>
  <si>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</si>
  <si>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</si>
  <si>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</si>
  <si>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</si>
  <si>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</si>
  <si>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</si>
  <si>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</si>
  <si>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</si>
  <si>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</si>
  <si>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</si>
  <si>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</si>
  <si>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</si>
  <si>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</si>
  <si>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</si>
  <si>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</si>
  <si>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</si>
  <si>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</si>
  <si>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</si>
  <si>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</si>
  <si>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</si>
  <si>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</si>
  <si>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</si>
  <si>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</si>
  <si>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</si>
  <si>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</si>
  <si>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</si>
  <si>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</si>
  <si>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</si>
  <si>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</si>
  <si>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</si>
  <si>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</si>
  <si>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</si>
  <si>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</si>
  <si>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</si>
  <si>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</si>
  <si>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</si>
  <si>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</si>
  <si>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</si>
  <si>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</si>
  <si>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</si>
  <si>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</si>
  <si>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</si>
  <si>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</si>
  <si>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</si>
  <si>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</si>
  <si>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</si>
  <si>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</si>
  <si>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</si>
  <si>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</si>
  <si>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</si>
  <si>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</si>
  <si>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</si>
  <si>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</si>
  <si>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</si>
  <si>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</si>
  <si>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</si>
  <si>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</si>
  <si>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</si>
  <si>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</si>
  <si>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</si>
  <si>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</si>
  <si>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</si>
  <si>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</si>
  <si>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</si>
  <si>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</si>
  <si>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</si>
  <si>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</si>
  <si>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</si>
  <si>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</si>
  <si>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</si>
  <si>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</si>
  <si>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</si>
  <si>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</si>
  <si>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</si>
  <si>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</si>
  <si>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</si>
  <si>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</si>
  <si>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</si>
  <si>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</si>
  <si>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</si>
  <si>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</si>
  <si>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</si>
  <si>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</si>
  <si>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</si>
  <si>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</si>
  <si>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</si>
  <si>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</si>
  <si>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</si>
  <si>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</si>
  <si>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</si>
  <si>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</si>
  <si>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</si>
  <si>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</si>
  <si>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</si>
  <si>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</si>
  <si>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</si>
  <si>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</si>
  <si>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</si>
  <si>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</si>
  <si>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</si>
  <si>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</si>
  <si>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</si>
  <si>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</si>
  <si>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</si>
  <si>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</si>
  <si>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</si>
  <si>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</si>
  <si>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</si>
  <si>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</si>
  <si>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</si>
  <si>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</si>
  <si>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</si>
  <si>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</si>
  <si>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</si>
  <si>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</si>
  <si>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</si>
  <si>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</si>
  <si>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</si>
  <si>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</si>
  <si>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</si>
  <si>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</si>
  <si>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</si>
  <si>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</si>
  <si>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</si>
  <si>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</si>
  <si>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</si>
  <si>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</si>
  <si>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</si>
  <si>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</si>
  <si>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</si>
  <si>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</si>
  <si>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</si>
  <si>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</si>
  <si>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</si>
  <si>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</si>
  <si>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</si>
  <si>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</si>
  <si>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</si>
  <si>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</si>
  <si>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</si>
  <si>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</si>
  <si>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</si>
  <si>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</si>
  <si>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</si>
  <si>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</si>
  <si>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</si>
  <si>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</si>
  <si>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</si>
  <si>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</si>
  <si>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</si>
  <si>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</si>
  <si>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</si>
  <si>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</si>
  <si>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</si>
  <si>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</si>
  <si>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</si>
  <si>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</si>
  <si>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</si>
  <si>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</si>
  <si>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</si>
  <si>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</si>
  <si>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</si>
  <si>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</si>
  <si>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</si>
  <si>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</si>
  <si>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</si>
  <si>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</si>
  <si>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</si>
  <si>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</si>
  <si>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</si>
  <si>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</si>
  <si>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</si>
  <si>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</si>
  <si>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</si>
  <si>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</si>
  <si>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</si>
  <si>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</si>
  <si>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</si>
  <si>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</si>
  <si>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</si>
  <si>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</si>
  <si>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</si>
  <si>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</si>
  <si>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</si>
  <si>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</si>
  <si>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</si>
  <si>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</si>
  <si>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</si>
  <si>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</si>
  <si>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</si>
  <si>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</si>
  <si>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</si>
  <si>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</si>
  <si>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</si>
  <si>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</si>
  <si>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</si>
  <si>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</si>
  <si>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</si>
  <si>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</si>
  <si>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</si>
  <si>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</si>
  <si>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</si>
  <si>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</si>
  <si>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</si>
  <si>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</si>
  <si>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</si>
  <si>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</si>
  <si>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</si>
  <si>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</si>
  <si>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</si>
  <si>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</si>
  <si>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</si>
  <si>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</si>
  <si>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</si>
  <si>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</si>
  <si>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</si>
  <si>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</si>
  <si>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</si>
  <si>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</si>
  <si>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</si>
  <si>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</si>
  <si>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</si>
  <si>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</si>
  <si>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</si>
  <si>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</si>
  <si>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</si>
  <si>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</si>
  <si>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</si>
  <si>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</si>
  <si>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</si>
  <si>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</si>
  <si>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</si>
  <si>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</si>
  <si>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</si>
  <si>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</si>
  <si>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</si>
  <si>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</si>
  <si>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</si>
  <si>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</si>
  <si>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</si>
  <si>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</si>
  <si>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</si>
  <si>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</si>
  <si>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</si>
  <si>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</si>
  <si>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</si>
  <si>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</si>
  <si>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</si>
  <si>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</si>
  <si>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</si>
  <si>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</si>
  <si>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</si>
  <si>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</si>
  <si>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</si>
  <si>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</si>
  <si>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</si>
  <si>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</si>
  <si>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</si>
  <si>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</si>
  <si>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</si>
  <si>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</si>
  <si>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</si>
  <si>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</si>
  <si>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</si>
  <si>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</si>
  <si>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</si>
  <si>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</si>
  <si>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</si>
  <si>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</si>
  <si>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</si>
  <si>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</si>
  <si>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</si>
  <si>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</si>
  <si>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</si>
  <si>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</si>
  <si>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</si>
  <si>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</si>
  <si>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</si>
  <si>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</si>
  <si>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</si>
  <si>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</si>
  <si>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</si>
  <si>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</si>
  <si>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</si>
  <si>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</si>
  <si>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</si>
  <si>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</si>
  <si>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</si>
  <si>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</si>
  <si>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</si>
  <si>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</si>
  <si>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</si>
  <si>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</si>
  <si>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</si>
  <si>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</si>
  <si>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</si>
  <si>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</si>
  <si>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</si>
  <si>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</si>
  <si>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</si>
  <si>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</si>
  <si>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</si>
  <si>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</si>
  <si>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</si>
  <si>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</si>
  <si>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</si>
  <si>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</si>
  <si>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</si>
  <si>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</si>
  <si>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</si>
  <si>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</si>
  <si>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</si>
  <si>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</si>
  <si>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</si>
  <si>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</si>
  <si>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</si>
  <si>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</si>
  <si>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</si>
  <si>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</si>
  <si>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</si>
  <si>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</si>
  <si>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</si>
  <si>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</si>
  <si>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</si>
  <si>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</si>
  <si>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</si>
  <si>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</si>
  <si>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</si>
  <si>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</si>
  <si>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</si>
  <si>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</si>
  <si>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</si>
  <si>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</si>
  <si>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</si>
  <si>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</si>
  <si>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</si>
  <si>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</si>
  <si>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</si>
  <si>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</si>
  <si>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</si>
  <si>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</si>
  <si>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</si>
  <si>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</si>
  <si>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</si>
  <si>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</si>
  <si>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</si>
  <si>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</si>
  <si>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</si>
  <si>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</si>
  <si>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</si>
  <si>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</si>
  <si>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</si>
  <si>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</si>
  <si>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</si>
  <si>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</si>
  <si>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</si>
  <si>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</si>
  <si>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</si>
  <si>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</si>
  <si>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</si>
  <si>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</si>
  <si>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</si>
  <si>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</si>
  <si>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</si>
  <si>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</si>
  <si>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</si>
  <si>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</si>
  <si>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</si>
  <si>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</si>
  <si>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</si>
  <si>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</si>
  <si>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</si>
  <si>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</si>
  <si>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</si>
  <si>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</si>
  <si>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</si>
  <si>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</si>
  <si>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</si>
  <si>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</si>
  <si>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</si>
  <si>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</si>
  <si>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</si>
  <si>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</si>
  <si>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</si>
  <si>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</si>
  <si>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</si>
  <si>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</si>
  <si>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</si>
  <si>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</si>
  <si>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</si>
  <si>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</si>
  <si>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</si>
  <si>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</si>
  <si>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</si>
  <si>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</si>
  <si>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</si>
  <si>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</si>
  <si>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</si>
  <si>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</si>
  <si>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</si>
  <si>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</si>
  <si>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</si>
  <si>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</si>
  <si>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</si>
  <si>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</si>
  <si>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</si>
  <si>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</si>
  <si>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</si>
  <si>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</si>
  <si>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</si>
  <si>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</si>
  <si>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</si>
  <si>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</si>
  <si>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</si>
  <si>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</si>
  <si>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</si>
  <si>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</si>
  <si>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</si>
  <si>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</si>
  <si>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</si>
  <si>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</si>
  <si>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</si>
  <si>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</si>
  <si>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</si>
  <si>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</si>
  <si>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</si>
  <si>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</si>
  <si>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</si>
  <si>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</si>
  <si>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</si>
  <si>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</si>
  <si>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</si>
  <si>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</si>
  <si>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</si>
  <si>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</si>
  <si>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</si>
  <si>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</si>
  <si>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</si>
  <si>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</si>
  <si>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</si>
  <si>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</si>
  <si>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</si>
  <si>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</si>
  <si>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</si>
  <si>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</si>
  <si>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</si>
  <si>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</si>
  <si>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</si>
  <si>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</si>
  <si>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</si>
  <si>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</si>
  <si>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</si>
  <si>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</si>
  <si>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</si>
  <si>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</si>
  <si>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</si>
  <si>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</si>
  <si>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</si>
  <si>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</si>
  <si>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</si>
  <si>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</si>
  <si>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</si>
  <si>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</si>
  <si>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</si>
  <si>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</si>
  <si>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</si>
  <si>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</si>
  <si>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</si>
  <si>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</si>
  <si>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</si>
  <si>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</si>
  <si>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</si>
  <si>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</si>
  <si>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</si>
  <si>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</si>
  <si>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</si>
  <si>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</si>
  <si>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</si>
  <si>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</si>
  <si>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</si>
  <si>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</si>
  <si>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</si>
  <si>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</si>
  <si>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</si>
  <si>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</si>
  <si>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</si>
  <si>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</si>
  <si>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</si>
  <si>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</si>
  <si>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</si>
  <si>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</si>
  <si>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</si>
  <si>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</si>
  <si>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</si>
  <si>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</si>
  <si>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</si>
  <si>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</si>
  <si>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</si>
  <si>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</si>
  <si>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</si>
  <si>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</si>
  <si>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</si>
  <si>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</si>
  <si>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</si>
  <si>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</si>
  <si>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</si>
  <si>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</si>
  <si>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</si>
  <si>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</si>
  <si>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</si>
  <si>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</si>
  <si>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</si>
  <si>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</si>
  <si>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</si>
  <si>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</si>
  <si>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</si>
  <si>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</si>
  <si>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</si>
  <si>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</si>
  <si>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</si>
  <si>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</si>
  <si>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</si>
  <si>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</si>
  <si>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</si>
  <si>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</si>
  <si>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</si>
  <si>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</si>
  <si>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</si>
  <si>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</si>
  <si>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</si>
  <si>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</si>
  <si>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</si>
  <si>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</si>
  <si>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</si>
  <si>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</si>
  <si>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</si>
  <si>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</si>
  <si>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</si>
  <si>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</si>
  <si>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</si>
  <si>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</si>
  <si>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</si>
  <si>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</si>
  <si>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</si>
  <si>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</si>
  <si>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</si>
  <si>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</si>
  <si>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</si>
  <si>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</si>
  <si>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</si>
  <si>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</si>
  <si>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</si>
  <si>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</si>
  <si>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</si>
  <si>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</si>
  <si>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</si>
  <si>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</si>
  <si>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</si>
  <si>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</si>
  <si>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</si>
  <si>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</si>
  <si>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</si>
  <si>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</si>
  <si>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</si>
  <si>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</si>
  <si>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</si>
  <si>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</si>
  <si>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</si>
  <si>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</si>
  <si>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</si>
  <si>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</si>
  <si>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</si>
  <si>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</si>
  <si>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</si>
  <si>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</si>
  <si>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</si>
  <si>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</si>
  <si>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</si>
  <si>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</si>
  <si>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</si>
  <si>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</si>
  <si>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</si>
  <si>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</si>
  <si>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</si>
  <si>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</si>
  <si>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</si>
  <si>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</si>
  <si>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</si>
  <si>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</si>
  <si>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</si>
  <si>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</si>
  <si>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</si>
  <si>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</si>
  <si>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</si>
  <si>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</si>
  <si>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</si>
  <si>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</si>
  <si>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</si>
  <si>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</si>
  <si>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</si>
  <si>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</si>
  <si>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</si>
  <si>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</si>
  <si>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</si>
  <si>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</si>
  <si>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</si>
  <si>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</si>
  <si>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</si>
  <si>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</si>
  <si>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</si>
  <si>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</si>
  <si>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</si>
  <si>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</si>
  <si>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</si>
  <si>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</si>
  <si>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</si>
  <si>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</si>
  <si>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</si>
  <si>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</si>
  <si>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</si>
  <si>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</si>
  <si>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</si>
  <si>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</si>
  <si>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</si>
  <si>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</si>
  <si>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</si>
  <si>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</si>
  <si>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</si>
  <si>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</si>
  <si>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</si>
  <si>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</si>
  <si>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</si>
  <si>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</si>
  <si>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</si>
  <si>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</si>
  <si>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</si>
  <si>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</si>
  <si>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</si>
  <si>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</si>
  <si>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</si>
  <si>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</si>
  <si>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</si>
  <si>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</si>
  <si>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</si>
  <si>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</si>
  <si>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</si>
  <si>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</si>
  <si>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</si>
  <si>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</si>
  <si>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</si>
  <si>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</si>
  <si>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</si>
  <si>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</si>
  <si>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</si>
  <si>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</si>
  <si>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</si>
  <si>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</si>
  <si>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</si>
  <si>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</si>
  <si>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</si>
  <si>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</si>
  <si>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</si>
  <si>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</si>
  <si>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</si>
  <si>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</si>
  <si>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</si>
  <si>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</si>
  <si>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</si>
  <si>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</si>
  <si>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</si>
  <si>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</si>
  <si>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</si>
  <si>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</si>
  <si>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</si>
  <si>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</si>
  <si>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</si>
  <si>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</si>
  <si>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</si>
  <si>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</si>
  <si>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</si>
  <si>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</si>
  <si>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</si>
  <si>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</si>
  <si>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</si>
  <si>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</si>
  <si>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</si>
  <si>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</si>
  <si>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</si>
  <si>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</si>
  <si>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</si>
  <si>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</si>
  <si>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</si>
  <si>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</si>
  <si>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</si>
  <si>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</si>
  <si>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</si>
  <si>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</si>
  <si>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</si>
  <si>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</si>
  <si>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</si>
  <si>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</si>
  <si>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</si>
  <si>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</si>
  <si>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</si>
  <si>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</si>
  <si>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</si>
  <si>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</si>
  <si>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</si>
  <si>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</si>
  <si>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</si>
  <si>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</si>
  <si>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</si>
  <si>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</si>
  <si>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</si>
  <si>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</si>
  <si>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</si>
  <si>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</si>
  <si>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</si>
  <si>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</si>
  <si>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</si>
  <si>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</si>
  <si>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</si>
  <si>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</si>
  <si>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</si>
  <si>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</si>
  <si>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</si>
  <si>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</si>
  <si>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</si>
  <si>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</si>
  <si>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</si>
  <si>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</si>
  <si>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</si>
  <si>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</si>
  <si>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</si>
  <si>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</si>
  <si>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</si>
  <si>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</si>
  <si>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</si>
  <si>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</si>
  <si>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</si>
  <si>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</si>
  <si>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</si>
  <si>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</si>
  <si>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</si>
  <si>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</si>
  <si>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</si>
  <si>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</si>
  <si>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</si>
  <si>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</si>
  <si>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</si>
  <si>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</si>
  <si>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</si>
  <si>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</si>
  <si>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</si>
  <si>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</si>
  <si>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</si>
  <si>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</si>
  <si>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</si>
  <si>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</si>
  <si>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</si>
  <si>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</si>
  <si>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</si>
  <si>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</si>
  <si>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</si>
  <si>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</si>
  <si>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</si>
  <si>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</si>
  <si>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</si>
  <si>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</si>
  <si>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</si>
  <si>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</si>
  <si>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</si>
  <si>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</si>
  <si>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</si>
  <si>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</si>
  <si>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</si>
  <si>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</si>
  <si>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</si>
  <si>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</si>
  <si>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</si>
  <si>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</si>
  <si>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</si>
  <si>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</si>
  <si>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</si>
  <si>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</si>
  <si>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</si>
  <si>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</si>
  <si>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</si>
  <si>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</si>
  <si>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</si>
  <si>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</si>
  <si>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</si>
  <si>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</si>
  <si>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</si>
  <si>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</si>
  <si>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</si>
  <si>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</si>
  <si>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</si>
  <si>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</si>
  <si>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</si>
  <si>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</si>
  <si>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</si>
  <si>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</si>
  <si>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</si>
  <si>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</si>
  <si>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</si>
  <si>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</si>
  <si>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</si>
  <si>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</si>
  <si>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</si>
  <si>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</si>
  <si>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</si>
  <si>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</si>
  <si>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</si>
  <si>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</si>
  <si>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</si>
  <si>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</si>
  <si>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</si>
  <si>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</si>
  <si>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</si>
  <si>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</si>
  <si>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</si>
  <si>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</si>
  <si>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</si>
  <si>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</si>
  <si>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</si>
  <si>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</si>
  <si>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</si>
  <si>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</si>
  <si>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</si>
  <si>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</si>
  <si>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</si>
  <si>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</si>
  <si>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</si>
  <si>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</si>
  <si>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</si>
  <si>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</si>
  <si>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</si>
  <si>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</si>
  <si>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</si>
  <si>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</si>
  <si>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</si>
  <si>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</si>
  <si>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</si>
  <si>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</si>
  <si>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</si>
  <si>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</si>
  <si>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</si>
  <si>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</si>
  <si>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</si>
  <si>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</si>
  <si>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</si>
  <si>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</si>
  <si>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</si>
  <si>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</si>
  <si>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</si>
  <si>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</si>
  <si>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</si>
  <si>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</si>
  <si>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</si>
  <si>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</si>
  <si>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</si>
  <si>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</si>
  <si>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</si>
  <si>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</si>
  <si>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</si>
  <si>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</si>
  <si>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</si>
  <si>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</si>
  <si>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</si>
  <si>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</si>
  <si>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</si>
  <si>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</si>
  <si>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</si>
  <si>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</si>
  <si>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</si>
  <si>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</si>
  <si>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</si>
  <si>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</si>
  <si>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</si>
  <si>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</si>
  <si>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</si>
  <si>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</si>
  <si>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</si>
  <si>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</si>
  <si>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</si>
  <si>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</si>
  <si>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</si>
  <si>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</si>
  <si>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</si>
  <si>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</si>
  <si>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</si>
  <si>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</si>
  <si>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</si>
  <si>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</si>
  <si>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</si>
  <si>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</si>
  <si>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</si>
  <si>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</si>
  <si>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</si>
  <si>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</si>
  <si>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</si>
  <si>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</si>
  <si>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</si>
  <si>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</si>
  <si>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</si>
  <si>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</si>
  <si>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</si>
  <si>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</si>
  <si>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</si>
  <si>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</si>
  <si>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</si>
  <si>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</si>
  <si>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</si>
  <si>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</si>
  <si>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</si>
  <si>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</si>
  <si>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</si>
  <si>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</si>
  <si>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</si>
  <si>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</si>
  <si>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</si>
  <si>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</si>
  <si>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</si>
  <si>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</si>
  <si>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</si>
  <si>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</si>
  <si>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</si>
  <si>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</si>
  <si>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</si>
  <si>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</si>
  <si>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</si>
  <si>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</si>
  <si>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</si>
  <si>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</si>
  <si>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</si>
  <si>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</si>
  <si>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</si>
  <si>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</si>
  <si>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</si>
  <si>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</si>
  <si>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</si>
  <si>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</si>
  <si>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</si>
  <si>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</si>
  <si>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</si>
  <si>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</si>
  <si>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</si>
  <si>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</si>
  <si>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</si>
  <si>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</si>
  <si>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</si>
  <si>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</si>
  <si>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</si>
  <si>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</si>
  <si>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</si>
  <si>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</si>
  <si>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</si>
  <si>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</si>
  <si>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</si>
  <si>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</si>
  <si>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</si>
  <si>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</si>
  <si>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</si>
  <si>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</si>
  <si>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</si>
  <si>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</si>
  <si>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</si>
  <si>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</si>
  <si>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</si>
  <si>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</si>
  <si>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</si>
  <si>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</si>
  <si>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</si>
  <si>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</si>
  <si>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</si>
  <si>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</si>
  <si>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</si>
  <si>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</si>
  <si>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</si>
  <si>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</si>
  <si>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</si>
  <si>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</si>
  <si>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</si>
  <si>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</si>
  <si>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</si>
  <si>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</si>
  <si>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</si>
  <si>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</si>
  <si>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</si>
  <si>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</si>
  <si>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</si>
  <si>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</si>
  <si>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</si>
  <si>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</si>
  <si>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</si>
  <si>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</si>
  <si>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</si>
  <si>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</si>
  <si>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</si>
  <si>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</si>
  <si>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</si>
  <si>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</si>
  <si>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</si>
  <si>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</si>
  <si>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</si>
  <si>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</si>
  <si>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</si>
  <si>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</si>
  <si>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</si>
  <si>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</si>
  <si>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Row Labels</t>
  </si>
  <si>
    <t>Sum of Sales</t>
  </si>
  <si>
    <t>Sample-SuperStore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</si>
</sst>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rgb="FF000000"/>
      <name val="Calibri"/>
      <family val="2"/>
      <scheme val="minor"/>
    </font>
    <font>
      <b/>
      <sz val="12"/>
      <color theme="1"/>
      <name val="Calibri"/>
      <family val="2"/>
      <scheme val="minor"/>
    </font>
    <font>
      <sz val="22"/>
      <color theme="1"/>
      <name val="Calibri"/>
      <family val="2"/>
      <scheme val="minor"/>
    </font>
    <font>
      <sz val="48"/>
      <color theme="0"/>
      <name val="Agency FB"/>
      <family val="2"/>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14" fontId="0" fillId="0" borderId="0" xfId="0" applyNumberFormat="1"/>
    <xf numFmtId="0" fontId="1" fillId="0" borderId="0" xfId="0" applyFont="1"/>
    <xf numFmtId="0" fontId="2" fillId="0" borderId="0" xfId="0" applyFont="1"/>
    <xf numFmtId="0" fontId="0" fillId="0" borderId="0" xfId="0" pivotButton="1"/>
    <xf numFmtId="0" fontId="0" fillId="0" borderId="0" xfId="0" applyAlignment="1">
      <alignment horizontal="left"/>
    </xf>
    <xf numFmtId="0" fontId="3" fillId="2" borderId="0" xfId="0" applyFont="1" applyFill="1" applyAlignment="1">
      <alignment vertical="center"/>
    </xf>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3" borderId="1" xfId="0" applyFont="1"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0" xfId="0" applyFill="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0" borderId="0" xfId="0" applyNumberForma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1/relationships/timelineCache" Target="timelineCaches/timelineCache1.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Superstore.xlsx]Ship Mode!PivotTable1</c:name>
    <c:fmtId val="7"/>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Ship Mode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'Ship Mode'!$A$4:$A$8</c:f>
              <c:strCache>
                <c:ptCount val="4"/>
                <c:pt idx="0">
                  <c:v>Standard Class</c:v>
                </c:pt>
                <c:pt idx="1">
                  <c:v>First Class</c:v>
                </c:pt>
                <c:pt idx="2">
                  <c:v>Second Class</c:v>
                </c:pt>
                <c:pt idx="3">
                  <c:v>Same Day</c:v>
                </c:pt>
              </c:strCache>
            </c:strRef>
          </c:cat>
          <c:val>
            <c:numRef>
              <c:f>'Ship Mode'!$B$4:$B$8</c:f>
              <c:numCache>
                <c:formatCode>General</c:formatCode>
                <c:ptCount val="4"/>
                <c:pt idx="0">
                  <c:v>30791.715999999997</c:v>
                </c:pt>
                <c:pt idx="1">
                  <c:v>18243.340999999997</c:v>
                </c:pt>
                <c:pt idx="2">
                  <c:v>12204.547999999999</c:v>
                </c:pt>
                <c:pt idx="3">
                  <c:v>4741.5740000000005</c:v>
                </c:pt>
              </c:numCache>
            </c:numRef>
          </c:val>
          <c:extLst>
            <c:ext xmlns:c16="http://schemas.microsoft.com/office/drawing/2014/chart" uri="{C3380CC4-5D6E-409C-BE32-E72D297353CC}">
              <c16:uniqueId val="{00000000-D99A-4B10-8612-3A3262701C79}"/>
            </c:ext>
          </c:extLst>
        </c:ser>
        <c:dLbls>
          <c:dLblPos val="outEnd"/>
          <c:showLegendKey val="0"/>
          <c:showVal val="1"/>
          <c:showCatName val="0"/>
          <c:showSerName val="0"/>
          <c:showPercent val="0"/>
          <c:showBubbleSize val="0"/>
        </c:dLbls>
        <c:gapWidth val="315"/>
        <c:overlap val="-40"/>
        <c:axId val="2009468192"/>
        <c:axId val="2009447552"/>
      </c:barChart>
      <c:catAx>
        <c:axId val="2009468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9447552"/>
        <c:crosses val="autoZero"/>
        <c:auto val="1"/>
        <c:lblAlgn val="ctr"/>
        <c:lblOffset val="100"/>
        <c:noMultiLvlLbl val="0"/>
      </c:catAx>
      <c:valAx>
        <c:axId val="2009447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9468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Superstore.xlsx]Sub-Category!PivotTable1</c:name>
    <c:fmtId val="9"/>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Sub-Category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'Sub-Category'!$A$4:$A$8</c:f>
              <c:strCache>
                <c:ptCount val="4"/>
                <c:pt idx="0">
                  <c:v>Copiers</c:v>
                </c:pt>
                <c:pt idx="1">
                  <c:v>Machines</c:v>
                </c:pt>
                <c:pt idx="2">
                  <c:v>Accessories</c:v>
                </c:pt>
                <c:pt idx="3">
                  <c:v>Phones</c:v>
                </c:pt>
              </c:strCache>
            </c:strRef>
          </c:cat>
          <c:val>
            <c:numRef>
              <c:f>'Sub-Category'!$B$4:$B$8</c:f>
              <c:numCache>
                <c:formatCode>General</c:formatCode>
                <c:ptCount val="4"/>
                <c:pt idx="0">
                  <c:v>9779.8019999999997</c:v>
                </c:pt>
                <c:pt idx="1">
                  <c:v>14793.559000000001</c:v>
                </c:pt>
                <c:pt idx="2">
                  <c:v>15482.417999999991</c:v>
                </c:pt>
                <c:pt idx="3">
                  <c:v>25925.399999999998</c:v>
                </c:pt>
              </c:numCache>
            </c:numRef>
          </c:val>
          <c:extLst>
            <c:ext xmlns:c16="http://schemas.microsoft.com/office/drawing/2014/chart" uri="{C3380CC4-5D6E-409C-BE32-E72D297353CC}">
              <c16:uniqueId val="{00000000-C0A5-4164-9CFB-CA718C17BCD7}"/>
            </c:ext>
          </c:extLst>
        </c:ser>
        <c:dLbls>
          <c:dLblPos val="outEnd"/>
          <c:showLegendKey val="0"/>
          <c:showVal val="1"/>
          <c:showCatName val="0"/>
          <c:showSerName val="0"/>
          <c:showPercent val="0"/>
          <c:showBubbleSize val="0"/>
        </c:dLbls>
        <c:gapWidth val="182"/>
        <c:overlap val="-50"/>
        <c:axId val="2009468192"/>
        <c:axId val="2009447552"/>
      </c:barChart>
      <c:catAx>
        <c:axId val="200946819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9447552"/>
        <c:crosses val="autoZero"/>
        <c:auto val="1"/>
        <c:lblAlgn val="ctr"/>
        <c:lblOffset val="100"/>
        <c:noMultiLvlLbl val="0"/>
      </c:catAx>
      <c:valAx>
        <c:axId val="20094475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946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 !PivotTable1</c:name>
    <c:fmtId val="15"/>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'Segment '!$B$3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9B0-48BD-82C5-122EA49ED1E0}"/>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9B0-48BD-82C5-122EA49ED1E0}"/>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9B0-48BD-82C5-122EA49ED1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 '!$A$4:$A$7</c:f>
              <c:strCache>
                <c:ptCount val="3"/>
                <c:pt idx="0">
                  <c:v>Consumer</c:v>
                </c:pt>
                <c:pt idx="1">
                  <c:v>Corporate</c:v>
                </c:pt>
                <c:pt idx="2">
                  <c:v>Home Office</c:v>
                </c:pt>
              </c:strCache>
            </c:strRef>
          </c:cat>
          <c:val>
            <c:numRef>
              <c:f>'Segment '!$B$4:$B$7</c:f>
              <c:numCache>
                <c:formatCode>General</c:formatCode>
                <c:ptCount val="3"/>
                <c:pt idx="0">
                  <c:v>31384.049000000006</c:v>
                </c:pt>
                <c:pt idx="1">
                  <c:v>18193.021999999997</c:v>
                </c:pt>
                <c:pt idx="2">
                  <c:v>16404.107999999997</c:v>
                </c:pt>
              </c:numCache>
            </c:numRef>
          </c:val>
          <c:extLst>
            <c:ext xmlns:c16="http://schemas.microsoft.com/office/drawing/2014/chart" uri="{C3380CC4-5D6E-409C-BE32-E72D297353CC}">
              <c16:uniqueId val="{00000006-79B0-48BD-82C5-122EA49ED1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!PivotTable1</c:name>
    <c:fmtId val="21"/>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State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'Region '!$A$4:$A$11</c:f>
              <c:strCache>
                <c:ptCount val="7"/>
                <c:pt idx="0">
                  <c:v>Arizona</c:v>
                </c:pt>
                <c:pt idx="1">
                  <c:v>California</c:v>
                </c:pt>
                <c:pt idx="2">
                  <c:v>Colorado</c:v>
                </c:pt>
                <c:pt idx="3">
                  <c:v>Nevada</c:v>
                </c:pt>
                <c:pt idx="4">
                  <c:v>Oregon</c:v>
                </c:pt>
                <c:pt idx="5">
                  <c:v>Utah</c:v>
                </c:pt>
                <c:pt idx="6">
                  <c:v>Washington</c:v>
                </c:pt>
              </c:strCache>
            </c:strRef>
          </c:cat>
          <c:val>
            <c:numRef>
              <c:f>'Region '!$B$4:$B$11</c:f>
              <c:numCache>
                <c:formatCode>General</c:formatCode>
                <c:ptCount val="7"/>
                <c:pt idx="0">
                  <c:v>1545.434</c:v>
                </c:pt>
                <c:pt idx="1">
                  <c:v>49679.828000000001</c:v>
                </c:pt>
                <c:pt idx="2">
                  <c:v>1789.3420000000003</c:v>
                </c:pt>
                <c:pt idx="3">
                  <c:v>2454.98</c:v>
                </c:pt>
                <c:pt idx="4">
                  <c:v>1668.5990000000002</c:v>
                </c:pt>
                <c:pt idx="5">
                  <c:v>1499.95</c:v>
                </c:pt>
                <c:pt idx="6">
                  <c:v>7343.0459999999994</c:v>
                </c:pt>
              </c:numCache>
            </c:numRef>
          </c:val>
          <c:smooth val="0"/>
          <c:extLst>
            <c:ext xmlns:c16="http://schemas.microsoft.com/office/drawing/2014/chart" uri="{C3380CC4-5D6E-409C-BE32-E72D297353CC}">
              <c16:uniqueId val="{00000000-B0FD-47D8-8A8E-E76715550238}"/>
            </c:ext>
          </c:extLst>
        </c:ser>
        <c:dLbls>
          <c:showLegendKey val="0"/>
          <c:showVal val="0"/>
          <c:showCatName val="0"/>
          <c:showSerName val="0"/>
          <c:showPercent val="0"/>
          <c:showBubbleSize val="0"/>
        </c:dLbls>
        <c:marker val="1"/>
        <c:smooth val="0"/>
        <c:axId val="836793920"/>
        <c:axId val="836794400"/>
      </c:lineChart>
      <c:catAx>
        <c:axId val="836793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36794400"/>
        <c:crosses val="autoZero"/>
        <c:auto val="1"/>
        <c:lblAlgn val="ctr"/>
        <c:lblOffset val="100"/>
        <c:noMultiLvlLbl val="0"/>
      </c:catAx>
      <c:valAx>
        <c:axId val="836794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3679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solidFill>
    <a:ln w="25400" cap="flat" cmpd="sng" algn="ctr">
      <a:solidFill>
        <a:schemeClr val="dk1">
          <a:shade val="15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!PivotTable1</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'Region '!$A$4:$A$11</c:f>
              <c:strCache>
                <c:ptCount val="7"/>
                <c:pt idx="0">
                  <c:v>Arizona</c:v>
                </c:pt>
                <c:pt idx="1">
                  <c:v>California</c:v>
                </c:pt>
                <c:pt idx="2">
                  <c:v>Colorado</c:v>
                </c:pt>
                <c:pt idx="3">
                  <c:v>Nevada</c:v>
                </c:pt>
                <c:pt idx="4">
                  <c:v>Oregon</c:v>
                </c:pt>
                <c:pt idx="5">
                  <c:v>Utah</c:v>
                </c:pt>
                <c:pt idx="6">
                  <c:v>Washington</c:v>
                </c:pt>
              </c:strCache>
            </c:strRef>
          </c:cat>
          <c:val>
            <c:numRef>
              <c:f>'Region '!$B$4:$B$11</c:f>
              <c:numCache>
                <c:formatCode>General</c:formatCode>
                <c:ptCount val="7"/>
                <c:pt idx="0">
                  <c:v>1545.434</c:v>
                </c:pt>
                <c:pt idx="1">
                  <c:v>49679.828000000001</c:v>
                </c:pt>
                <c:pt idx="2">
                  <c:v>1789.3420000000003</c:v>
                </c:pt>
                <c:pt idx="3">
                  <c:v>2454.98</c:v>
                </c:pt>
                <c:pt idx="4">
                  <c:v>1668.5990000000002</c:v>
                </c:pt>
                <c:pt idx="5">
                  <c:v>1499.95</c:v>
                </c:pt>
                <c:pt idx="6">
                  <c:v>7343.0459999999994</c:v>
                </c:pt>
              </c:numCache>
            </c:numRef>
          </c:val>
          <c:smooth val="0"/>
          <c:extLst>
            <c:ext xmlns:c16="http://schemas.microsoft.com/office/drawing/2014/chart" uri="{C3380CC4-5D6E-409C-BE32-E72D297353CC}">
              <c16:uniqueId val="{00000006-21B0-4022-9FAD-0F2A1A62A7E1}"/>
            </c:ext>
          </c:extLst>
        </c:ser>
        <c:dLbls>
          <c:showLegendKey val="0"/>
          <c:showVal val="0"/>
          <c:showCatName val="0"/>
          <c:showSerName val="0"/>
          <c:showPercent val="0"/>
          <c:showBubbleSize val="0"/>
        </c:dLbls>
        <c:smooth val="0"/>
        <c:axId val="836793920"/>
        <c:axId val="836794400"/>
      </c:lineChart>
      <c:catAx>
        <c:axId val="83679392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794400"/>
        <c:crosses val="autoZero"/>
        <c:auto val="1"/>
        <c:lblAlgn val="ctr"/>
        <c:lblOffset val="100"/>
        <c:noMultiLvlLbl val="0"/>
      </c:catAx>
      <c:valAx>
        <c:axId val="83679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79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 !PivotTable1</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pivotFmt>
      <c:pivotFmt>
        <c:idx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pivotFmt>
    </c:pivotFmts>
    <c:plotArea>
      <c:layout/>
      <c:doughnutChart>
        <c:varyColors val="1"/>
        <c:ser>
          <c:idx val="0"/>
          <c:order val="0"/>
          <c:tx>
            <c:strRef>
              <c:f>'Segment '!$B$3</c:f>
              <c:strCache>
                <c:ptCount val="1"/>
                <c:pt idx="0">
                  <c:v>Total</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45AD-46AC-AD3E-4CA19A77DB2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45AD-46AC-AD3E-4CA19A77DB2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45AD-46AC-AD3E-4CA19A77DB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'Segment '!$A$4:$A$7</c:f>
              <c:strCache>
                <c:ptCount val="3"/>
                <c:pt idx="0">
                  <c:v>Consumer</c:v>
                </c:pt>
                <c:pt idx="1">
                  <c:v>Corporate</c:v>
                </c:pt>
                <c:pt idx="2">
                  <c:v>Home Office</c:v>
                </c:pt>
              </c:strCache>
            </c:strRef>
          </c:cat>
          <c:val>
            <c:numRef>
              <c:f>'Segment '!$B$4:$B$7</c:f>
              <c:numCache>
                <c:formatCode>General</c:formatCode>
                <c:ptCount val="3"/>
                <c:pt idx="0">
                  <c:v>31384.049000000006</c:v>
                </c:pt>
                <c:pt idx="1">
                  <c:v>18193.021999999997</c:v>
                </c:pt>
                <c:pt idx="2">
                  <c:v>16404.107999999997</c:v>
                </c:pt>
              </c:numCache>
            </c:numRef>
          </c:val>
          <c:extLst>
            <c:ext xmlns:c16="http://schemas.microsoft.com/office/drawing/2014/chart" uri="{C3380CC4-5D6E-409C-BE32-E72D297353CC}">
              <c16:uniqueId val="{00000000-EB45-481E-AB42-B0F89B20F2E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Superstore.xlsx]Sub-Category!PivotTable1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Sub-Category Wise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'Sub-Category'!$A$4:$A$8</c:f>
              <c:strCache>
                <c:ptCount val="4"/>
                <c:pt idx="0">
                  <c:v>Copiers</c:v>
                </c:pt>
                <c:pt idx="1">
                  <c:v>Machines</c:v>
                </c:pt>
                <c:pt idx="2">
                  <c:v>Accessories</c:v>
                </c:pt>
                <c:pt idx="3">
                  <c:v>Phones</c:v>
                </c:pt>
              </c:strCache>
            </c:strRef>
          </c:cat>
          <c:val>
            <c:numRef>
              <c:f>'Sub-Category'!$B$4:$B$8</c:f>
              <c:numCache>
                <c:formatCode>General</c:formatCode>
                <c:ptCount val="4"/>
                <c:pt idx="0">
                  <c:v>9779.8019999999997</c:v>
                </c:pt>
                <c:pt idx="1">
                  <c:v>14793.559000000001</c:v>
                </c:pt>
                <c:pt idx="2">
                  <c:v>15482.417999999991</c:v>
                </c:pt>
                <c:pt idx="3">
                  <c:v>25925.399999999998</c:v>
                </c:pt>
              </c:numCache>
            </c:numRef>
          </c:val>
          <c:extLst>
            <c:ext xmlns:c16="http://schemas.microsoft.com/office/drawing/2014/chart" uri="{C3380CC4-5D6E-409C-BE32-E72D297353CC}">
              <c16:uniqueId val="{00000000-C95F-41B3-AF44-4C4708883087}"/>
            </c:ext>
          </c:extLst>
        </c:ser>
        <c:dLbls>
          <c:dLblPos val="outEnd"/>
          <c:showLegendKey val="0"/>
          <c:showVal val="1"/>
          <c:showCatName val="0"/>
          <c:showSerName val="0"/>
          <c:showPercent val="0"/>
          <c:showBubbleSize val="0"/>
        </c:dLbls>
        <c:gapWidth val="355"/>
        <c:axId val="2009468192"/>
        <c:axId val="2009447552"/>
      </c:barChart>
      <c:catAx>
        <c:axId val="200946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447552"/>
        <c:crosses val="autoZero"/>
        <c:auto val="1"/>
        <c:lblAlgn val="ctr"/>
        <c:lblOffset val="100"/>
        <c:noMultiLvlLbl val="0"/>
      </c:catAx>
      <c:valAx>
        <c:axId val="2009447552"/>
        <c:scaling>
          <c:orientation val="minMax"/>
        </c:scaling>
        <c:delete val="0"/>
        <c:axPos val="b"/>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46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Superstore.xlsx]Ship Mode!PivotTable1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Ship Mode Wise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 Mode'!$A$4:$A$8</c:f>
              <c:strCache>
                <c:ptCount val="4"/>
                <c:pt idx="0">
                  <c:v>Standard Class</c:v>
                </c:pt>
                <c:pt idx="1">
                  <c:v>First Class</c:v>
                </c:pt>
                <c:pt idx="2">
                  <c:v>Second Class</c:v>
                </c:pt>
                <c:pt idx="3">
                  <c:v>Same Day</c:v>
                </c:pt>
              </c:strCache>
            </c:strRef>
          </c:cat>
          <c:val>
            <c:numRef>
              <c:f>'Ship Mode'!$B$4:$B$8</c:f>
              <c:numCache>
                <c:formatCode>General</c:formatCode>
                <c:ptCount val="4"/>
                <c:pt idx="0">
                  <c:v>30791.715999999997</c:v>
                </c:pt>
                <c:pt idx="1">
                  <c:v>18243.340999999997</c:v>
                </c:pt>
                <c:pt idx="2">
                  <c:v>12204.547999999999</c:v>
                </c:pt>
                <c:pt idx="3">
                  <c:v>4741.5740000000005</c:v>
                </c:pt>
              </c:numCache>
            </c:numRef>
          </c:val>
          <c:extLst>
            <c:ext xmlns:c16="http://schemas.microsoft.com/office/drawing/2014/chart" uri="{C3380CC4-5D6E-409C-BE32-E72D297353CC}">
              <c16:uniqueId val="{00000000-E15B-400C-98EE-22C54D274644}"/>
            </c:ext>
          </c:extLst>
        </c:ser>
        <c:dLbls>
          <c:dLblPos val="outEnd"/>
          <c:showLegendKey val="0"/>
          <c:showVal val="1"/>
          <c:showCatName val="0"/>
          <c:showSerName val="0"/>
          <c:showPercent val="0"/>
          <c:showBubbleSize val="0"/>
        </c:dLbls>
        <c:gapWidth val="355"/>
        <c:overlap val="-70"/>
        <c:axId val="2009468192"/>
        <c:axId val="2009447552"/>
      </c:barChart>
      <c:catAx>
        <c:axId val="200946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447552"/>
        <c:crosses val="autoZero"/>
        <c:auto val="1"/>
        <c:lblAlgn val="ctr"/>
        <c:lblOffset val="100"/>
        <c:noMultiLvlLbl val="0"/>
      </c:catAx>
      <c:valAx>
        <c:axId val="200944755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468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490943</xdr:colOff>
      <xdr:row>7</xdr:row>
      <xdr:rowOff>105588</xdr:rowOff>
    </xdr:from>
    <xdr:to>
      <xdr:col>13</xdr:col>
      <xdr:colOff>117018</xdr:colOff>
      <xdr:row>21</xdr:row>
      <xdr:rowOff>165203</xdr:rowOff>
    </xdr:to>
    <xdr:graphicFrame macro="">
      <xdr:nvGraphicFramePr>
        <xdr:cNvPr id="2" name="Chart 1">
          <a:extLst>
            <a:ext uri="{FF2B5EF4-FFF2-40B4-BE49-F238E27FC236}">
              <a16:creationId xmlns:a16="http://schemas.microsoft.com/office/drawing/2014/main" id="{6E63B55F-1B6B-4499-9F95-F2B360D09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666202</xdr:colOff>
      <xdr:row>7</xdr:row>
      <xdr:rowOff>113209</xdr:rowOff>
    </xdr:from>
    <xdr:to>
      <xdr:col>25</xdr:col>
      <xdr:colOff>376098</xdr:colOff>
      <xdr:row>22</xdr:row>
      <xdr:rowOff>5120</xdr:rowOff>
    </xdr:to>
    <xdr:graphicFrame macro="">
      <xdr:nvGraphicFramePr>
        <xdr:cNvPr id="3" name="Chart 2">
          <a:extLst>
            <a:ext uri="{FF2B5EF4-FFF2-40B4-BE49-F238E27FC236}">
              <a16:creationId xmlns:a16="http://schemas.microsoft.com/office/drawing/2014/main" id="{3FB57594-0FDD-4ACA-8EE8-BD516483F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2942</xdr:colOff>
      <xdr:row>23</xdr:row>
      <xdr:rowOff>79144</xdr:rowOff>
    </xdr:from>
    <xdr:to>
      <xdr:col>12</xdr:col>
      <xdr:colOff>338223</xdr:colOff>
      <xdr:row>35</xdr:row>
      <xdr:rowOff>86763</xdr:rowOff>
    </xdr:to>
    <xdr:graphicFrame macro="">
      <xdr:nvGraphicFramePr>
        <xdr:cNvPr id="4" name="Chart 3">
          <a:extLst>
            <a:ext uri="{FF2B5EF4-FFF2-40B4-BE49-F238E27FC236}">
              <a16:creationId xmlns:a16="http://schemas.microsoft.com/office/drawing/2014/main" id="{68AAA406-2F39-4CB1-8773-FA4B8AFE2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252</xdr:colOff>
      <xdr:row>23</xdr:row>
      <xdr:rowOff>43285</xdr:rowOff>
    </xdr:from>
    <xdr:to>
      <xdr:col>25</xdr:col>
      <xdr:colOff>350772</xdr:colOff>
      <xdr:row>35</xdr:row>
      <xdr:rowOff>73764</xdr:rowOff>
    </xdr:to>
    <xdr:graphicFrame macro="">
      <xdr:nvGraphicFramePr>
        <xdr:cNvPr id="5" name="Chart 4">
          <a:extLst>
            <a:ext uri="{FF2B5EF4-FFF2-40B4-BE49-F238E27FC236}">
              <a16:creationId xmlns:a16="http://schemas.microsoft.com/office/drawing/2014/main" id="{022BFD61-750E-4634-96E6-0BB4B38BB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166548</xdr:colOff>
      <xdr:row>7</xdr:row>
      <xdr:rowOff>105589</xdr:rowOff>
    </xdr:from>
    <xdr:to>
      <xdr:col>17</xdr:col>
      <xdr:colOff>612862</xdr:colOff>
      <xdr:row>10</xdr:row>
      <xdr:rowOff>181789</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356622A4-703C-481F-90ED-0204840B374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40434" y="1498960"/>
              <a:ext cx="3145971" cy="664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166548</xdr:colOff>
      <xdr:row>11</xdr:row>
      <xdr:rowOff>97970</xdr:rowOff>
    </xdr:from>
    <xdr:to>
      <xdr:col>17</xdr:col>
      <xdr:colOff>605242</xdr:colOff>
      <xdr:row>15</xdr:row>
      <xdr:rowOff>75110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40580895-565F-4214-8D3E-9CABF97F360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40434" y="2275113"/>
              <a:ext cx="3138351" cy="76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582382</xdr:colOff>
      <xdr:row>15</xdr:row>
      <xdr:rowOff>128448</xdr:rowOff>
    </xdr:from>
    <xdr:to>
      <xdr:col>17</xdr:col>
      <xdr:colOff>136068</xdr:colOff>
      <xdr:row>21</xdr:row>
      <xdr:rowOff>174169</xdr:rowOff>
    </xdr:to>
    <mc:AlternateContent xmlns:mc="http://schemas.openxmlformats.org/markup-compatibility/2006" xmlns:tsle="http://schemas.microsoft.com/office/drawing/2012/timeslicer">
      <mc:Choice Requires="tsle">
        <xdr:graphicFrame macro="">
          <xdr:nvGraphicFramePr>
            <xdr:cNvPr id="8" name="Order Date 1">
              <a:extLst>
                <a:ext uri="{FF2B5EF4-FFF2-40B4-BE49-F238E27FC236}">
                  <a16:creationId xmlns:a16="http://schemas.microsoft.com/office/drawing/2014/main" id="{0E755FD2-48E1-414E-AB9B-21DB6BC87878}"/>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356268" y="3089362"/>
              <a:ext cx="2253343" cy="122137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2</xdr:row>
      <xdr:rowOff>7620</xdr:rowOff>
    </xdr:from>
    <xdr:to>
      <xdr:col>9</xdr:col>
      <xdr:colOff>746760</xdr:colOff>
      <xdr:row>17</xdr:row>
      <xdr:rowOff>0</xdr:rowOff>
    </xdr:to>
    <xdr:graphicFrame macro="">
      <xdr:nvGraphicFramePr>
        <xdr:cNvPr id="2" name="Chart 1">
          <a:extLst>
            <a:ext uri="{FF2B5EF4-FFF2-40B4-BE49-F238E27FC236}">
              <a16:creationId xmlns:a16="http://schemas.microsoft.com/office/drawing/2014/main" id="{4ACB06CA-0C21-4374-875A-9D0FD03FD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2</xdr:row>
      <xdr:rowOff>0</xdr:rowOff>
    </xdr:from>
    <xdr:to>
      <xdr:col>13</xdr:col>
      <xdr:colOff>815340</xdr:colOff>
      <xdr:row>14</xdr:row>
      <xdr:rowOff>7620</xdr:rowOff>
    </xdr:to>
    <xdr:graphicFrame macro="">
      <xdr:nvGraphicFramePr>
        <xdr:cNvPr id="2" name="Chart 1">
          <a:extLst>
            <a:ext uri="{FF2B5EF4-FFF2-40B4-BE49-F238E27FC236}">
              <a16:creationId xmlns:a16="http://schemas.microsoft.com/office/drawing/2014/main" id="{B58704D0-910D-4302-9591-E62171500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2</xdr:row>
      <xdr:rowOff>0</xdr:rowOff>
    </xdr:from>
    <xdr:to>
      <xdr:col>15</xdr:col>
      <xdr:colOff>114300</xdr:colOff>
      <xdr:row>15</xdr:row>
      <xdr:rowOff>7620</xdr:rowOff>
    </xdr:to>
    <xdr:graphicFrame macro="">
      <xdr:nvGraphicFramePr>
        <xdr:cNvPr id="2" name="Chart 1">
          <a:extLst>
            <a:ext uri="{FF2B5EF4-FFF2-40B4-BE49-F238E27FC236}">
              <a16:creationId xmlns:a16="http://schemas.microsoft.com/office/drawing/2014/main" id="{38C738B7-9752-43AE-A570-2FA036B92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293370</xdr:colOff>
      <xdr:row>2</xdr:row>
      <xdr:rowOff>0</xdr:rowOff>
    </xdr:from>
    <xdr:to>
      <xdr:col>15</xdr:col>
      <xdr:colOff>7620</xdr:colOff>
      <xdr:row>14</xdr:row>
      <xdr:rowOff>190500</xdr:rowOff>
    </xdr:to>
    <xdr:graphicFrame macro="">
      <xdr:nvGraphicFramePr>
        <xdr:cNvPr id="2" name="Chart 1">
          <a:extLst>
            <a:ext uri="{FF2B5EF4-FFF2-40B4-BE49-F238E27FC236}">
              <a16:creationId xmlns:a16="http://schemas.microsoft.com/office/drawing/2014/main" id="{C3A4F57C-1267-F076-0F46-C9507FE0B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259080</xdr:colOff>
      <xdr:row>1</xdr:row>
      <xdr:rowOff>22861</xdr:rowOff>
    </xdr:from>
    <xdr:to>
      <xdr:col>18</xdr:col>
      <xdr:colOff>845820</xdr:colOff>
      <xdr:row>4</xdr:row>
      <xdr:rowOff>167641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BC01EFB-F43E-99D9-1E73-C494E5FF02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21880" y="220981"/>
              <a:ext cx="406146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266700</xdr:colOff>
      <xdr:row>5</xdr:row>
      <xdr:rowOff>22861</xdr:rowOff>
    </xdr:from>
    <xdr:to>
      <xdr:col>18</xdr:col>
      <xdr:colOff>838200</xdr:colOff>
      <xdr:row>9</xdr:row>
      <xdr:rowOff>60961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33F92C8-28C1-4735-A592-B0D5457D61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29500" y="1013461"/>
              <a:ext cx="4046220"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9</xdr:row>
      <xdr:rowOff>99060</xdr:rowOff>
    </xdr:from>
    <xdr:to>
      <xdr:col>17</xdr:col>
      <xdr:colOff>1120140</xdr:colOff>
      <xdr:row>16</xdr:row>
      <xdr:rowOff>83820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AFADE628-229A-D6E5-E957-343B72A058C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359140" y="1882140"/>
              <a:ext cx="224028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6.00321354167" backgroundQuery="1" createdVersion="8" refreshedVersion="8" minRefreshableVersion="3" recordCount="0" supportSubquery="1" supportAdvancedDrill="1" xr:uid="{AD6A853D-A8D2-476A-9FBD-B702B5505B65}">
  <cacheSource type="external" connectionId="1"/>
  <cacheFields count="5">
    <cacheField name="[Range].[Ship Mode].[Ship Mode]" caption="Ship Mode" numFmtId="0" hierarchy="4" level="1">
      <sharedItems count="4">
        <s v="First Class"/>
        <s v="Same Day"/>
        <s v="Second Class"/>
        <s v="Standard Class"/>
      </sharedItems>
    </cacheField>
    <cacheField name="[Measures].[Sum of Sales]" caption="Sum of Sales" numFmtId="0" hierarchy="27" level="32767"/>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Ship Date (Year)]" caption="Ship Date (Year)" attribute="1" defaultMemberUniqueName="[Range].[Ship Date (Year)].[All]" allUniqueName="[Range].[Ship Date (Year)].[All]" dimensionUniqueName="[Range]" displayFolder="" count="2" memberValueDatatype="130" unbalanced="0"/>
    <cacheHierarchy uniqueName="[Range].[Ship Date (Quarter)]" caption="Ship Date (Quarter)" attribute="1" defaultMemberUniqueName="[Range].[Ship Date (Quarter)].[All]" allUniqueName="[Range].[Ship Date (Quarter)].[All]" dimensionUniqueName="[Range]" displayFolder="" count="2" memberValueDatatype="130" unbalanced="0"/>
    <cacheHierarchy uniqueName="[Range].[Ship Date (Month)]" caption="Ship Date (Month)" attribute="1" defaultMemberUniqueName="[Range].[Ship Date (Month)].[All]" allUniqueName="[Range].[Ship Date (Month)].[All]" dimensionUniqueName="[Range]" displayFolder="" count="2" memberValueDatatype="130" unbalanced="0"/>
    <cacheHierarchy uniqueName="[Range].[Ship Date (Month Index)]" caption="Ship Date (Month Index)" attribute="1" defaultMemberUniqueName="[Range].[Ship Date (Month Index)].[All]" allUniqueName="[Range].[Ship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6.003213888886" backgroundQuery="1" createdVersion="8" refreshedVersion="8" minRefreshableVersion="3" recordCount="0" supportSubquery="1" supportAdvancedDrill="1" xr:uid="{778AF908-8CE1-4576-B064-C679B63354DB}">
  <cacheSource type="external" connectionId="1"/>
  <cacheFields count="7">
    <cacheField name="[Range].[Ship Mode].[Ship Mode]" caption="Ship Mode" numFmtId="0" hierarchy="4" level="1">
      <sharedItems count="4">
        <s v="First Class"/>
        <s v="Same Day"/>
        <s v="Second Class"/>
        <s v="Standard Class"/>
      </sharedItems>
    </cacheField>
    <cacheField name="[Measures].[Sum of Sales]" caption="Sum of Sales" numFmtId="0" hierarchy="27"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State].[State]" caption="State" numFmtId="0" hierarchy="10" level="1">
      <sharedItems count="7">
        <s v="Arizona"/>
        <s v="California"/>
        <s v="Colorado"/>
        <s v="Nevada"/>
        <s v="Oregon"/>
        <s v="Utah"/>
        <s v="Washington"/>
      </sharedItems>
    </cacheField>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6"/>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3"/>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5"/>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6.003214236109" backgroundQuery="1" createdVersion="8" refreshedVersion="8" minRefreshableVersion="3" recordCount="0" supportSubquery="1" supportAdvancedDrill="1" xr:uid="{54B3FDB7-68D7-4D95-9C30-EB9D28017A73}">
  <cacheSource type="external" connectionId="1"/>
  <cacheFields count="7">
    <cacheField name="[Range].[Ship Mode].[Ship Mode]" caption="Ship Mode" numFmtId="0" hierarchy="4" level="1">
      <sharedItems count="4">
        <s v="First Class"/>
        <s v="Same Day"/>
        <s v="Second Class"/>
        <s v="Standard Class"/>
      </sharedItems>
    </cacheField>
    <cacheField name="[Measures].[Sum of Sales]" caption="Sum of Sales" numFmtId="0" hierarchy="27"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Segment].[Segment]" caption="Segment" numFmtId="0" hierarchy="7" level="1">
      <sharedItems count="3">
        <s v="Consumer"/>
        <s v="Corporate"/>
        <s v="Home Office"/>
      </sharedItems>
    </cacheField>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6"/>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5"/>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6.003214583332" backgroundQuery="1" createdVersion="8" refreshedVersion="8" minRefreshableVersion="3" recordCount="0" supportSubquery="1" supportAdvancedDrill="1" xr:uid="{7F1A3D2E-3BD8-4DA3-9E75-51EEAA851B3E}">
  <cacheSource type="external" connectionId="1"/>
  <cacheFields count="6">
    <cacheField name="[Range].[Ship Mode].[Ship Mode]" caption="Ship Mode" numFmtId="0" hierarchy="4" level="1">
      <sharedItems count="4">
        <s v="First Class"/>
        <s v="Same Day"/>
        <s v="Second Class"/>
        <s v="Standard Class"/>
      </sharedItems>
    </cacheField>
    <cacheField name="[Measures].[Sum of Sales]" caption="Sum of Sales" numFmtId="0" hierarchy="27" level="32767"/>
    <cacheField name="[Range].[Sub-Category].[Sub-Category]" caption="Sub-Category" numFmtId="0" hierarchy="15" level="1">
      <sharedItems count="4">
        <s v="Accessories"/>
        <s v="Copiers"/>
        <s v="Machines"/>
        <s v="Phones"/>
      </sharedItems>
    </cacheField>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5"/>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4"/>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5.845471643515" backgroundQuery="1" createdVersion="3" refreshedVersion="8" minRefreshableVersion="3" recordCount="0" supportSubquery="1" supportAdvancedDrill="1" xr:uid="{CBD6BD28-7588-4634-A254-CFA27FB2C6B8}">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71953914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875.848755902778" backgroundQuery="1" createdVersion="3" refreshedVersion="8" minRefreshableVersion="3" recordCount="0" supportSubquery="1" supportAdvancedDrill="1" xr:uid="{1B736573-9B2B-42EA-AB6E-E7BD1FDF9F2B}">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pivotCacheId="14056832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BF6EE1-A22D-4EC0-B476-69587AFAA0CD}" name="PivotTable1" cacheId="1187" applyNumberFormats="0" applyBorderFormats="0" applyFontFormats="0" applyPatternFormats="0" applyAlignmentFormats="0" applyWidthHeightFormats="1" dataCaption="Values" tag="59c013ef-b5c8-48ad-a819-3342f4efcbd8" updatedVersion="8" minRefreshableVersion="5" useAutoFormatting="1" itemPrintTitles="1" createdVersion="8" indent="0" outline="1" outlineData="1" multipleFieldFilters="0" chartFormat="23">
  <location ref="A3:B11" firstHeaderRow="1" firstDataRow="1" firstDataCol="1"/>
  <pivotFields count="7">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Sales" fld="1" baseField="0" baseItem="0"/>
  </dataField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21" format="57"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6" type="dateBetween" evalOrder="-1" id="45" name="[Rang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9AB3F7-7C8C-435A-B8C2-4CB56711DA0F}" name="PivotTable1" cacheId="1190" applyNumberFormats="0" applyBorderFormats="0" applyFontFormats="0" applyPatternFormats="0" applyAlignmentFormats="0" applyWidthHeightFormats="1" dataCaption="Values" tag="4fdd88d5-196b-41be-8c6b-dabd6dfc10c5" updatedVersion="8" minRefreshableVersion="5" useAutoFormatting="1" itemPrintTitles="1" createdVersion="8" indent="0" outline="1" outlineData="1" multipleFieldFilters="0" chartFormat="17">
  <location ref="A3:B7" firstHeaderRow="1" firstDataRow="1" firstDataCol="1"/>
  <pivotFields count="7">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1" baseField="0" baseItem="0"/>
  </dataFields>
  <chartFormats count="10">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3" count="1" selected="0">
            <x v="0"/>
          </reference>
        </references>
      </pivotArea>
    </chartFormat>
    <chartFormat chart="15" format="9">
      <pivotArea type="data" outline="0" fieldPosition="0">
        <references count="2">
          <reference field="4294967294" count="1" selected="0">
            <x v="0"/>
          </reference>
          <reference field="3" count="1" selected="0">
            <x v="1"/>
          </reference>
        </references>
      </pivotArea>
    </chartFormat>
    <chartFormat chart="15" format="10">
      <pivotArea type="data" outline="0" fieldPosition="0">
        <references count="2">
          <reference field="4294967294" count="1" selected="0">
            <x v="0"/>
          </reference>
          <reference field="3" count="1" selected="0">
            <x v="2"/>
          </reference>
        </references>
      </pivotArea>
    </chartFormat>
    <chartFormat chart="8" format="3">
      <pivotArea type="data" outline="0" fieldPosition="0">
        <references count="2">
          <reference field="4294967294" count="1" selected="0">
            <x v="0"/>
          </reference>
          <reference field="3" count="1" selected="0">
            <x v="0"/>
          </reference>
        </references>
      </pivotArea>
    </chartFormat>
    <chartFormat chart="8" format="4">
      <pivotArea type="data" outline="0" fieldPosition="0">
        <references count="2">
          <reference field="4294967294" count="1" selected="0">
            <x v="0"/>
          </reference>
          <reference field="3" count="1" selected="0">
            <x v="1"/>
          </reference>
        </references>
      </pivotArea>
    </chartFormat>
    <chartFormat chart="8" format="5">
      <pivotArea type="data" outline="0" fieldPosition="0">
        <references count="2">
          <reference field="4294967294" count="1" selected="0">
            <x v="0"/>
          </reference>
          <reference field="3"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6" type="dateBetween" evalOrder="-1" id="45" name="[Rang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C346EC-577A-498A-8CE3-B15959723E9B}" name="PivotTable1" cacheId="1193" applyNumberFormats="0" applyBorderFormats="0" applyFontFormats="0" applyPatternFormats="0" applyAlignmentFormats="0" applyWidthHeightFormats="1" dataCaption="Values" tag="1da23ca8-3bef-4901-88c5-e47c0f83dcb9" updatedVersion="8" minRefreshableVersion="5" useAutoFormatting="1" itemPrintTitles="1" createdVersion="8" indent="0" outline="1" outlineData="1" multipleFieldFilters="0" chartFormat="11">
  <location ref="A3:B8" firstHeaderRow="1" firstDataRow="1" firstDataCol="1"/>
  <pivotFields count="6">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v="1"/>
    </i>
    <i>
      <x v="2"/>
    </i>
    <i>
      <x/>
    </i>
    <i>
      <x v="3"/>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5" type="dateBetween" evalOrder="-1" id="45" name="[Rang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8CB2A7-6101-456D-B7B5-F4FD787BD89A}" name="PivotTable1" cacheId="1184" applyNumberFormats="0" applyBorderFormats="0" applyFontFormats="0" applyPatternFormats="0" applyAlignmentFormats="0" applyWidthHeightFormats="1" dataCaption="Values" tag="67032277-bf15-44b5-b9e7-57e3bc9cc178" updatedVersion="8" minRefreshableVersion="5" useAutoFormatting="1" itemPrintTitles="1" createdVersion="8" indent="0" outline="1" outlineData="1" multipleFieldFilters="0" chartFormat="10">
  <location ref="A3:B8" firstHeaderRow="1" firstDataRow="1" firstDataCol="1"/>
  <pivotFields count="5">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i>
    <i>
      <x v="2"/>
    </i>
    <i>
      <x v="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4" type="dateBetween" evalOrder="-1" id="50" name="[Rang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584DF1-1AE0-4931-90B6-FC4F7003F7B5}" sourceName="[Range].[Category]">
  <pivotTables>
    <pivotTable tabId="5" name="PivotTable1"/>
    <pivotTable tabId="8" name="PivotTable1"/>
    <pivotTable tabId="7" name="PivotTable1"/>
    <pivotTable tabId="6" name="PivotTable1"/>
  </pivotTables>
  <data>
    <olap pivotCacheId="1719539145">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mp;[Technolog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7F7E86-A5DD-41CB-B43A-7B49545C132A}" sourceName="[Range].[Region]">
  <pivotTables>
    <pivotTable tabId="5" name="PivotTable1"/>
    <pivotTable tabId="8" name="PivotTable1"/>
    <pivotTable tabId="7" name="PivotTable1"/>
    <pivotTable tabId="6" name="PivotTable1"/>
  </pivotTables>
  <data>
    <olap pivotCacheId="1719539145">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mp;[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E4BEF65-B755-4B29-97AD-96D5678CEF7C}" cache="Slicer_Category" caption="Category" columnCount="3" level="1" style="SlicerStyleDark1" rowHeight="260350"/>
  <slicer name="Region 1" xr10:uid="{0BBC4960-FFF3-4FB2-AAB4-A03C7EF59266}" cache="Slicer_Region" caption="Region" columnCount="4" level="1" style="SlicerStyleDark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5DBA692-B0EC-45DE-ACF1-5F9548B76D95}" cache="Slicer_Category" caption="Category" columnCount="3" level="1" style="SlicerStyleDark1" rowHeight="260350"/>
  <slicer name="Region" xr10:uid="{201053D2-E04A-4EB4-B56B-1BFDAC2CAA82}" cache="Slicer_Region" caption="Region" columnCount="4" level="1" style="SlicerStyleDark1"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7645D17-45CD-4A3A-97E6-3CE337591DD3}" sourceName="[Range].[Order Date]">
  <pivotTables>
    <pivotTable tabId="5" name="PivotTable1"/>
    <pivotTable tabId="8" name="PivotTable1"/>
    <pivotTable tabId="7" name="PivotTable1"/>
    <pivotTable tabId="6" name="PivotTable1"/>
  </pivotTables>
  <state minimalRefreshVersion="6" lastRefreshVersion="6" pivotCacheId="1405683277" filterType="dateBetween">
    <selection startDate="2016-01-01T00:00:00" endDate="2016-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0837D9F-A155-447C-9DA5-48831EA83660}" cache="Timeline_Order_Date" caption="Order Date" showTimeLevel="0" level="0" selectionLevel="0" scrollPosition="2014-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DB86245-1D36-4E3F-AA0F-3BAF8B026247}" cache="Timeline_Order_Date" caption="Order Date" showTimeLevel="0"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1CDE-C907-42DC-8F7A-F201FF724417}">
  <dimension ref="A1:Z36"/>
  <sheetViews>
    <sheetView showGridLines="0" showRowColHeaders="0" tabSelected="1" topLeftCell="B1" zoomScale="85" zoomScaleNormal="85" workbookViewId="0">
      <selection activeCell="J60" sqref="J60"/>
    </sheetView>
  </sheetViews>
  <sheetFormatPr defaultRowHeight="15.6" x14ac:dyDescent="0.3"/>
  <cols>
    <col min="3" max="3" width="2.296875" customWidth="1"/>
    <col min="4" max="4" width="7.5" customWidth="1"/>
    <col min="5" max="5" width="1" customWidth="1"/>
    <col min="25" max="25" width="7.296875" customWidth="1"/>
  </cols>
  <sheetData>
    <row r="1" spans="1:26" ht="15.6" customHeight="1" x14ac:dyDescent="0.3">
      <c r="A1" s="6"/>
      <c r="B1" s="6"/>
      <c r="C1" s="6"/>
      <c r="D1" s="6"/>
      <c r="E1" s="6"/>
      <c r="F1" s="6"/>
      <c r="G1" s="6"/>
      <c r="H1" s="6"/>
      <c r="I1" s="6"/>
      <c r="J1" s="6"/>
      <c r="K1" s="6"/>
      <c r="L1" s="6"/>
      <c r="M1" s="6"/>
      <c r="N1" s="6"/>
      <c r="O1" s="6"/>
      <c r="P1" s="6"/>
      <c r="Q1" s="6"/>
      <c r="R1" s="6"/>
      <c r="S1" s="6"/>
      <c r="T1" s="6"/>
    </row>
    <row r="2" spans="1:26" ht="15.6" customHeight="1" x14ac:dyDescent="0.3">
      <c r="A2" s="6"/>
      <c r="B2" s="6"/>
      <c r="C2" s="6"/>
      <c r="D2" s="6"/>
      <c r="E2" s="6"/>
      <c r="F2" s="6"/>
      <c r="G2" s="6"/>
      <c r="H2" s="6"/>
      <c r="I2" s="6"/>
      <c r="J2" s="6"/>
      <c r="K2" s="6"/>
      <c r="L2" s="6"/>
      <c r="M2" s="6"/>
      <c r="N2" s="6"/>
      <c r="O2" s="6"/>
      <c r="P2" s="6"/>
      <c r="Q2" s="6"/>
      <c r="R2" s="6"/>
      <c r="S2" s="6"/>
      <c r="T2" s="6"/>
    </row>
    <row r="3" spans="1:26" ht="16.2" customHeight="1" thickBot="1" x14ac:dyDescent="0.35">
      <c r="A3" s="6"/>
      <c r="B3" s="6"/>
      <c r="C3" s="6"/>
      <c r="D3" s="6"/>
      <c r="E3" s="6"/>
      <c r="F3" s="6"/>
      <c r="G3" s="6"/>
      <c r="H3" s="6"/>
      <c r="I3" s="6"/>
      <c r="J3" s="6"/>
      <c r="K3" s="6"/>
      <c r="L3" s="6"/>
      <c r="M3" s="6"/>
      <c r="N3" s="6"/>
      <c r="O3" s="6"/>
      <c r="P3" s="6"/>
      <c r="Q3" s="6"/>
      <c r="R3" s="6"/>
      <c r="S3" s="6"/>
      <c r="T3" s="6"/>
    </row>
    <row r="4" spans="1:26" x14ac:dyDescent="0.3">
      <c r="F4" s="13" t="s">
        <v>10946</v>
      </c>
      <c r="G4" s="14"/>
      <c r="H4" s="14"/>
      <c r="I4" s="14"/>
      <c r="J4" s="14"/>
      <c r="K4" s="14"/>
      <c r="L4" s="14"/>
      <c r="M4" s="14"/>
      <c r="N4" s="14"/>
      <c r="O4" s="14"/>
      <c r="P4" s="14"/>
      <c r="Q4" s="14"/>
      <c r="R4" s="14"/>
      <c r="S4" s="14"/>
      <c r="T4" s="14"/>
      <c r="U4" s="14"/>
      <c r="V4" s="14"/>
      <c r="W4" s="14"/>
      <c r="X4" s="14"/>
      <c r="Y4" s="14"/>
      <c r="Z4" s="15"/>
    </row>
    <row r="5" spans="1:26" x14ac:dyDescent="0.3">
      <c r="F5" s="16"/>
      <c r="G5" s="17"/>
      <c r="H5" s="17"/>
      <c r="I5" s="17"/>
      <c r="J5" s="17"/>
      <c r="K5" s="17"/>
      <c r="L5" s="17"/>
      <c r="M5" s="17"/>
      <c r="N5" s="17"/>
      <c r="O5" s="17"/>
      <c r="P5" s="17"/>
      <c r="Q5" s="17"/>
      <c r="R5" s="17"/>
      <c r="S5" s="17"/>
      <c r="T5" s="17"/>
      <c r="U5" s="17"/>
      <c r="V5" s="17"/>
      <c r="W5" s="17"/>
      <c r="X5" s="17"/>
      <c r="Y5" s="17"/>
      <c r="Z5" s="18"/>
    </row>
    <row r="6" spans="1:26" x14ac:dyDescent="0.3">
      <c r="F6" s="16"/>
      <c r="G6" s="17"/>
      <c r="H6" s="17"/>
      <c r="I6" s="17"/>
      <c r="J6" s="17"/>
      <c r="K6" s="17"/>
      <c r="L6" s="17"/>
      <c r="M6" s="17"/>
      <c r="N6" s="17"/>
      <c r="O6" s="17"/>
      <c r="P6" s="17"/>
      <c r="Q6" s="17"/>
      <c r="R6" s="17"/>
      <c r="S6" s="17"/>
      <c r="T6" s="17"/>
      <c r="U6" s="17"/>
      <c r="V6" s="17"/>
      <c r="W6" s="17"/>
      <c r="X6" s="17"/>
      <c r="Y6" s="17"/>
      <c r="Z6" s="18"/>
    </row>
    <row r="7" spans="1:26" ht="16.2" thickBot="1" x14ac:dyDescent="0.35">
      <c r="F7" s="19"/>
      <c r="G7" s="20"/>
      <c r="H7" s="20"/>
      <c r="I7" s="20"/>
      <c r="J7" s="20"/>
      <c r="K7" s="20"/>
      <c r="L7" s="20"/>
      <c r="M7" s="20"/>
      <c r="N7" s="20"/>
      <c r="O7" s="20"/>
      <c r="P7" s="20"/>
      <c r="Q7" s="20"/>
      <c r="R7" s="20"/>
      <c r="S7" s="20"/>
      <c r="T7" s="20"/>
      <c r="U7" s="20"/>
      <c r="V7" s="20"/>
      <c r="W7" s="20"/>
      <c r="X7" s="20"/>
      <c r="Y7" s="20"/>
      <c r="Z7" s="21"/>
    </row>
    <row r="8" spans="1:26" x14ac:dyDescent="0.3">
      <c r="F8" s="7"/>
      <c r="G8" s="8"/>
      <c r="H8" s="8"/>
      <c r="I8" s="8"/>
      <c r="J8" s="8"/>
      <c r="K8" s="8"/>
      <c r="L8" s="8"/>
      <c r="M8" s="8"/>
      <c r="N8" s="8"/>
      <c r="O8" s="8"/>
      <c r="P8" s="8"/>
      <c r="Q8" s="8"/>
      <c r="R8" s="8"/>
      <c r="S8" s="8"/>
      <c r="T8" s="8"/>
      <c r="U8" s="8"/>
      <c r="V8" s="8"/>
      <c r="W8" s="8"/>
      <c r="X8" s="8"/>
      <c r="Y8" s="8"/>
      <c r="Z8" s="9"/>
    </row>
    <row r="9" spans="1:26" x14ac:dyDescent="0.3">
      <c r="F9" s="7"/>
      <c r="G9" s="8"/>
      <c r="H9" s="8"/>
      <c r="I9" s="8"/>
      <c r="J9" s="8"/>
      <c r="K9" s="8"/>
      <c r="L9" s="8"/>
      <c r="M9" s="8"/>
      <c r="N9" s="8"/>
      <c r="O9" s="8"/>
      <c r="P9" s="8"/>
      <c r="Q9" s="8"/>
      <c r="R9" s="8"/>
      <c r="S9" s="8"/>
      <c r="T9" s="8"/>
      <c r="U9" s="8"/>
      <c r="V9" s="8"/>
      <c r="W9" s="8"/>
      <c r="X9" s="8"/>
      <c r="Y9" s="8"/>
      <c r="Z9" s="9"/>
    </row>
    <row r="10" spans="1:26" x14ac:dyDescent="0.3">
      <c r="F10" s="7"/>
      <c r="G10" s="8"/>
      <c r="H10" s="8"/>
      <c r="I10" s="8"/>
      <c r="J10" s="8"/>
      <c r="K10" s="8"/>
      <c r="L10" s="8"/>
      <c r="M10" s="8"/>
      <c r="N10" s="8"/>
      <c r="O10" s="8"/>
      <c r="P10" s="8"/>
      <c r="Q10" s="8"/>
      <c r="R10" s="8"/>
      <c r="S10" s="8"/>
      <c r="T10" s="8"/>
      <c r="U10" s="8"/>
      <c r="V10" s="8"/>
      <c r="W10" s="8"/>
      <c r="X10" s="8"/>
      <c r="Y10" s="8"/>
      <c r="Z10" s="9"/>
    </row>
    <row r="11" spans="1:26" x14ac:dyDescent="0.3">
      <c r="F11" s="7"/>
      <c r="G11" s="8"/>
      <c r="H11" s="8"/>
      <c r="I11" s="8"/>
      <c r="J11" s="8"/>
      <c r="K11" s="8"/>
      <c r="L11" s="8"/>
      <c r="M11" s="8"/>
      <c r="N11" s="8"/>
      <c r="O11" s="8"/>
      <c r="P11" s="8"/>
      <c r="Q11" s="8"/>
      <c r="R11" s="8"/>
      <c r="S11" s="8"/>
      <c r="T11" s="8"/>
      <c r="U11" s="8"/>
      <c r="V11" s="8"/>
      <c r="W11" s="8"/>
      <c r="X11" s="8"/>
      <c r="Y11" s="8"/>
      <c r="Z11" s="9"/>
    </row>
    <row r="12" spans="1:26" x14ac:dyDescent="0.3">
      <c r="F12" s="7"/>
      <c r="G12" s="8"/>
      <c r="H12" s="8"/>
      <c r="I12" s="8"/>
      <c r="J12" s="8"/>
      <c r="K12" s="8"/>
      <c r="L12" s="8"/>
      <c r="M12" s="8"/>
      <c r="N12" s="8"/>
      <c r="O12" s="8"/>
      <c r="P12" s="8"/>
      <c r="Q12" s="8"/>
      <c r="R12" s="8"/>
      <c r="S12" s="8"/>
      <c r="T12" s="8"/>
      <c r="U12" s="8"/>
      <c r="V12" s="8"/>
      <c r="W12" s="8"/>
      <c r="X12" s="8"/>
      <c r="Y12" s="8"/>
      <c r="Z12" s="9"/>
    </row>
    <row r="13" spans="1:26" x14ac:dyDescent="0.3">
      <c r="F13" s="7"/>
      <c r="G13" s="8"/>
      <c r="H13" s="8"/>
      <c r="I13" s="8"/>
      <c r="J13" s="8"/>
      <c r="K13" s="8"/>
      <c r="L13" s="8"/>
      <c r="M13" s="8"/>
      <c r="N13" s="8"/>
      <c r="O13" s="8"/>
      <c r="P13" s="8"/>
      <c r="Q13" s="8"/>
      <c r="R13" s="8"/>
      <c r="S13" s="8"/>
      <c r="T13" s="8"/>
      <c r="U13" s="8"/>
      <c r="V13" s="8"/>
      <c r="W13" s="8"/>
      <c r="X13" s="8"/>
      <c r="Y13" s="8"/>
      <c r="Z13" s="9"/>
    </row>
    <row r="14" spans="1:26" x14ac:dyDescent="0.3">
      <c r="F14" s="7"/>
      <c r="G14" s="8"/>
      <c r="H14" s="8"/>
      <c r="I14" s="8"/>
      <c r="J14" s="8"/>
      <c r="K14" s="8"/>
      <c r="L14" s="8"/>
      <c r="M14" s="8"/>
      <c r="N14" s="8"/>
      <c r="O14" s="8"/>
      <c r="P14" s="8"/>
      <c r="Q14" s="8"/>
      <c r="R14" s="8"/>
      <c r="S14" s="8"/>
      <c r="T14" s="8"/>
      <c r="U14" s="8"/>
      <c r="V14" s="8"/>
      <c r="W14" s="8"/>
      <c r="X14" s="8"/>
      <c r="Y14" s="8"/>
      <c r="Z14" s="9"/>
    </row>
    <row r="15" spans="1:26" x14ac:dyDescent="0.3">
      <c r="F15" s="7"/>
      <c r="G15" s="8"/>
      <c r="H15" s="8"/>
      <c r="I15" s="8"/>
      <c r="J15" s="8"/>
      <c r="K15" s="8"/>
      <c r="L15" s="8"/>
      <c r="M15" s="8"/>
      <c r="N15" s="8"/>
      <c r="O15" s="8"/>
      <c r="P15" s="8"/>
      <c r="Q15" s="8"/>
      <c r="R15" s="8"/>
      <c r="S15" s="8"/>
      <c r="T15" s="8"/>
      <c r="U15" s="8"/>
      <c r="V15" s="8"/>
      <c r="W15" s="8"/>
      <c r="X15" s="8"/>
      <c r="Y15" s="8"/>
      <c r="Z15" s="9"/>
    </row>
    <row r="16" spans="1:26" x14ac:dyDescent="0.3">
      <c r="F16" s="7"/>
      <c r="G16" s="8"/>
      <c r="H16" s="8"/>
      <c r="I16" s="8"/>
      <c r="J16" s="8"/>
      <c r="K16" s="8"/>
      <c r="L16" s="8"/>
      <c r="M16" s="8"/>
      <c r="N16" s="8"/>
      <c r="O16" s="8"/>
      <c r="P16" s="8"/>
      <c r="Q16" s="8"/>
      <c r="R16" s="8"/>
      <c r="S16" s="8"/>
      <c r="T16" s="8"/>
      <c r="U16" s="8"/>
      <c r="V16" s="8"/>
      <c r="W16" s="8"/>
      <c r="X16" s="8"/>
      <c r="Y16" s="8"/>
      <c r="Z16" s="9"/>
    </row>
    <row r="17" spans="6:26" x14ac:dyDescent="0.3">
      <c r="F17" s="7"/>
      <c r="G17" s="8"/>
      <c r="H17" s="8"/>
      <c r="I17" s="8"/>
      <c r="J17" s="8"/>
      <c r="K17" s="8"/>
      <c r="L17" s="8"/>
      <c r="M17" s="8"/>
      <c r="N17" s="8"/>
      <c r="O17" s="8"/>
      <c r="P17" s="8"/>
      <c r="Q17" s="8"/>
      <c r="R17" s="8"/>
      <c r="S17" s="8"/>
      <c r="T17" s="8"/>
      <c r="U17" s="8"/>
      <c r="V17" s="8"/>
      <c r="W17" s="8"/>
      <c r="X17" s="8"/>
      <c r="Y17" s="8"/>
      <c r="Z17" s="9"/>
    </row>
    <row r="18" spans="6:26" x14ac:dyDescent="0.3">
      <c r="F18" s="7"/>
      <c r="G18" s="8"/>
      <c r="H18" s="8"/>
      <c r="I18" s="8"/>
      <c r="J18" s="8"/>
      <c r="K18" s="8"/>
      <c r="L18" s="8"/>
      <c r="M18" s="8"/>
      <c r="N18" s="8"/>
      <c r="O18" s="8"/>
      <c r="P18" s="8"/>
      <c r="Q18" s="8"/>
      <c r="R18" s="8"/>
      <c r="S18" s="8"/>
      <c r="T18" s="8"/>
      <c r="U18" s="8"/>
      <c r="V18" s="8"/>
      <c r="W18" s="8"/>
      <c r="X18" s="8"/>
      <c r="Y18" s="8"/>
      <c r="Z18" s="9"/>
    </row>
    <row r="19" spans="6:26" x14ac:dyDescent="0.3">
      <c r="F19" s="7"/>
      <c r="G19" s="8"/>
      <c r="H19" s="8"/>
      <c r="I19" s="8"/>
      <c r="J19" s="8"/>
      <c r="K19" s="8"/>
      <c r="L19" s="8"/>
      <c r="M19" s="8"/>
      <c r="N19" s="8"/>
      <c r="O19" s="8"/>
      <c r="P19" s="8"/>
      <c r="Q19" s="8"/>
      <c r="R19" s="8"/>
      <c r="S19" s="8"/>
      <c r="T19" s="8"/>
      <c r="U19" s="8"/>
      <c r="V19" s="8"/>
      <c r="W19" s="8"/>
      <c r="X19" s="8"/>
      <c r="Y19" s="8"/>
      <c r="Z19" s="9"/>
    </row>
    <row r="20" spans="6:26" x14ac:dyDescent="0.3">
      <c r="F20" s="7"/>
      <c r="G20" s="8"/>
      <c r="H20" s="8"/>
      <c r="I20" s="8"/>
      <c r="J20" s="8"/>
      <c r="K20" s="8"/>
      <c r="L20" s="8"/>
      <c r="M20" s="8"/>
      <c r="N20" s="8"/>
      <c r="O20" s="8"/>
      <c r="P20" s="8"/>
      <c r="Q20" s="8"/>
      <c r="R20" s="8"/>
      <c r="S20" s="8"/>
      <c r="T20" s="8"/>
      <c r="U20" s="8"/>
      <c r="V20" s="8"/>
      <c r="W20" s="8"/>
      <c r="X20" s="8"/>
      <c r="Y20" s="8"/>
      <c r="Z20" s="9"/>
    </row>
    <row r="21" spans="6:26" x14ac:dyDescent="0.3">
      <c r="F21" s="7"/>
      <c r="G21" s="8"/>
      <c r="H21" s="8"/>
      <c r="I21" s="8"/>
      <c r="J21" s="8"/>
      <c r="K21" s="8"/>
      <c r="L21" s="8"/>
      <c r="M21" s="8"/>
      <c r="N21" s="8"/>
      <c r="O21" s="8"/>
      <c r="P21" s="8"/>
      <c r="Q21" s="8"/>
      <c r="R21" s="8"/>
      <c r="S21" s="8"/>
      <c r="T21" s="8"/>
      <c r="U21" s="8"/>
      <c r="V21" s="8"/>
      <c r="W21" s="8"/>
      <c r="X21" s="8"/>
      <c r="Y21" s="8"/>
      <c r="Z21" s="9"/>
    </row>
    <row r="22" spans="6:26" x14ac:dyDescent="0.3">
      <c r="F22" s="7"/>
      <c r="G22" s="8"/>
      <c r="H22" s="8"/>
      <c r="I22" s="8"/>
      <c r="J22" s="8"/>
      <c r="K22" s="8"/>
      <c r="L22" s="8"/>
      <c r="M22" s="8"/>
      <c r="N22" s="8"/>
      <c r="O22" s="8"/>
      <c r="P22" s="8"/>
      <c r="Q22" s="8"/>
      <c r="R22" s="8"/>
      <c r="S22" s="8"/>
      <c r="T22" s="8"/>
      <c r="U22" s="8"/>
      <c r="V22" s="8"/>
      <c r="W22" s="8"/>
      <c r="X22" s="8"/>
      <c r="Y22" s="8"/>
      <c r="Z22" s="9"/>
    </row>
    <row r="23" spans="6:26" x14ac:dyDescent="0.3">
      <c r="F23" s="7"/>
      <c r="G23" s="8"/>
      <c r="H23" s="8"/>
      <c r="I23" s="8"/>
      <c r="J23" s="8"/>
      <c r="K23" s="8"/>
      <c r="L23" s="8"/>
      <c r="M23" s="8"/>
      <c r="N23" s="8"/>
      <c r="O23" s="8"/>
      <c r="P23" s="8"/>
      <c r="Q23" s="8"/>
      <c r="R23" s="8"/>
      <c r="S23" s="8"/>
      <c r="T23" s="8"/>
      <c r="U23" s="8"/>
      <c r="V23" s="8"/>
      <c r="W23" s="8"/>
      <c r="X23" s="8"/>
      <c r="Y23" s="8"/>
      <c r="Z23" s="9"/>
    </row>
    <row r="24" spans="6:26" x14ac:dyDescent="0.3">
      <c r="F24" s="7"/>
      <c r="G24" s="8"/>
      <c r="H24" s="8"/>
      <c r="I24" s="8"/>
      <c r="J24" s="8"/>
      <c r="K24" s="8"/>
      <c r="L24" s="8"/>
      <c r="M24" s="8"/>
      <c r="N24" s="8"/>
      <c r="O24" s="8"/>
      <c r="P24" s="8"/>
      <c r="Q24" s="8"/>
      <c r="R24" s="8"/>
      <c r="S24" s="8"/>
      <c r="T24" s="8"/>
      <c r="U24" s="8"/>
      <c r="V24" s="8"/>
      <c r="W24" s="8"/>
      <c r="X24" s="8"/>
      <c r="Y24" s="8"/>
      <c r="Z24" s="9"/>
    </row>
    <row r="25" spans="6:26" x14ac:dyDescent="0.3">
      <c r="F25" s="7"/>
      <c r="G25" s="8"/>
      <c r="H25" s="8"/>
      <c r="I25" s="8"/>
      <c r="J25" s="8"/>
      <c r="K25" s="8"/>
      <c r="L25" s="8"/>
      <c r="M25" s="8"/>
      <c r="N25" s="8"/>
      <c r="O25" s="8"/>
      <c r="P25" s="8"/>
      <c r="Q25" s="8"/>
      <c r="R25" s="8"/>
      <c r="S25" s="8"/>
      <c r="T25" s="8"/>
      <c r="U25" s="8"/>
      <c r="V25" s="8"/>
      <c r="W25" s="8"/>
      <c r="X25" s="8"/>
      <c r="Y25" s="8"/>
      <c r="Z25" s="9"/>
    </row>
    <row r="26" spans="6:26" x14ac:dyDescent="0.3">
      <c r="F26" s="7"/>
      <c r="G26" s="8"/>
      <c r="H26" s="8"/>
      <c r="I26" s="8"/>
      <c r="J26" s="8"/>
      <c r="K26" s="8"/>
      <c r="L26" s="8"/>
      <c r="M26" s="8"/>
      <c r="N26" s="8"/>
      <c r="O26" s="8"/>
      <c r="P26" s="8"/>
      <c r="Q26" s="8"/>
      <c r="R26" s="8"/>
      <c r="S26" s="8"/>
      <c r="T26" s="8"/>
      <c r="U26" s="8"/>
      <c r="V26" s="8"/>
      <c r="W26" s="8"/>
      <c r="X26" s="8"/>
      <c r="Y26" s="8"/>
      <c r="Z26" s="9"/>
    </row>
    <row r="27" spans="6:26" x14ac:dyDescent="0.3">
      <c r="F27" s="7"/>
      <c r="G27" s="8"/>
      <c r="H27" s="8"/>
      <c r="I27" s="8"/>
      <c r="J27" s="8"/>
      <c r="K27" s="8"/>
      <c r="L27" s="8"/>
      <c r="M27" s="8"/>
      <c r="N27" s="8"/>
      <c r="O27" s="8"/>
      <c r="P27" s="8"/>
      <c r="Q27" s="8"/>
      <c r="R27" s="8"/>
      <c r="S27" s="8"/>
      <c r="T27" s="8"/>
      <c r="U27" s="8"/>
      <c r="V27" s="8"/>
      <c r="W27" s="8"/>
      <c r="X27" s="8"/>
      <c r="Y27" s="8"/>
      <c r="Z27" s="9"/>
    </row>
    <row r="28" spans="6:26" x14ac:dyDescent="0.3">
      <c r="F28" s="7"/>
      <c r="G28" s="8"/>
      <c r="H28" s="8"/>
      <c r="I28" s="8"/>
      <c r="J28" s="8"/>
      <c r="K28" s="8"/>
      <c r="L28" s="8"/>
      <c r="M28" s="8"/>
      <c r="N28" s="8"/>
      <c r="O28" s="8"/>
      <c r="P28" s="8"/>
      <c r="Q28" s="8"/>
      <c r="R28" s="8"/>
      <c r="S28" s="8"/>
      <c r="T28" s="8"/>
      <c r="U28" s="8"/>
      <c r="V28" s="8"/>
      <c r="W28" s="8"/>
      <c r="X28" s="8"/>
      <c r="Y28" s="8"/>
      <c r="Z28" s="9"/>
    </row>
    <row r="29" spans="6:26" x14ac:dyDescent="0.3">
      <c r="F29" s="7"/>
      <c r="G29" s="8"/>
      <c r="H29" s="8"/>
      <c r="I29" s="8"/>
      <c r="J29" s="8"/>
      <c r="K29" s="8"/>
      <c r="L29" s="8"/>
      <c r="M29" s="8"/>
      <c r="N29" s="8"/>
      <c r="O29" s="8"/>
      <c r="P29" s="8"/>
      <c r="Q29" s="8"/>
      <c r="R29" s="8"/>
      <c r="S29" s="8"/>
      <c r="T29" s="8"/>
      <c r="U29" s="8"/>
      <c r="V29" s="8"/>
      <c r="W29" s="8"/>
      <c r="X29" s="8"/>
      <c r="Y29" s="8"/>
      <c r="Z29" s="9"/>
    </row>
    <row r="30" spans="6:26" x14ac:dyDescent="0.3">
      <c r="F30" s="7"/>
      <c r="G30" s="8"/>
      <c r="H30" s="8"/>
      <c r="I30" s="8"/>
      <c r="J30" s="8"/>
      <c r="K30" s="8"/>
      <c r="L30" s="8"/>
      <c r="M30" s="8"/>
      <c r="N30" s="8"/>
      <c r="O30" s="8"/>
      <c r="P30" s="8"/>
      <c r="Q30" s="8"/>
      <c r="R30" s="8"/>
      <c r="S30" s="8"/>
      <c r="T30" s="8"/>
      <c r="U30" s="8"/>
      <c r="V30" s="8"/>
      <c r="W30" s="8"/>
      <c r="X30" s="8"/>
      <c r="Y30" s="8"/>
      <c r="Z30" s="9"/>
    </row>
    <row r="31" spans="6:26" x14ac:dyDescent="0.3">
      <c r="F31" s="7"/>
      <c r="G31" s="8"/>
      <c r="H31" s="8"/>
      <c r="I31" s="8"/>
      <c r="J31" s="8"/>
      <c r="K31" s="8"/>
      <c r="L31" s="8"/>
      <c r="M31" s="8"/>
      <c r="N31" s="8"/>
      <c r="O31" s="8"/>
      <c r="P31" s="8"/>
      <c r="Q31" s="8"/>
      <c r="R31" s="8"/>
      <c r="S31" s="8"/>
      <c r="T31" s="8"/>
      <c r="U31" s="8"/>
      <c r="V31" s="8"/>
      <c r="W31" s="8"/>
      <c r="X31" s="8"/>
      <c r="Y31" s="8"/>
      <c r="Z31" s="9"/>
    </row>
    <row r="32" spans="6:26" x14ac:dyDescent="0.3">
      <c r="F32" s="7"/>
      <c r="G32" s="8"/>
      <c r="H32" s="8"/>
      <c r="I32" s="8"/>
      <c r="J32" s="8"/>
      <c r="K32" s="8"/>
      <c r="L32" s="8"/>
      <c r="M32" s="8"/>
      <c r="N32" s="8"/>
      <c r="O32" s="8"/>
      <c r="P32" s="8"/>
      <c r="Q32" s="8"/>
      <c r="R32" s="8"/>
      <c r="S32" s="8"/>
      <c r="T32" s="8"/>
      <c r="U32" s="8"/>
      <c r="V32" s="8"/>
      <c r="W32" s="8"/>
      <c r="X32" s="8"/>
      <c r="Y32" s="8"/>
      <c r="Z32" s="9"/>
    </row>
    <row r="33" spans="6:26" x14ac:dyDescent="0.3">
      <c r="F33" s="7"/>
      <c r="G33" s="8"/>
      <c r="H33" s="8"/>
      <c r="I33" s="8"/>
      <c r="J33" s="8"/>
      <c r="K33" s="8"/>
      <c r="L33" s="8"/>
      <c r="M33" s="8"/>
      <c r="N33" s="8"/>
      <c r="O33" s="8"/>
      <c r="P33" s="8"/>
      <c r="Q33" s="8"/>
      <c r="R33" s="8"/>
      <c r="S33" s="8"/>
      <c r="T33" s="8"/>
      <c r="U33" s="8"/>
      <c r="V33" s="8"/>
      <c r="W33" s="8"/>
      <c r="X33" s="8"/>
      <c r="Y33" s="8"/>
      <c r="Z33" s="9"/>
    </row>
    <row r="34" spans="6:26" x14ac:dyDescent="0.3">
      <c r="F34" s="7"/>
      <c r="G34" s="8"/>
      <c r="H34" s="8"/>
      <c r="I34" s="8"/>
      <c r="J34" s="8"/>
      <c r="K34" s="8"/>
      <c r="L34" s="8"/>
      <c r="M34" s="8"/>
      <c r="N34" s="8"/>
      <c r="O34" s="8"/>
      <c r="P34" s="8"/>
      <c r="Q34" s="8"/>
      <c r="R34" s="8"/>
      <c r="S34" s="8"/>
      <c r="T34" s="8"/>
      <c r="U34" s="8"/>
      <c r="V34" s="8"/>
      <c r="W34" s="8"/>
      <c r="X34" s="8"/>
      <c r="Y34" s="8"/>
      <c r="Z34" s="9"/>
    </row>
    <row r="35" spans="6:26" x14ac:dyDescent="0.3">
      <c r="F35" s="7"/>
      <c r="G35" s="8"/>
      <c r="H35" s="8"/>
      <c r="I35" s="8"/>
      <c r="J35" s="8"/>
      <c r="K35" s="8"/>
      <c r="L35" s="8"/>
      <c r="M35" s="8"/>
      <c r="N35" s="8"/>
      <c r="O35" s="8"/>
      <c r="P35" s="8"/>
      <c r="Q35" s="8"/>
      <c r="R35" s="8"/>
      <c r="S35" s="8"/>
      <c r="T35" s="8"/>
      <c r="U35" s="8"/>
      <c r="V35" s="8"/>
      <c r="W35" s="8"/>
      <c r="X35" s="8"/>
      <c r="Y35" s="8"/>
      <c r="Z35" s="9"/>
    </row>
    <row r="36" spans="6:26" ht="16.2" thickBot="1" x14ac:dyDescent="0.35">
      <c r="F36" s="10"/>
      <c r="G36" s="11"/>
      <c r="H36" s="11"/>
      <c r="I36" s="11"/>
      <c r="J36" s="11"/>
      <c r="K36" s="11"/>
      <c r="L36" s="11"/>
      <c r="M36" s="11"/>
      <c r="N36" s="11"/>
      <c r="O36" s="11"/>
      <c r="P36" s="11"/>
      <c r="Q36" s="11"/>
      <c r="R36" s="11"/>
      <c r="S36" s="11"/>
      <c r="T36" s="11"/>
      <c r="U36" s="11"/>
      <c r="V36" s="11"/>
      <c r="W36" s="11"/>
      <c r="X36" s="11"/>
      <c r="Y36" s="11"/>
      <c r="Z36" s="12"/>
    </row>
  </sheetData>
  <mergeCells count="1">
    <mergeCell ref="F4:Z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F71EF-68D8-480F-B484-18174516AD66}">
  <dimension ref="A3:B11"/>
  <sheetViews>
    <sheetView workbookViewId="0">
      <selection activeCell="L12" sqref="L12"/>
    </sheetView>
  </sheetViews>
  <sheetFormatPr defaultRowHeight="15.6" x14ac:dyDescent="0.3"/>
  <cols>
    <col min="1" max="1" width="12.19921875" bestFit="1" customWidth="1"/>
    <col min="2" max="2" width="11.3984375" bestFit="1" customWidth="1"/>
    <col min="3" max="3" width="9.8984375" bestFit="1" customWidth="1"/>
    <col min="4" max="4" width="8.8984375" bestFit="1" customWidth="1"/>
    <col min="5" max="5" width="11.8984375" bestFit="1" customWidth="1"/>
    <col min="6" max="6" width="9.8984375" bestFit="1" customWidth="1"/>
    <col min="7" max="7" width="10.8984375" bestFit="1" customWidth="1"/>
    <col min="8" max="8" width="9.8984375" bestFit="1" customWidth="1"/>
    <col min="9" max="9" width="17.69921875" bestFit="1" customWidth="1"/>
    <col min="10" max="10" width="9.8984375" bestFit="1" customWidth="1"/>
    <col min="11" max="12" width="8.8984375" bestFit="1" customWidth="1"/>
    <col min="13" max="13" width="9.8984375" bestFit="1" customWidth="1"/>
    <col min="14" max="14" width="8.8984375" bestFit="1" customWidth="1"/>
    <col min="15" max="16" width="7.8984375" bestFit="1" customWidth="1"/>
    <col min="17" max="17" width="8.8984375" bestFit="1" customWidth="1"/>
    <col min="18" max="18" width="8.796875" bestFit="1" customWidth="1"/>
    <col min="19" max="19" width="7.8984375" bestFit="1" customWidth="1"/>
    <col min="20" max="20" width="9.8984375" bestFit="1" customWidth="1"/>
    <col min="21" max="21" width="13.296875" bestFit="1" customWidth="1"/>
    <col min="22" max="23" width="9.8984375" bestFit="1" customWidth="1"/>
    <col min="24" max="24" width="10" bestFit="1" customWidth="1"/>
    <col min="25" max="26" width="8.8984375" bestFit="1" customWidth="1"/>
    <col min="27" max="27" width="8.69921875" bestFit="1" customWidth="1"/>
    <col min="28" max="28" width="9.8984375" bestFit="1" customWidth="1"/>
    <col min="29" max="29" width="14.19921875" bestFit="1" customWidth="1"/>
    <col min="30" max="30" width="10.09765625" bestFit="1" customWidth="1"/>
    <col min="31" max="31" width="11.09765625" bestFit="1" customWidth="1"/>
    <col min="32" max="32" width="10.8984375" bestFit="1" customWidth="1"/>
    <col min="33" max="33" width="13.3984375" bestFit="1" customWidth="1"/>
    <col min="34" max="34" width="12.19921875" bestFit="1" customWidth="1"/>
    <col min="35" max="35" width="9.8984375" bestFit="1" customWidth="1"/>
    <col min="36" max="36" width="9.3984375" bestFit="1" customWidth="1"/>
    <col min="37" max="37" width="8.8984375" bestFit="1" customWidth="1"/>
    <col min="38" max="39" width="11.796875" bestFit="1" customWidth="1"/>
    <col min="40" max="40" width="13.3984375" bestFit="1" customWidth="1"/>
    <col min="41" max="41" width="12.19921875" bestFit="1" customWidth="1"/>
    <col min="42" max="42" width="9.8984375" bestFit="1" customWidth="1"/>
    <col min="43" max="43" width="11.8984375" bestFit="1" customWidth="1"/>
    <col min="44" max="44" width="9.8984375" bestFit="1" customWidth="1"/>
    <col min="45" max="45" width="8.19921875" bestFit="1" customWidth="1"/>
    <col min="46" max="46" width="8.8984375" bestFit="1" customWidth="1"/>
    <col min="47" max="47" width="11" bestFit="1" customWidth="1"/>
    <col min="48" max="48" width="12" bestFit="1" customWidth="1"/>
    <col min="49" max="49" width="9.3984375" bestFit="1" customWidth="1"/>
    <col min="50" max="50" width="8.8984375" bestFit="1" customWidth="1"/>
    <col min="51" max="51" width="11.8984375" bestFit="1" customWidth="1"/>
    <col min="52" max="1334" width="15.19921875" bestFit="1" customWidth="1"/>
    <col min="1335" max="1335" width="10.8984375" bestFit="1" customWidth="1"/>
  </cols>
  <sheetData>
    <row r="3" spans="1:2" x14ac:dyDescent="0.3">
      <c r="A3" s="4" t="s">
        <v>10944</v>
      </c>
      <c r="B3" t="s">
        <v>10945</v>
      </c>
    </row>
    <row r="4" spans="1:2" x14ac:dyDescent="0.3">
      <c r="A4" s="5" t="s">
        <v>160</v>
      </c>
      <c r="B4" s="22">
        <v>1545.434</v>
      </c>
    </row>
    <row r="5" spans="1:2" x14ac:dyDescent="0.3">
      <c r="A5" s="5" t="s">
        <v>20</v>
      </c>
      <c r="B5" s="22">
        <v>49679.828000000001</v>
      </c>
    </row>
    <row r="6" spans="1:2" x14ac:dyDescent="0.3">
      <c r="A6" s="5" t="s">
        <v>228</v>
      </c>
      <c r="B6" s="22">
        <v>1789.3420000000003</v>
      </c>
    </row>
    <row r="7" spans="1:2" x14ac:dyDescent="0.3">
      <c r="A7" s="5" t="s">
        <v>674</v>
      </c>
      <c r="B7" s="22">
        <v>2454.98</v>
      </c>
    </row>
    <row r="8" spans="1:2" x14ac:dyDescent="0.3">
      <c r="A8" s="5" t="s">
        <v>212</v>
      </c>
      <c r="B8" s="22">
        <v>1668.5990000000002</v>
      </c>
    </row>
    <row r="9" spans="1:2" x14ac:dyDescent="0.3">
      <c r="A9" s="5" t="s">
        <v>64</v>
      </c>
      <c r="B9" s="22">
        <v>1499.95</v>
      </c>
    </row>
    <row r="10" spans="1:2" x14ac:dyDescent="0.3">
      <c r="A10" s="5" t="s">
        <v>49</v>
      </c>
      <c r="B10" s="22">
        <v>7343.0459999999994</v>
      </c>
    </row>
    <row r="11" spans="1:2" x14ac:dyDescent="0.3">
      <c r="A11" s="5" t="s">
        <v>10943</v>
      </c>
      <c r="B11" s="22">
        <v>65981.179000000004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8AFD-75C3-4BF5-8AE6-3FB6D87197F2}">
  <dimension ref="A3:B7"/>
  <sheetViews>
    <sheetView workbookViewId="0">
      <selection activeCell="O5" sqref="O5"/>
    </sheetView>
  </sheetViews>
  <sheetFormatPr defaultRowHeight="15.6" x14ac:dyDescent="0.3"/>
  <cols>
    <col min="1" max="1" width="12.19921875" bestFit="1" customWidth="1"/>
    <col min="2" max="2" width="11.3984375" bestFit="1" customWidth="1"/>
    <col min="3" max="3" width="3.8984375" bestFit="1" customWidth="1"/>
    <col min="4" max="4" width="4.296875" bestFit="1" customWidth="1"/>
    <col min="5" max="5" width="3.8984375" bestFit="1" customWidth="1"/>
    <col min="6" max="6" width="4.5" bestFit="1" customWidth="1"/>
    <col min="7" max="7" width="3.69921875" bestFit="1" customWidth="1"/>
    <col min="8" max="8" width="3.09765625" bestFit="1" customWidth="1"/>
    <col min="9" max="9" width="4.09765625" bestFit="1" customWidth="1"/>
    <col min="10" max="10" width="3.8984375" bestFit="1" customWidth="1"/>
    <col min="11" max="11" width="3.69921875" bestFit="1" customWidth="1"/>
    <col min="12" max="12" width="4.19921875" bestFit="1" customWidth="1"/>
    <col min="13" max="13" width="3.8984375" bestFit="1" customWidth="1"/>
    <col min="14" max="14" width="10.8984375" bestFit="1" customWidth="1"/>
    <col min="15" max="49" width="15.19921875" bestFit="1" customWidth="1"/>
    <col min="50" max="50" width="10.8984375" bestFit="1" customWidth="1"/>
    <col min="51" max="1334" width="15.19921875" bestFit="1" customWidth="1"/>
    <col min="1335" max="1335" width="10.8984375" bestFit="1" customWidth="1"/>
  </cols>
  <sheetData>
    <row r="3" spans="1:2" x14ac:dyDescent="0.3">
      <c r="A3" s="4" t="s">
        <v>10944</v>
      </c>
      <c r="B3" t="s">
        <v>10945</v>
      </c>
    </row>
    <row r="4" spans="1:2" x14ac:dyDescent="0.3">
      <c r="A4" s="5" t="s">
        <v>9</v>
      </c>
      <c r="B4" s="22">
        <v>31384.049000000006</v>
      </c>
    </row>
    <row r="5" spans="1:2" x14ac:dyDescent="0.3">
      <c r="A5" s="5" t="s">
        <v>18</v>
      </c>
      <c r="B5" s="22">
        <v>18193.021999999997</v>
      </c>
    </row>
    <row r="6" spans="1:2" x14ac:dyDescent="0.3">
      <c r="A6" s="5" t="s">
        <v>52</v>
      </c>
      <c r="B6" s="22">
        <v>16404.107999999997</v>
      </c>
    </row>
    <row r="7" spans="1:2" x14ac:dyDescent="0.3">
      <c r="A7" s="5" t="s">
        <v>10943</v>
      </c>
      <c r="B7" s="22">
        <v>65981.179000000004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3375B-B50A-42F1-A697-850DECF51CB5}">
  <dimension ref="A3:B8"/>
  <sheetViews>
    <sheetView workbookViewId="0">
      <selection activeCell="Q11" sqref="Q11"/>
    </sheetView>
  </sheetViews>
  <sheetFormatPr defaultRowHeight="15.6" x14ac:dyDescent="0.3"/>
  <cols>
    <col min="1" max="1" width="12.19921875" bestFit="1" customWidth="1"/>
    <col min="2" max="2" width="11.3984375" bestFit="1" customWidth="1"/>
    <col min="3" max="3" width="3.8984375" bestFit="1" customWidth="1"/>
    <col min="4" max="4" width="4.296875" bestFit="1" customWidth="1"/>
    <col min="5" max="5" width="3.8984375" bestFit="1" customWidth="1"/>
    <col min="6" max="6" width="4.5" bestFit="1" customWidth="1"/>
    <col min="7" max="7" width="3.69921875" bestFit="1" customWidth="1"/>
    <col min="8" max="8" width="3.09765625" bestFit="1" customWidth="1"/>
    <col min="9" max="9" width="4.09765625" bestFit="1" customWidth="1"/>
    <col min="10" max="10" width="3.8984375" bestFit="1" customWidth="1"/>
    <col min="11" max="11" width="3.69921875" bestFit="1" customWidth="1"/>
    <col min="12" max="12" width="4.19921875" bestFit="1" customWidth="1"/>
    <col min="13" max="13" width="3.8984375" bestFit="1" customWidth="1"/>
    <col min="14" max="14" width="10.8984375" bestFit="1" customWidth="1"/>
    <col min="15" max="49" width="15.19921875" bestFit="1" customWidth="1"/>
    <col min="50" max="50" width="10.8984375" bestFit="1" customWidth="1"/>
    <col min="51" max="1334" width="15.19921875" bestFit="1" customWidth="1"/>
    <col min="1335" max="1335" width="10.8984375" bestFit="1" customWidth="1"/>
  </cols>
  <sheetData>
    <row r="3" spans="1:2" x14ac:dyDescent="0.3">
      <c r="A3" s="4" t="s">
        <v>10944</v>
      </c>
      <c r="B3" t="s">
        <v>10945</v>
      </c>
    </row>
    <row r="4" spans="1:2" x14ac:dyDescent="0.3">
      <c r="A4" s="5" t="s">
        <v>3239</v>
      </c>
      <c r="B4" s="22">
        <v>9779.8019999999997</v>
      </c>
    </row>
    <row r="5" spans="1:2" x14ac:dyDescent="0.3">
      <c r="A5" s="5" t="s">
        <v>3238</v>
      </c>
      <c r="B5" s="22">
        <v>14793.559000000001</v>
      </c>
    </row>
    <row r="6" spans="1:2" x14ac:dyDescent="0.3">
      <c r="A6" s="5" t="s">
        <v>3235</v>
      </c>
      <c r="B6" s="22">
        <v>15482.417999999991</v>
      </c>
    </row>
    <row r="7" spans="1:2" x14ac:dyDescent="0.3">
      <c r="A7" s="5" t="s">
        <v>3233</v>
      </c>
      <c r="B7" s="22">
        <v>25925.399999999998</v>
      </c>
    </row>
    <row r="8" spans="1:2" x14ac:dyDescent="0.3">
      <c r="A8" s="5" t="s">
        <v>10943</v>
      </c>
      <c r="B8" s="22">
        <v>65981.179000000004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DD277-CA96-469B-B62C-7C2931316929}">
  <dimension ref="A3:B8"/>
  <sheetViews>
    <sheetView workbookViewId="0">
      <selection activeCell="R21" sqref="R21"/>
    </sheetView>
  </sheetViews>
  <sheetFormatPr defaultRowHeight="15.6" x14ac:dyDescent="0.3"/>
  <cols>
    <col min="1" max="1" width="13.296875" bestFit="1" customWidth="1"/>
    <col min="2" max="2" width="11.3984375" bestFit="1" customWidth="1"/>
    <col min="3" max="3" width="3.8984375" bestFit="1" customWidth="1"/>
    <col min="4" max="4" width="4.296875" bestFit="1" customWidth="1"/>
    <col min="5" max="5" width="3.8984375" bestFit="1" customWidth="1"/>
    <col min="6" max="6" width="4.5" bestFit="1" customWidth="1"/>
    <col min="7" max="7" width="3.69921875" bestFit="1" customWidth="1"/>
    <col min="8" max="8" width="3.09765625" bestFit="1" customWidth="1"/>
    <col min="9" max="9" width="4.09765625" bestFit="1" customWidth="1"/>
    <col min="10" max="10" width="3.8984375" bestFit="1" customWidth="1"/>
    <col min="11" max="11" width="3.69921875" bestFit="1" customWidth="1"/>
    <col min="12" max="12" width="4.19921875" bestFit="1" customWidth="1"/>
    <col min="13" max="13" width="3.8984375" bestFit="1" customWidth="1"/>
    <col min="14" max="14" width="10.8984375" bestFit="1" customWidth="1"/>
    <col min="15" max="49" width="15.19921875" bestFit="1" customWidth="1"/>
    <col min="50" max="50" width="10.8984375" bestFit="1" customWidth="1"/>
    <col min="51" max="1334" width="15.19921875" bestFit="1" customWidth="1"/>
    <col min="1335" max="1335" width="10.8984375" bestFit="1" customWidth="1"/>
  </cols>
  <sheetData>
    <row r="3" spans="1:2" x14ac:dyDescent="0.3">
      <c r="A3" s="4" t="s">
        <v>10944</v>
      </c>
      <c r="B3" t="s">
        <v>10945</v>
      </c>
    </row>
    <row r="4" spans="1:2" x14ac:dyDescent="0.3">
      <c r="A4" s="5" t="s">
        <v>25</v>
      </c>
      <c r="B4" s="22">
        <v>30791.715999999997</v>
      </c>
    </row>
    <row r="5" spans="1:2" x14ac:dyDescent="0.3">
      <c r="A5" s="5" t="s">
        <v>97</v>
      </c>
      <c r="B5" s="22">
        <v>18243.340999999997</v>
      </c>
    </row>
    <row r="6" spans="1:2" x14ac:dyDescent="0.3">
      <c r="A6" s="5" t="s">
        <v>7</v>
      </c>
      <c r="B6" s="22">
        <v>12204.547999999999</v>
      </c>
    </row>
    <row r="7" spans="1:2" x14ac:dyDescent="0.3">
      <c r="A7" s="5" t="s">
        <v>625</v>
      </c>
      <c r="B7" s="22">
        <v>4741.5740000000005</v>
      </c>
    </row>
    <row r="8" spans="1:2" x14ac:dyDescent="0.3">
      <c r="A8" s="5" t="s">
        <v>10943</v>
      </c>
      <c r="B8" s="22">
        <v>65981.179000000004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ABAC8-3FC3-4C63-ACE5-6256A8E22D77}">
  <dimension ref="A1:U9995"/>
  <sheetViews>
    <sheetView workbookViewId="0"/>
  </sheetViews>
  <sheetFormatPr defaultColWidth="11" defaultRowHeight="15.6" x14ac:dyDescent="0.3"/>
  <cols>
    <col min="1" max="1" width="11" customWidth="1"/>
    <col min="2" max="2" width="18.09765625" customWidth="1"/>
    <col min="7" max="7" width="21.3984375" bestFit="1" customWidth="1"/>
  </cols>
  <sheetData>
    <row r="1" spans="1:21"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CD0A0-EBBE-432E-B0B2-F6ACC2B6F7DC}">
  <dimension ref="A1:C297"/>
  <sheetViews>
    <sheetView workbookViewId="0">
      <selection activeCell="D3" sqref="D3"/>
    </sheetView>
  </sheetViews>
  <sheetFormatPr defaultColWidth="11" defaultRowHeight="15.6" x14ac:dyDescent="0.3"/>
  <cols>
    <col min="2" max="2" width="14.5" bestFit="1" customWidth="1"/>
    <col min="3" max="3" width="19.296875" customWidth="1"/>
  </cols>
  <sheetData>
    <row r="1" spans="1:3" x14ac:dyDescent="0.3">
      <c r="A1" s="3" t="s">
        <v>3226</v>
      </c>
      <c r="B1" s="3" t="s">
        <v>3225</v>
      </c>
      <c r="C1" s="2" t="s">
        <v>4054</v>
      </c>
    </row>
    <row r="2" spans="1:3" x14ac:dyDescent="0.3">
      <c r="A2" t="s">
        <v>3227</v>
      </c>
      <c r="B2" t="s">
        <v>10419</v>
      </c>
      <c r="C2" t="str">
        <f>_xlfn.XLOOKUP(B2,Orders!$B$2:$B$9995,Orders!G2:G9995)</f>
        <v>Adrian Barton</v>
      </c>
    </row>
    <row r="3" spans="1:3" x14ac:dyDescent="0.3">
      <c r="A3" t="s">
        <v>3227</v>
      </c>
      <c r="B3" t="s">
        <v>10160</v>
      </c>
      <c r="C3" t="str">
        <f>_xlfn.XLOOKUP(B3,Orders!$B$2:$B$9995,Orders!G3:G9996)</f>
        <v>Robert Marley</v>
      </c>
    </row>
    <row r="4" spans="1:3" x14ac:dyDescent="0.3">
      <c r="A4" t="s">
        <v>3227</v>
      </c>
      <c r="B4" t="s">
        <v>6349</v>
      </c>
      <c r="C4" t="str">
        <f>_xlfn.XLOOKUP(B4,Orders!$B$2:$B$9995,Orders!G4:G9997)</f>
        <v>Karl Braun</v>
      </c>
    </row>
    <row r="5" spans="1:3" x14ac:dyDescent="0.3">
      <c r="A5" t="s">
        <v>3227</v>
      </c>
      <c r="B5" t="s">
        <v>7263</v>
      </c>
      <c r="C5" t="str">
        <f>_xlfn.XLOOKUP(B5,Orders!$B$2:$B$9995,Orders!G5:G9998)</f>
        <v>Brian Thompson</v>
      </c>
    </row>
    <row r="6" spans="1:3" x14ac:dyDescent="0.3">
      <c r="A6" t="s">
        <v>3227</v>
      </c>
      <c r="B6" t="s">
        <v>9920</v>
      </c>
      <c r="C6" t="str">
        <f>_xlfn.XLOOKUP(B6,Orders!$B$2:$B$9995,Orders!G6:G9999)</f>
        <v>Marc Crier</v>
      </c>
    </row>
    <row r="7" spans="1:3" x14ac:dyDescent="0.3">
      <c r="A7" t="s">
        <v>3227</v>
      </c>
      <c r="B7" t="s">
        <v>6333</v>
      </c>
      <c r="C7" t="str">
        <f>_xlfn.XLOOKUP(B7,Orders!$B$2:$B$9995,Orders!G7:G10000)</f>
        <v>Jay Fein</v>
      </c>
    </row>
    <row r="8" spans="1:3" x14ac:dyDescent="0.3">
      <c r="A8" t="s">
        <v>3227</v>
      </c>
      <c r="B8" t="s">
        <v>10589</v>
      </c>
      <c r="C8" t="str">
        <f>_xlfn.XLOOKUP(B8,Orders!$B$2:$B$9995,Orders!G8:G10001)</f>
        <v>Jim Sink</v>
      </c>
    </row>
    <row r="9" spans="1:3" x14ac:dyDescent="0.3">
      <c r="A9" t="s">
        <v>3227</v>
      </c>
      <c r="B9" t="s">
        <v>8811</v>
      </c>
      <c r="C9" t="str">
        <f>_xlfn.XLOOKUP(B9,Orders!$B$2:$B$9995,Orders!G9:G10002)</f>
        <v>Mick Crebagga</v>
      </c>
    </row>
    <row r="10" spans="1:3" x14ac:dyDescent="0.3">
      <c r="A10" t="s">
        <v>3227</v>
      </c>
      <c r="B10" t="s">
        <v>9759</v>
      </c>
      <c r="C10" t="str">
        <f>_xlfn.XLOOKUP(B10,Orders!$B$2:$B$9995,Orders!G10:G10003)</f>
        <v>Ken Heidel</v>
      </c>
    </row>
    <row r="11" spans="1:3" x14ac:dyDescent="0.3">
      <c r="A11" t="s">
        <v>3227</v>
      </c>
      <c r="B11" t="s">
        <v>6497</v>
      </c>
      <c r="C11" t="str">
        <f>_xlfn.XLOOKUP(B11,Orders!$B$2:$B$9995,Orders!G11:G10004)</f>
        <v>Karen Bern</v>
      </c>
    </row>
    <row r="12" spans="1:3" x14ac:dyDescent="0.3">
      <c r="A12" t="s">
        <v>3227</v>
      </c>
      <c r="B12" t="s">
        <v>10273</v>
      </c>
      <c r="C12" t="str">
        <f>_xlfn.XLOOKUP(B12,Orders!$B$2:$B$9995,Orders!G12:G10005)</f>
        <v>Thomas Thornton</v>
      </c>
    </row>
    <row r="13" spans="1:3" x14ac:dyDescent="0.3">
      <c r="A13" t="s">
        <v>3227</v>
      </c>
      <c r="B13" t="s">
        <v>6773</v>
      </c>
      <c r="C13" t="str">
        <f>_xlfn.XLOOKUP(B13,Orders!$B$2:$B$9995,Orders!G13:G10006)</f>
        <v>Muhammed Yedwab</v>
      </c>
    </row>
    <row r="14" spans="1:3" x14ac:dyDescent="0.3">
      <c r="A14" t="s">
        <v>3227</v>
      </c>
      <c r="B14" t="s">
        <v>10743</v>
      </c>
      <c r="C14" t="str">
        <f>_xlfn.XLOOKUP(B14,Orders!$B$2:$B$9995,Orders!G14:G10007)</f>
        <v>Adrian Hane</v>
      </c>
    </row>
    <row r="15" spans="1:3" x14ac:dyDescent="0.3">
      <c r="A15" t="s">
        <v>3227</v>
      </c>
      <c r="B15" t="s">
        <v>7947</v>
      </c>
      <c r="C15" t="str">
        <f>_xlfn.XLOOKUP(B15,Orders!$B$2:$B$9995,Orders!G15:G10008)</f>
        <v>Brendan Sweed</v>
      </c>
    </row>
    <row r="16" spans="1:3" x14ac:dyDescent="0.3">
      <c r="A16" t="s">
        <v>3227</v>
      </c>
      <c r="B16" t="s">
        <v>9751</v>
      </c>
      <c r="C16" t="str">
        <f>_xlfn.XLOOKUP(B16,Orders!$B$2:$B$9995,Orders!G16:G10009)</f>
        <v>Yoseph Carroll</v>
      </c>
    </row>
    <row r="17" spans="1:3" x14ac:dyDescent="0.3">
      <c r="A17" t="s">
        <v>3227</v>
      </c>
      <c r="B17" t="s">
        <v>7355</v>
      </c>
      <c r="C17" t="str">
        <f>_xlfn.XLOOKUP(B17,Orders!$B$2:$B$9995,Orders!G17:G10010)</f>
        <v>Eric Barreto</v>
      </c>
    </row>
    <row r="18" spans="1:3" x14ac:dyDescent="0.3">
      <c r="A18" t="s">
        <v>3227</v>
      </c>
      <c r="B18" t="s">
        <v>10072</v>
      </c>
      <c r="C18" t="str">
        <f>_xlfn.XLOOKUP(B18,Orders!$B$2:$B$9995,Orders!G18:G10011)</f>
        <v>Brad Eason</v>
      </c>
    </row>
    <row r="19" spans="1:3" x14ac:dyDescent="0.3">
      <c r="A19" t="s">
        <v>3227</v>
      </c>
      <c r="B19" t="s">
        <v>8757</v>
      </c>
      <c r="C19" t="str">
        <f>_xlfn.XLOOKUP(B19,Orders!$B$2:$B$9995,Orders!G19:G10012)</f>
        <v>Jamie Kunitz</v>
      </c>
    </row>
    <row r="20" spans="1:3" x14ac:dyDescent="0.3">
      <c r="A20" t="s">
        <v>3227</v>
      </c>
      <c r="B20" t="s">
        <v>7103</v>
      </c>
      <c r="C20" t="str">
        <f>_xlfn.XLOOKUP(B20,Orders!$B$2:$B$9995,Orders!G20:G10013)</f>
        <v>Guy Phonely</v>
      </c>
    </row>
    <row r="21" spans="1:3" x14ac:dyDescent="0.3">
      <c r="A21" t="s">
        <v>3227</v>
      </c>
      <c r="B21" t="s">
        <v>10269</v>
      </c>
      <c r="C21" t="str">
        <f>_xlfn.XLOOKUP(B21,Orders!$B$2:$B$9995,Orders!G21:G10014)</f>
        <v>Adam Shillingsburg</v>
      </c>
    </row>
    <row r="22" spans="1:3" x14ac:dyDescent="0.3">
      <c r="A22" t="s">
        <v>3227</v>
      </c>
      <c r="B22" t="s">
        <v>6083</v>
      </c>
      <c r="C22" t="str">
        <f>_xlfn.XLOOKUP(B22,Orders!$B$2:$B$9995,Orders!G22:G10015)</f>
        <v>Clay Ludtke</v>
      </c>
    </row>
    <row r="23" spans="1:3" x14ac:dyDescent="0.3">
      <c r="A23" t="s">
        <v>3227</v>
      </c>
      <c r="B23" t="s">
        <v>8924</v>
      </c>
      <c r="C23" t="str">
        <f>_xlfn.XLOOKUP(B23,Orders!$B$2:$B$9995,Orders!G23:G10016)</f>
        <v>Peter Bühler</v>
      </c>
    </row>
    <row r="24" spans="1:3" x14ac:dyDescent="0.3">
      <c r="A24" t="s">
        <v>3227</v>
      </c>
      <c r="B24" t="s">
        <v>9468</v>
      </c>
      <c r="C24" t="str">
        <f>_xlfn.XLOOKUP(B24,Orders!$B$2:$B$9995,Orders!G24:G10017)</f>
        <v>Benjamin Venier</v>
      </c>
    </row>
    <row r="25" spans="1:3" x14ac:dyDescent="0.3">
      <c r="A25" t="s">
        <v>3227</v>
      </c>
      <c r="B25" t="s">
        <v>10569</v>
      </c>
      <c r="C25" t="str">
        <f>_xlfn.XLOOKUP(B25,Orders!$B$2:$B$9995,Orders!G25:G10018)</f>
        <v>Dennis Bolton</v>
      </c>
    </row>
    <row r="26" spans="1:3" x14ac:dyDescent="0.3">
      <c r="A26" t="s">
        <v>3227</v>
      </c>
      <c r="B26" t="s">
        <v>7213</v>
      </c>
      <c r="C26" t="str">
        <f>_xlfn.XLOOKUP(B26,Orders!$B$2:$B$9995,Orders!G26:G10019)</f>
        <v>Sean Wendt</v>
      </c>
    </row>
    <row r="27" spans="1:3" x14ac:dyDescent="0.3">
      <c r="A27" t="s">
        <v>3227</v>
      </c>
      <c r="B27" t="s">
        <v>10784</v>
      </c>
      <c r="C27" t="str">
        <f>_xlfn.XLOOKUP(B27,Orders!$B$2:$B$9995,Orders!G27:G10020)</f>
        <v>Claudia Bergmann</v>
      </c>
    </row>
    <row r="28" spans="1:3" x14ac:dyDescent="0.3">
      <c r="A28" t="s">
        <v>3227</v>
      </c>
      <c r="B28" t="s">
        <v>10399</v>
      </c>
      <c r="C28" t="str">
        <f>_xlfn.XLOOKUP(B28,Orders!$B$2:$B$9995,Orders!G28:G10021)</f>
        <v>Tamara Willingham</v>
      </c>
    </row>
    <row r="29" spans="1:3" x14ac:dyDescent="0.3">
      <c r="A29" t="s">
        <v>3227</v>
      </c>
      <c r="B29" t="s">
        <v>6925</v>
      </c>
      <c r="C29" t="str">
        <f>_xlfn.XLOOKUP(B29,Orders!$B$2:$B$9995,Orders!G29:G10022)</f>
        <v>Dianna Wilson</v>
      </c>
    </row>
    <row r="30" spans="1:3" x14ac:dyDescent="0.3">
      <c r="A30" t="s">
        <v>3227</v>
      </c>
      <c r="B30" t="s">
        <v>7205</v>
      </c>
      <c r="C30" t="str">
        <f>_xlfn.XLOOKUP(B30,Orders!$B$2:$B$9995,Orders!G30:G10023)</f>
        <v>Kean Takahito</v>
      </c>
    </row>
    <row r="31" spans="1:3" x14ac:dyDescent="0.3">
      <c r="A31" t="s">
        <v>3227</v>
      </c>
      <c r="B31" t="s">
        <v>6516</v>
      </c>
      <c r="C31" t="str">
        <f>_xlfn.XLOOKUP(B31,Orders!$B$2:$B$9995,Orders!G31:G10024)</f>
        <v>Adam Hart</v>
      </c>
    </row>
    <row r="32" spans="1:3" x14ac:dyDescent="0.3">
      <c r="A32" t="s">
        <v>3227</v>
      </c>
      <c r="B32" t="s">
        <v>8088</v>
      </c>
      <c r="C32" t="str">
        <f>_xlfn.XLOOKUP(B32,Orders!$B$2:$B$9995,Orders!G32:G10025)</f>
        <v>Joni Sundaresam</v>
      </c>
    </row>
    <row r="33" spans="1:3" x14ac:dyDescent="0.3">
      <c r="A33" t="s">
        <v>3227</v>
      </c>
      <c r="B33" t="s">
        <v>8101</v>
      </c>
      <c r="C33" t="str">
        <f>_xlfn.XLOOKUP(B33,Orders!$B$2:$B$9995,Orders!G33:G10026)</f>
        <v>Kean Thornton</v>
      </c>
    </row>
    <row r="34" spans="1:3" x14ac:dyDescent="0.3">
      <c r="A34" t="s">
        <v>3227</v>
      </c>
      <c r="B34" t="s">
        <v>8641</v>
      </c>
      <c r="C34" t="str">
        <f>_xlfn.XLOOKUP(B34,Orders!$B$2:$B$9995,Orders!G34:G10027)</f>
        <v>Kristina Nunn</v>
      </c>
    </row>
    <row r="35" spans="1:3" x14ac:dyDescent="0.3">
      <c r="A35" t="s">
        <v>3227</v>
      </c>
      <c r="B35" t="s">
        <v>8081</v>
      </c>
      <c r="C35" t="str">
        <f>_xlfn.XLOOKUP(B35,Orders!$B$2:$B$9995,Orders!G35:G10028)</f>
        <v>Neoma Murray</v>
      </c>
    </row>
    <row r="36" spans="1:3" x14ac:dyDescent="0.3">
      <c r="A36" t="s">
        <v>3227</v>
      </c>
      <c r="B36" t="s">
        <v>9060</v>
      </c>
      <c r="C36" t="str">
        <f>_xlfn.XLOOKUP(B36,Orders!$B$2:$B$9995,Orders!G36:G10029)</f>
        <v>Resi Pölking</v>
      </c>
    </row>
    <row r="37" spans="1:3" x14ac:dyDescent="0.3">
      <c r="A37" t="s">
        <v>3227</v>
      </c>
      <c r="B37" t="s">
        <v>7452</v>
      </c>
      <c r="C37" t="str">
        <f>_xlfn.XLOOKUP(B37,Orders!$B$2:$B$9995,Orders!G37:G10030)</f>
        <v>Andrew Gjertsen</v>
      </c>
    </row>
    <row r="38" spans="1:3" x14ac:dyDescent="0.3">
      <c r="A38" t="s">
        <v>3227</v>
      </c>
      <c r="B38" t="s">
        <v>7131</v>
      </c>
      <c r="C38" t="str">
        <f>_xlfn.XLOOKUP(B38,Orders!$B$2:$B$9995,Orders!G38:G10031)</f>
        <v>Sarah Foster</v>
      </c>
    </row>
    <row r="39" spans="1:3" x14ac:dyDescent="0.3">
      <c r="A39" t="s">
        <v>3227</v>
      </c>
      <c r="B39" t="s">
        <v>9832</v>
      </c>
      <c r="C39" t="str">
        <f>_xlfn.XLOOKUP(B39,Orders!$B$2:$B$9995,Orders!G39:G10032)</f>
        <v>Nick Zandusky</v>
      </c>
    </row>
    <row r="40" spans="1:3" x14ac:dyDescent="0.3">
      <c r="A40" t="s">
        <v>3227</v>
      </c>
      <c r="B40" t="s">
        <v>7278</v>
      </c>
      <c r="C40" t="str">
        <f>_xlfn.XLOOKUP(B40,Orders!$B$2:$B$9995,Orders!G40:G10033)</f>
        <v>Nathan Cano</v>
      </c>
    </row>
    <row r="41" spans="1:3" x14ac:dyDescent="0.3">
      <c r="A41" t="s">
        <v>3227</v>
      </c>
      <c r="B41" t="s">
        <v>10061</v>
      </c>
      <c r="C41" t="str">
        <f>_xlfn.XLOOKUP(B41,Orders!$B$2:$B$9995,Orders!G41:G10034)</f>
        <v>Bill Donatelli</v>
      </c>
    </row>
    <row r="42" spans="1:3" x14ac:dyDescent="0.3">
      <c r="A42" t="s">
        <v>3227</v>
      </c>
      <c r="B42" t="s">
        <v>10717</v>
      </c>
      <c r="C42" t="str">
        <f>_xlfn.XLOOKUP(B42,Orders!$B$2:$B$9995,Orders!G42:G10035)</f>
        <v>Roy Phan</v>
      </c>
    </row>
    <row r="43" spans="1:3" x14ac:dyDescent="0.3">
      <c r="A43" t="s">
        <v>3227</v>
      </c>
      <c r="B43" t="s">
        <v>10456</v>
      </c>
      <c r="C43" t="str">
        <f>_xlfn.XLOOKUP(B43,Orders!$B$2:$B$9995,Orders!G43:G10036)</f>
        <v>Raymond Buch</v>
      </c>
    </row>
    <row r="44" spans="1:3" x14ac:dyDescent="0.3">
      <c r="A44" t="s">
        <v>3227</v>
      </c>
      <c r="B44" t="s">
        <v>10466</v>
      </c>
      <c r="C44" t="str">
        <f>_xlfn.XLOOKUP(B44,Orders!$B$2:$B$9995,Orders!G44:G10037)</f>
        <v>Joe Kamberova</v>
      </c>
    </row>
    <row r="45" spans="1:3" x14ac:dyDescent="0.3">
      <c r="A45" t="s">
        <v>3227</v>
      </c>
      <c r="B45" t="s">
        <v>9387</v>
      </c>
      <c r="C45" t="str">
        <f>_xlfn.XLOOKUP(B45,Orders!$B$2:$B$9995,Orders!G45:G10038)</f>
        <v>Rob Dowd</v>
      </c>
    </row>
    <row r="46" spans="1:3" x14ac:dyDescent="0.3">
      <c r="A46" t="s">
        <v>3227</v>
      </c>
      <c r="B46" t="s">
        <v>6320</v>
      </c>
      <c r="C46" t="str">
        <f>_xlfn.XLOOKUP(B46,Orders!$B$2:$B$9995,Orders!G46:G10039)</f>
        <v>Katrina Edelman</v>
      </c>
    </row>
    <row r="47" spans="1:3" x14ac:dyDescent="0.3">
      <c r="A47" t="s">
        <v>3227</v>
      </c>
      <c r="B47" t="s">
        <v>6178</v>
      </c>
      <c r="C47" t="str">
        <f>_xlfn.XLOOKUP(B47,Orders!$B$2:$B$9995,Orders!G47:G10040)</f>
        <v>Cathy Prescott</v>
      </c>
    </row>
    <row r="48" spans="1:3" x14ac:dyDescent="0.3">
      <c r="A48" t="s">
        <v>3227</v>
      </c>
      <c r="B48" t="s">
        <v>9109</v>
      </c>
      <c r="C48" t="str">
        <f>_xlfn.XLOOKUP(B48,Orders!$B$2:$B$9995,Orders!G48:G10041)</f>
        <v>Nona Balk</v>
      </c>
    </row>
    <row r="49" spans="1:3" x14ac:dyDescent="0.3">
      <c r="A49" t="s">
        <v>3227</v>
      </c>
      <c r="B49" t="s">
        <v>7980</v>
      </c>
      <c r="C49" t="str">
        <f>_xlfn.XLOOKUP(B49,Orders!$B$2:$B$9995,Orders!G49:G10042)</f>
        <v>Guy Thornton</v>
      </c>
    </row>
    <row r="50" spans="1:3" x14ac:dyDescent="0.3">
      <c r="A50" t="s">
        <v>3227</v>
      </c>
      <c r="B50" t="s">
        <v>9081</v>
      </c>
      <c r="C50" t="str">
        <f>_xlfn.XLOOKUP(B50,Orders!$B$2:$B$9995,Orders!G50:G10043)</f>
        <v>Aaron Hawkins</v>
      </c>
    </row>
    <row r="51" spans="1:3" x14ac:dyDescent="0.3">
      <c r="A51" t="s">
        <v>3227</v>
      </c>
      <c r="B51" t="s">
        <v>6233</v>
      </c>
      <c r="C51" t="str">
        <f>_xlfn.XLOOKUP(B51,Orders!$B$2:$B$9995,Orders!G51:G10044)</f>
        <v>Jack Lebron</v>
      </c>
    </row>
    <row r="52" spans="1:3" x14ac:dyDescent="0.3">
      <c r="A52" t="s">
        <v>3227</v>
      </c>
      <c r="B52" t="s">
        <v>8689</v>
      </c>
      <c r="C52" t="str">
        <f>_xlfn.XLOOKUP(B52,Orders!$B$2:$B$9995,Orders!G52:G10045)</f>
        <v>Andrew Roberts</v>
      </c>
    </row>
    <row r="53" spans="1:3" x14ac:dyDescent="0.3">
      <c r="A53" t="s">
        <v>3227</v>
      </c>
      <c r="B53" t="s">
        <v>9868</v>
      </c>
      <c r="C53" t="str">
        <f>_xlfn.XLOOKUP(B53,Orders!$B$2:$B$9995,Orders!G53:G10046)</f>
        <v>Kelly Lampkin</v>
      </c>
    </row>
    <row r="54" spans="1:3" x14ac:dyDescent="0.3">
      <c r="A54" t="s">
        <v>3227</v>
      </c>
      <c r="B54" t="s">
        <v>10588</v>
      </c>
      <c r="C54" t="str">
        <f>_xlfn.XLOOKUP(B54,Orders!$B$2:$B$9995,Orders!G54:G10047)</f>
        <v>Michelle Moray</v>
      </c>
    </row>
    <row r="55" spans="1:3" x14ac:dyDescent="0.3">
      <c r="A55" t="s">
        <v>3227</v>
      </c>
      <c r="B55" t="s">
        <v>7543</v>
      </c>
      <c r="C55" t="str">
        <f>_xlfn.XLOOKUP(B55,Orders!$B$2:$B$9995,Orders!G55:G10048)</f>
        <v>Max Engle</v>
      </c>
    </row>
    <row r="56" spans="1:3" x14ac:dyDescent="0.3">
      <c r="A56" t="s">
        <v>3227</v>
      </c>
      <c r="B56" t="s">
        <v>8016</v>
      </c>
      <c r="C56" t="str">
        <f>_xlfn.XLOOKUP(B56,Orders!$B$2:$B$9995,Orders!G56:G10049)</f>
        <v>John Lee</v>
      </c>
    </row>
    <row r="57" spans="1:3" x14ac:dyDescent="0.3">
      <c r="A57" t="s">
        <v>3227</v>
      </c>
      <c r="B57" t="s">
        <v>8006</v>
      </c>
      <c r="C57" t="str">
        <f>_xlfn.XLOOKUP(B57,Orders!$B$2:$B$9995,Orders!G57:G10050)</f>
        <v>Ashley Jarboe</v>
      </c>
    </row>
    <row r="58" spans="1:3" x14ac:dyDescent="0.3">
      <c r="A58" t="s">
        <v>3227</v>
      </c>
      <c r="B58" t="s">
        <v>8181</v>
      </c>
      <c r="C58" t="str">
        <f>_xlfn.XLOOKUP(B58,Orders!$B$2:$B$9995,Orders!G58:G10051)</f>
        <v>Roy Phan</v>
      </c>
    </row>
    <row r="59" spans="1:3" x14ac:dyDescent="0.3">
      <c r="A59" t="s">
        <v>3227</v>
      </c>
      <c r="B59" t="s">
        <v>10219</v>
      </c>
      <c r="C59" t="str">
        <f>_xlfn.XLOOKUP(B59,Orders!$B$2:$B$9995,Orders!G59:G10052)</f>
        <v>Lisa DeCherney</v>
      </c>
    </row>
    <row r="60" spans="1:3" x14ac:dyDescent="0.3">
      <c r="A60" t="s">
        <v>3227</v>
      </c>
      <c r="B60" t="s">
        <v>6062</v>
      </c>
      <c r="C60" t="str">
        <f>_xlfn.XLOOKUP(B60,Orders!$B$2:$B$9995,Orders!G60:G10053)</f>
        <v>Irene Maddox</v>
      </c>
    </row>
    <row r="61" spans="1:3" x14ac:dyDescent="0.3">
      <c r="A61" t="s">
        <v>3227</v>
      </c>
      <c r="B61" t="s">
        <v>9848</v>
      </c>
      <c r="C61" t="str">
        <f>_xlfn.XLOOKUP(B61,Orders!$B$2:$B$9995,Orders!G61:G10054)</f>
        <v>Matt Hagelstein</v>
      </c>
    </row>
    <row r="62" spans="1:3" x14ac:dyDescent="0.3">
      <c r="A62" t="s">
        <v>3227</v>
      </c>
      <c r="B62" t="s">
        <v>7959</v>
      </c>
      <c r="C62" t="str">
        <f>_xlfn.XLOOKUP(B62,Orders!$B$2:$B$9995,Orders!G62:G10055)</f>
        <v>Mark Packer</v>
      </c>
    </row>
    <row r="63" spans="1:3" x14ac:dyDescent="0.3">
      <c r="A63" t="s">
        <v>3227</v>
      </c>
      <c r="B63" t="s">
        <v>7330</v>
      </c>
      <c r="C63" t="str">
        <f>_xlfn.XLOOKUP(B63,Orders!$B$2:$B$9995,Orders!G63:G10056)</f>
        <v>Odella Nelson</v>
      </c>
    </row>
    <row r="64" spans="1:3" x14ac:dyDescent="0.3">
      <c r="A64" t="s">
        <v>3227</v>
      </c>
      <c r="B64" t="s">
        <v>8453</v>
      </c>
      <c r="C64" t="str">
        <f>_xlfn.XLOOKUP(B64,Orders!$B$2:$B$9995,Orders!G64:G10057)</f>
        <v>Steve Nguyen</v>
      </c>
    </row>
    <row r="65" spans="1:3" x14ac:dyDescent="0.3">
      <c r="A65" t="s">
        <v>3227</v>
      </c>
      <c r="B65" t="s">
        <v>10829</v>
      </c>
      <c r="C65" t="str">
        <f>_xlfn.XLOOKUP(B65,Orders!$B$2:$B$9995,Orders!G65:G10058)</f>
        <v>Rick Bensley</v>
      </c>
    </row>
    <row r="66" spans="1:3" x14ac:dyDescent="0.3">
      <c r="A66" t="s">
        <v>3227</v>
      </c>
      <c r="B66" t="s">
        <v>6754</v>
      </c>
      <c r="C66" t="str">
        <f>_xlfn.XLOOKUP(B66,Orders!$B$2:$B$9995,Orders!G66:G10059)</f>
        <v>Tom Stivers</v>
      </c>
    </row>
    <row r="67" spans="1:3" x14ac:dyDescent="0.3">
      <c r="A67" t="s">
        <v>3227</v>
      </c>
      <c r="B67" t="s">
        <v>10348</v>
      </c>
      <c r="C67" t="str">
        <f>_xlfn.XLOOKUP(B67,Orders!$B$2:$B$9995,Orders!G67:G10060)</f>
        <v>Stewart Visinsky</v>
      </c>
    </row>
    <row r="68" spans="1:3" x14ac:dyDescent="0.3">
      <c r="A68" t="s">
        <v>3227</v>
      </c>
      <c r="B68" t="s">
        <v>6725</v>
      </c>
      <c r="C68" t="str">
        <f>_xlfn.XLOOKUP(B68,Orders!$B$2:$B$9995,Orders!G68:G10061)</f>
        <v>Scott Cohen</v>
      </c>
    </row>
    <row r="69" spans="1:3" x14ac:dyDescent="0.3">
      <c r="A69" t="s">
        <v>3227</v>
      </c>
      <c r="B69" t="s">
        <v>9642</v>
      </c>
      <c r="C69" t="str">
        <f>_xlfn.XLOOKUP(B69,Orders!$B$2:$B$9995,Orders!G69:G10062)</f>
        <v>Sarah Foster</v>
      </c>
    </row>
    <row r="70" spans="1:3" x14ac:dyDescent="0.3">
      <c r="A70" t="s">
        <v>3227</v>
      </c>
      <c r="B70" t="s">
        <v>9800</v>
      </c>
      <c r="C70" t="str">
        <f>_xlfn.XLOOKUP(B70,Orders!$B$2:$B$9995,Orders!G70:G10063)</f>
        <v>Laura Armstrong</v>
      </c>
    </row>
    <row r="71" spans="1:3" x14ac:dyDescent="0.3">
      <c r="A71" t="s">
        <v>3227</v>
      </c>
      <c r="B71" t="s">
        <v>10165</v>
      </c>
      <c r="C71" t="str">
        <f>_xlfn.XLOOKUP(B71,Orders!$B$2:$B$9995,Orders!G71:G10064)</f>
        <v>Erin Ashbrook</v>
      </c>
    </row>
    <row r="72" spans="1:3" x14ac:dyDescent="0.3">
      <c r="A72" t="s">
        <v>3227</v>
      </c>
      <c r="B72" t="s">
        <v>9418</v>
      </c>
      <c r="C72" t="str">
        <f>_xlfn.XLOOKUP(B72,Orders!$B$2:$B$9995,Orders!G72:G10065)</f>
        <v>Sue Ann Reed</v>
      </c>
    </row>
    <row r="73" spans="1:3" x14ac:dyDescent="0.3">
      <c r="A73" t="s">
        <v>3227</v>
      </c>
      <c r="B73" t="s">
        <v>9150</v>
      </c>
      <c r="C73" t="str">
        <f>_xlfn.XLOOKUP(B73,Orders!$B$2:$B$9995,Orders!G73:G10066)</f>
        <v>Michael Paige</v>
      </c>
    </row>
    <row r="74" spans="1:3" x14ac:dyDescent="0.3">
      <c r="A74" t="s">
        <v>3227</v>
      </c>
      <c r="B74" t="s">
        <v>9104</v>
      </c>
      <c r="C74" t="str">
        <f>_xlfn.XLOOKUP(B74,Orders!$B$2:$B$9995,Orders!G74:G10067)</f>
        <v>Jack Garza</v>
      </c>
    </row>
    <row r="75" spans="1:3" x14ac:dyDescent="0.3">
      <c r="A75" t="s">
        <v>3227</v>
      </c>
      <c r="B75" t="s">
        <v>8789</v>
      </c>
      <c r="C75" t="str">
        <f>_xlfn.XLOOKUP(B75,Orders!$B$2:$B$9995,Orders!G75:G10068)</f>
        <v>Deanra Eno</v>
      </c>
    </row>
    <row r="76" spans="1:3" x14ac:dyDescent="0.3">
      <c r="A76" t="s">
        <v>3227</v>
      </c>
      <c r="B76" t="s">
        <v>7952</v>
      </c>
      <c r="C76" t="str">
        <f>_xlfn.XLOOKUP(B76,Orders!$B$2:$B$9995,Orders!G76:G10069)</f>
        <v>Max Jones</v>
      </c>
    </row>
    <row r="77" spans="1:3" x14ac:dyDescent="0.3">
      <c r="A77" t="s">
        <v>3227</v>
      </c>
      <c r="B77" t="s">
        <v>6456</v>
      </c>
      <c r="C77" t="str">
        <f>_xlfn.XLOOKUP(B77,Orders!$B$2:$B$9995,Orders!G77:G10070)</f>
        <v>Justin MacKendrick</v>
      </c>
    </row>
    <row r="78" spans="1:3" x14ac:dyDescent="0.3">
      <c r="A78" t="s">
        <v>3227</v>
      </c>
      <c r="B78" t="s">
        <v>7993</v>
      </c>
      <c r="C78" t="str">
        <f>_xlfn.XLOOKUP(B78,Orders!$B$2:$B$9995,Orders!G78:G10071)</f>
        <v>Luke Foster</v>
      </c>
    </row>
    <row r="79" spans="1:3" x14ac:dyDescent="0.3">
      <c r="A79" t="s">
        <v>3227</v>
      </c>
      <c r="B79" t="s">
        <v>6659</v>
      </c>
      <c r="C79" t="str">
        <f>_xlfn.XLOOKUP(B79,Orders!$B$2:$B$9995,Orders!G79:G10072)</f>
        <v>Fred Wasserman</v>
      </c>
    </row>
    <row r="80" spans="1:3" x14ac:dyDescent="0.3">
      <c r="A80" t="s">
        <v>3227</v>
      </c>
      <c r="B80" t="s">
        <v>10701</v>
      </c>
      <c r="C80" t="str">
        <f>_xlfn.XLOOKUP(B80,Orders!$B$2:$B$9995,Orders!G80:G10073)</f>
        <v>Thomas Seio</v>
      </c>
    </row>
    <row r="81" spans="1:3" x14ac:dyDescent="0.3">
      <c r="A81" t="s">
        <v>3227</v>
      </c>
      <c r="B81" t="s">
        <v>6353</v>
      </c>
      <c r="C81" t="str">
        <f>_xlfn.XLOOKUP(B81,Orders!$B$2:$B$9995,Orders!G81:G10074)</f>
        <v>Maureen Gastineau</v>
      </c>
    </row>
    <row r="82" spans="1:3" x14ac:dyDescent="0.3">
      <c r="A82" t="s">
        <v>3227</v>
      </c>
      <c r="B82" t="s">
        <v>6039</v>
      </c>
      <c r="C82" t="str">
        <f>_xlfn.XLOOKUP(B82,Orders!$B$2:$B$9995,Orders!G82:G10075)</f>
        <v>Meg O'Connel</v>
      </c>
    </row>
    <row r="83" spans="1:3" x14ac:dyDescent="0.3">
      <c r="A83" t="s">
        <v>3227</v>
      </c>
      <c r="B83" t="s">
        <v>9449</v>
      </c>
      <c r="C83" t="str">
        <f>_xlfn.XLOOKUP(B83,Orders!$B$2:$B$9995,Orders!G83:G10076)</f>
        <v>John Dryer</v>
      </c>
    </row>
    <row r="84" spans="1:3" x14ac:dyDescent="0.3">
      <c r="A84" t="s">
        <v>3227</v>
      </c>
      <c r="B84" t="s">
        <v>8903</v>
      </c>
      <c r="C84" t="str">
        <f>_xlfn.XLOOKUP(B84,Orders!$B$2:$B$9995,Orders!G84:G10077)</f>
        <v>Craig Molinari</v>
      </c>
    </row>
    <row r="85" spans="1:3" x14ac:dyDescent="0.3">
      <c r="A85" t="s">
        <v>3227</v>
      </c>
      <c r="B85" t="s">
        <v>10309</v>
      </c>
      <c r="C85" t="str">
        <f>_xlfn.XLOOKUP(B85,Orders!$B$2:$B$9995,Orders!G85:G10078)</f>
        <v>Bruce Degenhardt</v>
      </c>
    </row>
    <row r="86" spans="1:3" x14ac:dyDescent="0.3">
      <c r="A86" t="s">
        <v>3227</v>
      </c>
      <c r="B86" t="s">
        <v>8240</v>
      </c>
      <c r="C86" t="str">
        <f>_xlfn.XLOOKUP(B86,Orders!$B$2:$B$9995,Orders!G86:G10079)</f>
        <v>Jim Karlsson</v>
      </c>
    </row>
    <row r="87" spans="1:3" x14ac:dyDescent="0.3">
      <c r="A87" t="s">
        <v>3227</v>
      </c>
      <c r="B87" t="s">
        <v>8549</v>
      </c>
      <c r="C87" t="str">
        <f>_xlfn.XLOOKUP(B87,Orders!$B$2:$B$9995,Orders!G87:G10080)</f>
        <v>Emily Burns</v>
      </c>
    </row>
    <row r="88" spans="1:3" x14ac:dyDescent="0.3">
      <c r="A88" t="s">
        <v>3227</v>
      </c>
      <c r="B88" t="s">
        <v>7080</v>
      </c>
      <c r="C88" t="str">
        <f>_xlfn.XLOOKUP(B88,Orders!$B$2:$B$9995,Orders!G88:G10081)</f>
        <v>Dianna Arnett</v>
      </c>
    </row>
    <row r="89" spans="1:3" x14ac:dyDescent="0.3">
      <c r="A89" t="s">
        <v>3227</v>
      </c>
      <c r="B89" t="s">
        <v>10600</v>
      </c>
      <c r="C89" t="str">
        <f>_xlfn.XLOOKUP(B89,Orders!$B$2:$B$9995,Orders!G89:G10082)</f>
        <v>Jonathan Doherty</v>
      </c>
    </row>
    <row r="90" spans="1:3" x14ac:dyDescent="0.3">
      <c r="A90" t="s">
        <v>3227</v>
      </c>
      <c r="B90" t="s">
        <v>7226</v>
      </c>
      <c r="C90" t="str">
        <f>_xlfn.XLOOKUP(B90,Orders!$B$2:$B$9995,Orders!G90:G10083)</f>
        <v>Stefania Perrino</v>
      </c>
    </row>
    <row r="91" spans="1:3" x14ac:dyDescent="0.3">
      <c r="A91" t="s">
        <v>3227</v>
      </c>
      <c r="B91" t="s">
        <v>9971</v>
      </c>
      <c r="C91" t="str">
        <f>_xlfn.XLOOKUP(B91,Orders!$B$2:$B$9995,Orders!G91:G10084)</f>
        <v>Christy Brittain</v>
      </c>
    </row>
    <row r="92" spans="1:3" x14ac:dyDescent="0.3">
      <c r="A92" t="s">
        <v>3227</v>
      </c>
      <c r="B92" t="s">
        <v>6494</v>
      </c>
      <c r="C92" t="str">
        <f>_xlfn.XLOOKUP(B92,Orders!$B$2:$B$9995,Orders!G92:G10085)</f>
        <v>Ben Peterman</v>
      </c>
    </row>
    <row r="93" spans="1:3" x14ac:dyDescent="0.3">
      <c r="A93" t="s">
        <v>3227</v>
      </c>
      <c r="B93" t="s">
        <v>8844</v>
      </c>
      <c r="C93" t="str">
        <f>_xlfn.XLOOKUP(B93,Orders!$B$2:$B$9995,Orders!G93:G10086)</f>
        <v>Trudy Glocke</v>
      </c>
    </row>
    <row r="94" spans="1:3" x14ac:dyDescent="0.3">
      <c r="A94" t="s">
        <v>3227</v>
      </c>
      <c r="B94" t="s">
        <v>6527</v>
      </c>
      <c r="C94" t="str">
        <f>_xlfn.XLOOKUP(B94,Orders!$B$2:$B$9995,Orders!G94:G10087)</f>
        <v>Clay Rozendal</v>
      </c>
    </row>
    <row r="95" spans="1:3" x14ac:dyDescent="0.3">
      <c r="A95" t="s">
        <v>3227</v>
      </c>
      <c r="B95" t="s">
        <v>6948</v>
      </c>
      <c r="C95" t="str">
        <f>_xlfn.XLOOKUP(B95,Orders!$B$2:$B$9995,Orders!G95:G10088)</f>
        <v>Giulietta Dortch</v>
      </c>
    </row>
    <row r="96" spans="1:3" x14ac:dyDescent="0.3">
      <c r="A96" t="s">
        <v>3227</v>
      </c>
      <c r="B96" t="s">
        <v>8378</v>
      </c>
      <c r="C96" t="str">
        <f>_xlfn.XLOOKUP(B96,Orders!$B$2:$B$9995,Orders!G96:G10089)</f>
        <v>Neoma Murray</v>
      </c>
    </row>
    <row r="97" spans="1:3" x14ac:dyDescent="0.3">
      <c r="A97" t="s">
        <v>3227</v>
      </c>
      <c r="B97" t="s">
        <v>9566</v>
      </c>
      <c r="C97" t="str">
        <f>_xlfn.XLOOKUP(B97,Orders!$B$2:$B$9995,Orders!G97:G10090)</f>
        <v>Heather Kirkland</v>
      </c>
    </row>
    <row r="98" spans="1:3" x14ac:dyDescent="0.3">
      <c r="A98" t="s">
        <v>3227</v>
      </c>
      <c r="B98" t="s">
        <v>6046</v>
      </c>
      <c r="C98" t="str">
        <f>_xlfn.XLOOKUP(B98,Orders!$B$2:$B$9995,Orders!G98:G10091)</f>
        <v>Toby Ritter</v>
      </c>
    </row>
    <row r="99" spans="1:3" x14ac:dyDescent="0.3">
      <c r="A99" t="s">
        <v>3227</v>
      </c>
      <c r="B99" t="s">
        <v>10771</v>
      </c>
      <c r="C99" t="str">
        <f>_xlfn.XLOOKUP(B99,Orders!$B$2:$B$9995,Orders!G99:G10092)</f>
        <v>Michelle Arnett</v>
      </c>
    </row>
    <row r="100" spans="1:3" x14ac:dyDescent="0.3">
      <c r="A100" t="s">
        <v>3227</v>
      </c>
      <c r="B100" t="s">
        <v>7525</v>
      </c>
      <c r="C100" t="str">
        <f>_xlfn.XLOOKUP(B100,Orders!$B$2:$B$9995,Orders!G100:G10093)</f>
        <v>Matt Connell</v>
      </c>
    </row>
    <row r="101" spans="1:3" x14ac:dyDescent="0.3">
      <c r="A101" t="s">
        <v>3227</v>
      </c>
      <c r="B101" t="s">
        <v>7483</v>
      </c>
      <c r="C101" t="str">
        <f>_xlfn.XLOOKUP(B101,Orders!$B$2:$B$9995,Orders!G101:G10094)</f>
        <v>Lynn Smith</v>
      </c>
    </row>
    <row r="102" spans="1:3" x14ac:dyDescent="0.3">
      <c r="A102" t="s">
        <v>3227</v>
      </c>
      <c r="B102" t="s">
        <v>6875</v>
      </c>
      <c r="C102" t="str">
        <f>_xlfn.XLOOKUP(B102,Orders!$B$2:$B$9995,Orders!G102:G10095)</f>
        <v>Nora Pelletier</v>
      </c>
    </row>
    <row r="103" spans="1:3" x14ac:dyDescent="0.3">
      <c r="A103" t="s">
        <v>3227</v>
      </c>
      <c r="B103" t="s">
        <v>6543</v>
      </c>
      <c r="C103" t="str">
        <f>_xlfn.XLOOKUP(B103,Orders!$B$2:$B$9995,Orders!G103:G10096)</f>
        <v>Dionis Lloyd</v>
      </c>
    </row>
    <row r="104" spans="1:3" x14ac:dyDescent="0.3">
      <c r="A104" t="s">
        <v>3227</v>
      </c>
      <c r="B104" t="s">
        <v>6879</v>
      </c>
      <c r="C104" t="str">
        <f>_xlfn.XLOOKUP(B104,Orders!$B$2:$B$9995,Orders!G104:G10097)</f>
        <v>Dave Hallsten</v>
      </c>
    </row>
    <row r="105" spans="1:3" x14ac:dyDescent="0.3">
      <c r="A105" t="s">
        <v>3227</v>
      </c>
      <c r="B105" t="s">
        <v>9066</v>
      </c>
      <c r="C105" t="str">
        <f>_xlfn.XLOOKUP(B105,Orders!$B$2:$B$9995,Orders!G105:G10098)</f>
        <v>Ivan Liston</v>
      </c>
    </row>
    <row r="106" spans="1:3" x14ac:dyDescent="0.3">
      <c r="A106" t="s">
        <v>3227</v>
      </c>
      <c r="B106" t="s">
        <v>7011</v>
      </c>
      <c r="C106" t="str">
        <f>_xlfn.XLOOKUP(B106,Orders!$B$2:$B$9995,Orders!G106:G10099)</f>
        <v>Nat Gilpin</v>
      </c>
    </row>
    <row r="107" spans="1:3" x14ac:dyDescent="0.3">
      <c r="A107" t="s">
        <v>3227</v>
      </c>
      <c r="B107" t="s">
        <v>9429</v>
      </c>
      <c r="C107" t="str">
        <f>_xlfn.XLOOKUP(B107,Orders!$B$2:$B$9995,Orders!G107:G10100)</f>
        <v>Katherine Murray</v>
      </c>
    </row>
    <row r="108" spans="1:3" x14ac:dyDescent="0.3">
      <c r="A108" t="s">
        <v>3227</v>
      </c>
      <c r="B108" t="s">
        <v>7305</v>
      </c>
      <c r="C108" t="str">
        <f>_xlfn.XLOOKUP(B108,Orders!$B$2:$B$9995,Orders!G108:G10101)</f>
        <v>Tracy Poddar</v>
      </c>
    </row>
    <row r="109" spans="1:3" x14ac:dyDescent="0.3">
      <c r="A109" t="s">
        <v>3227</v>
      </c>
      <c r="B109" t="s">
        <v>10043</v>
      </c>
      <c r="C109" t="str">
        <f>_xlfn.XLOOKUP(B109,Orders!$B$2:$B$9995,Orders!G109:G10102)</f>
        <v>Steve Chapman</v>
      </c>
    </row>
    <row r="110" spans="1:3" x14ac:dyDescent="0.3">
      <c r="A110" t="s">
        <v>3227</v>
      </c>
      <c r="B110" t="s">
        <v>9122</v>
      </c>
      <c r="C110" t="str">
        <f>_xlfn.XLOOKUP(B110,Orders!$B$2:$B$9995,Orders!G110:G10103)</f>
        <v>Sarah Brown</v>
      </c>
    </row>
    <row r="111" spans="1:3" x14ac:dyDescent="0.3">
      <c r="A111" t="s">
        <v>3227</v>
      </c>
      <c r="B111" t="s">
        <v>9567</v>
      </c>
      <c r="C111" t="str">
        <f>_xlfn.XLOOKUP(B111,Orders!$B$2:$B$9995,Orders!G111:G10104)</f>
        <v>Arthur Wiediger</v>
      </c>
    </row>
    <row r="112" spans="1:3" x14ac:dyDescent="0.3">
      <c r="A112" t="s">
        <v>3227</v>
      </c>
      <c r="B112" t="s">
        <v>10459</v>
      </c>
      <c r="C112" t="str">
        <f>_xlfn.XLOOKUP(B112,Orders!$B$2:$B$9995,Orders!G112:G10105)</f>
        <v>Zuschuss Carroll</v>
      </c>
    </row>
    <row r="113" spans="1:3" x14ac:dyDescent="0.3">
      <c r="A113" t="s">
        <v>3227</v>
      </c>
      <c r="B113" t="s">
        <v>9804</v>
      </c>
      <c r="C113" t="str">
        <f>_xlfn.XLOOKUP(B113,Orders!$B$2:$B$9995,Orders!G113:G10106)</f>
        <v>Rob Haberlin</v>
      </c>
    </row>
    <row r="114" spans="1:3" x14ac:dyDescent="0.3">
      <c r="A114" t="s">
        <v>3227</v>
      </c>
      <c r="B114" t="s">
        <v>10512</v>
      </c>
      <c r="C114" t="str">
        <f>_xlfn.XLOOKUP(B114,Orders!$B$2:$B$9995,Orders!G114:G10107)</f>
        <v>Joseph Airdo</v>
      </c>
    </row>
    <row r="115" spans="1:3" x14ac:dyDescent="0.3">
      <c r="A115" t="s">
        <v>3227</v>
      </c>
      <c r="B115" t="s">
        <v>7138</v>
      </c>
      <c r="C115" t="str">
        <f>_xlfn.XLOOKUP(B115,Orders!$B$2:$B$9995,Orders!G115:G10108)</f>
        <v>Harry Marie</v>
      </c>
    </row>
    <row r="116" spans="1:3" x14ac:dyDescent="0.3">
      <c r="A116" t="s">
        <v>3227</v>
      </c>
      <c r="B116" t="s">
        <v>8350</v>
      </c>
      <c r="C116" t="str">
        <f>_xlfn.XLOOKUP(B116,Orders!$B$2:$B$9995,Orders!G116:G10109)</f>
        <v>Ruben Dartt</v>
      </c>
    </row>
    <row r="117" spans="1:3" x14ac:dyDescent="0.3">
      <c r="A117" t="s">
        <v>3227</v>
      </c>
      <c r="B117" t="s">
        <v>10319</v>
      </c>
      <c r="C117" t="str">
        <f>_xlfn.XLOOKUP(B117,Orders!$B$2:$B$9995,Orders!G117:G10110)</f>
        <v>Katherine Nockton</v>
      </c>
    </row>
    <row r="118" spans="1:3" x14ac:dyDescent="0.3">
      <c r="A118" t="s">
        <v>3227</v>
      </c>
      <c r="B118" t="s">
        <v>7577</v>
      </c>
      <c r="C118" t="str">
        <f>_xlfn.XLOOKUP(B118,Orders!$B$2:$B$9995,Orders!G118:G10111)</f>
        <v>Ben Ferrer</v>
      </c>
    </row>
    <row r="119" spans="1:3" x14ac:dyDescent="0.3">
      <c r="A119" t="s">
        <v>3227</v>
      </c>
      <c r="B119" t="s">
        <v>6968</v>
      </c>
      <c r="C119" t="str">
        <f>_xlfn.XLOOKUP(B119,Orders!$B$2:$B$9995,Orders!G119:G10112)</f>
        <v>Pamela Coakley</v>
      </c>
    </row>
    <row r="120" spans="1:3" x14ac:dyDescent="0.3">
      <c r="A120" t="s">
        <v>3227</v>
      </c>
      <c r="B120" t="s">
        <v>7998</v>
      </c>
      <c r="C120" t="str">
        <f>_xlfn.XLOOKUP(B120,Orders!$B$2:$B$9995,Orders!G120:G10113)</f>
        <v>Charles Crestani</v>
      </c>
    </row>
    <row r="121" spans="1:3" x14ac:dyDescent="0.3">
      <c r="A121" t="s">
        <v>3227</v>
      </c>
      <c r="B121" t="s">
        <v>10779</v>
      </c>
      <c r="C121" t="str">
        <f>_xlfn.XLOOKUP(B121,Orders!$B$2:$B$9995,Orders!G121:G10114)</f>
        <v>Greg Matthias</v>
      </c>
    </row>
    <row r="122" spans="1:3" x14ac:dyDescent="0.3">
      <c r="A122" t="s">
        <v>3227</v>
      </c>
      <c r="B122" t="s">
        <v>10919</v>
      </c>
      <c r="C122" t="str">
        <f>_xlfn.XLOOKUP(B122,Orders!$B$2:$B$9995,Orders!G122:G10115)</f>
        <v>Harold Engle</v>
      </c>
    </row>
    <row r="123" spans="1:3" x14ac:dyDescent="0.3">
      <c r="A123" t="s">
        <v>3227</v>
      </c>
      <c r="B123" t="s">
        <v>9728</v>
      </c>
      <c r="C123" t="str">
        <f>_xlfn.XLOOKUP(B123,Orders!$B$2:$B$9995,Orders!G123:G10116)</f>
        <v>Benjamin Farhat</v>
      </c>
    </row>
    <row r="124" spans="1:3" x14ac:dyDescent="0.3">
      <c r="A124" t="s">
        <v>3227</v>
      </c>
      <c r="B124" t="s">
        <v>9671</v>
      </c>
      <c r="C124" t="str">
        <f>_xlfn.XLOOKUP(B124,Orders!$B$2:$B$9995,Orders!G124:G10117)</f>
        <v>Michelle Huthwaite</v>
      </c>
    </row>
    <row r="125" spans="1:3" x14ac:dyDescent="0.3">
      <c r="A125" t="s">
        <v>3227</v>
      </c>
      <c r="B125" t="s">
        <v>10326</v>
      </c>
      <c r="C125" t="str">
        <f>_xlfn.XLOOKUP(B125,Orders!$B$2:$B$9995,Orders!G125:G10118)</f>
        <v>Bradley Talbott</v>
      </c>
    </row>
    <row r="126" spans="1:3" x14ac:dyDescent="0.3">
      <c r="A126" t="s">
        <v>3227</v>
      </c>
      <c r="B126" t="s">
        <v>8061</v>
      </c>
      <c r="C126" t="str">
        <f>_xlfn.XLOOKUP(B126,Orders!$B$2:$B$9995,Orders!G126:G10119)</f>
        <v>Deanra Eno</v>
      </c>
    </row>
    <row r="127" spans="1:3" x14ac:dyDescent="0.3">
      <c r="A127" t="s">
        <v>3227</v>
      </c>
      <c r="B127" t="s">
        <v>7988</v>
      </c>
      <c r="C127" t="str">
        <f>_xlfn.XLOOKUP(B127,Orders!$B$2:$B$9995,Orders!G127:G10120)</f>
        <v>Christopher Martinez</v>
      </c>
    </row>
    <row r="128" spans="1:3" x14ac:dyDescent="0.3">
      <c r="A128" t="s">
        <v>3227</v>
      </c>
      <c r="B128" t="s">
        <v>10001</v>
      </c>
      <c r="C128" t="str">
        <f>_xlfn.XLOOKUP(B128,Orders!$B$2:$B$9995,Orders!G128:G10121)</f>
        <v>Adrian Hane</v>
      </c>
    </row>
    <row r="129" spans="1:3" x14ac:dyDescent="0.3">
      <c r="A129" t="s">
        <v>3227</v>
      </c>
      <c r="B129" t="s">
        <v>8011</v>
      </c>
      <c r="C129" t="str">
        <f>_xlfn.XLOOKUP(B129,Orders!$B$2:$B$9995,Orders!G129:G10122)</f>
        <v>Resi Pölking</v>
      </c>
    </row>
    <row r="130" spans="1:3" x14ac:dyDescent="0.3">
      <c r="A130" t="s">
        <v>3227</v>
      </c>
      <c r="B130" t="s">
        <v>10587</v>
      </c>
      <c r="C130" t="str">
        <f>_xlfn.XLOOKUP(B130,Orders!$B$2:$B$9995,Orders!G130:G10123)</f>
        <v>Tamara Chand</v>
      </c>
    </row>
    <row r="131" spans="1:3" x14ac:dyDescent="0.3">
      <c r="A131" t="s">
        <v>3227</v>
      </c>
      <c r="B131" t="s">
        <v>8851</v>
      </c>
      <c r="C131" t="str">
        <f>_xlfn.XLOOKUP(B131,Orders!$B$2:$B$9995,Orders!G131:G10124)</f>
        <v>Chad McGuire</v>
      </c>
    </row>
    <row r="132" spans="1:3" x14ac:dyDescent="0.3">
      <c r="A132" t="s">
        <v>3227</v>
      </c>
      <c r="B132" t="s">
        <v>9654</v>
      </c>
      <c r="C132" t="str">
        <f>_xlfn.XLOOKUP(B132,Orders!$B$2:$B$9995,Orders!G132:G10125)</f>
        <v>Resi Pölking</v>
      </c>
    </row>
    <row r="133" spans="1:3" x14ac:dyDescent="0.3">
      <c r="A133" t="s">
        <v>3227</v>
      </c>
      <c r="B133" t="s">
        <v>8345</v>
      </c>
      <c r="C133" t="str">
        <f>_xlfn.XLOOKUP(B133,Orders!$B$2:$B$9995,Orders!G133:G10126)</f>
        <v>Herbert Flentye</v>
      </c>
    </row>
    <row r="134" spans="1:3" x14ac:dyDescent="0.3">
      <c r="A134" t="s">
        <v>3227</v>
      </c>
      <c r="B134" t="s">
        <v>9324</v>
      </c>
      <c r="C134" t="str">
        <f>_xlfn.XLOOKUP(B134,Orders!$B$2:$B$9995,Orders!G134:G10127)</f>
        <v>Jesus Ocampo</v>
      </c>
    </row>
    <row r="135" spans="1:3" x14ac:dyDescent="0.3">
      <c r="A135" t="s">
        <v>3227</v>
      </c>
      <c r="B135" t="s">
        <v>8701</v>
      </c>
      <c r="C135" t="str">
        <f>_xlfn.XLOOKUP(B135,Orders!$B$2:$B$9995,Orders!G135:G10128)</f>
        <v>Clay Ludtke</v>
      </c>
    </row>
    <row r="136" spans="1:3" x14ac:dyDescent="0.3">
      <c r="A136" t="s">
        <v>3227</v>
      </c>
      <c r="B136" t="s">
        <v>6563</v>
      </c>
      <c r="C136" t="str">
        <f>_xlfn.XLOOKUP(B136,Orders!$B$2:$B$9995,Orders!G136:G10129)</f>
        <v>Olvera Toch</v>
      </c>
    </row>
    <row r="137" spans="1:3" x14ac:dyDescent="0.3">
      <c r="A137" t="s">
        <v>3227</v>
      </c>
      <c r="B137" t="s">
        <v>7431</v>
      </c>
      <c r="C137" t="str">
        <f>_xlfn.XLOOKUP(B137,Orders!$B$2:$B$9995,Orders!G137:G10130)</f>
        <v>Darrin Van Huff</v>
      </c>
    </row>
    <row r="138" spans="1:3" x14ac:dyDescent="0.3">
      <c r="A138" t="s">
        <v>3227</v>
      </c>
      <c r="B138" t="s">
        <v>7377</v>
      </c>
      <c r="C138" t="str">
        <f>_xlfn.XLOOKUP(B138,Orders!$B$2:$B$9995,Orders!G138:G10131)</f>
        <v>Logan Haushalter</v>
      </c>
    </row>
    <row r="139" spans="1:3" x14ac:dyDescent="0.3">
      <c r="A139" t="s">
        <v>3227</v>
      </c>
      <c r="B139" t="s">
        <v>7625</v>
      </c>
      <c r="C139" t="str">
        <f>_xlfn.XLOOKUP(B139,Orders!$B$2:$B$9995,Orders!G139:G10132)</f>
        <v>Kunst Miller</v>
      </c>
    </row>
    <row r="140" spans="1:3" x14ac:dyDescent="0.3">
      <c r="A140" t="s">
        <v>3227</v>
      </c>
      <c r="B140" t="s">
        <v>6176</v>
      </c>
      <c r="C140" t="str">
        <f>_xlfn.XLOOKUP(B140,Orders!$B$2:$B$9995,Orders!G140:G10133)</f>
        <v>Dean percer</v>
      </c>
    </row>
    <row r="141" spans="1:3" x14ac:dyDescent="0.3">
      <c r="A141" t="s">
        <v>3227</v>
      </c>
      <c r="B141" t="s">
        <v>7166</v>
      </c>
      <c r="C141" t="str">
        <f>_xlfn.XLOOKUP(B141,Orders!$B$2:$B$9995,Orders!G141:G10134)</f>
        <v>Karl Braun</v>
      </c>
    </row>
    <row r="142" spans="1:3" x14ac:dyDescent="0.3">
      <c r="A142" t="s">
        <v>3227</v>
      </c>
      <c r="B142" t="s">
        <v>6577</v>
      </c>
      <c r="C142" t="str">
        <f>_xlfn.XLOOKUP(B142,Orders!$B$2:$B$9995,Orders!G142:G10135)</f>
        <v>Herbert Flentye</v>
      </c>
    </row>
    <row r="143" spans="1:3" x14ac:dyDescent="0.3">
      <c r="A143" t="s">
        <v>3227</v>
      </c>
      <c r="B143" t="s">
        <v>10121</v>
      </c>
      <c r="C143" t="str">
        <f>_xlfn.XLOOKUP(B143,Orders!$B$2:$B$9995,Orders!G143:G10136)</f>
        <v>Tracy Zic</v>
      </c>
    </row>
    <row r="144" spans="1:3" x14ac:dyDescent="0.3">
      <c r="A144" t="s">
        <v>3227</v>
      </c>
      <c r="B144" t="s">
        <v>7211</v>
      </c>
      <c r="C144" t="str">
        <f>_xlfn.XLOOKUP(B144,Orders!$B$2:$B$9995,Orders!G144:G10137)</f>
        <v>Herbert Flentye</v>
      </c>
    </row>
    <row r="145" spans="1:3" x14ac:dyDescent="0.3">
      <c r="A145" t="s">
        <v>3227</v>
      </c>
      <c r="B145" t="s">
        <v>9381</v>
      </c>
      <c r="C145" t="str">
        <f>_xlfn.XLOOKUP(B145,Orders!$B$2:$B$9995,Orders!G145:G10138)</f>
        <v>Nicole Fjeld</v>
      </c>
    </row>
    <row r="146" spans="1:3" x14ac:dyDescent="0.3">
      <c r="A146" t="s">
        <v>3227</v>
      </c>
      <c r="B146" t="s">
        <v>10824</v>
      </c>
      <c r="C146" t="str">
        <f>_xlfn.XLOOKUP(B146,Orders!$B$2:$B$9995,Orders!G146:G10139)</f>
        <v>Christina DeMoss</v>
      </c>
    </row>
    <row r="147" spans="1:3" x14ac:dyDescent="0.3">
      <c r="A147" t="s">
        <v>3227</v>
      </c>
      <c r="B147" t="s">
        <v>7293</v>
      </c>
      <c r="C147" t="str">
        <f>_xlfn.XLOOKUP(B147,Orders!$B$2:$B$9995,Orders!G147:G10140)</f>
        <v>Toby Swindell</v>
      </c>
    </row>
    <row r="148" spans="1:3" x14ac:dyDescent="0.3">
      <c r="A148" t="s">
        <v>3227</v>
      </c>
      <c r="B148" t="s">
        <v>5975</v>
      </c>
      <c r="C148" t="str">
        <f>_xlfn.XLOOKUP(B148,Orders!$B$2:$B$9995,Orders!G148:G10141)</f>
        <v>Charles Crestani</v>
      </c>
    </row>
    <row r="149" spans="1:3" x14ac:dyDescent="0.3">
      <c r="A149" t="s">
        <v>3227</v>
      </c>
      <c r="B149" t="s">
        <v>6490</v>
      </c>
      <c r="C149" t="str">
        <f>_xlfn.XLOOKUP(B149,Orders!$B$2:$B$9995,Orders!G149:G10142)</f>
        <v>Edward Hooks</v>
      </c>
    </row>
    <row r="150" spans="1:3" x14ac:dyDescent="0.3">
      <c r="A150" t="s">
        <v>3227</v>
      </c>
      <c r="B150" t="s">
        <v>9609</v>
      </c>
      <c r="C150" t="str">
        <f>_xlfn.XLOOKUP(B150,Orders!$B$2:$B$9995,Orders!G150:G10143)</f>
        <v>Mike Kennedy</v>
      </c>
    </row>
    <row r="151" spans="1:3" x14ac:dyDescent="0.3">
      <c r="A151" t="s">
        <v>3227</v>
      </c>
      <c r="B151" t="s">
        <v>8734</v>
      </c>
      <c r="C151" t="str">
        <f>_xlfn.XLOOKUP(B151,Orders!$B$2:$B$9995,Orders!G151:G10144)</f>
        <v>Jonathan Howell</v>
      </c>
    </row>
    <row r="152" spans="1:3" x14ac:dyDescent="0.3">
      <c r="A152" t="s">
        <v>3227</v>
      </c>
      <c r="B152" t="s">
        <v>9700</v>
      </c>
      <c r="C152" t="str">
        <f>_xlfn.XLOOKUP(B152,Orders!$B$2:$B$9995,Orders!G152:G10145)</f>
        <v>Max Jones</v>
      </c>
    </row>
    <row r="153" spans="1:3" x14ac:dyDescent="0.3">
      <c r="A153" t="s">
        <v>3227</v>
      </c>
      <c r="B153" t="s">
        <v>8407</v>
      </c>
      <c r="C153" t="str">
        <f>_xlfn.XLOOKUP(B153,Orders!$B$2:$B$9995,Orders!G153:G10146)</f>
        <v>Brian Thompson</v>
      </c>
    </row>
    <row r="154" spans="1:3" x14ac:dyDescent="0.3">
      <c r="A154" t="s">
        <v>3227</v>
      </c>
      <c r="B154" t="s">
        <v>7527</v>
      </c>
      <c r="C154" t="str">
        <f>_xlfn.XLOOKUP(B154,Orders!$B$2:$B$9995,Orders!G154:G10147)</f>
        <v>Helen Abelman</v>
      </c>
    </row>
    <row r="155" spans="1:3" x14ac:dyDescent="0.3">
      <c r="A155" t="s">
        <v>3227</v>
      </c>
      <c r="B155" t="s">
        <v>10872</v>
      </c>
      <c r="C155" t="str">
        <f>_xlfn.XLOOKUP(B155,Orders!$B$2:$B$9995,Orders!G155:G10148)</f>
        <v>Beth Paige</v>
      </c>
    </row>
    <row r="156" spans="1:3" x14ac:dyDescent="0.3">
      <c r="A156" t="s">
        <v>3227</v>
      </c>
      <c r="B156" t="s">
        <v>9796</v>
      </c>
      <c r="C156" t="str">
        <f>_xlfn.XLOOKUP(B156,Orders!$B$2:$B$9995,Orders!G156:G10149)</f>
        <v>Kristina Nunn</v>
      </c>
    </row>
    <row r="157" spans="1:3" x14ac:dyDescent="0.3">
      <c r="A157" t="s">
        <v>3227</v>
      </c>
      <c r="B157" t="s">
        <v>8073</v>
      </c>
      <c r="C157" t="str">
        <f>_xlfn.XLOOKUP(B157,Orders!$B$2:$B$9995,Orders!G157:G10150)</f>
        <v>Dave Brooks</v>
      </c>
    </row>
    <row r="158" spans="1:3" x14ac:dyDescent="0.3">
      <c r="A158" t="s">
        <v>3227</v>
      </c>
      <c r="B158" t="s">
        <v>6086</v>
      </c>
      <c r="C158" t="str">
        <f>_xlfn.XLOOKUP(B158,Orders!$B$2:$B$9995,Orders!G158:G10151)</f>
        <v>Grace Kelly</v>
      </c>
    </row>
    <row r="159" spans="1:3" x14ac:dyDescent="0.3">
      <c r="A159" t="s">
        <v>3227</v>
      </c>
      <c r="B159" t="s">
        <v>7555</v>
      </c>
      <c r="C159" t="str">
        <f>_xlfn.XLOOKUP(B159,Orders!$B$2:$B$9995,Orders!G159:G10152)</f>
        <v>Shirley Schmidt</v>
      </c>
    </row>
    <row r="160" spans="1:3" x14ac:dyDescent="0.3">
      <c r="A160" t="s">
        <v>3227</v>
      </c>
      <c r="B160" t="s">
        <v>9631</v>
      </c>
      <c r="C160" t="str">
        <f>_xlfn.XLOOKUP(B160,Orders!$B$2:$B$9995,Orders!G160:G10153)</f>
        <v>Brian Moss</v>
      </c>
    </row>
    <row r="161" spans="1:3" x14ac:dyDescent="0.3">
      <c r="A161" t="s">
        <v>3227</v>
      </c>
      <c r="B161" t="s">
        <v>5935</v>
      </c>
      <c r="C161" t="str">
        <f>_xlfn.XLOOKUP(B161,Orders!$B$2:$B$9995,Orders!G161:G10154)</f>
        <v>Joel Eaton</v>
      </c>
    </row>
    <row r="162" spans="1:3" x14ac:dyDescent="0.3">
      <c r="A162" t="s">
        <v>3227</v>
      </c>
      <c r="B162" t="s">
        <v>10235</v>
      </c>
      <c r="C162" t="str">
        <f>_xlfn.XLOOKUP(B162,Orders!$B$2:$B$9995,Orders!G162:G10155)</f>
        <v>Joni Sundaresam</v>
      </c>
    </row>
    <row r="163" spans="1:3" x14ac:dyDescent="0.3">
      <c r="A163" t="s">
        <v>3227</v>
      </c>
      <c r="B163" t="s">
        <v>9210</v>
      </c>
      <c r="C163" t="str">
        <f>_xlfn.XLOOKUP(B163,Orders!$B$2:$B$9995,Orders!G163:G10156)</f>
        <v>Hallie Redmond</v>
      </c>
    </row>
    <row r="164" spans="1:3" x14ac:dyDescent="0.3">
      <c r="A164" t="s">
        <v>3227</v>
      </c>
      <c r="B164" t="s">
        <v>9842</v>
      </c>
      <c r="C164" t="str">
        <f>_xlfn.XLOOKUP(B164,Orders!$B$2:$B$9995,Orders!G164:G10157)</f>
        <v>Dan Reichenbach</v>
      </c>
    </row>
    <row r="165" spans="1:3" x14ac:dyDescent="0.3">
      <c r="A165" t="s">
        <v>3227</v>
      </c>
      <c r="B165" t="s">
        <v>10690</v>
      </c>
      <c r="C165" t="str">
        <f>_xlfn.XLOOKUP(B165,Orders!$B$2:$B$9995,Orders!G165:G10158)</f>
        <v>Max Jones</v>
      </c>
    </row>
    <row r="166" spans="1:3" x14ac:dyDescent="0.3">
      <c r="A166" t="s">
        <v>3227</v>
      </c>
      <c r="B166" t="s">
        <v>10353</v>
      </c>
      <c r="C166" t="str">
        <f>_xlfn.XLOOKUP(B166,Orders!$B$2:$B$9995,Orders!G166:G10159)</f>
        <v>Michelle Moray</v>
      </c>
    </row>
    <row r="167" spans="1:3" x14ac:dyDescent="0.3">
      <c r="A167" t="s">
        <v>3227</v>
      </c>
      <c r="B167" t="s">
        <v>9768</v>
      </c>
      <c r="C167" t="str">
        <f>_xlfn.XLOOKUP(B167,Orders!$B$2:$B$9995,Orders!G167:G10160)</f>
        <v>Luke Weiss</v>
      </c>
    </row>
    <row r="168" spans="1:3" x14ac:dyDescent="0.3">
      <c r="A168" t="s">
        <v>3227</v>
      </c>
      <c r="B168" t="s">
        <v>9862</v>
      </c>
      <c r="C168" t="str">
        <f>_xlfn.XLOOKUP(B168,Orders!$B$2:$B$9995,Orders!G168:G10161)</f>
        <v>Darrin Martin</v>
      </c>
    </row>
    <row r="169" spans="1:3" x14ac:dyDescent="0.3">
      <c r="A169" t="s">
        <v>3227</v>
      </c>
      <c r="B169" t="s">
        <v>7516</v>
      </c>
      <c r="C169" t="str">
        <f>_xlfn.XLOOKUP(B169,Orders!$B$2:$B$9995,Orders!G169:G10162)</f>
        <v>Giulietta Baptist</v>
      </c>
    </row>
    <row r="170" spans="1:3" x14ac:dyDescent="0.3">
      <c r="A170" t="s">
        <v>3227</v>
      </c>
      <c r="B170" t="s">
        <v>8920</v>
      </c>
      <c r="C170" t="str">
        <f>_xlfn.XLOOKUP(B170,Orders!$B$2:$B$9995,Orders!G170:G10163)</f>
        <v>Vivek Sundaresam</v>
      </c>
    </row>
    <row r="171" spans="1:3" x14ac:dyDescent="0.3">
      <c r="A171" t="s">
        <v>3227</v>
      </c>
      <c r="B171" t="s">
        <v>9525</v>
      </c>
      <c r="C171" t="str">
        <f>_xlfn.XLOOKUP(B171,Orders!$B$2:$B$9995,Orders!G171:G10164)</f>
        <v>Ed Braxton</v>
      </c>
    </row>
    <row r="172" spans="1:3" x14ac:dyDescent="0.3">
      <c r="A172" t="s">
        <v>3227</v>
      </c>
      <c r="B172" t="s">
        <v>5998</v>
      </c>
      <c r="C172" t="str">
        <f>_xlfn.XLOOKUP(B172,Orders!$B$2:$B$9995,Orders!G172:G10165)</f>
        <v>Jill Stevenson</v>
      </c>
    </row>
    <row r="173" spans="1:3" x14ac:dyDescent="0.3">
      <c r="A173" t="s">
        <v>3227</v>
      </c>
      <c r="B173" t="s">
        <v>8226</v>
      </c>
      <c r="C173" t="str">
        <f>_xlfn.XLOOKUP(B173,Orders!$B$2:$B$9995,Orders!G173:G10166)</f>
        <v>Elizabeth Moffitt</v>
      </c>
    </row>
    <row r="174" spans="1:3" x14ac:dyDescent="0.3">
      <c r="A174" t="s">
        <v>3227</v>
      </c>
      <c r="B174" t="s">
        <v>6310</v>
      </c>
      <c r="C174" t="str">
        <f>_xlfn.XLOOKUP(B174,Orders!$B$2:$B$9995,Orders!G174:G10167)</f>
        <v>Sanjit Chand</v>
      </c>
    </row>
    <row r="175" spans="1:3" x14ac:dyDescent="0.3">
      <c r="A175" t="s">
        <v>3227</v>
      </c>
      <c r="B175" t="s">
        <v>8155</v>
      </c>
      <c r="C175" t="str">
        <f>_xlfn.XLOOKUP(B175,Orders!$B$2:$B$9995,Orders!G175:G10168)</f>
        <v>Jay Kimmel</v>
      </c>
    </row>
    <row r="176" spans="1:3" x14ac:dyDescent="0.3">
      <c r="A176" t="s">
        <v>3227</v>
      </c>
      <c r="B176" t="s">
        <v>10694</v>
      </c>
      <c r="C176" t="str">
        <f>_xlfn.XLOOKUP(B176,Orders!$B$2:$B$9995,Orders!G176:G10169)</f>
        <v>Ben Ferrer</v>
      </c>
    </row>
    <row r="177" spans="1:3" x14ac:dyDescent="0.3">
      <c r="A177" t="s">
        <v>3227</v>
      </c>
      <c r="B177" t="s">
        <v>7839</v>
      </c>
      <c r="C177" t="str">
        <f>_xlfn.XLOOKUP(B177,Orders!$B$2:$B$9995,Orders!G177:G10170)</f>
        <v>Roy Skaria</v>
      </c>
    </row>
    <row r="178" spans="1:3" x14ac:dyDescent="0.3">
      <c r="A178" t="s">
        <v>3227</v>
      </c>
      <c r="B178" t="s">
        <v>10901</v>
      </c>
      <c r="C178" t="str">
        <f>_xlfn.XLOOKUP(B178,Orders!$B$2:$B$9995,Orders!G178:G10171)</f>
        <v>Sung Chung</v>
      </c>
    </row>
    <row r="179" spans="1:3" x14ac:dyDescent="0.3">
      <c r="A179" t="s">
        <v>3227</v>
      </c>
      <c r="B179" t="s">
        <v>8648</v>
      </c>
      <c r="C179" t="str">
        <f>_xlfn.XLOOKUP(B179,Orders!$B$2:$B$9995,Orders!G179:G10172)</f>
        <v>Victoria Wilson</v>
      </c>
    </row>
    <row r="180" spans="1:3" x14ac:dyDescent="0.3">
      <c r="A180" t="s">
        <v>3227</v>
      </c>
      <c r="B180" t="s">
        <v>10207</v>
      </c>
      <c r="C180" t="str">
        <f>_xlfn.XLOOKUP(B180,Orders!$B$2:$B$9995,Orders!G180:G10173)</f>
        <v>Katrina Bavinger</v>
      </c>
    </row>
    <row r="181" spans="1:3" x14ac:dyDescent="0.3">
      <c r="A181" t="s">
        <v>3227</v>
      </c>
      <c r="B181" t="s">
        <v>8133</v>
      </c>
      <c r="C181" t="str">
        <f>_xlfn.XLOOKUP(B181,Orders!$B$2:$B$9995,Orders!G181:G10174)</f>
        <v>Naresj Patel</v>
      </c>
    </row>
    <row r="182" spans="1:3" x14ac:dyDescent="0.3">
      <c r="A182" t="s">
        <v>3227</v>
      </c>
      <c r="B182" t="s">
        <v>8056</v>
      </c>
      <c r="C182" t="str">
        <f>_xlfn.XLOOKUP(B182,Orders!$B$2:$B$9995,Orders!G182:G10175)</f>
        <v>Nicole Fjeld</v>
      </c>
    </row>
    <row r="183" spans="1:3" x14ac:dyDescent="0.3">
      <c r="A183" t="s">
        <v>3227</v>
      </c>
      <c r="B183" t="s">
        <v>9004</v>
      </c>
      <c r="C183" t="str">
        <f>_xlfn.XLOOKUP(B183,Orders!$B$2:$B$9995,Orders!G183:G10176)</f>
        <v>Brendan Dodson</v>
      </c>
    </row>
    <row r="184" spans="1:3" x14ac:dyDescent="0.3">
      <c r="A184" t="s">
        <v>3227</v>
      </c>
      <c r="B184" t="s">
        <v>9995</v>
      </c>
      <c r="C184" t="str">
        <f>_xlfn.XLOOKUP(B184,Orders!$B$2:$B$9995,Orders!G184:G10177)</f>
        <v>Jason Fortune-</v>
      </c>
    </row>
    <row r="185" spans="1:3" x14ac:dyDescent="0.3">
      <c r="A185" t="s">
        <v>3227</v>
      </c>
      <c r="B185" t="s">
        <v>9174</v>
      </c>
      <c r="C185" t="str">
        <f>_xlfn.XLOOKUP(B185,Orders!$B$2:$B$9995,Orders!G185:G10178)</f>
        <v>Neoma Murray</v>
      </c>
    </row>
    <row r="186" spans="1:3" x14ac:dyDescent="0.3">
      <c r="A186" t="s">
        <v>3227</v>
      </c>
      <c r="B186" t="s">
        <v>7769</v>
      </c>
      <c r="C186" t="str">
        <f>_xlfn.XLOOKUP(B186,Orders!$B$2:$B$9995,Orders!G186:G10179)</f>
        <v>Mark Haberlin</v>
      </c>
    </row>
    <row r="187" spans="1:3" x14ac:dyDescent="0.3">
      <c r="A187" t="s">
        <v>3227</v>
      </c>
      <c r="B187" t="s">
        <v>6120</v>
      </c>
      <c r="C187" t="str">
        <f>_xlfn.XLOOKUP(B187,Orders!$B$2:$B$9995,Orders!G187:G10180)</f>
        <v>John Huston</v>
      </c>
    </row>
    <row r="188" spans="1:3" x14ac:dyDescent="0.3">
      <c r="A188" t="s">
        <v>3227</v>
      </c>
      <c r="B188" t="s">
        <v>7664</v>
      </c>
      <c r="C188" t="str">
        <f>_xlfn.XLOOKUP(B188,Orders!$B$2:$B$9995,Orders!G188:G10181)</f>
        <v>Daniel Lacy</v>
      </c>
    </row>
    <row r="189" spans="1:3" x14ac:dyDescent="0.3">
      <c r="A189" t="s">
        <v>3227</v>
      </c>
      <c r="B189" t="s">
        <v>8583</v>
      </c>
      <c r="C189" t="str">
        <f>_xlfn.XLOOKUP(B189,Orders!$B$2:$B$9995,Orders!G189:G10182)</f>
        <v>Ben Peterman</v>
      </c>
    </row>
    <row r="190" spans="1:3" x14ac:dyDescent="0.3">
      <c r="A190" t="s">
        <v>3227</v>
      </c>
      <c r="B190" t="s">
        <v>10468</v>
      </c>
      <c r="C190" t="str">
        <f>_xlfn.XLOOKUP(B190,Orders!$B$2:$B$9995,Orders!G190:G10183)</f>
        <v>Roger Demir</v>
      </c>
    </row>
    <row r="191" spans="1:3" x14ac:dyDescent="0.3">
      <c r="A191" t="s">
        <v>3227</v>
      </c>
      <c r="B191" t="s">
        <v>7231</v>
      </c>
      <c r="C191" t="str">
        <f>_xlfn.XLOOKUP(B191,Orders!$B$2:$B$9995,Orders!G191:G10184)</f>
        <v>Muhammed Yedwab</v>
      </c>
    </row>
    <row r="192" spans="1:3" x14ac:dyDescent="0.3">
      <c r="A192" t="s">
        <v>3227</v>
      </c>
      <c r="B192" t="s">
        <v>7179</v>
      </c>
      <c r="C192" t="str">
        <f>_xlfn.XLOOKUP(B192,Orders!$B$2:$B$9995,Orders!G192:G10185)</f>
        <v>Dean percer</v>
      </c>
    </row>
    <row r="193" spans="1:3" x14ac:dyDescent="0.3">
      <c r="A193" t="s">
        <v>3227</v>
      </c>
      <c r="B193" t="s">
        <v>9416</v>
      </c>
      <c r="C193" t="str">
        <f>_xlfn.XLOOKUP(B193,Orders!$B$2:$B$9995,Orders!G193:G10186)</f>
        <v>Valerie Dominguez</v>
      </c>
    </row>
    <row r="194" spans="1:3" x14ac:dyDescent="0.3">
      <c r="A194" t="s">
        <v>3227</v>
      </c>
      <c r="B194" t="s">
        <v>10167</v>
      </c>
      <c r="C194" t="str">
        <f>_xlfn.XLOOKUP(B194,Orders!$B$2:$B$9995,Orders!G194:G10187)</f>
        <v>Tiffany House</v>
      </c>
    </row>
    <row r="195" spans="1:3" x14ac:dyDescent="0.3">
      <c r="A195" t="s">
        <v>3227</v>
      </c>
      <c r="B195" t="s">
        <v>8604</v>
      </c>
      <c r="C195" t="str">
        <f>_xlfn.XLOOKUP(B195,Orders!$B$2:$B$9995,Orders!G195:G10188)</f>
        <v>Mike Vittorini</v>
      </c>
    </row>
    <row r="196" spans="1:3" x14ac:dyDescent="0.3">
      <c r="A196" t="s">
        <v>3227</v>
      </c>
      <c r="B196" t="s">
        <v>6439</v>
      </c>
      <c r="C196" t="str">
        <f>_xlfn.XLOOKUP(B196,Orders!$B$2:$B$9995,Orders!G196:G10189)</f>
        <v>Frank Carlisle</v>
      </c>
    </row>
    <row r="197" spans="1:3" x14ac:dyDescent="0.3">
      <c r="A197" t="s">
        <v>3227</v>
      </c>
      <c r="B197" t="s">
        <v>8871</v>
      </c>
      <c r="C197" t="str">
        <f>_xlfn.XLOOKUP(B197,Orders!$B$2:$B$9995,Orders!G197:G10190)</f>
        <v>Claudia Bergmann</v>
      </c>
    </row>
    <row r="198" spans="1:3" x14ac:dyDescent="0.3">
      <c r="A198" t="s">
        <v>3227</v>
      </c>
      <c r="B198" t="s">
        <v>7446</v>
      </c>
      <c r="C198" t="str">
        <f>_xlfn.XLOOKUP(B198,Orders!$B$2:$B$9995,Orders!G198:G10191)</f>
        <v>Dean percer</v>
      </c>
    </row>
    <row r="199" spans="1:3" x14ac:dyDescent="0.3">
      <c r="A199" t="s">
        <v>3227</v>
      </c>
      <c r="B199" t="s">
        <v>9592</v>
      </c>
      <c r="C199" t="str">
        <f>_xlfn.XLOOKUP(B199,Orders!$B$2:$B$9995,Orders!G199:G10192)</f>
        <v>Shaun Weien</v>
      </c>
    </row>
    <row r="200" spans="1:3" x14ac:dyDescent="0.3">
      <c r="A200" t="s">
        <v>3227</v>
      </c>
      <c r="B200" t="s">
        <v>9211</v>
      </c>
      <c r="C200" t="str">
        <f>_xlfn.XLOOKUP(B200,Orders!$B$2:$B$9995,Orders!G200:G10193)</f>
        <v>Darren Powers</v>
      </c>
    </row>
    <row r="201" spans="1:3" x14ac:dyDescent="0.3">
      <c r="A201" t="s">
        <v>3227</v>
      </c>
      <c r="B201" t="s">
        <v>7869</v>
      </c>
      <c r="C201" t="str">
        <f>_xlfn.XLOOKUP(B201,Orders!$B$2:$B$9995,Orders!G201:G10194)</f>
        <v>Kean Thornton</v>
      </c>
    </row>
    <row r="202" spans="1:3" x14ac:dyDescent="0.3">
      <c r="A202" t="s">
        <v>3227</v>
      </c>
      <c r="B202" t="s">
        <v>9701</v>
      </c>
      <c r="C202" t="str">
        <f>_xlfn.XLOOKUP(B202,Orders!$B$2:$B$9995,Orders!G202:G10195)</f>
        <v>Chuck Clark</v>
      </c>
    </row>
    <row r="203" spans="1:3" x14ac:dyDescent="0.3">
      <c r="A203" t="s">
        <v>3227</v>
      </c>
      <c r="B203" t="s">
        <v>7522</v>
      </c>
      <c r="C203" t="str">
        <f>_xlfn.XLOOKUP(B203,Orders!$B$2:$B$9995,Orders!G203:G10196)</f>
        <v>Lisa Ryan</v>
      </c>
    </row>
    <row r="204" spans="1:3" x14ac:dyDescent="0.3">
      <c r="A204" t="s">
        <v>3227</v>
      </c>
      <c r="B204" t="s">
        <v>6998</v>
      </c>
      <c r="C204" t="str">
        <f>_xlfn.XLOOKUP(B204,Orders!$B$2:$B$9995,Orders!G204:G10197)</f>
        <v>Stefania Perrino</v>
      </c>
    </row>
    <row r="205" spans="1:3" x14ac:dyDescent="0.3">
      <c r="A205" t="s">
        <v>3227</v>
      </c>
      <c r="B205" t="s">
        <v>6303</v>
      </c>
      <c r="C205" t="str">
        <f>_xlfn.XLOOKUP(B205,Orders!$B$2:$B$9995,Orders!G205:G10198)</f>
        <v>Cari Sayre</v>
      </c>
    </row>
    <row r="206" spans="1:3" x14ac:dyDescent="0.3">
      <c r="A206" t="s">
        <v>3227</v>
      </c>
      <c r="B206" t="s">
        <v>5952</v>
      </c>
      <c r="C206" t="str">
        <f>_xlfn.XLOOKUP(B206,Orders!$B$2:$B$9995,Orders!G206:G10199)</f>
        <v>Keith Herrera</v>
      </c>
    </row>
    <row r="207" spans="1:3" x14ac:dyDescent="0.3">
      <c r="A207" t="s">
        <v>3227</v>
      </c>
      <c r="B207" t="s">
        <v>8529</v>
      </c>
      <c r="C207" t="str">
        <f>_xlfn.XLOOKUP(B207,Orders!$B$2:$B$9995,Orders!G207:G10200)</f>
        <v>Deanra Eno</v>
      </c>
    </row>
    <row r="208" spans="1:3" x14ac:dyDescent="0.3">
      <c r="A208" t="s">
        <v>3227</v>
      </c>
      <c r="B208" t="s">
        <v>9392</v>
      </c>
      <c r="C208" t="str">
        <f>_xlfn.XLOOKUP(B208,Orders!$B$2:$B$9995,Orders!G208:G10201)</f>
        <v>Dave Brooks</v>
      </c>
    </row>
    <row r="209" spans="1:3" x14ac:dyDescent="0.3">
      <c r="A209" t="s">
        <v>3227</v>
      </c>
      <c r="B209" t="s">
        <v>10806</v>
      </c>
      <c r="C209" t="str">
        <f>_xlfn.XLOOKUP(B209,Orders!$B$2:$B$9995,Orders!G209:G10202)</f>
        <v>Shirley Jackson</v>
      </c>
    </row>
    <row r="210" spans="1:3" x14ac:dyDescent="0.3">
      <c r="A210" t="s">
        <v>3227</v>
      </c>
      <c r="B210" t="s">
        <v>8147</v>
      </c>
      <c r="C210" t="str">
        <f>_xlfn.XLOOKUP(B210,Orders!$B$2:$B$9995,Orders!G210:G10203)</f>
        <v>Anthony Witt</v>
      </c>
    </row>
    <row r="211" spans="1:3" x14ac:dyDescent="0.3">
      <c r="A211" t="s">
        <v>3227</v>
      </c>
      <c r="B211" t="s">
        <v>9147</v>
      </c>
      <c r="C211" t="str">
        <f>_xlfn.XLOOKUP(B211,Orders!$B$2:$B$9995,Orders!G211:G10204)</f>
        <v>Matt Hagelstein</v>
      </c>
    </row>
    <row r="212" spans="1:3" x14ac:dyDescent="0.3">
      <c r="A212" t="s">
        <v>3227</v>
      </c>
      <c r="B212" t="s">
        <v>10272</v>
      </c>
      <c r="C212" t="str">
        <f>_xlfn.XLOOKUP(B212,Orders!$B$2:$B$9995,Orders!G212:G10205)</f>
        <v>Xylona Preis</v>
      </c>
    </row>
    <row r="213" spans="1:3" x14ac:dyDescent="0.3">
      <c r="A213" t="s">
        <v>3227</v>
      </c>
      <c r="B213" t="s">
        <v>7640</v>
      </c>
      <c r="C213" t="str">
        <f>_xlfn.XLOOKUP(B213,Orders!$B$2:$B$9995,Orders!G213:G10206)</f>
        <v>David Smith</v>
      </c>
    </row>
    <row r="214" spans="1:3" x14ac:dyDescent="0.3">
      <c r="A214" t="s">
        <v>3227</v>
      </c>
      <c r="B214" t="s">
        <v>6981</v>
      </c>
      <c r="C214" t="str">
        <f>_xlfn.XLOOKUP(B214,Orders!$B$2:$B$9995,Orders!G214:G10207)</f>
        <v>Noel Staavos</v>
      </c>
    </row>
    <row r="215" spans="1:3" x14ac:dyDescent="0.3">
      <c r="A215" t="s">
        <v>3227</v>
      </c>
      <c r="B215" t="s">
        <v>8387</v>
      </c>
      <c r="C215" t="str">
        <f>_xlfn.XLOOKUP(B215,Orders!$B$2:$B$9995,Orders!G215:G10208)</f>
        <v>Paul Prost</v>
      </c>
    </row>
    <row r="216" spans="1:3" x14ac:dyDescent="0.3">
      <c r="A216" t="s">
        <v>3227</v>
      </c>
      <c r="B216" t="s">
        <v>8336</v>
      </c>
      <c r="C216" t="str">
        <f>_xlfn.XLOOKUP(B216,Orders!$B$2:$B$9995,Orders!G216:G10209)</f>
        <v>Aaron Hawkins</v>
      </c>
    </row>
    <row r="217" spans="1:3" x14ac:dyDescent="0.3">
      <c r="A217" t="s">
        <v>3227</v>
      </c>
      <c r="B217" t="s">
        <v>6345</v>
      </c>
      <c r="C217" t="str">
        <f>_xlfn.XLOOKUP(B217,Orders!$B$2:$B$9995,Orders!G217:G10210)</f>
        <v>Rob Beeghly</v>
      </c>
    </row>
    <row r="218" spans="1:3" x14ac:dyDescent="0.3">
      <c r="A218" t="s">
        <v>3227</v>
      </c>
      <c r="B218" t="s">
        <v>9099</v>
      </c>
      <c r="C218" t="str">
        <f>_xlfn.XLOOKUP(B218,Orders!$B$2:$B$9995,Orders!G218:G10211)</f>
        <v>Muhammed MacIntyre</v>
      </c>
    </row>
    <row r="219" spans="1:3" x14ac:dyDescent="0.3">
      <c r="A219" t="s">
        <v>3227</v>
      </c>
      <c r="B219" t="s">
        <v>8021</v>
      </c>
      <c r="C219" t="str">
        <f>_xlfn.XLOOKUP(B219,Orders!$B$2:$B$9995,Orders!G219:G10212)</f>
        <v>Art Foster</v>
      </c>
    </row>
    <row r="220" spans="1:3" x14ac:dyDescent="0.3">
      <c r="A220" t="s">
        <v>3227</v>
      </c>
      <c r="B220" t="s">
        <v>6035</v>
      </c>
      <c r="C220" t="str">
        <f>_xlfn.XLOOKUP(B220,Orders!$B$2:$B$9995,Orders!G220:G10213)</f>
        <v>Henry Goldwyn</v>
      </c>
    </row>
    <row r="221" spans="1:3" x14ac:dyDescent="0.3">
      <c r="A221" t="s">
        <v>3227</v>
      </c>
      <c r="B221" t="s">
        <v>10106</v>
      </c>
      <c r="C221" t="str">
        <f>_xlfn.XLOOKUP(B221,Orders!$B$2:$B$9995,Orders!G221:G10214)</f>
        <v>Denise Monton</v>
      </c>
    </row>
    <row r="222" spans="1:3" x14ac:dyDescent="0.3">
      <c r="A222" t="s">
        <v>3227</v>
      </c>
      <c r="B222" t="s">
        <v>7275</v>
      </c>
      <c r="C222" t="str">
        <f>_xlfn.XLOOKUP(B222,Orders!$B$2:$B$9995,Orders!G222:G10215)</f>
        <v>Sylvia Foulston</v>
      </c>
    </row>
    <row r="223" spans="1:3" x14ac:dyDescent="0.3">
      <c r="A223" t="s">
        <v>3227</v>
      </c>
      <c r="B223" t="s">
        <v>10768</v>
      </c>
      <c r="C223" t="str">
        <f>_xlfn.XLOOKUP(B223,Orders!$B$2:$B$9995,Orders!G223:G10216)</f>
        <v>Frank Merwin</v>
      </c>
    </row>
    <row r="224" spans="1:3" x14ac:dyDescent="0.3">
      <c r="A224" t="s">
        <v>3227</v>
      </c>
      <c r="B224" t="s">
        <v>6429</v>
      </c>
      <c r="C224" t="str">
        <f>_xlfn.XLOOKUP(B224,Orders!$B$2:$B$9995,Orders!G224:G10217)</f>
        <v>Steven Cartwright</v>
      </c>
    </row>
    <row r="225" spans="1:3" x14ac:dyDescent="0.3">
      <c r="A225" t="s">
        <v>3227</v>
      </c>
      <c r="B225" t="s">
        <v>9074</v>
      </c>
      <c r="C225" t="str">
        <f>_xlfn.XLOOKUP(B225,Orders!$B$2:$B$9995,Orders!G225:G10218)</f>
        <v>Cynthia Voltz</v>
      </c>
    </row>
    <row r="226" spans="1:3" x14ac:dyDescent="0.3">
      <c r="A226" t="s">
        <v>3227</v>
      </c>
      <c r="B226" t="s">
        <v>7370</v>
      </c>
      <c r="C226" t="str">
        <f>_xlfn.XLOOKUP(B226,Orders!$B$2:$B$9995,Orders!G226:G10219)</f>
        <v>Philip Brown</v>
      </c>
    </row>
    <row r="227" spans="1:3" x14ac:dyDescent="0.3">
      <c r="A227" t="s">
        <v>3227</v>
      </c>
      <c r="B227" t="s">
        <v>6117</v>
      </c>
      <c r="C227" t="str">
        <f>_xlfn.XLOOKUP(B227,Orders!$B$2:$B$9995,Orders!G227:G10220)</f>
        <v>Bart Folk</v>
      </c>
    </row>
    <row r="228" spans="1:3" x14ac:dyDescent="0.3">
      <c r="A228" t="s">
        <v>3227</v>
      </c>
      <c r="B228" t="s">
        <v>7107</v>
      </c>
      <c r="C228" t="str">
        <f>_xlfn.XLOOKUP(B228,Orders!$B$2:$B$9995,Orders!G228:G10221)</f>
        <v>Mark Van Huff</v>
      </c>
    </row>
    <row r="229" spans="1:3" x14ac:dyDescent="0.3">
      <c r="A229" t="s">
        <v>3227</v>
      </c>
      <c r="B229" t="s">
        <v>7041</v>
      </c>
      <c r="C229" t="str">
        <f>_xlfn.XLOOKUP(B229,Orders!$B$2:$B$9995,Orders!G229:G10222)</f>
        <v>Anthony Witt</v>
      </c>
    </row>
    <row r="230" spans="1:3" x14ac:dyDescent="0.3">
      <c r="A230" t="s">
        <v>3227</v>
      </c>
      <c r="B230" t="s">
        <v>9733</v>
      </c>
      <c r="C230" t="str">
        <f>_xlfn.XLOOKUP(B230,Orders!$B$2:$B$9995,Orders!G230:G10223)</f>
        <v>Daniel Raglin</v>
      </c>
    </row>
    <row r="231" spans="1:3" x14ac:dyDescent="0.3">
      <c r="A231" t="s">
        <v>3227</v>
      </c>
      <c r="B231" t="s">
        <v>6733</v>
      </c>
      <c r="C231" t="str">
        <f>_xlfn.XLOOKUP(B231,Orders!$B$2:$B$9995,Orders!G231:G10224)</f>
        <v>Emily Ducich</v>
      </c>
    </row>
    <row r="232" spans="1:3" x14ac:dyDescent="0.3">
      <c r="A232" t="s">
        <v>3227</v>
      </c>
      <c r="B232" t="s">
        <v>9198</v>
      </c>
      <c r="C232" t="str">
        <f>_xlfn.XLOOKUP(B232,Orders!$B$2:$B$9995,Orders!G232:G10225)</f>
        <v>Dan Lawera</v>
      </c>
    </row>
    <row r="233" spans="1:3" x14ac:dyDescent="0.3">
      <c r="A233" t="s">
        <v>3227</v>
      </c>
      <c r="B233" t="s">
        <v>7163</v>
      </c>
      <c r="C233" t="str">
        <f>_xlfn.XLOOKUP(B233,Orders!$B$2:$B$9995,Orders!G233:G10226)</f>
        <v>Robert Waldorf</v>
      </c>
    </row>
    <row r="234" spans="1:3" x14ac:dyDescent="0.3">
      <c r="A234" t="s">
        <v>3227</v>
      </c>
      <c r="B234" t="s">
        <v>7376</v>
      </c>
      <c r="C234" t="str">
        <f>_xlfn.XLOOKUP(B234,Orders!$B$2:$B$9995,Orders!G234:G10227)</f>
        <v>Denise Leinenbach</v>
      </c>
    </row>
    <row r="235" spans="1:3" x14ac:dyDescent="0.3">
      <c r="A235" t="s">
        <v>3227</v>
      </c>
      <c r="B235" t="s">
        <v>6271</v>
      </c>
      <c r="C235" t="str">
        <f>_xlfn.XLOOKUP(B235,Orders!$B$2:$B$9995,Orders!G235:G10228)</f>
        <v>Jim Karlsson</v>
      </c>
    </row>
    <row r="236" spans="1:3" x14ac:dyDescent="0.3">
      <c r="A236" t="s">
        <v>3227</v>
      </c>
      <c r="B236" t="s">
        <v>8879</v>
      </c>
      <c r="C236" t="str">
        <f>_xlfn.XLOOKUP(B236,Orders!$B$2:$B$9995,Orders!G236:G10229)</f>
        <v>Tom Boeckenhauer</v>
      </c>
    </row>
    <row r="237" spans="1:3" x14ac:dyDescent="0.3">
      <c r="A237" t="s">
        <v>3227</v>
      </c>
      <c r="B237" t="s">
        <v>9867</v>
      </c>
      <c r="C237" t="str">
        <f>_xlfn.XLOOKUP(B237,Orders!$B$2:$B$9995,Orders!G237:G10230)</f>
        <v>Katrina Edelman</v>
      </c>
    </row>
    <row r="238" spans="1:3" x14ac:dyDescent="0.3">
      <c r="A238" t="s">
        <v>3227</v>
      </c>
      <c r="B238" t="s">
        <v>6090</v>
      </c>
      <c r="C238" t="str">
        <f>_xlfn.XLOOKUP(B238,Orders!$B$2:$B$9995,Orders!G238:G10231)</f>
        <v>Lindsay Williams</v>
      </c>
    </row>
    <row r="239" spans="1:3" x14ac:dyDescent="0.3">
      <c r="A239" t="s">
        <v>3227</v>
      </c>
      <c r="B239" t="s">
        <v>8791</v>
      </c>
      <c r="C239" t="str">
        <f>_xlfn.XLOOKUP(B239,Orders!$B$2:$B$9995,Orders!G239:G10232)</f>
        <v>Scot Coram</v>
      </c>
    </row>
    <row r="240" spans="1:3" x14ac:dyDescent="0.3">
      <c r="A240" t="s">
        <v>3227</v>
      </c>
      <c r="B240" t="s">
        <v>9307</v>
      </c>
      <c r="C240" t="str">
        <f>_xlfn.XLOOKUP(B240,Orders!$B$2:$B$9995,Orders!G240:G10233)</f>
        <v>Grant Thornton</v>
      </c>
    </row>
    <row r="241" spans="1:3" x14ac:dyDescent="0.3">
      <c r="A241" t="s">
        <v>3227</v>
      </c>
      <c r="B241" t="s">
        <v>7580</v>
      </c>
      <c r="C241" t="str">
        <f>_xlfn.XLOOKUP(B241,Orders!$B$2:$B$9995,Orders!G241:G10234)</f>
        <v>Jack O'Briant</v>
      </c>
    </row>
    <row r="242" spans="1:3" x14ac:dyDescent="0.3">
      <c r="A242" t="s">
        <v>3227</v>
      </c>
      <c r="B242" t="s">
        <v>9545</v>
      </c>
      <c r="C242" t="str">
        <f>_xlfn.XLOOKUP(B242,Orders!$B$2:$B$9995,Orders!G242:G10235)</f>
        <v>Caroline Jumper</v>
      </c>
    </row>
    <row r="243" spans="1:3" x14ac:dyDescent="0.3">
      <c r="A243" t="s">
        <v>3227</v>
      </c>
      <c r="B243" t="s">
        <v>10697</v>
      </c>
      <c r="C243" t="str">
        <f>_xlfn.XLOOKUP(B243,Orders!$B$2:$B$9995,Orders!G243:G10236)</f>
        <v>Shaun Weien</v>
      </c>
    </row>
    <row r="244" spans="1:3" x14ac:dyDescent="0.3">
      <c r="A244" t="s">
        <v>3227</v>
      </c>
      <c r="B244" t="s">
        <v>9062</v>
      </c>
      <c r="C244" t="str">
        <f>_xlfn.XLOOKUP(B244,Orders!$B$2:$B$9995,Orders!G244:G10237)</f>
        <v>Max Ludwig</v>
      </c>
    </row>
    <row r="245" spans="1:3" x14ac:dyDescent="0.3">
      <c r="A245" t="s">
        <v>3227</v>
      </c>
      <c r="B245" t="s">
        <v>7036</v>
      </c>
      <c r="C245" t="str">
        <f>_xlfn.XLOOKUP(B245,Orders!$B$2:$B$9995,Orders!G245:G10238)</f>
        <v>Sean Braxton</v>
      </c>
    </row>
    <row r="246" spans="1:3" x14ac:dyDescent="0.3">
      <c r="A246" t="s">
        <v>3227</v>
      </c>
      <c r="B246" t="s">
        <v>7854</v>
      </c>
      <c r="C246" t="str">
        <f>_xlfn.XLOOKUP(B246,Orders!$B$2:$B$9995,Orders!G246:G10239)</f>
        <v>Dave Poirier</v>
      </c>
    </row>
    <row r="247" spans="1:3" x14ac:dyDescent="0.3">
      <c r="A247" t="s">
        <v>3227</v>
      </c>
      <c r="B247" t="s">
        <v>6924</v>
      </c>
      <c r="C247" t="str">
        <f>_xlfn.XLOOKUP(B247,Orders!$B$2:$B$9995,Orders!G247:G10240)</f>
        <v>Natalie Fritzler</v>
      </c>
    </row>
    <row r="248" spans="1:3" x14ac:dyDescent="0.3">
      <c r="A248" t="s">
        <v>3227</v>
      </c>
      <c r="B248" t="s">
        <v>8023</v>
      </c>
      <c r="C248" t="str">
        <f>_xlfn.XLOOKUP(B248,Orders!$B$2:$B$9995,Orders!G248:G10241)</f>
        <v>Lauren Leatherbury</v>
      </c>
    </row>
    <row r="249" spans="1:3" x14ac:dyDescent="0.3">
      <c r="A249" t="s">
        <v>3227</v>
      </c>
      <c r="B249" t="s">
        <v>8686</v>
      </c>
      <c r="C249" t="str">
        <f>_xlfn.XLOOKUP(B249,Orders!$B$2:$B$9995,Orders!G249:G10242)</f>
        <v>Katherine Nockton</v>
      </c>
    </row>
    <row r="250" spans="1:3" x14ac:dyDescent="0.3">
      <c r="A250" t="s">
        <v>3227</v>
      </c>
      <c r="B250" t="s">
        <v>10911</v>
      </c>
      <c r="C250">
        <f>_xlfn.XLOOKUP(B250,Orders!$B$2:$B$9995,Orders!G250:G10243)</f>
        <v>0</v>
      </c>
    </row>
    <row r="251" spans="1:3" x14ac:dyDescent="0.3">
      <c r="A251" t="s">
        <v>3227</v>
      </c>
      <c r="B251" t="s">
        <v>7931</v>
      </c>
      <c r="C251">
        <f>_xlfn.XLOOKUP(B251,Orders!$B$2:$B$9995,Orders!G251:G10244)</f>
        <v>0</v>
      </c>
    </row>
    <row r="252" spans="1:3" x14ac:dyDescent="0.3">
      <c r="A252" t="s">
        <v>3227</v>
      </c>
      <c r="B252" t="s">
        <v>10937</v>
      </c>
      <c r="C252">
        <f>_xlfn.XLOOKUP(B252,Orders!$B$2:$B$9995,Orders!G252:G10245)</f>
        <v>0</v>
      </c>
    </row>
    <row r="253" spans="1:3" x14ac:dyDescent="0.3">
      <c r="A253" t="s">
        <v>3227</v>
      </c>
      <c r="B253" t="s">
        <v>6512</v>
      </c>
      <c r="C253" t="str">
        <f>_xlfn.XLOOKUP(B253,Orders!$B$2:$B$9995,Orders!G253:G10246)</f>
        <v>Joy Smith</v>
      </c>
    </row>
    <row r="254" spans="1:3" x14ac:dyDescent="0.3">
      <c r="A254" t="s">
        <v>3227</v>
      </c>
      <c r="B254" t="s">
        <v>9997</v>
      </c>
      <c r="C254" t="str">
        <f>_xlfn.XLOOKUP(B254,Orders!$B$2:$B$9995,Orders!G254:G10247)</f>
        <v>Bryan Mills</v>
      </c>
    </row>
    <row r="255" spans="1:3" x14ac:dyDescent="0.3">
      <c r="A255" t="s">
        <v>3227</v>
      </c>
      <c r="B255" t="s">
        <v>7481</v>
      </c>
      <c r="C255" t="str">
        <f>_xlfn.XLOOKUP(B255,Orders!$B$2:$B$9995,Orders!G255:G10248)</f>
        <v>Marina Lichtenstein</v>
      </c>
    </row>
    <row r="256" spans="1:3" x14ac:dyDescent="0.3">
      <c r="A256" t="s">
        <v>3227</v>
      </c>
      <c r="B256" t="s">
        <v>8672</v>
      </c>
      <c r="C256" t="str">
        <f>_xlfn.XLOOKUP(B256,Orders!$B$2:$B$9995,Orders!G256:G10249)</f>
        <v>Keith Dawkins</v>
      </c>
    </row>
    <row r="257" spans="1:3" x14ac:dyDescent="0.3">
      <c r="A257" t="s">
        <v>3227</v>
      </c>
      <c r="B257" t="s">
        <v>9928</v>
      </c>
      <c r="C257" t="str">
        <f>_xlfn.XLOOKUP(B257,Orders!$B$2:$B$9995,Orders!G257:G10250)</f>
        <v>John Lee</v>
      </c>
    </row>
    <row r="258" spans="1:3" x14ac:dyDescent="0.3">
      <c r="A258" t="s">
        <v>3227</v>
      </c>
      <c r="B258" t="s">
        <v>8124</v>
      </c>
      <c r="C258" t="str">
        <f>_xlfn.XLOOKUP(B258,Orders!$B$2:$B$9995,Orders!G258:G10251)</f>
        <v>Sanjit Chand</v>
      </c>
    </row>
    <row r="259" spans="1:3" x14ac:dyDescent="0.3">
      <c r="A259" t="s">
        <v>3227</v>
      </c>
      <c r="B259" t="s">
        <v>10619</v>
      </c>
      <c r="C259" t="str">
        <f>_xlfn.XLOOKUP(B259,Orders!$B$2:$B$9995,Orders!G259:G10252)</f>
        <v>Harold Engle</v>
      </c>
    </row>
    <row r="260" spans="1:3" x14ac:dyDescent="0.3">
      <c r="A260" t="s">
        <v>3227</v>
      </c>
      <c r="B260" t="s">
        <v>7116</v>
      </c>
      <c r="C260" t="str">
        <f>_xlfn.XLOOKUP(B260,Orders!$B$2:$B$9995,Orders!G260:G10253)</f>
        <v>Adam Bellavance</v>
      </c>
    </row>
    <row r="261" spans="1:3" x14ac:dyDescent="0.3">
      <c r="A261" t="s">
        <v>3227</v>
      </c>
      <c r="B261" t="s">
        <v>9502</v>
      </c>
      <c r="C261" t="str">
        <f>_xlfn.XLOOKUP(B261,Orders!$B$2:$B$9995,Orders!G261:G10254)</f>
        <v>Robert Waldorf</v>
      </c>
    </row>
    <row r="262" spans="1:3" x14ac:dyDescent="0.3">
      <c r="A262" t="s">
        <v>3227</v>
      </c>
      <c r="B262" t="s">
        <v>6048</v>
      </c>
      <c r="C262" t="str">
        <f>_xlfn.XLOOKUP(B262,Orders!$B$2:$B$9995,Orders!G262:G10255)</f>
        <v>Neil Knudson</v>
      </c>
    </row>
    <row r="263" spans="1:3" x14ac:dyDescent="0.3">
      <c r="A263" t="s">
        <v>3227</v>
      </c>
      <c r="B263" t="s">
        <v>8562</v>
      </c>
      <c r="C263" t="str">
        <f>_xlfn.XLOOKUP(B263,Orders!$B$2:$B$9995,Orders!G263:G10256)</f>
        <v>Lisa Ryan</v>
      </c>
    </row>
    <row r="264" spans="1:3" x14ac:dyDescent="0.3">
      <c r="A264" t="s">
        <v>3227</v>
      </c>
      <c r="B264" t="s">
        <v>10314</v>
      </c>
      <c r="C264" t="str">
        <f>_xlfn.XLOOKUP(B264,Orders!$B$2:$B$9995,Orders!G264:G10257)</f>
        <v>Juliana Krohn</v>
      </c>
    </row>
    <row r="265" spans="1:3" x14ac:dyDescent="0.3">
      <c r="A265" t="s">
        <v>3227</v>
      </c>
      <c r="B265" t="s">
        <v>7325</v>
      </c>
      <c r="C265" t="str">
        <f>_xlfn.XLOOKUP(B265,Orders!$B$2:$B$9995,Orders!G265:G10258)</f>
        <v>Ann Steele</v>
      </c>
    </row>
    <row r="266" spans="1:3" x14ac:dyDescent="0.3">
      <c r="A266" t="s">
        <v>3227</v>
      </c>
      <c r="B266" t="s">
        <v>7645</v>
      </c>
      <c r="C266" t="str">
        <f>_xlfn.XLOOKUP(B266,Orders!$B$2:$B$9995,Orders!G266:G10259)</f>
        <v>Maria Etezadi</v>
      </c>
    </row>
    <row r="267" spans="1:3" x14ac:dyDescent="0.3">
      <c r="A267" t="s">
        <v>3227</v>
      </c>
      <c r="B267" t="s">
        <v>6424</v>
      </c>
      <c r="C267" t="str">
        <f>_xlfn.XLOOKUP(B267,Orders!$B$2:$B$9995,Orders!G267:G10260)</f>
        <v>Sonia Sunley</v>
      </c>
    </row>
    <row r="268" spans="1:3" x14ac:dyDescent="0.3">
      <c r="A268" t="s">
        <v>3227</v>
      </c>
      <c r="B268" t="s">
        <v>7562</v>
      </c>
      <c r="C268" t="str">
        <f>_xlfn.XLOOKUP(B268,Orders!$B$2:$B$9995,Orders!G268:G10261)</f>
        <v>Roy Phan</v>
      </c>
    </row>
    <row r="269" spans="1:3" x14ac:dyDescent="0.3">
      <c r="A269" t="s">
        <v>3227</v>
      </c>
      <c r="B269" t="s">
        <v>6840</v>
      </c>
      <c r="C269" t="str">
        <f>_xlfn.XLOOKUP(B269,Orders!$B$2:$B$9995,Orders!G269:G10262)</f>
        <v>Kunst Miller</v>
      </c>
    </row>
    <row r="270" spans="1:3" x14ac:dyDescent="0.3">
      <c r="A270" t="s">
        <v>3227</v>
      </c>
      <c r="B270" t="s">
        <v>10225</v>
      </c>
      <c r="C270" t="str">
        <f>_xlfn.XLOOKUP(B270,Orders!$B$2:$B$9995,Orders!G270:G10263)</f>
        <v>Kristina Nunn</v>
      </c>
    </row>
    <row r="271" spans="1:3" x14ac:dyDescent="0.3">
      <c r="A271" t="s">
        <v>3227</v>
      </c>
      <c r="B271" t="s">
        <v>10558</v>
      </c>
      <c r="C271" t="str">
        <f>_xlfn.XLOOKUP(B271,Orders!$B$2:$B$9995,Orders!G271:G10264)</f>
        <v>Neoma Murray</v>
      </c>
    </row>
    <row r="272" spans="1:3" x14ac:dyDescent="0.3">
      <c r="A272" t="s">
        <v>3227</v>
      </c>
      <c r="B272" t="s">
        <v>7230</v>
      </c>
      <c r="C272" t="str">
        <f>_xlfn.XLOOKUP(B272,Orders!$B$2:$B$9995,Orders!G272:G10265)</f>
        <v>Clay Cheatham</v>
      </c>
    </row>
    <row r="273" spans="1:3" x14ac:dyDescent="0.3">
      <c r="A273" t="s">
        <v>3227</v>
      </c>
      <c r="B273" t="s">
        <v>9310</v>
      </c>
      <c r="C273" t="str">
        <f>_xlfn.XLOOKUP(B273,Orders!$B$2:$B$9995,Orders!G273:G10266)</f>
        <v>Nona Balk</v>
      </c>
    </row>
    <row r="274" spans="1:3" x14ac:dyDescent="0.3">
      <c r="A274" t="s">
        <v>3227</v>
      </c>
      <c r="B274" t="s">
        <v>10460</v>
      </c>
      <c r="C274" t="str">
        <f>_xlfn.XLOOKUP(B274,Orders!$B$2:$B$9995,Orders!G274:G10267)</f>
        <v>Christopher Schild</v>
      </c>
    </row>
    <row r="275" spans="1:3" x14ac:dyDescent="0.3">
      <c r="A275" t="s">
        <v>3227</v>
      </c>
      <c r="B275" t="s">
        <v>8793</v>
      </c>
      <c r="C275" t="str">
        <f>_xlfn.XLOOKUP(B275,Orders!$B$2:$B$9995,Orders!G275:G10268)</f>
        <v>Allen Rosenblatt</v>
      </c>
    </row>
    <row r="276" spans="1:3" x14ac:dyDescent="0.3">
      <c r="A276" t="s">
        <v>3227</v>
      </c>
      <c r="B276" t="s">
        <v>6898</v>
      </c>
      <c r="C276">
        <f>_xlfn.XLOOKUP(B276,Orders!$B$2:$B$9995,Orders!G276:G10269)</f>
        <v>0</v>
      </c>
    </row>
    <row r="277" spans="1:3" x14ac:dyDescent="0.3">
      <c r="A277" t="s">
        <v>3227</v>
      </c>
      <c r="B277" t="s">
        <v>6471</v>
      </c>
      <c r="C277" t="str">
        <f>_xlfn.XLOOKUP(B277,Orders!$B$2:$B$9995,Orders!G277:G10270)</f>
        <v>Brian Stugart</v>
      </c>
    </row>
    <row r="278" spans="1:3" x14ac:dyDescent="0.3">
      <c r="A278" t="s">
        <v>3227</v>
      </c>
      <c r="B278" t="s">
        <v>9709</v>
      </c>
      <c r="C278" t="str">
        <f>_xlfn.XLOOKUP(B278,Orders!$B$2:$B$9995,Orders!G278:G10271)</f>
        <v>Lindsay Shagiari</v>
      </c>
    </row>
    <row r="279" spans="1:3" x14ac:dyDescent="0.3">
      <c r="A279" t="s">
        <v>3227</v>
      </c>
      <c r="B279" t="s">
        <v>6245</v>
      </c>
      <c r="C279" t="str">
        <f>_xlfn.XLOOKUP(B279,Orders!$B$2:$B$9995,Orders!G279:G10272)</f>
        <v>Michael Moore</v>
      </c>
    </row>
    <row r="280" spans="1:3" x14ac:dyDescent="0.3">
      <c r="A280" t="s">
        <v>3227</v>
      </c>
      <c r="B280" t="s">
        <v>6052</v>
      </c>
      <c r="C280" t="str">
        <f>_xlfn.XLOOKUP(B280,Orders!$B$2:$B$9995,Orders!G280:G10273)</f>
        <v>Maribeth Yedwab</v>
      </c>
    </row>
    <row r="281" spans="1:3" x14ac:dyDescent="0.3">
      <c r="A281" t="s">
        <v>3227</v>
      </c>
      <c r="B281" t="s">
        <v>9980</v>
      </c>
      <c r="C281" t="str">
        <f>_xlfn.XLOOKUP(B281,Orders!$B$2:$B$9995,Orders!G281:G10274)</f>
        <v>Ken Black</v>
      </c>
    </row>
    <row r="282" spans="1:3" x14ac:dyDescent="0.3">
      <c r="A282" t="s">
        <v>3227</v>
      </c>
      <c r="B282" t="s">
        <v>9411</v>
      </c>
      <c r="C282" t="str">
        <f>_xlfn.XLOOKUP(B282,Orders!$B$2:$B$9995,Orders!G282:G10275)</f>
        <v>Yana Sorensen</v>
      </c>
    </row>
    <row r="283" spans="1:3" x14ac:dyDescent="0.3">
      <c r="A283" t="s">
        <v>3227</v>
      </c>
      <c r="B283" t="s">
        <v>6105</v>
      </c>
      <c r="C283" t="str">
        <f>_xlfn.XLOOKUP(B283,Orders!$B$2:$B$9995,Orders!G283:G10276)</f>
        <v>Sandra Glassco</v>
      </c>
    </row>
    <row r="284" spans="1:3" x14ac:dyDescent="0.3">
      <c r="A284" t="s">
        <v>3227</v>
      </c>
      <c r="B284" t="s">
        <v>9108</v>
      </c>
      <c r="C284" t="str">
        <f>_xlfn.XLOOKUP(B284,Orders!$B$2:$B$9995,Orders!G284:G10277)</f>
        <v>Frank Merwin</v>
      </c>
    </row>
    <row r="285" spans="1:3" x14ac:dyDescent="0.3">
      <c r="A285" t="s">
        <v>3227</v>
      </c>
      <c r="B285" t="s">
        <v>8636</v>
      </c>
      <c r="C285" t="str">
        <f>_xlfn.XLOOKUP(B285,Orders!$B$2:$B$9995,Orders!G285:G10278)</f>
        <v>Benjamin Patterson</v>
      </c>
    </row>
    <row r="286" spans="1:3" x14ac:dyDescent="0.3">
      <c r="A286" t="s">
        <v>3227</v>
      </c>
      <c r="B286" t="s">
        <v>10444</v>
      </c>
      <c r="C286" t="str">
        <f>_xlfn.XLOOKUP(B286,Orders!$B$2:$B$9995,Orders!G286:G10279)</f>
        <v>Claudia Bergmann</v>
      </c>
    </row>
    <row r="287" spans="1:3" x14ac:dyDescent="0.3">
      <c r="A287" t="s">
        <v>3227</v>
      </c>
      <c r="B287" t="s">
        <v>6620</v>
      </c>
      <c r="C287" t="str">
        <f>_xlfn.XLOOKUP(B287,Orders!$B$2:$B$9995,Orders!G287:G10280)</f>
        <v>Laurel Beltran</v>
      </c>
    </row>
    <row r="288" spans="1:3" x14ac:dyDescent="0.3">
      <c r="A288" t="s">
        <v>3227</v>
      </c>
      <c r="B288" t="s">
        <v>6643</v>
      </c>
      <c r="C288" t="str">
        <f>_xlfn.XLOOKUP(B288,Orders!$B$2:$B$9995,Orders!G288:G10281)</f>
        <v>Janet Martin</v>
      </c>
    </row>
    <row r="289" spans="1:3" x14ac:dyDescent="0.3">
      <c r="A289" t="s">
        <v>3227</v>
      </c>
      <c r="B289" t="s">
        <v>9563</v>
      </c>
      <c r="C289" t="str">
        <f>_xlfn.XLOOKUP(B289,Orders!$B$2:$B$9995,Orders!G289:G10282)</f>
        <v>Christine Phan</v>
      </c>
    </row>
    <row r="290" spans="1:3" x14ac:dyDescent="0.3">
      <c r="A290" t="s">
        <v>3227</v>
      </c>
      <c r="B290" t="s">
        <v>10755</v>
      </c>
      <c r="C290" t="str">
        <f>_xlfn.XLOOKUP(B290,Orders!$B$2:$B$9995,Orders!G290:G10283)</f>
        <v>Lena Radford</v>
      </c>
    </row>
    <row r="291" spans="1:3" x14ac:dyDescent="0.3">
      <c r="A291" t="s">
        <v>3227</v>
      </c>
      <c r="B291" t="s">
        <v>7414</v>
      </c>
      <c r="C291" t="str">
        <f>_xlfn.XLOOKUP(B291,Orders!$B$2:$B$9995,Orders!G291:G10284)</f>
        <v>Steven Cartwright</v>
      </c>
    </row>
    <row r="292" spans="1:3" x14ac:dyDescent="0.3">
      <c r="A292" t="s">
        <v>3227</v>
      </c>
      <c r="B292" t="s">
        <v>9092</v>
      </c>
      <c r="C292" t="str">
        <f>_xlfn.XLOOKUP(B292,Orders!$B$2:$B$9995,Orders!G292:G10285)</f>
        <v>Adrian Barton</v>
      </c>
    </row>
    <row r="293" spans="1:3" x14ac:dyDescent="0.3">
      <c r="A293" t="s">
        <v>3227</v>
      </c>
      <c r="B293" t="s">
        <v>6974</v>
      </c>
      <c r="C293" t="str">
        <f>_xlfn.XLOOKUP(B293,Orders!$B$2:$B$9995,Orders!G293:G10286)</f>
        <v>Lindsay Williams</v>
      </c>
    </row>
    <row r="294" spans="1:3" x14ac:dyDescent="0.3">
      <c r="A294" t="s">
        <v>3227</v>
      </c>
      <c r="B294" t="s">
        <v>10860</v>
      </c>
      <c r="C294" t="str">
        <f>_xlfn.XLOOKUP(B294,Orders!$B$2:$B$9995,Orders!G294:G10287)</f>
        <v>Andrew Gjertsen</v>
      </c>
    </row>
    <row r="295" spans="1:3" x14ac:dyDescent="0.3">
      <c r="A295" t="s">
        <v>3227</v>
      </c>
      <c r="B295" t="s">
        <v>8071</v>
      </c>
      <c r="C295" t="str">
        <f>_xlfn.XLOOKUP(B295,Orders!$B$2:$B$9995,Orders!G295:G10288)</f>
        <v>Gene McClure</v>
      </c>
    </row>
    <row r="296" spans="1:3" x14ac:dyDescent="0.3">
      <c r="A296" t="s">
        <v>3227</v>
      </c>
      <c r="B296" t="s">
        <v>7990</v>
      </c>
      <c r="C296" t="str">
        <f>_xlfn.XLOOKUP(B296,Orders!$B$2:$B$9995,Orders!G296:G10289)</f>
        <v>Arthur Prichep</v>
      </c>
    </row>
    <row r="297" spans="1:3" x14ac:dyDescent="0.3">
      <c r="A297" t="s">
        <v>3227</v>
      </c>
      <c r="B297" t="s">
        <v>7687</v>
      </c>
      <c r="C297" t="str">
        <f>_xlfn.XLOOKUP(B297,Orders!$B$2:$B$9995,Orders!G297:G10290)</f>
        <v>Justin MacKendrick</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7157D-63ED-48A6-8933-67B1D7564C17}">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9187CFFA-73F3-4971-8B8D-C4DA182C104B}">
  <ds:schemaRefs/>
</ds:datastoreItem>
</file>

<file path=customXml/itemProps2.xml><?xml version="1.0" encoding="utf-8"?>
<ds:datastoreItem xmlns:ds="http://schemas.openxmlformats.org/officeDocument/2006/customXml" ds:itemID="{54B85028-F87D-4947-937B-F897C727681D}">
  <ds:schemaRefs/>
</ds:datastoreItem>
</file>

<file path=customXml/itemProps3.xml><?xml version="1.0" encoding="utf-8"?>
<ds:datastoreItem xmlns:ds="http://schemas.openxmlformats.org/officeDocument/2006/customXml" ds:itemID="{8DB9C247-BD8B-4C97-A6BE-A03F828DA8B8}">
  <ds:schemaRefs/>
</ds:datastoreItem>
</file>

<file path=customXml/itemProps4.xml><?xml version="1.0" encoding="utf-8"?>
<ds:datastoreItem xmlns:ds="http://schemas.openxmlformats.org/officeDocument/2006/customXml" ds:itemID="{0E42EE89-BCAB-40A4-BA4F-F0538A806307}">
  <ds:schemaRefs/>
</ds:datastoreItem>
</file>

<file path=customXml/itemProps5.xml><?xml version="1.0" encoding="utf-8"?>
<ds:datastoreItem xmlns:ds="http://schemas.openxmlformats.org/officeDocument/2006/customXml" ds:itemID="{3B69E8D9-3E9D-4199-AC60-B014A46AA9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vt:lpstr>
      <vt:lpstr>Region </vt:lpstr>
      <vt:lpstr>Segment </vt:lpstr>
      <vt:lpstr>Sub-Category</vt:lpstr>
      <vt:lpstr>Ship Mode</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Tushar Kundekar</cp:lastModifiedBy>
  <dcterms:created xsi:type="dcterms:W3CDTF">2014-11-07T23:43:06Z</dcterms:created>
  <dcterms:modified xsi:type="dcterms:W3CDTF">2025-08-06T18:54:42Z</dcterms:modified>
</cp:coreProperties>
</file>