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cuments\Blinkit\"/>
    </mc:Choice>
  </mc:AlternateContent>
  <xr:revisionPtr revIDLastSave="0" documentId="8_{11260173-AE4A-4FB9-8DC6-3B563C82EE84}" xr6:coauthVersionLast="47" xr6:coauthVersionMax="47" xr10:uidLastSave="{00000000-0000-0000-0000-000000000000}"/>
  <bookViews>
    <workbookView xWindow="-108" yWindow="-108" windowWidth="23256" windowHeight="12456" activeTab="1" xr2:uid="{F8420BDF-C08E-4FBB-891B-F574F63AC6D0}"/>
  </bookViews>
  <sheets>
    <sheet name="Sheets Design" sheetId="4" r:id="rId1"/>
    <sheet name="Dashboard" sheetId="5" r:id="rId2"/>
    <sheet name="BlinkIT Grocery Data" sheetId="1" r:id="rId3"/>
  </sheets>
  <definedNames>
    <definedName name="_xlchart.v2.0" hidden="1">'Sheets Design'!$G$79</definedName>
    <definedName name="_xlchart.v2.1" hidden="1">'Sheets Design'!$G$80:$G$82</definedName>
    <definedName name="_xlchart.v2.2" hidden="1">'Sheets Design'!$G$79</definedName>
    <definedName name="_xlchart.v2.3" hidden="1">'Sheets Design'!$G$80:$G$82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0" i="4" l="1"/>
  <c r="E81" i="4"/>
  <c r="E82" i="4"/>
  <c r="G80" i="4"/>
  <c r="G81" i="4"/>
  <c r="C9" i="4"/>
  <c r="B9" i="4"/>
  <c r="A9" i="4"/>
  <c r="D9" i="4"/>
  <c r="G82" i="4"/>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<sst xmlns="http://schemas.openxmlformats.org/spreadsheetml/2006/main" count="59752" uniqueCount="1631">
  <si>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</si>
  <si>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</si>
  <si>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</si>
  <si>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</si>
  <si>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</si>
  <si>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</si>
  <si>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</si>
  <si>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</si>
  <si>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</si>
  <si>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</si>
  <si>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</si>
  <si>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</si>
  <si>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</si>
  <si>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</si>
  <si>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</si>
  <si>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</si>
  <si>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</si>
  <si>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</si>
  <si>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</si>
  <si>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</si>
  <si>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</si>
  <si>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</si>
  <si>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</si>
  <si>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</si>
  <si>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</si>
  <si>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</si>
  <si>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</si>
  <si>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</si>
  <si>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</si>
  <si>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</si>
  <si>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</si>
  <si>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</si>
  <si>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</si>
  <si>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</si>
  <si>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</si>
  <si>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</si>
  <si>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</si>
  <si>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</si>
  <si>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</si>
  <si>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</si>
  <si>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</si>
  <si>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</si>
  <si>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</si>
  <si>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</si>
  <si>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</si>
  <si>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</si>
  <si>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</si>
  <si>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</si>
  <si>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</si>
  <si>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</si>
  <si>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</si>
  <si>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</si>
  <si>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</si>
  <si>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</si>
  <si>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</si>
  <si>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</si>
  <si>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</si>
  <si>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</si>
  <si>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</si>
  <si>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</si>
  <si>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</si>
  <si>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</si>
  <si>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</si>
  <si>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</si>
  <si>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</si>
  <si>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</si>
  <si>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</si>
  <si>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</si>
  <si>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</si>
  <si>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</si>
  <si>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</si>
  <si>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</si>
  <si>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</si>
  <si>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</si>
  <si>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</si>
  <si>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</si>
  <si>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</si>
  <si>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</si>
  <si>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</si>
  <si>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</si>
  <si>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</si>
  <si>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</si>
  <si>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</si>
  <si>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</si>
  <si>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</si>
  <si>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</si>
  <si>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</si>
  <si>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</si>
  <si>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</si>
  <si>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</si>
  <si>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</si>
  <si>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</si>
  <si>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</si>
  <si>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</si>
  <si>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</si>
  <si>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</si>
  <si>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</si>
  <si>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</si>
  <si>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</si>
  <si>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</si>
  <si>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</si>
  <si>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</si>
  <si>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</si>
  <si>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</si>
  <si>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</si>
  <si>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</si>
  <si>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</si>
  <si>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</si>
  <si>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</si>
  <si>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</si>
  <si>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</si>
  <si>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</si>
  <si>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</si>
  <si>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</si>
  <si>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</si>
  <si>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</si>
  <si>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</si>
  <si>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</si>
  <si>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</si>
  <si>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</si>
  <si>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</si>
  <si>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</si>
  <si>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</si>
  <si>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</si>
  <si>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</si>
  <si>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</si>
  <si>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</si>
  <si>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</si>
  <si>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</si>
  <si>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</si>
  <si>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</si>
  <si>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</si>
  <si>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</si>
  <si>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</si>
  <si>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</si>
  <si>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</si>
  <si>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</si>
  <si>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</si>
  <si>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</si>
  <si>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</si>
  <si>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</si>
  <si>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</si>
  <si>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</si>
  <si>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</si>
  <si>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</si>
  <si>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</si>
  <si>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</si>
  <si>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</si>
  <si>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</si>
  <si>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</si>
  <si>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</si>
  <si>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</si>
  <si>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</si>
  <si>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</si>
  <si>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</si>
  <si>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</si>
  <si>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</si>
  <si>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</si>
  <si>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</si>
  <si>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</si>
  <si>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</si>
  <si>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</si>
  <si>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</si>
  <si>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</si>
  <si>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</si>
  <si>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</si>
  <si>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</si>
  <si>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</si>
  <si>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</si>
  <si>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</si>
  <si>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</si>
  <si>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</si>
  <si>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</si>
  <si>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</si>
  <si>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</si>
  <si>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</si>
  <si>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</si>
  <si>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</si>
  <si>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</si>
  <si>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</si>
  <si>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</si>
  <si>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</si>
  <si>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</si>
  <si>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</si>
  <si>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</si>
  <si>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</si>
  <si>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</si>
  <si>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</si>
  <si>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</si>
  <si>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</si>
  <si>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</si>
  <si>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</si>
  <si>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</si>
  <si>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</si>
  <si>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</si>
  <si>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</si>
  <si>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</si>
  <si>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</si>
  <si>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</si>
  <si>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</si>
  <si>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</si>
  <si>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</si>
  <si>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</si>
  <si>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</si>
  <si>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</si>
  <si>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</si>
  <si>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</si>
  <si>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</si>
  <si>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</si>
  <si>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</si>
  <si>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</si>
  <si>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</si>
  <si>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</si>
  <si>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</si>
  <si>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</si>
  <si>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</si>
  <si>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</si>
  <si>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</si>
  <si>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</si>
  <si>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</si>
  <si>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</si>
  <si>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</si>
  <si>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</si>
  <si>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</si>
  <si>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</si>
  <si>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</si>
  <si>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</si>
  <si>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</si>
  <si>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</si>
  <si>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</si>
  <si>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</si>
  <si>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</si>
  <si>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</si>
  <si>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</si>
  <si>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</si>
  <si>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</si>
  <si>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</si>
  <si>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</si>
  <si>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</si>
  <si>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</si>
  <si>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</si>
  <si>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</si>
  <si>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</si>
  <si>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</si>
  <si>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</si>
  <si>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</si>
  <si>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</si>
  <si>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</si>
  <si>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</si>
  <si>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</si>
  <si>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</si>
  <si>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</si>
  <si>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</si>
  <si>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</si>
  <si>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</si>
  <si>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</si>
  <si>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</si>
  <si>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</si>
  <si>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</si>
  <si>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</si>
  <si>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</si>
  <si>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</si>
  <si>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</si>
  <si>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</si>
  <si>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</si>
  <si>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</si>
  <si>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</si>
  <si>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</si>
  <si>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</si>
  <si>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</si>
  <si>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</si>
  <si>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</si>
  <si>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</si>
  <si>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</si>
  <si>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</si>
  <si>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</si>
  <si>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</si>
  <si>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</si>
  <si>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</si>
  <si>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</si>
  <si>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</si>
  <si>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</si>
  <si>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</si>
  <si>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</si>
  <si>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</si>
  <si>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</si>
  <si>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</si>
  <si>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</si>
  <si>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</si>
  <si>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</si>
  <si>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</si>
  <si>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</si>
  <si>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</si>
  <si>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</si>
  <si>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</si>
  <si>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</si>
  <si>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</si>
  <si>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</si>
  <si>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</si>
  <si>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</si>
  <si>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</si>
  <si>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</si>
  <si>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</si>
  <si>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</si>
  <si>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</si>
  <si>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</si>
  <si>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</si>
  <si>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</si>
  <si>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</si>
  <si>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</si>
  <si>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</si>
  <si>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</si>
  <si>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</si>
  <si>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</si>
  <si>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</si>
  <si>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</si>
  <si>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</si>
  <si>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</si>
  <si>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</si>
  <si>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</si>
  <si>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</si>
  <si>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</si>
  <si>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</si>
  <si>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</si>
  <si>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</si>
  <si>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</si>
  <si>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</si>
  <si>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</si>
  <si>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</si>
  <si>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</si>
  <si>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</si>
  <si>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</si>
  <si>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</si>
  <si>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</si>
  <si>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</si>
  <si>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</si>
  <si>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</si>
  <si>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</si>
  <si>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</si>
  <si>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</si>
  <si>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</si>
  <si>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</si>
  <si>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</si>
  <si>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</si>
  <si>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</si>
  <si>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</si>
  <si>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</si>
  <si>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</si>
  <si>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</si>
  <si>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</si>
  <si>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</si>
  <si>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</si>
  <si>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</si>
  <si>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</si>
  <si>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</si>
  <si>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</si>
  <si>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</si>
  <si>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</si>
  <si>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</si>
  <si>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</si>
  <si>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</si>
  <si>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</si>
  <si>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</si>
  <si>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</si>
  <si>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</si>
  <si>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</si>
  <si>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</si>
  <si>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</si>
  <si>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</si>
  <si>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</si>
  <si>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</si>
  <si>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</si>
  <si>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</si>
  <si>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</si>
  <si>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</si>
  <si>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</si>
  <si>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</si>
  <si>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</si>
  <si>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</si>
  <si>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</si>
  <si>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</si>
  <si>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</si>
  <si>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</si>
  <si>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</si>
  <si>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</si>
  <si>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</si>
  <si>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</si>
  <si>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</si>
  <si>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</si>
  <si>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</si>
  <si>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</si>
  <si>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</si>
  <si>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</si>
  <si>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</si>
  <si>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</si>
  <si>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</si>
  <si>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</si>
  <si>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</si>
  <si>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</si>
  <si>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</si>
  <si>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</si>
  <si>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</si>
  <si>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</si>
  <si>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</si>
  <si>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</si>
  <si>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</si>
  <si>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</si>
  <si>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</si>
  <si>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</si>
  <si>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</si>
  <si>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</si>
  <si>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</si>
  <si>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</si>
  <si>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</si>
  <si>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</si>
  <si>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</si>
  <si>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</si>
  <si>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</si>
  <si>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</si>
  <si>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</si>
  <si>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</si>
  <si>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</si>
  <si>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</si>
  <si>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</si>
  <si>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</si>
  <si>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</si>
  <si>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</si>
  <si>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</si>
  <si>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</si>
  <si>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</si>
  <si>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</si>
  <si>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</si>
  <si>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</si>
  <si>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</si>
  <si>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</si>
  <si>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</si>
  <si>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</si>
  <si>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</si>
  <si>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</si>
  <si>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</si>
  <si>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</si>
  <si>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</si>
  <si>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</si>
  <si>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</si>
  <si>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</si>
  <si>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</si>
  <si>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</si>
  <si>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</si>
  <si>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</si>
  <si>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</si>
  <si>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</si>
  <si>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</si>
  <si>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</si>
  <si>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</si>
  <si>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</si>
  <si>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</si>
  <si>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</si>
  <si>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</si>
  <si>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</si>
  <si>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</si>
  <si>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</si>
  <si>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</si>
  <si>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</si>
  <si>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</si>
  <si>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</si>
  <si>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</si>
  <si>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</si>
  <si>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</si>
  <si>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</si>
  <si>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</si>
  <si>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</si>
  <si>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</si>
  <si>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</si>
  <si>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</si>
  <si>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</si>
  <si>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</si>
  <si>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</si>
  <si>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</si>
  <si>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</si>
  <si>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</si>
  <si>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</si>
  <si>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</si>
  <si>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</si>
  <si>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</si>
  <si>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</si>
  <si>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</si>
  <si>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</si>
  <si>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</si>
  <si>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</si>
  <si>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</si>
  <si>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</si>
  <si>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</si>
  <si>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</si>
  <si>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</si>
  <si>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</si>
  <si>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</si>
  <si>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</si>
  <si>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</si>
  <si>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</si>
  <si>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</si>
  <si>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</si>
  <si>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</si>
  <si>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</si>
  <si>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</si>
  <si>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</si>
  <si>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</si>
  <si>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</si>
  <si>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</si>
  <si>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</si>
  <si>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</si>
  <si>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</si>
  <si>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</si>
  <si>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</si>
  <si>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</si>
  <si>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</si>
  <si>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</si>
  <si>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</si>
  <si>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</si>
  <si>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</si>
  <si>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</si>
  <si>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</si>
  <si>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</si>
  <si>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</si>
  <si>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</si>
  <si>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</si>
  <si>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</si>
  <si>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</si>
  <si>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</si>
  <si>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</si>
  <si>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</si>
  <si>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</si>
  <si>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</si>
  <si>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</si>
  <si>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</si>
  <si>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</si>
  <si>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</si>
  <si>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</si>
  <si>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</si>
  <si>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</si>
  <si>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</si>
  <si>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</si>
  <si>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</si>
  <si>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</si>
  <si>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</si>
  <si>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</si>
  <si>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</si>
  <si>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</si>
  <si>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</si>
  <si>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</si>
  <si>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</si>
  <si>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</si>
  <si>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</si>
  <si>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</si>
  <si>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</si>
  <si>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</si>
  <si>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</si>
  <si>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</si>
  <si>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</si>
  <si>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</si>
  <si>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</si>
  <si>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</si>
  <si>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</si>
  <si>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</si>
  <si>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</si>
  <si>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</si>
  <si>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</si>
  <si>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</si>
  <si>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</si>
  <si>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</si>
  <si>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</si>
  <si>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</si>
  <si>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</si>
  <si>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</si>
  <si>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</si>
  <si>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</si>
  <si>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</si>
  <si>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</si>
  <si>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</si>
  <si>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</si>
  <si>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</si>
  <si>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</si>
  <si>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</si>
  <si>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</si>
  <si>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</si>
  <si>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</si>
  <si>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</si>
  <si>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</si>
  <si>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</si>
  <si>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</si>
  <si>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</si>
  <si>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</si>
  <si>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</si>
  <si>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</si>
  <si>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</si>
  <si>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</si>
  <si>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</si>
  <si>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</si>
  <si>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</si>
  <si>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</si>
  <si>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</si>
  <si>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</si>
  <si>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</si>
  <si>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</si>
  <si>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</si>
  <si>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</si>
  <si>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</si>
  <si>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</si>
  <si>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</si>
  <si>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</si>
  <si>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</si>
  <si>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</si>
  <si>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</si>
  <si>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</si>
  <si>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</si>
  <si>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</si>
  <si>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</si>
  <si>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</si>
  <si>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</si>
  <si>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</si>
  <si>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</si>
  <si>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</si>
  <si>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</si>
  <si>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</si>
  <si>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</si>
  <si>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</si>
  <si>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</si>
  <si>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</si>
  <si>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</si>
  <si>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</si>
  <si>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</si>
  <si>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</si>
  <si>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</si>
  <si>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</si>
  <si>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</si>
  <si>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</si>
  <si>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</si>
  <si>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</si>
  <si>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</si>
  <si>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</si>
  <si>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</si>
  <si>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</si>
  <si>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</si>
  <si>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</si>
  <si>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</si>
  <si>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</si>
  <si>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</si>
  <si>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</si>
  <si>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</si>
  <si>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</si>
  <si>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</si>
  <si>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</si>
  <si>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</si>
  <si>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</si>
  <si>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</si>
  <si>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</si>
  <si>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</si>
  <si>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</si>
  <si>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</si>
  <si>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</si>
  <si>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</si>
  <si>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</si>
  <si>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</si>
  <si>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</si>
  <si>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</si>
  <si>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</si>
  <si>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</si>
  <si>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</si>
  <si>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</si>
  <si>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</si>
  <si>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</si>
  <si>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</si>
  <si>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</si>
  <si>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</si>
  <si>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</si>
  <si>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</si>
  <si>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</si>
  <si>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</si>
  <si>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</si>
  <si>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</si>
  <si>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</si>
  <si>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</si>
  <si>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</si>
  <si>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</si>
  <si>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</si>
  <si>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</si>
  <si>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</si>
  <si>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</si>
  <si>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</si>
  <si>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</si>
  <si>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</si>
  <si>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</si>
  <si>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</si>
  <si>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</si>
  <si>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</si>
  <si>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</si>
  <si>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</si>
  <si>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</si>
  <si>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</si>
  <si>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</si>
  <si>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</si>
  <si>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</si>
  <si>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</si>
  <si>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</si>
  <si>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</si>
  <si>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</si>
  <si>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</si>
  <si>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</si>
  <si>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</si>
  <si>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</si>
  <si>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</si>
  <si>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</si>
  <si>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</si>
  <si>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</si>
  <si>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</si>
  <si>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</si>
  <si>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</si>
  <si>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</si>
  <si>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</si>
  <si>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</si>
  <si>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</si>
  <si>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</si>
  <si>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</si>
  <si>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</si>
  <si>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</si>
  <si>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</si>
  <si>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</si>
  <si>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</si>
  <si>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</si>
  <si>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</si>
  <si>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</si>
  <si>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</si>
  <si>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</si>
  <si>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</si>
  <si>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</si>
  <si>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</si>
  <si>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</si>
  <si>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</si>
  <si>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</si>
  <si>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</si>
  <si>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</si>
  <si>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</si>
  <si>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</si>
  <si>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</si>
  <si>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</si>
  <si>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</si>
  <si>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</si>
  <si>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</si>
  <si>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</si>
  <si>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</si>
  <si>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</si>
  <si>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</si>
  <si>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</si>
  <si>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</si>
  <si>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</si>
  <si>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</si>
  <si>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</si>
  <si>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</si>
  <si>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</si>
  <si>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</si>
  <si>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</si>
  <si>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</si>
  <si>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</si>
  <si>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</si>
  <si>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</si>
  <si>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</si>
  <si>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</si>
  <si>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</si>
  <si>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</si>
  <si>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</si>
  <si>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</si>
  <si>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</si>
  <si>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</si>
  <si>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</si>
  <si>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</si>
  <si>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</si>
  <si>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</si>
  <si>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</si>
  <si>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</si>
  <si>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</si>
  <si>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</si>
  <si>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</si>
  <si>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</si>
  <si>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</si>
  <si>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</si>
  <si>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</si>
  <si>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</si>
  <si>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</si>
  <si>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</si>
  <si>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</si>
  <si>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</si>
  <si>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</si>
  <si>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</si>
  <si>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</si>
  <si>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</si>
  <si>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</si>
  <si>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</si>
  <si>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</si>
  <si>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</si>
  <si>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</si>
  <si>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</si>
  <si>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</si>
  <si>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</si>
  <si>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</si>
  <si>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</si>
  <si>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</si>
  <si>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</si>
  <si>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</si>
  <si>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</si>
  <si>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</si>
  <si>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</si>
  <si>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</si>
  <si>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</si>
  <si>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</si>
  <si>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</si>
  <si>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</si>
  <si>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</si>
  <si>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</si>
  <si>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</si>
  <si>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</si>
  <si>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</si>
  <si>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</si>
  <si>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</si>
  <si>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</si>
  <si>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</si>
  <si>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</si>
  <si>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</si>
  <si>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</si>
  <si>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</si>
  <si>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</si>
  <si>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</si>
  <si>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</si>
  <si>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</si>
  <si>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</si>
  <si>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</si>
  <si>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</si>
  <si>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</si>
  <si>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</si>
  <si>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</si>
  <si>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</si>
  <si>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</si>
  <si>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</si>
  <si>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</si>
  <si>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</si>
  <si>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</si>
  <si>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</si>
  <si>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</si>
  <si>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</si>
  <si>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</si>
  <si>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</si>
  <si>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</si>
  <si>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</si>
  <si>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</si>
  <si>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</si>
  <si>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</si>
  <si>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</si>
  <si>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</si>
  <si>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</si>
  <si>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</si>
  <si>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</si>
  <si>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</si>
  <si>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</si>
  <si>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</si>
  <si>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</si>
  <si>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</si>
  <si>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</si>
  <si>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</si>
  <si>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</si>
  <si>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</si>
  <si>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</si>
  <si>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</si>
  <si>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</si>
  <si>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</si>
  <si>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</si>
  <si>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</si>
  <si>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</si>
  <si>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</si>
  <si>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</si>
  <si>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</si>
  <si>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</si>
  <si>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</si>
  <si>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</si>
  <si>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</si>
  <si>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</si>
  <si>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</si>
  <si>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</si>
  <si>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</si>
  <si>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</si>
  <si>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</si>
  <si>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</si>
  <si>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</si>
  <si>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</si>
  <si>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</si>
  <si>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</si>
  <si>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</si>
  <si>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</si>
  <si>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</si>
  <si>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</si>
  <si>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</si>
  <si>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</si>
  <si>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</si>
  <si>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</si>
  <si>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</si>
  <si>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</si>
  <si>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</si>
  <si>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</si>
  <si>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</si>
  <si>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</si>
  <si>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</si>
  <si>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</si>
  <si>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</si>
  <si>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</si>
  <si>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</si>
  <si>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</si>
  <si>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</si>
  <si>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</si>
  <si>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</si>
  <si>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</si>
  <si>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</si>
  <si>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</si>
  <si>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</si>
  <si>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</si>
  <si>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</si>
  <si>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</si>
  <si>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</si>
  <si>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</si>
  <si>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</si>
  <si>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</si>
  <si>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</si>
  <si>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</si>
  <si>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</si>
  <si>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</si>
  <si>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</si>
  <si>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</si>
  <si>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</si>
  <si>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</si>
  <si>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</si>
  <si>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</si>
  <si>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</si>
  <si>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</si>
  <si>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</si>
  <si>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</si>
  <si>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</si>
  <si>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</si>
  <si>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</si>
  <si>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</si>
  <si>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</si>
  <si>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</si>
  <si>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</si>
  <si>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</si>
  <si>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</si>
  <si>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</si>
  <si>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</si>
  <si>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</si>
  <si>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</si>
  <si>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</si>
  <si>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</si>
  <si>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</si>
  <si>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</si>
  <si>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</si>
  <si>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</si>
  <si>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</si>
  <si>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</si>
  <si>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</si>
  <si>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</si>
  <si>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</si>
  <si>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</si>
  <si>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</si>
  <si>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</si>
  <si>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</si>
  <si>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</si>
  <si>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</si>
  <si>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</si>
  <si>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</si>
  <si>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</si>
  <si>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</si>
  <si>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</si>
  <si>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</si>
  <si>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</si>
  <si>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</si>
  <si>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</si>
  <si>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</si>
  <si>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</si>
  <si>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</si>
  <si>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</si>
  <si>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</si>
  <si>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</si>
  <si>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</si>
  <si>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</si>
  <si>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</si>
  <si>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</si>
  <si>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</si>
  <si>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</si>
  <si>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</si>
  <si>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</si>
  <si>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</si>
  <si>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</si>
  <si>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</si>
  <si>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</si>
  <si>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</si>
  <si>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</si>
  <si>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</si>
  <si>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</si>
  <si>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</si>
  <si>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</si>
  <si>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</si>
  <si>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</si>
  <si>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</si>
  <si>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</si>
  <si>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</si>
  <si>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</si>
  <si>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</si>
  <si>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</si>
  <si>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</si>
  <si>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</si>
  <si>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</si>
  <si>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</si>
  <si>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</si>
  <si>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</si>
  <si>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</si>
  <si>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</si>
  <si>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</si>
  <si>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</si>
  <si>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</si>
  <si>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</si>
  <si>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</si>
  <si>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</si>
  <si>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</si>
  <si>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</si>
  <si>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</si>
  <si>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</si>
  <si>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</si>
  <si>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</si>
  <si>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</si>
  <si>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</si>
  <si>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</si>
  <si>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</si>
  <si>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</si>
  <si>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</si>
  <si>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</si>
  <si>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</si>
  <si>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</si>
  <si>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</si>
  <si>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</si>
  <si>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</si>
  <si>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</si>
  <si>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</si>
  <si>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</si>
  <si>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</si>
  <si>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</si>
  <si>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</si>
  <si>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</si>
  <si>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</si>
  <si>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</si>
  <si>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</si>
  <si>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</si>
  <si>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</si>
  <si>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</si>
  <si>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</si>
  <si>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</si>
  <si>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</si>
  <si>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</si>
  <si>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</si>
  <si>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</si>
  <si>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</si>
  <si>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</si>
  <si>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</si>
  <si>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</si>
  <si>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</si>
  <si>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</si>
  <si>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</si>
  <si>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</si>
  <si>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</si>
  <si>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</si>
  <si>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</si>
  <si>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</si>
  <si>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</si>
  <si>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</si>
  <si>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</si>
  <si>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</si>
  <si>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</si>
  <si>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</si>
  <si>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</si>
  <si>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</si>
  <si>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</si>
  <si>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</si>
  <si>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</si>
  <si>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</si>
  <si>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</si>
  <si>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</si>
  <si>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</si>
  <si>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</si>
  <si>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</si>
  <si>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</si>
  <si>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</si>
  <si>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</si>
  <si>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</si>
  <si>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</si>
  <si>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</si>
  <si>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</si>
  <si>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</si>
  <si>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</si>
  <si>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</si>
  <si>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</si>
  <si>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</si>
  <si>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</si>
  <si>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</si>
  <si>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</si>
  <si>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</si>
  <si>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</si>
  <si>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</si>
  <si>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</si>
  <si>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</si>
  <si>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</si>
  <si>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</si>
  <si>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</si>
  <si>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</si>
  <si>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</si>
  <si>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</si>
  <si>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</si>
  <si>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</si>
  <si>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</si>
  <si>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</si>
  <si>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</si>
  <si>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</si>
  <si>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</si>
  <si>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</si>
  <si>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</si>
  <si>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</si>
  <si>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</si>
  <si>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</si>
  <si>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</si>
  <si>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</si>
  <si>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</si>
  <si>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</si>
  <si>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</si>
  <si>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</si>
  <si>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</si>
  <si>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</si>
  <si>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</si>
  <si>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</si>
  <si>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</si>
  <si>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</si>
  <si>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</si>
  <si>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</si>
  <si>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</si>
  <si>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</si>
  <si>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</si>
  <si>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</si>
  <si>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</si>
  <si>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</si>
  <si>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</si>
  <si>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</si>
  <si>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</si>
  <si>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</si>
  <si>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</si>
  <si>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</si>
  <si>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</si>
  <si>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</si>
  <si>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</si>
  <si>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</si>
  <si>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</si>
  <si>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</si>
  <si>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</si>
  <si>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</si>
  <si>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</si>
  <si>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</si>
  <si>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</si>
  <si>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</si>
  <si>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</si>
  <si>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</si>
  <si>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</si>
  <si>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</si>
  <si>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</si>
  <si>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</si>
  <si>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</si>
  <si>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</si>
  <si>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</si>
  <si>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</si>
  <si>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</si>
  <si>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</si>
  <si>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</si>
  <si>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</si>
  <si>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</si>
  <si>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</si>
  <si>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</si>
  <si>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</si>
  <si>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</si>
  <si>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</si>
  <si>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</si>
  <si>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</si>
  <si>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</si>
  <si>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</si>
  <si>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</si>
  <si>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</si>
  <si>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</si>
  <si>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</si>
  <si>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</si>
  <si>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</si>
  <si>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</si>
  <si>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</si>
  <si>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</si>
  <si>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</si>
  <si>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</si>
  <si>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</si>
  <si>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</si>
  <si>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</si>
  <si>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</si>
  <si>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</si>
  <si>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</si>
  <si>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</si>
  <si>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</si>
  <si>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</si>
  <si>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</si>
  <si>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</si>
  <si>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</si>
  <si>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</si>
  <si>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</si>
  <si>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</si>
  <si>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</si>
  <si>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</si>
  <si>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</si>
  <si>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</si>
  <si>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</si>
  <si>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</si>
  <si>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</si>
  <si>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</si>
  <si>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</si>
  <si>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</si>
  <si>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</si>
  <si>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</si>
  <si>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</si>
  <si>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</si>
  <si>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</si>
  <si>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</si>
  <si>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</si>
  <si>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</si>
  <si>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</si>
  <si>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</si>
  <si>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</si>
  <si>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</si>
  <si>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</si>
  <si>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</si>
  <si>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</si>
  <si>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</si>
  <si>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</si>
  <si>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</si>
  <si>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</si>
  <si>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</si>
  <si>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</si>
  <si>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</si>
  <si>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</si>
  <si>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</si>
  <si>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</si>
  <si>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</si>
  <si>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</si>
  <si>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</si>
  <si>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</si>
  <si>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</si>
  <si>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</si>
  <si>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</si>
  <si>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</si>
  <si>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</si>
  <si>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</si>
  <si>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</si>
  <si>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</si>
  <si>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</si>
  <si>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</si>
  <si>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</si>
  <si>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</si>
  <si>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</si>
  <si>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</si>
  <si>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</si>
  <si>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</si>
  <si>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</si>
  <si>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</si>
  <si>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</si>
  <si>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</si>
  <si>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</si>
  <si>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</si>
  <si>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</si>
  <si>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</si>
  <si>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</si>
  <si>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</si>
  <si>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</si>
  <si>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</si>
  <si>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</si>
  <si>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</si>
  <si>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</si>
  <si>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</si>
  <si>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</si>
  <si>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</si>
  <si>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</si>
  <si>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</si>
  <si>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</si>
  <si>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</si>
  <si>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</si>
  <si>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</si>
  <si>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</si>
  <si>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</si>
  <si>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</si>
  <si>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</si>
  <si>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</si>
  <si>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</si>
  <si>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</si>
  <si>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</si>
  <si>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</si>
  <si>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</si>
  <si>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</si>
  <si>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</si>
  <si>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</si>
  <si>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</si>
  <si>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</si>
  <si>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</si>
  <si>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</si>
  <si>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</si>
  <si>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</si>
  <si>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</si>
  <si>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</si>
  <si>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</si>
  <si>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</si>
  <si>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</si>
  <si>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</si>
  <si>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</si>
  <si>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</si>
  <si>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</si>
  <si>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</si>
  <si>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</si>
  <si>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</si>
  <si>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</si>
  <si>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</si>
  <si>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</si>
  <si>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</si>
  <si>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</si>
  <si>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</si>
  <si>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</si>
  <si>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</si>
  <si>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</si>
  <si>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</si>
  <si>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</si>
  <si>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</si>
  <si>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</si>
  <si>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</si>
  <si>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</si>
  <si>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</si>
  <si>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</si>
  <si>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</si>
  <si>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</si>
  <si>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</si>
  <si>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</si>
  <si>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</si>
  <si>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</si>
  <si>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</si>
  <si>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</si>
  <si>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</si>
  <si>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</si>
  <si>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</si>
  <si>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</si>
  <si>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</si>
  <si>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</si>
  <si>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</si>
  <si>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</si>
  <si>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</si>
  <si>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</si>
  <si>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</si>
  <si>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</si>
  <si>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</si>
  <si>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</si>
  <si>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</si>
  <si>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</si>
  <si>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</si>
  <si>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</si>
  <si>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</si>
  <si>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</si>
  <si>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</si>
  <si>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</si>
  <si>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</si>
  <si>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</si>
  <si>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</si>
  <si>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</si>
  <si>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</si>
  <si>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</si>
  <si>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</si>
  <si>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</si>
  <si>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</si>
  <si>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</si>
  <si>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</si>
  <si>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</si>
  <si>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</si>
  <si>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</si>
  <si>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</si>
  <si>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</si>
  <si>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</si>
  <si>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</si>
  <si>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</si>
  <si>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</si>
  <si>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</si>
  <si>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</si>
  <si>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</si>
  <si>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</si>
  <si>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</si>
  <si>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</si>
  <si>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</si>
  <si>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</si>
  <si>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</si>
  <si>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</si>
  <si>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</si>
  <si>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</si>
  <si>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</si>
  <si>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</si>
  <si>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</si>
  <si>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</si>
  <si>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</si>
  <si>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</si>
  <si>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</si>
  <si>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</si>
  <si>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</si>
  <si>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</si>
  <si>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</si>
  <si>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</si>
  <si>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</si>
  <si>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</si>
  <si>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</si>
  <si>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</si>
  <si>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</si>
  <si>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</si>
  <si>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</si>
  <si>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</si>
  <si>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</si>
  <si>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</si>
  <si>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</si>
  <si>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</si>
  <si>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</si>
  <si>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</si>
  <si>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</si>
  <si>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</si>
  <si>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</si>
  <si>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</si>
  <si>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</si>
  <si>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</si>
  <si>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</si>
  <si>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</si>
  <si>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</si>
  <si>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</si>
  <si>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</si>
  <si>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</si>
  <si>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</si>
  <si>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</si>
  <si>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</si>
  <si>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</si>
  <si>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</si>
  <si>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</si>
  <si>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</si>
  <si>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</si>
  <si>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</si>
  <si>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</si>
  <si>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</si>
  <si>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</si>
  <si>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</si>
  <si>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</si>
  <si>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</si>
  <si>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</si>
  <si>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</si>
  <si>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</si>
  <si>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</si>
  <si>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</si>
  <si>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</si>
  <si>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</si>
  <si>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</si>
  <si>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</si>
  <si>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</si>
  <si>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</si>
  <si>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</si>
  <si>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</si>
  <si>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</si>
  <si>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</si>
  <si>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</si>
  <si>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</si>
  <si>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</si>
  <si>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</si>
  <si>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</si>
  <si>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</si>
  <si>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</si>
  <si>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</si>
  <si>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</si>
  <si>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</si>
  <si>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</si>
  <si>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</si>
  <si>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</si>
  <si>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</si>
  <si>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</si>
  <si>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</si>
  <si>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</si>
  <si>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</si>
  <si>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</si>
  <si>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</si>
  <si>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</si>
  <si>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</si>
  <si>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</si>
  <si>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</si>
  <si>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</si>
  <si>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</si>
  <si>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</si>
  <si>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</si>
  <si>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</si>
  <si>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</si>
  <si>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</si>
  <si>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</si>
  <si>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</si>
  <si>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</si>
  <si>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</si>
  <si>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</si>
  <si>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</si>
  <si>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</si>
  <si>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</si>
  <si>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</si>
  <si>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</si>
  <si>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</si>
  <si>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</si>
  <si>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</si>
  <si>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</si>
  <si>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</si>
  <si>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</si>
  <si>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</si>
  <si>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</si>
  <si>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</si>
  <si>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</si>
  <si>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</si>
  <si>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</si>
  <si>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</si>
  <si>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</si>
  <si>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</si>
  <si>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</si>
  <si>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</si>
  <si>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</si>
  <si>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</si>
  <si>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</si>
  <si>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</si>
  <si>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</si>
  <si>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</si>
  <si>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</si>
  <si>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</si>
  <si>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</si>
  <si>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</si>
  <si>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</si>
  <si>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</si>
  <si>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</si>
  <si>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</si>
  <si>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</si>
  <si>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</si>
  <si>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</si>
  <si>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</si>
  <si>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</si>
  <si>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</si>
  <si>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</si>
  <si>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</si>
  <si>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</si>
  <si>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</si>
  <si>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</si>
  <si>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</si>
  <si>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</si>
  <si>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</si>
  <si>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</si>
  <si>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</si>
  <si>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</si>
  <si>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</si>
  <si>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</si>
  <si>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</si>
  <si>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</si>
  <si>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</si>
  <si>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</si>
  <si>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</si>
  <si>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</si>
  <si>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</si>
  <si>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</si>
  <si>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</si>
  <si>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</si>
  <si>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</si>
  <si>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</si>
  <si>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</si>
  <si>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</si>
  <si>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</si>
  <si>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</si>
  <si>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</si>
  <si>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</si>
  <si>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</si>
  <si>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</si>
  <si>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</si>
  <si>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</si>
  <si>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</si>
  <si>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</si>
  <si>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</si>
  <si>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</si>
  <si>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</si>
  <si>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</si>
  <si>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</si>
  <si>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</si>
  <si>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</si>
  <si>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</si>
  <si>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</si>
  <si>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</si>
  <si>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</si>
  <si>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</si>
  <si>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</si>
  <si>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</si>
  <si>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</si>
  <si>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</si>
  <si>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</si>
  <si>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</si>
  <si>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</si>
  <si>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</si>
  <si>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</si>
  <si>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</si>
  <si>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</si>
  <si>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</si>
  <si>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Avg Sales</t>
  </si>
  <si>
    <t>No of Items</t>
  </si>
  <si>
    <t>Avg Rating</t>
  </si>
  <si>
    <t>KPI's Requirements</t>
  </si>
  <si>
    <t>Row Labels</t>
  </si>
  <si>
    <t>Total Sales by Fat Content</t>
  </si>
  <si>
    <t>Column Labels</t>
  </si>
  <si>
    <t>Fat Content by Outlet for Total Sales</t>
  </si>
  <si>
    <t>Total Sales by Item Type</t>
  </si>
  <si>
    <t>Total Sales by Outlet Establishment</t>
  </si>
  <si>
    <t>Sales byb Outlet Size</t>
  </si>
  <si>
    <t>Outlet Location</t>
  </si>
  <si>
    <t>Sales</t>
  </si>
  <si>
    <t>Sales by Outlet location</t>
  </si>
  <si>
    <t>Average of Total Sales</t>
  </si>
  <si>
    <t>Count of Sr No</t>
  </si>
  <si>
    <t>All Metrics by Outlet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</si>
</sst>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Black"/>
      <family val="2"/>
    </font>
    <font>
      <b/>
      <sz val="12"/>
      <color theme="1"/>
      <name val="Calibri Light"/>
      <family val="2"/>
      <scheme val="major"/>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1" xfId="0"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0" borderId="15" xfId="0" applyBorder="1"/>
    <xf numFmtId="0" fontId="0" fillId="0" borderId="24" xfId="0" pivotButton="1" applyBorder="1"/>
    <xf numFmtId="0" fontId="0" fillId="0" borderId="21" xfId="0" applyBorder="1" applyAlignment="1">
      <alignment horizontal="left"/>
    </xf>
    <xf numFmtId="0" fontId="0" fillId="0" borderId="22" xfId="0" applyBorder="1" applyAlignment="1">
      <alignment horizontal="left"/>
    </xf>
    <xf numFmtId="0" fontId="0" fillId="0" borderId="24" xfId="0" applyBorder="1"/>
    <xf numFmtId="167" fontId="0" fillId="0" borderId="21" xfId="0" applyNumberFormat="1" applyBorder="1"/>
    <xf numFmtId="167" fontId="0" fillId="0" borderId="22" xfId="0" applyNumberFormat="1" applyBorder="1"/>
    <xf numFmtId="167" fontId="0" fillId="0" borderId="10" xfId="0" applyNumberFormat="1" applyBorder="1"/>
    <xf numFmtId="167" fontId="0" fillId="0" borderId="13" xfId="0" applyNumberFormat="1" applyBorder="1"/>
    <xf numFmtId="167" fontId="0" fillId="0" borderId="15" xfId="0" applyNumberFormat="1" applyBorder="1"/>
    <xf numFmtId="167" fontId="0" fillId="0" borderId="12" xfId="0" applyNumberFormat="1" applyBorder="1"/>
    <xf numFmtId="167" fontId="0" fillId="0" borderId="14" xfId="0" applyNumberFormat="1" applyBorder="1"/>
    <xf numFmtId="167" fontId="0" fillId="0" borderId="17" xfId="0" applyNumberFormat="1" applyBorder="1"/>
    <xf numFmtId="0" fontId="0" fillId="0" borderId="23" xfId="0" applyBorder="1" applyAlignment="1">
      <alignment horizontal="left"/>
    </xf>
    <xf numFmtId="167" fontId="0" fillId="0" borderId="23" xfId="0" applyNumberFormat="1" applyBorder="1"/>
    <xf numFmtId="167" fontId="0" fillId="0" borderId="0" xfId="0" applyNumberFormat="1"/>
    <xf numFmtId="0" fontId="19"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20" fillId="0" borderId="0" xfId="0" applyFont="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0" xfId="0" applyBorder="1"/>
    <xf numFmtId="168" fontId="0" fillId="0" borderId="21" xfId="0" applyNumberFormat="1" applyBorder="1"/>
    <xf numFmtId="168" fontId="0" fillId="0" borderId="23" xfId="0" applyNumberFormat="1" applyBorder="1"/>
    <xf numFmtId="168" fontId="0" fillId="0" borderId="22" xfId="0" applyNumberFormat="1" applyBorder="1"/>
    <xf numFmtId="1" fontId="0" fillId="0" borderId="21" xfId="0" applyNumberFormat="1" applyBorder="1"/>
    <xf numFmtId="1" fontId="0" fillId="0" borderId="23" xfId="0" applyNumberFormat="1" applyBorder="1"/>
    <xf numFmtId="1" fontId="0" fillId="0" borderId="22" xfId="0" applyNumberFormat="1" applyBorder="1"/>
    <xf numFmtId="0" fontId="16" fillId="33" borderId="18" xfId="0" applyFont="1" applyFill="1" applyBorder="1" applyAlignment="1">
      <alignment horizontal="center"/>
    </xf>
    <xf numFmtId="0" fontId="16" fillId="33" borderId="19"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5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3D025AC5-CEBB-4BE9-B86D-2C7195715B72}">
      <tableStyleElement type="wholeTable" dxfId="2513"/>
      <tableStyleElement type="headerRow" dxfId="2512"/>
    </tableStyle>
  </tableStyles>
  <colors>
    <mruColors>
      <color rgb="FFFFD200"/>
      <color rgb="FFD0AC2C"/>
      <color rgb="FFEAC3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7.7348077514548447E-2"/>
          <c:y val="0.12267434683630787"/>
          <c:w val="0.53367635818453307"/>
          <c:h val="0.7546513063273842"/>
        </c:manualLayout>
      </c:layout>
      <c:doughnutChart>
        <c:varyColors val="1"/>
        <c:ser>
          <c:idx val="0"/>
          <c:order val="0"/>
          <c:tx>
            <c:strRef>
              <c:f>'Sheets Design'!$B$16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5C-4BE0-B2D7-D303E8B6F1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5C-4BE0-B2D7-D303E8B6F1FE}"/>
              </c:ext>
            </c:extLst>
          </c:dPt>
          <c:cat>
            <c:strRef>
              <c:f>'Sheets Design'!$A$17:$A$18</c:f>
              <c:strCache>
                <c:ptCount val="2"/>
                <c:pt idx="0">
                  <c:v>Low Fat</c:v>
                </c:pt>
                <c:pt idx="1">
                  <c:v>Regular</c:v>
                </c:pt>
              </c:strCache>
            </c:strRef>
          </c:cat>
          <c:val>
            <c:numRef>
              <c:f>'Sheets Design'!$B$17:$B$18</c:f>
              <c:numCache>
                <c:formatCode>"$"0.00,"K"</c:formatCode>
                <c:ptCount val="2"/>
                <c:pt idx="0">
                  <c:v>776319.68840000057</c:v>
                </c:pt>
                <c:pt idx="1">
                  <c:v>425361.8043999995</c:v>
                </c:pt>
              </c:numCache>
            </c:numRef>
          </c:val>
          <c:extLst>
            <c:ext xmlns:c16="http://schemas.microsoft.com/office/drawing/2014/chart" uri="{C3380CC4-5D6E-409C-BE32-E72D297353CC}">
              <c16:uniqueId val="{00000000-2772-4EEE-A035-BF444F5179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Design'!$B$26:$B$27</c:f>
              <c:strCache>
                <c:ptCount val="1"/>
                <c:pt idx="0">
                  <c:v>Regular</c:v>
                </c:pt>
              </c:strCache>
            </c:strRef>
          </c:tx>
          <c:spPr>
            <a:solidFill>
              <a:schemeClr val="accent1"/>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2338-4DE8-A963-9BDD2FC4DE5D}"/>
            </c:ext>
          </c:extLst>
        </c:ser>
        <c:ser>
          <c:idx val="1"/>
          <c:order val="1"/>
          <c:tx>
            <c:strRef>
              <c:f>'Sheets Design'!$C$26:$C$27</c:f>
              <c:strCache>
                <c:ptCount val="1"/>
                <c:pt idx="0">
                  <c:v>Low Fat</c:v>
                </c:pt>
              </c:strCache>
            </c:strRef>
          </c:tx>
          <c:spPr>
            <a:solidFill>
              <a:schemeClr val="accent2"/>
            </a:solidFill>
            <a:ln>
              <a:noFill/>
            </a:ln>
            <a:effectLst/>
          </c:spPr>
          <c:invertIfNegative val="0"/>
          <c:cat>
            <c:strRef>
              <c:f>'Sheets Design'!$A$28:$A$30</c:f>
              <c:strCache>
                <c:ptCount val="3"/>
                <c:pt idx="0">
                  <c:v>Tier 1</c:v>
                </c:pt>
                <c:pt idx="1">
                  <c:v>Tier 2</c:v>
                </c:pt>
                <c:pt idx="2">
                  <c:v>Tier 3</c:v>
                </c:pt>
              </c:strCache>
            </c:strRef>
          </c:cat>
          <c:val>
            <c:numRef>
              <c:f>'Sheets Design'!$C$28:$C$30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338-4DE8-A963-9BDD2FC4DE5D}"/>
            </c:ext>
          </c:extLst>
        </c:ser>
        <c:dLbls>
          <c:showLegendKey val="0"/>
          <c:showVal val="0"/>
          <c:showCatName val="0"/>
          <c:showSerName val="0"/>
          <c:showPercent val="0"/>
          <c:showBubbleSize val="0"/>
        </c:dLbls>
        <c:gapWidth val="182"/>
        <c:axId val="1052646512"/>
        <c:axId val="1052641232"/>
      </c:barChart>
      <c:catAx>
        <c:axId val="105264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41232"/>
        <c:crosses val="autoZero"/>
        <c:auto val="1"/>
        <c:lblAlgn val="ctr"/>
        <c:lblOffset val="100"/>
        <c:noMultiLvlLbl val="0"/>
      </c:catAx>
      <c:valAx>
        <c:axId val="10526412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0526465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ECF-4AA4-8764-48CB7BC77CF6}"/>
            </c:ext>
          </c:extLst>
        </c:ser>
        <c:dLbls>
          <c:showLegendKey val="0"/>
          <c:showVal val="0"/>
          <c:showCatName val="0"/>
          <c:showSerName val="0"/>
          <c:showPercent val="0"/>
          <c:showBubbleSize val="0"/>
        </c:dLbls>
        <c:gapWidth val="182"/>
        <c:axId val="1223642688"/>
        <c:axId val="1223640768"/>
      </c:barChart>
      <c:catAx>
        <c:axId val="122364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640768"/>
        <c:crosses val="autoZero"/>
        <c:auto val="1"/>
        <c:lblAlgn val="ctr"/>
        <c:lblOffset val="100"/>
        <c:noMultiLvlLbl val="0"/>
      </c:catAx>
      <c:valAx>
        <c:axId val="1223640768"/>
        <c:scaling>
          <c:orientation val="minMax"/>
        </c:scaling>
        <c:delete val="1"/>
        <c:axPos val="b"/>
        <c:numFmt formatCode="&quot;$&quot;0.00,&quot;K&quot;" sourceLinked="1"/>
        <c:majorTickMark val="none"/>
        <c:minorTickMark val="none"/>
        <c:tickLblPos val="nextTo"/>
        <c:crossAx val="12236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Design'!$B$57</c:f>
              <c:strCache>
                <c:ptCount val="1"/>
                <c:pt idx="0">
                  <c:v>Total</c:v>
                </c:pt>
              </c:strCache>
            </c:strRef>
          </c:tx>
          <c:spPr>
            <a:solidFill>
              <a:schemeClr val="accent1"/>
            </a:solidFill>
            <a:ln>
              <a:noFill/>
            </a:ln>
            <a:effectLst/>
          </c:spPr>
          <c:cat>
            <c:strRef>
              <c:f>'Sheets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'Sheets Design'!$B$58:$B$66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3E4-41CD-9677-71694A71506F}"/>
            </c:ext>
          </c:extLst>
        </c:ser>
        <c:dLbls>
          <c:showLegendKey val="0"/>
          <c:showVal val="0"/>
          <c:showCatName val="0"/>
          <c:showSerName val="0"/>
          <c:showPercent val="0"/>
          <c:showBubbleSize val="0"/>
        </c:dLbls>
        <c:axId val="896455151"/>
        <c:axId val="896470511"/>
      </c:areaChart>
      <c:catAx>
        <c:axId val="8964551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70511"/>
        <c:crosses val="autoZero"/>
        <c:auto val="1"/>
        <c:lblAlgn val="ctr"/>
        <c:lblOffset val="100"/>
        <c:noMultiLvlLbl val="0"/>
      </c:catAx>
      <c:valAx>
        <c:axId val="89647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455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F1-4490-B329-F6A7C323F9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F1-4490-B329-F6A7C323F9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F1-4490-B329-F6A7C323F949}"/>
              </c:ext>
            </c:extLst>
          </c:dPt>
          <c:cat>
            <c:strRef>
              <c:f>'Sheets Design'!$A$71:$A$73</c:f>
              <c:strCache>
                <c:ptCount val="3"/>
                <c:pt idx="0">
                  <c:v>High</c:v>
                </c:pt>
                <c:pt idx="1">
                  <c:v>Medium</c:v>
                </c:pt>
                <c:pt idx="2">
                  <c:v>Small</c:v>
                </c:pt>
              </c:strCache>
            </c:strRef>
          </c:cat>
          <c:val>
            <c:numRef>
              <c:f>'Sheets Design'!$B$71:$B$73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B4F-4255-AACA-2CA3395B37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Design'!$B$89</c:f>
              <c:strCache>
                <c:ptCount val="1"/>
                <c:pt idx="0">
                  <c:v>Total</c:v>
                </c:pt>
              </c:strCache>
            </c:strRef>
          </c:tx>
          <c:spPr>
            <a:solidFill>
              <a:schemeClr val="accent1"/>
            </a:solidFill>
            <a:ln>
              <a:noFill/>
            </a:ln>
            <a:effectLst/>
          </c:spPr>
          <c:invertIfNegative val="0"/>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A8A-4302-818E-A8C2327CB6E7}"/>
            </c:ext>
          </c:extLst>
        </c:ser>
        <c:dLbls>
          <c:showLegendKey val="0"/>
          <c:showVal val="0"/>
          <c:showCatName val="0"/>
          <c:showSerName val="0"/>
          <c:showPercent val="0"/>
          <c:showBubbleSize val="0"/>
        </c:dLbls>
        <c:gapWidth val="182"/>
        <c:axId val="431887440"/>
        <c:axId val="431883120"/>
      </c:barChart>
      <c:catAx>
        <c:axId val="43188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883120"/>
        <c:crosses val="autoZero"/>
        <c:auto val="1"/>
        <c:lblAlgn val="ctr"/>
        <c:lblOffset val="100"/>
        <c:noMultiLvlLbl val="0"/>
      </c:catAx>
      <c:valAx>
        <c:axId val="43188312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43188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9B0-4DCC-9CD2-28CDAEC68606}"/>
            </c:ext>
          </c:extLst>
        </c:ser>
        <c:dLbls>
          <c:showLegendKey val="0"/>
          <c:showVal val="0"/>
          <c:showCatName val="0"/>
          <c:showSerName val="0"/>
          <c:showPercent val="0"/>
          <c:showBubbleSize val="0"/>
        </c:dLbls>
        <c:gapWidth val="182"/>
        <c:axId val="549363696"/>
        <c:axId val="549375696"/>
      </c:barChart>
      <c:catAx>
        <c:axId val="549363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375696"/>
        <c:crosses val="autoZero"/>
        <c:auto val="1"/>
        <c:lblAlgn val="ctr"/>
        <c:lblOffset val="100"/>
        <c:noMultiLvlLbl val="0"/>
      </c:catAx>
      <c:valAx>
        <c:axId val="54937569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936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Design'!$B$103</c:f>
              <c:strCache>
                <c:ptCount val="1"/>
                <c:pt idx="0">
                  <c:v>Total</c:v>
                </c:pt>
              </c:strCache>
            </c:strRef>
          </c:tx>
          <c:spPr>
            <a:solidFill>
              <a:schemeClr val="accent1"/>
            </a:solidFill>
            <a:ln>
              <a:noFill/>
            </a:ln>
            <a:effectLst/>
          </c:spPr>
          <c:invertIfNegative val="0"/>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A1D-4720-A698-0CCAFCEBC183}"/>
            </c:ext>
          </c:extLst>
        </c:ser>
        <c:dLbls>
          <c:showLegendKey val="0"/>
          <c:showVal val="0"/>
          <c:showCatName val="0"/>
          <c:showSerName val="0"/>
          <c:showPercent val="0"/>
          <c:showBubbleSize val="0"/>
        </c:dLbls>
        <c:gapWidth val="182"/>
        <c:axId val="564730720"/>
        <c:axId val="564728320"/>
      </c:barChart>
      <c:catAx>
        <c:axId val="56473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728320"/>
        <c:crosses val="autoZero"/>
        <c:auto val="1"/>
        <c:lblAlgn val="ctr"/>
        <c:lblOffset val="100"/>
        <c:noMultiLvlLbl val="0"/>
      </c:catAx>
      <c:valAx>
        <c:axId val="564728320"/>
        <c:scaling>
          <c:orientation val="minMax"/>
        </c:scaling>
        <c:delete val="1"/>
        <c:axPos val="b"/>
        <c:numFmt formatCode="0" sourceLinked="1"/>
        <c:majorTickMark val="none"/>
        <c:minorTickMark val="none"/>
        <c:tickLblPos val="nextTo"/>
        <c:crossAx val="56473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Design!PivotTable1</c:name>
    <c:fmtId val="6"/>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9.5999892213397969E-2"/>
              <c:y val="0.1667507066424388"/>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14149767850523"/>
                  <c:h val="0.17136269218382208"/>
                </c:manualLayout>
              </c15:layout>
            </c:ext>
          </c:extLst>
        </c:dLbl>
      </c:pivotFmt>
      <c:pivotFmt>
        <c:idx val="8"/>
        <c:spPr>
          <a:solidFill>
            <a:schemeClr val="accent6">
              <a:lumMod val="75000"/>
            </a:schemeClr>
          </a:solidFill>
          <a:ln w="19050">
            <a:solidFill>
              <a:schemeClr val="lt1"/>
            </a:solidFill>
          </a:ln>
          <a:effectLst/>
        </c:spPr>
        <c:dLbl>
          <c:idx val="0"/>
          <c:layout>
            <c:manualLayout>
              <c:x val="-0.14518549094347571"/>
              <c:y val="-0.14457020997375331"/>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622978797068852"/>
                  <c:h val="0.17136269218382208"/>
                </c:manualLayout>
              </c15:layout>
            </c:ext>
          </c:extLst>
        </c:dLbl>
      </c:pivotFmt>
    </c:pivotFmts>
    <c:plotArea>
      <c:layout>
        <c:manualLayout>
          <c:layoutTarget val="inner"/>
          <c:xMode val="edge"/>
          <c:yMode val="edge"/>
          <c:x val="0.23290357508561685"/>
          <c:y val="0.18024883908742176"/>
          <c:w val="0.61663939339006835"/>
          <c:h val="0.76232838683626092"/>
        </c:manualLayout>
      </c:layout>
      <c:doughnutChart>
        <c:varyColors val="1"/>
        <c:ser>
          <c:idx val="0"/>
          <c:order val="0"/>
          <c:tx>
            <c:strRef>
              <c:f>'Sheets Design'!$B$16</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B60-489D-BA6C-2A7B36AC845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B60-489D-BA6C-2A7B36AC8451}"/>
              </c:ext>
            </c:extLst>
          </c:dPt>
          <c:dLbls>
            <c:dLbl>
              <c:idx val="0"/>
              <c:layout>
                <c:manualLayout>
                  <c:x val="9.5999892213397969E-2"/>
                  <c:y val="0.1667507066424388"/>
                </c:manualLayout>
              </c:layout>
              <c:showLegendKey val="0"/>
              <c:showVal val="1"/>
              <c:showCatName val="0"/>
              <c:showSerName val="0"/>
              <c:showPercent val="0"/>
              <c:showBubbleSize val="0"/>
              <c:extLst>
                <c:ext xmlns:c15="http://schemas.microsoft.com/office/drawing/2012/chart" uri="{CE6537A1-D6FC-4f65-9D91-7224C49458BB}">
                  <c15:layout>
                    <c:manualLayout>
                      <c:w val="0.2314149767850523"/>
                      <c:h val="0.17136269218382208"/>
                    </c:manualLayout>
                  </c15:layout>
                </c:ext>
                <c:ext xmlns:c16="http://schemas.microsoft.com/office/drawing/2014/chart" uri="{C3380CC4-5D6E-409C-BE32-E72D297353CC}">
                  <c16:uniqueId val="{00000001-9B60-489D-BA6C-2A7B36AC8451}"/>
                </c:ext>
              </c:extLst>
            </c:dLbl>
            <c:dLbl>
              <c:idx val="1"/>
              <c:layout>
                <c:manualLayout>
                  <c:x val="-0.14518549094347571"/>
                  <c:y val="-0.14457020997375331"/>
                </c:manualLayout>
              </c:layout>
              <c:showLegendKey val="0"/>
              <c:showVal val="1"/>
              <c:showCatName val="0"/>
              <c:showSerName val="0"/>
              <c:showPercent val="0"/>
              <c:showBubbleSize val="0"/>
              <c:extLst>
                <c:ext xmlns:c15="http://schemas.microsoft.com/office/drawing/2012/chart" uri="{CE6537A1-D6FC-4f65-9D91-7224C49458BB}">
                  <c15:layout>
                    <c:manualLayout>
                      <c:w val="0.22622978797068852"/>
                      <c:h val="0.17136269218382208"/>
                    </c:manualLayout>
                  </c15:layout>
                </c:ext>
                <c:ext xmlns:c16="http://schemas.microsoft.com/office/drawing/2014/chart" uri="{C3380CC4-5D6E-409C-BE32-E72D297353CC}">
                  <c16:uniqueId val="{00000003-9B60-489D-BA6C-2A7B36AC8451}"/>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Design'!$A$17:$A$18</c:f>
              <c:strCache>
                <c:ptCount val="2"/>
                <c:pt idx="0">
                  <c:v>Low Fat</c:v>
                </c:pt>
                <c:pt idx="1">
                  <c:v>Regular</c:v>
                </c:pt>
              </c:strCache>
            </c:strRef>
          </c:cat>
          <c:val>
            <c:numRef>
              <c:f>'Sheets Design'!$B$17:$B$18</c:f>
              <c:numCache>
                <c:formatCode>"$"0.00,"K"</c:formatCode>
                <c:ptCount val="2"/>
                <c:pt idx="0">
                  <c:v>776319.68840000057</c:v>
                </c:pt>
                <c:pt idx="1">
                  <c:v>425361.8043999995</c:v>
                </c:pt>
              </c:numCache>
            </c:numRef>
          </c:val>
          <c:extLst>
            <c:ext xmlns:c16="http://schemas.microsoft.com/office/drawing/2014/chart" uri="{C3380CC4-5D6E-409C-BE32-E72D297353CC}">
              <c16:uniqueId val="{00000004-9B60-489D-BA6C-2A7B36AC845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4885432522997"/>
          <c:y val="0.16415869594179605"/>
          <c:w val="0.8244792664695908"/>
          <c:h val="0.76865106333245314"/>
        </c:manualLayout>
      </c:layout>
      <c:barChart>
        <c:barDir val="bar"/>
        <c:grouping val="clustered"/>
        <c:varyColors val="0"/>
        <c:ser>
          <c:idx val="0"/>
          <c:order val="0"/>
          <c:tx>
            <c:strRef>
              <c:f>'Sheets Design'!$B$26:$B$27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Design'!$B$28:$B$30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E112-4F2B-AE75-4C9A496B48A7}"/>
            </c:ext>
          </c:extLst>
        </c:ser>
        <c:ser>
          <c:idx val="1"/>
          <c:order val="1"/>
          <c:tx>
            <c:strRef>
              <c:f>'Sheets Design'!$C$26:$C$27</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4-E112-4F2B-AE75-4C9A496B48A7}"/>
              </c:ext>
            </c:extLst>
          </c:dPt>
          <c:dPt>
            <c:idx val="1"/>
            <c:invertIfNegative val="0"/>
            <c:bubble3D val="0"/>
            <c:spPr>
              <a:solidFill>
                <a:srgbClr val="D09E00"/>
              </a:solidFill>
              <a:ln>
                <a:noFill/>
              </a:ln>
              <a:effectLst/>
            </c:spPr>
            <c:extLst>
              <c:ext xmlns:c16="http://schemas.microsoft.com/office/drawing/2014/chart" uri="{C3380CC4-5D6E-409C-BE32-E72D297353CC}">
                <c16:uniqueId val="{00000003-E112-4F2B-AE75-4C9A496B48A7}"/>
              </c:ext>
            </c:extLst>
          </c:dPt>
          <c:dPt>
            <c:idx val="2"/>
            <c:invertIfNegative val="0"/>
            <c:bubble3D val="0"/>
            <c:spPr>
              <a:solidFill>
                <a:srgbClr val="D09E00"/>
              </a:solidFill>
              <a:ln>
                <a:noFill/>
              </a:ln>
              <a:effectLst/>
            </c:spPr>
            <c:extLst>
              <c:ext xmlns:c16="http://schemas.microsoft.com/office/drawing/2014/chart" uri="{C3380CC4-5D6E-409C-BE32-E72D297353CC}">
                <c16:uniqueId val="{00000002-E112-4F2B-AE75-4C9A496B48A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12-4F2B-AE75-4C9A496B48A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12-4F2B-AE75-4C9A496B48A7}"/>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12-4F2B-AE75-4C9A496B48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Design'!$C$28:$C$30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112-4F2B-AE75-4C9A496B48A7}"/>
            </c:ext>
          </c:extLst>
        </c:ser>
        <c:dLbls>
          <c:showLegendKey val="0"/>
          <c:showVal val="0"/>
          <c:showCatName val="0"/>
          <c:showSerName val="0"/>
          <c:showPercent val="0"/>
          <c:showBubbleSize val="0"/>
        </c:dLbls>
        <c:gapWidth val="60"/>
        <c:axId val="1052646512"/>
        <c:axId val="1052641232"/>
      </c:barChart>
      <c:catAx>
        <c:axId val="105264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41232"/>
        <c:crosses val="autoZero"/>
        <c:auto val="1"/>
        <c:lblAlgn val="ctr"/>
        <c:lblOffset val="100"/>
        <c:noMultiLvlLbl val="0"/>
      </c:catAx>
      <c:valAx>
        <c:axId val="10526412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0526465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1CF-4A93-9A5B-8B4187A70335}"/>
            </c:ext>
          </c:extLst>
        </c:ser>
        <c:dLbls>
          <c:showLegendKey val="0"/>
          <c:showVal val="0"/>
          <c:showCatName val="0"/>
          <c:showSerName val="0"/>
          <c:showPercent val="0"/>
          <c:showBubbleSize val="0"/>
        </c:dLbls>
        <c:gapWidth val="50"/>
        <c:axId val="1223642688"/>
        <c:axId val="1223640768"/>
      </c:barChart>
      <c:catAx>
        <c:axId val="122364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23640768"/>
        <c:crosses val="autoZero"/>
        <c:auto val="1"/>
        <c:lblAlgn val="ctr"/>
        <c:lblOffset val="100"/>
        <c:noMultiLvlLbl val="0"/>
      </c:catAx>
      <c:valAx>
        <c:axId val="1223640768"/>
        <c:scaling>
          <c:orientation val="minMax"/>
        </c:scaling>
        <c:delete val="1"/>
        <c:axPos val="b"/>
        <c:numFmt formatCode="&quot;$&quot;0.00,&quot;K&quot;" sourceLinked="1"/>
        <c:majorTickMark val="none"/>
        <c:minorTickMark val="none"/>
        <c:tickLblPos val="nextTo"/>
        <c:crossAx val="12236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0"/>
              <c:y val="-0.33510642976300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6.4814811664488598E-3"/>
              <c:y val="-0.316489405887279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1.296296233289772E-2"/>
              <c:y val="-0.32269508051252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1.0802468610748099E-2"/>
              <c:y val="-0.30407805663679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2.1604937221496199E-3"/>
              <c:y val="-0.29787238201155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0"/>
              <c:y val="-0.33510642976300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6.4814811664489387E-3"/>
              <c:y val="-0.384751826764928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0"/>
              <c:y val="-0.36613480288920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1.0802468610748099E-2"/>
              <c:y val="-0.347517779013483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6666507890225E-2"/>
          <c:y val="6.8262420877648528E-2"/>
          <c:w val="0.93466666984219549"/>
          <c:h val="0.78777667780430527"/>
        </c:manualLayout>
      </c:layout>
      <c:areaChart>
        <c:grouping val="standard"/>
        <c:varyColors val="0"/>
        <c:ser>
          <c:idx val="0"/>
          <c:order val="0"/>
          <c:tx>
            <c:strRef>
              <c:f>'Sheets Design'!$B$57</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1AC-449D-B2C5-3BD4D083545C}"/>
              </c:ext>
            </c:extLst>
          </c:dPt>
          <c:dPt>
            <c:idx val="1"/>
            <c:bubble3D val="0"/>
            <c:extLst>
              <c:ext xmlns:c16="http://schemas.microsoft.com/office/drawing/2014/chart" uri="{C3380CC4-5D6E-409C-BE32-E72D297353CC}">
                <c16:uniqueId val="{00000002-01AC-449D-B2C5-3BD4D083545C}"/>
              </c:ext>
            </c:extLst>
          </c:dPt>
          <c:dPt>
            <c:idx val="2"/>
            <c:bubble3D val="0"/>
            <c:extLst>
              <c:ext xmlns:c16="http://schemas.microsoft.com/office/drawing/2014/chart" uri="{C3380CC4-5D6E-409C-BE32-E72D297353CC}">
                <c16:uniqueId val="{00000003-01AC-449D-B2C5-3BD4D083545C}"/>
              </c:ext>
            </c:extLst>
          </c:dPt>
          <c:dPt>
            <c:idx val="3"/>
            <c:bubble3D val="0"/>
            <c:extLst>
              <c:ext xmlns:c16="http://schemas.microsoft.com/office/drawing/2014/chart" uri="{C3380CC4-5D6E-409C-BE32-E72D297353CC}">
                <c16:uniqueId val="{00000004-01AC-449D-B2C5-3BD4D083545C}"/>
              </c:ext>
            </c:extLst>
          </c:dPt>
          <c:dPt>
            <c:idx val="4"/>
            <c:bubble3D val="0"/>
            <c:extLst>
              <c:ext xmlns:c16="http://schemas.microsoft.com/office/drawing/2014/chart" uri="{C3380CC4-5D6E-409C-BE32-E72D297353CC}">
                <c16:uniqueId val="{00000005-01AC-449D-B2C5-3BD4D083545C}"/>
              </c:ext>
            </c:extLst>
          </c:dPt>
          <c:dPt>
            <c:idx val="5"/>
            <c:bubble3D val="0"/>
            <c:extLst>
              <c:ext xmlns:c16="http://schemas.microsoft.com/office/drawing/2014/chart" uri="{C3380CC4-5D6E-409C-BE32-E72D297353CC}">
                <c16:uniqueId val="{00000006-01AC-449D-B2C5-3BD4D083545C}"/>
              </c:ext>
            </c:extLst>
          </c:dPt>
          <c:dPt>
            <c:idx val="6"/>
            <c:bubble3D val="0"/>
            <c:extLst>
              <c:ext xmlns:c16="http://schemas.microsoft.com/office/drawing/2014/chart" uri="{C3380CC4-5D6E-409C-BE32-E72D297353CC}">
                <c16:uniqueId val="{00000007-01AC-449D-B2C5-3BD4D083545C}"/>
              </c:ext>
            </c:extLst>
          </c:dPt>
          <c:dPt>
            <c:idx val="7"/>
            <c:bubble3D val="0"/>
            <c:extLst>
              <c:ext xmlns:c16="http://schemas.microsoft.com/office/drawing/2014/chart" uri="{C3380CC4-5D6E-409C-BE32-E72D297353CC}">
                <c16:uniqueId val="{00000008-01AC-449D-B2C5-3BD4D083545C}"/>
              </c:ext>
            </c:extLst>
          </c:dPt>
          <c:dPt>
            <c:idx val="8"/>
            <c:bubble3D val="0"/>
            <c:extLst>
              <c:ext xmlns:c16="http://schemas.microsoft.com/office/drawing/2014/chart" uri="{C3380CC4-5D6E-409C-BE32-E72D297353CC}">
                <c16:uniqueId val="{00000009-01AC-449D-B2C5-3BD4D083545C}"/>
              </c:ext>
            </c:extLst>
          </c:dPt>
          <c:dLbls>
            <c:dLbl>
              <c:idx val="0"/>
              <c:layout>
                <c:manualLayout>
                  <c:x val="0"/>
                  <c:y val="-0.33510642976300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AC-449D-B2C5-3BD4D083545C}"/>
                </c:ext>
              </c:extLst>
            </c:dLbl>
            <c:dLbl>
              <c:idx val="1"/>
              <c:layout>
                <c:manualLayout>
                  <c:x val="-6.4814811664488598E-3"/>
                  <c:y val="-0.316489405887279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AC-449D-B2C5-3BD4D083545C}"/>
                </c:ext>
              </c:extLst>
            </c:dLbl>
            <c:dLbl>
              <c:idx val="2"/>
              <c:layout>
                <c:manualLayout>
                  <c:x val="-1.296296233289772E-2"/>
                  <c:y val="-0.322695080512520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AC-449D-B2C5-3BD4D083545C}"/>
                </c:ext>
              </c:extLst>
            </c:dLbl>
            <c:dLbl>
              <c:idx val="3"/>
              <c:layout>
                <c:manualLayout>
                  <c:x val="-1.0802468610748099E-2"/>
                  <c:y val="-0.304078056636797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AC-449D-B2C5-3BD4D083545C}"/>
                </c:ext>
              </c:extLst>
            </c:dLbl>
            <c:dLbl>
              <c:idx val="4"/>
              <c:layout>
                <c:manualLayout>
                  <c:x val="-2.1604937221496199E-3"/>
                  <c:y val="-0.29787238201155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AC-449D-B2C5-3BD4D083545C}"/>
                </c:ext>
              </c:extLst>
            </c:dLbl>
            <c:dLbl>
              <c:idx val="5"/>
              <c:layout>
                <c:manualLayout>
                  <c:x val="0"/>
                  <c:y val="-0.33510642976300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AC-449D-B2C5-3BD4D083545C}"/>
                </c:ext>
              </c:extLst>
            </c:dLbl>
            <c:dLbl>
              <c:idx val="6"/>
              <c:layout>
                <c:manualLayout>
                  <c:x val="-6.4814811664489387E-3"/>
                  <c:y val="-0.384751826764928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AC-449D-B2C5-3BD4D083545C}"/>
                </c:ext>
              </c:extLst>
            </c:dLbl>
            <c:dLbl>
              <c:idx val="7"/>
              <c:layout>
                <c:manualLayout>
                  <c:x val="0"/>
                  <c:y val="-0.366134802889205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AC-449D-B2C5-3BD4D083545C}"/>
                </c:ext>
              </c:extLst>
            </c:dLbl>
            <c:dLbl>
              <c:idx val="8"/>
              <c:layout>
                <c:manualLayout>
                  <c:x val="-1.0802468610748099E-2"/>
                  <c:y val="-0.347517779013483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AC-449D-B2C5-3BD4D08354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'Sheets Design'!$B$58:$B$66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1AC-449D-B2C5-3BD4D083545C}"/>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896455151"/>
        <c:axId val="896470511"/>
      </c:areaChart>
      <c:catAx>
        <c:axId val="8964551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896470511"/>
        <c:crosses val="autoZero"/>
        <c:auto val="1"/>
        <c:lblAlgn val="ctr"/>
        <c:lblOffset val="100"/>
        <c:noMultiLvlLbl val="0"/>
      </c:catAx>
      <c:valAx>
        <c:axId val="896470511"/>
        <c:scaling>
          <c:orientation val="minMax"/>
        </c:scaling>
        <c:delete val="1"/>
        <c:axPos val="l"/>
        <c:numFmt formatCode="&quot;$&quot;0.00,&quot;K&quot;" sourceLinked="1"/>
        <c:majorTickMark val="out"/>
        <c:minorTickMark val="none"/>
        <c:tickLblPos val="nextTo"/>
        <c:crossAx val="896455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601307189542466"/>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368191721132896"/>
              <c:y val="4.5155555555555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2912127814088598"/>
              <c:y val="-9.595555555555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793899782135077"/>
          <c:y val="0.13274711111111112"/>
          <c:w val="0.65945969498910662"/>
          <c:h val="0.8071786666666666"/>
        </c:manualLayout>
      </c:layout>
      <c:doughnutChart>
        <c:varyColors val="1"/>
        <c:ser>
          <c:idx val="0"/>
          <c:order val="0"/>
          <c:tx>
            <c:strRef>
              <c:f>'Sheets Design'!$B$70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A55-4E96-9BCF-ECDA528D0A5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A55-4E96-9BCF-ECDA528D0A5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A55-4E96-9BCF-ECDA528D0A5C}"/>
              </c:ext>
            </c:extLst>
          </c:dPt>
          <c:dLbls>
            <c:dLbl>
              <c:idx val="0"/>
              <c:layout>
                <c:manualLayout>
                  <c:x val="0.16601307189542466"/>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55-4E96-9BCF-ECDA528D0A5C}"/>
                </c:ext>
              </c:extLst>
            </c:dLbl>
            <c:dLbl>
              <c:idx val="1"/>
              <c:layout>
                <c:manualLayout>
                  <c:x val="0.19368191721132896"/>
                  <c:y val="4.51555555555556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55-4E96-9BCF-ECDA528D0A5C}"/>
                </c:ext>
              </c:extLst>
            </c:dLbl>
            <c:dLbl>
              <c:idx val="2"/>
              <c:layout>
                <c:manualLayout>
                  <c:x val="-0.12912127814088598"/>
                  <c:y val="-9.59555555555555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A55-4E96-9BCF-ECDA528D0A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Design'!$A$71:$A$73</c:f>
              <c:strCache>
                <c:ptCount val="3"/>
                <c:pt idx="0">
                  <c:v>High</c:v>
                </c:pt>
                <c:pt idx="1">
                  <c:v>Medium</c:v>
                </c:pt>
                <c:pt idx="2">
                  <c:v>Small</c:v>
                </c:pt>
              </c:strCache>
            </c:strRef>
          </c:cat>
          <c:val>
            <c:numRef>
              <c:f>'Sheets Design'!$B$71:$B$73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A55-4E96-9BCF-ECDA528D0A5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Design!PivotTable8</c:name>
    <c:fmtId val="2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378-42E9-A629-DD072F8380D8}"/>
            </c:ext>
          </c:extLst>
        </c:ser>
        <c:dLbls>
          <c:dLblPos val="outEnd"/>
          <c:showLegendKey val="0"/>
          <c:showVal val="1"/>
          <c:showCatName val="0"/>
          <c:showSerName val="0"/>
          <c:showPercent val="0"/>
          <c:showBubbleSize val="0"/>
        </c:dLbls>
        <c:gapWidth val="60"/>
        <c:axId val="431887440"/>
        <c:axId val="431883120"/>
      </c:barChart>
      <c:catAx>
        <c:axId val="43188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883120"/>
        <c:crosses val="autoZero"/>
        <c:auto val="1"/>
        <c:lblAlgn val="ctr"/>
        <c:lblOffset val="100"/>
        <c:noMultiLvlLbl val="0"/>
      </c:catAx>
      <c:valAx>
        <c:axId val="431883120"/>
        <c:scaling>
          <c:orientation val="minMax"/>
        </c:scaling>
        <c:delete val="1"/>
        <c:axPos val="b"/>
        <c:numFmt formatCode="&quot;$&quot;0.00,&quot;K&quot;" sourceLinked="1"/>
        <c:majorTickMark val="none"/>
        <c:minorTickMark val="none"/>
        <c:tickLblPos val="nextTo"/>
        <c:crossAx val="43188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894-423C-9A20-885D2B4DA021}"/>
            </c:ext>
          </c:extLst>
        </c:ser>
        <c:dLbls>
          <c:dLblPos val="outEnd"/>
          <c:showLegendKey val="0"/>
          <c:showVal val="1"/>
          <c:showCatName val="0"/>
          <c:showSerName val="0"/>
          <c:showPercent val="0"/>
          <c:showBubbleSize val="0"/>
        </c:dLbls>
        <c:gapWidth val="60"/>
        <c:axId val="549363696"/>
        <c:axId val="549375696"/>
      </c:barChart>
      <c:catAx>
        <c:axId val="549363696"/>
        <c:scaling>
          <c:orientation val="minMax"/>
        </c:scaling>
        <c:delete val="1"/>
        <c:axPos val="l"/>
        <c:numFmt formatCode="General" sourceLinked="1"/>
        <c:majorTickMark val="none"/>
        <c:minorTickMark val="none"/>
        <c:tickLblPos val="nextTo"/>
        <c:crossAx val="549375696"/>
        <c:crosses val="autoZero"/>
        <c:auto val="1"/>
        <c:lblAlgn val="ctr"/>
        <c:lblOffset val="100"/>
        <c:noMultiLvlLbl val="0"/>
      </c:catAx>
      <c:valAx>
        <c:axId val="549375696"/>
        <c:scaling>
          <c:orientation val="minMax"/>
        </c:scaling>
        <c:delete val="1"/>
        <c:axPos val="b"/>
        <c:numFmt formatCode="\$0" sourceLinked="1"/>
        <c:majorTickMark val="none"/>
        <c:minorTickMark val="none"/>
        <c:tickLblPos val="nextTo"/>
        <c:crossAx val="54936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(5).xlsx]Sheets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9AC-4B56-A628-BE592AB76CF5}"/>
            </c:ext>
          </c:extLst>
        </c:ser>
        <c:dLbls>
          <c:showLegendKey val="0"/>
          <c:showVal val="0"/>
          <c:showCatName val="0"/>
          <c:showSerName val="0"/>
          <c:showPercent val="0"/>
          <c:showBubbleSize val="0"/>
        </c:dLbls>
        <c:gapWidth val="60"/>
        <c:axId val="564730720"/>
        <c:axId val="564728320"/>
      </c:barChart>
      <c:catAx>
        <c:axId val="564730720"/>
        <c:scaling>
          <c:orientation val="minMax"/>
        </c:scaling>
        <c:delete val="1"/>
        <c:axPos val="l"/>
        <c:numFmt formatCode="General" sourceLinked="1"/>
        <c:majorTickMark val="none"/>
        <c:minorTickMark val="none"/>
        <c:tickLblPos val="nextTo"/>
        <c:crossAx val="564728320"/>
        <c:crosses val="autoZero"/>
        <c:auto val="1"/>
        <c:lblAlgn val="ctr"/>
        <c:lblOffset val="100"/>
        <c:noMultiLvlLbl val="0"/>
      </c:catAx>
      <c:valAx>
        <c:axId val="564728320"/>
        <c:scaling>
          <c:orientation val="minMax"/>
        </c:scaling>
        <c:delete val="1"/>
        <c:axPos val="b"/>
        <c:numFmt formatCode="0" sourceLinked="1"/>
        <c:majorTickMark val="none"/>
        <c:minorTickMark val="none"/>
        <c:tickLblPos val="nextTo"/>
        <c:crossAx val="56473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_xlchart.v2.1</cx:f>
      </cx:numDim>
    </cx:data>
  </cx:chartData>
  <cx:chart>
    <cx:plotArea>
      <cx:plotAreaRegion>
        <cx:series layoutId="funnel" uniqueId="{FB016E75-DDC5-4F1D-9296-8F1D484267BA}">
          <cx:tx>
            <cx:txData>
              <cx:f>_xlchart.v2.0</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_xlchart.v2.3</cx:f>
      </cx:numDim>
    </cx:data>
  </cx:chartData>
  <cx:chart>
    <cx:plotArea>
      <cx:plotAreaRegion>
        <cx:series layoutId="funnel" uniqueId="{FB016E75-DDC5-4F1D-9296-8F1D484267BA}">
          <cx:tx>
            <cx:txData>
              <cx:f>_xlchart.v2.2</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2</xdr:row>
      <xdr:rowOff>190500</xdr:rowOff>
    </xdr:from>
    <xdr:to>
      <xdr:col>10</xdr:col>
      <xdr:colOff>7621</xdr:colOff>
      <xdr:row>16</xdr:row>
      <xdr:rowOff>24220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0149587-1E07-A8AF-847A-9BCA47DBA76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728460" y="6400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468087</xdr:colOff>
      <xdr:row>15</xdr:row>
      <xdr:rowOff>10886</xdr:rowOff>
    </xdr:from>
    <xdr:to>
      <xdr:col>5</xdr:col>
      <xdr:colOff>370114</xdr:colOff>
      <xdr:row>21</xdr:row>
      <xdr:rowOff>195943</xdr:rowOff>
    </xdr:to>
    <xdr:graphicFrame macro="">
      <xdr:nvGraphicFramePr>
        <xdr:cNvPr id="3" name="Chart 2">
          <a:extLst>
            <a:ext uri="{FF2B5EF4-FFF2-40B4-BE49-F238E27FC236}">
              <a16:creationId xmlns:a16="http://schemas.microsoft.com/office/drawing/2014/main" id="{9D1D1EAE-16CA-AB08-DF02-D1DAA8E2B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380999</xdr:colOff>
      <xdr:row>24</xdr:row>
      <xdr:rowOff>108855</xdr:rowOff>
    </xdr:from>
    <xdr:to>
      <xdr:col>8</xdr:col>
      <xdr:colOff>261257</xdr:colOff>
      <xdr:row>32</xdr:row>
      <xdr:rowOff>10883</xdr:rowOff>
    </xdr:to>
    <xdr:graphicFrame macro="">
      <xdr:nvGraphicFramePr>
        <xdr:cNvPr id="4" name="Chart 3">
          <a:extLst>
            <a:ext uri="{FF2B5EF4-FFF2-40B4-BE49-F238E27FC236}">
              <a16:creationId xmlns:a16="http://schemas.microsoft.com/office/drawing/2014/main" id="{8FEF6961-7AA8-E36D-F916-2C43562F8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424541</xdr:colOff>
      <xdr:row>35</xdr:row>
      <xdr:rowOff>195943</xdr:rowOff>
    </xdr:from>
    <xdr:to>
      <xdr:col>9</xdr:col>
      <xdr:colOff>446314</xdr:colOff>
      <xdr:row>51</xdr:row>
      <xdr:rowOff>206827</xdr:rowOff>
    </xdr:to>
    <xdr:graphicFrame macro="">
      <xdr:nvGraphicFramePr>
        <xdr:cNvPr id="5" name="Chart 4">
          <a:extLst>
            <a:ext uri="{FF2B5EF4-FFF2-40B4-BE49-F238E27FC236}">
              <a16:creationId xmlns:a16="http://schemas.microsoft.com/office/drawing/2014/main" id="{E73BA655-08C4-E7D3-8330-C6C25C25F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56</xdr:row>
      <xdr:rowOff>76200</xdr:rowOff>
    </xdr:from>
    <xdr:to>
      <xdr:col>8</xdr:col>
      <xdr:colOff>381000</xdr:colOff>
      <xdr:row>66</xdr:row>
      <xdr:rowOff>97971</xdr:rowOff>
    </xdr:to>
    <xdr:graphicFrame macro="">
      <xdr:nvGraphicFramePr>
        <xdr:cNvPr id="6" name="Chart 5">
          <a:extLst>
            <a:ext uri="{FF2B5EF4-FFF2-40B4-BE49-F238E27FC236}">
              <a16:creationId xmlns:a16="http://schemas.microsoft.com/office/drawing/2014/main" id="{D16B80DB-88DD-18BA-CC5E-DDC488440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76199</xdr:colOff>
      <xdr:row>68</xdr:row>
      <xdr:rowOff>47624</xdr:rowOff>
    </xdr:from>
    <xdr:to>
      <xdr:col>5</xdr:col>
      <xdr:colOff>271462</xdr:colOff>
      <xdr:row>75</xdr:row>
      <xdr:rowOff>161923</xdr:rowOff>
    </xdr:to>
    <xdr:graphicFrame macro="">
      <xdr:nvGraphicFramePr>
        <xdr:cNvPr id="7" name="Chart 6">
          <a:extLst>
            <a:ext uri="{FF2B5EF4-FFF2-40B4-BE49-F238E27FC236}">
              <a16:creationId xmlns:a16="http://schemas.microsoft.com/office/drawing/2014/main" id="{FABE89BA-DE4D-82A6-AD69-6C3258A61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323850</xdr:colOff>
      <xdr:row>77</xdr:row>
      <xdr:rowOff>28575</xdr:rowOff>
    </xdr:from>
    <xdr:to>
      <xdr:col>11</xdr:col>
      <xdr:colOff>328613</xdr:colOff>
      <xdr:row>85</xdr:row>
      <xdr:rowOff>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92E9CAC-E6D9-F96B-08B6-CB362E8B4E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85610" y="15672435"/>
              <a:ext cx="2687003" cy="15792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304800</xdr:colOff>
      <xdr:row>87</xdr:row>
      <xdr:rowOff>47625</xdr:rowOff>
    </xdr:from>
    <xdr:to>
      <xdr:col>4</xdr:col>
      <xdr:colOff>623887</xdr:colOff>
      <xdr:row>93</xdr:row>
      <xdr:rowOff>114299</xdr:rowOff>
    </xdr:to>
    <xdr:graphicFrame macro="">
      <xdr:nvGraphicFramePr>
        <xdr:cNvPr id="8" name="Chart 7">
          <a:extLst>
            <a:ext uri="{FF2B5EF4-FFF2-40B4-BE49-F238E27FC236}">
              <a16:creationId xmlns:a16="http://schemas.microsoft.com/office/drawing/2014/main" id="{282B2FFD-C58F-0905-FA90-AC70257DE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466725</xdr:colOff>
      <xdr:row>95</xdr:row>
      <xdr:rowOff>9525</xdr:rowOff>
    </xdr:from>
    <xdr:to>
      <xdr:col>4</xdr:col>
      <xdr:colOff>585787</xdr:colOff>
      <xdr:row>100</xdr:row>
      <xdr:rowOff>142874</xdr:rowOff>
    </xdr:to>
    <xdr:graphicFrame macro="">
      <xdr:nvGraphicFramePr>
        <xdr:cNvPr id="10" name="Chart 9">
          <a:extLst>
            <a:ext uri="{FF2B5EF4-FFF2-40B4-BE49-F238E27FC236}">
              <a16:creationId xmlns:a16="http://schemas.microsoft.com/office/drawing/2014/main" id="{CAFA2D0C-0028-0935-7100-C5E8C8A48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323850</xdr:colOff>
      <xdr:row>102</xdr:row>
      <xdr:rowOff>19050</xdr:rowOff>
    </xdr:from>
    <xdr:to>
      <xdr:col>4</xdr:col>
      <xdr:colOff>452437</xdr:colOff>
      <xdr:row>107</xdr:row>
      <xdr:rowOff>200024</xdr:rowOff>
    </xdr:to>
    <xdr:graphicFrame macro="">
      <xdr:nvGraphicFramePr>
        <xdr:cNvPr id="11" name="Chart 10">
          <a:extLst>
            <a:ext uri="{FF2B5EF4-FFF2-40B4-BE49-F238E27FC236}">
              <a16:creationId xmlns:a16="http://schemas.microsoft.com/office/drawing/2014/main" id="{B0BBB664-DAAF-C81A-A91E-5F9BFDA8D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649605</xdr:colOff>
      <xdr:row>12</xdr:row>
      <xdr:rowOff>36195</xdr:rowOff>
    </xdr:from>
    <xdr:to>
      <xdr:col>12</xdr:col>
      <xdr:colOff>478155</xdr:colOff>
      <xdr:row>24</xdr:row>
      <xdr:rowOff>236220</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480835AC-BF1A-6729-23BD-49B4F7CB504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231630" y="2522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10</xdr:row>
      <xdr:rowOff>45720</xdr:rowOff>
    </xdr:from>
    <xdr:to>
      <xdr:col>17</xdr:col>
      <xdr:colOff>201930</xdr:colOff>
      <xdr:row>23</xdr:row>
      <xdr:rowOff>55245</xdr:rowOff>
    </xdr:to>
    <mc:AlternateContent xmlns:mc="http://schemas.openxmlformats.org/markup-compatibility/2006">
      <mc:Choice xmlns:a14="http://schemas.microsoft.com/office/drawing/2010/main" Requires="a14">
        <xdr:graphicFrame macro="">
          <xdr:nvGraphicFramePr>
            <xdr:cNvPr id="16" name="Outlet Location Type">
              <a:extLst>
                <a:ext uri="{FF2B5EF4-FFF2-40B4-BE49-F238E27FC236}">
                  <a16:creationId xmlns:a16="http://schemas.microsoft.com/office/drawing/2014/main" id="{7C166A68-34C0-C2BB-0BAB-E322E1E1ECD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2289155" y="213169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299085</xdr:colOff>
      <xdr:row>0</xdr:row>
      <xdr:rowOff>196215</xdr:rowOff>
    </xdr:from>
    <xdr:to>
      <xdr:col>24</xdr:col>
      <xdr:colOff>306765</xdr:colOff>
      <xdr:row>40</xdr:row>
      <xdr:rowOff>108615</xdr:rowOff>
    </xdr:to>
    <xdr:sp macro="" textlink="">
      <xdr:nvSpPr>
        <xdr:cNvPr id="2" name="Rectangle 1">
          <a:extLst>
            <a:ext uri="{FF2B5EF4-FFF2-40B4-BE49-F238E27FC236}">
              <a16:creationId xmlns:a16="http://schemas.microsoft.com/office/drawing/2014/main" id="{6C24A8BF-2263-16E1-9CEC-62AF1437E3DA}"/>
            </a:ext>
          </a:extLst>
        </xdr:cNvPr>
        <xdr:cNvSpPr/>
      </xdr:nvSpPr>
      <xdr:spPr>
        <a:xfrm>
          <a:off x="1632585" y="196215"/>
          <a:ext cx="14676180" cy="79134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568969</xdr:colOff>
      <xdr:row>1</xdr:row>
      <xdr:rowOff>119743</xdr:rowOff>
    </xdr:from>
    <xdr:to>
      <xdr:col>6</xdr:col>
      <xdr:colOff>65312</xdr:colOff>
      <xdr:row>40</xdr:row>
      <xdr:rowOff>1972</xdr:rowOff>
    </xdr:to>
    <xdr:sp macro="" textlink="">
      <xdr:nvSpPr>
        <xdr:cNvPr id="3" name="Rectangle: Top Corners Rounded 2">
          <a:extLst>
            <a:ext uri="{FF2B5EF4-FFF2-40B4-BE49-F238E27FC236}">
              <a16:creationId xmlns:a16="http://schemas.microsoft.com/office/drawing/2014/main" id="{A43EA456-9F44-681E-8042-71ADBC773262}"/>
            </a:ext>
          </a:extLst>
        </xdr:cNvPr>
        <xdr:cNvSpPr/>
      </xdr:nvSpPr>
      <xdr:spPr>
        <a:xfrm rot="5400000">
          <a:off x="-745202" y="2979686"/>
          <a:ext cx="7524000" cy="2196000"/>
        </a:xfrm>
        <a:prstGeom prst="round2SameRect">
          <a:avLst>
            <a:gd name="adj1" fmla="val 1815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2</xdr:row>
      <xdr:rowOff>54429</xdr:rowOff>
    </xdr:from>
    <xdr:to>
      <xdr:col>5</xdr:col>
      <xdr:colOff>478972</xdr:colOff>
      <xdr:row>5</xdr:row>
      <xdr:rowOff>1</xdr:rowOff>
    </xdr:to>
    <xdr:sp macro="" textlink="">
      <xdr:nvSpPr>
        <xdr:cNvPr id="4" name="TextBox 3">
          <a:extLst>
            <a:ext uri="{FF2B5EF4-FFF2-40B4-BE49-F238E27FC236}">
              <a16:creationId xmlns:a16="http://schemas.microsoft.com/office/drawing/2014/main" id="{B3E505E1-7634-7BE3-3E7E-9A4F9D7E724C}"/>
            </a:ext>
          </a:extLst>
        </xdr:cNvPr>
        <xdr:cNvSpPr txBox="1"/>
      </xdr:nvSpPr>
      <xdr:spPr>
        <a:xfrm>
          <a:off x="2024743" y="446315"/>
          <a:ext cx="18288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0">
              <a:latin typeface="Segoe UI Black" panose="020B0A02040204020203" pitchFamily="34" charset="0"/>
              <a:ea typeface="Segoe UI Black" panose="020B0A02040204020203" pitchFamily="34" charset="0"/>
            </a:rPr>
            <a:t>blink</a:t>
          </a:r>
          <a:r>
            <a:rPr lang="en-IN" sz="4000" b="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667293</xdr:colOff>
      <xdr:row>4</xdr:row>
      <xdr:rowOff>87086</xdr:rowOff>
    </xdr:from>
    <xdr:to>
      <xdr:col>5</xdr:col>
      <xdr:colOff>478971</xdr:colOff>
      <xdr:row>6</xdr:row>
      <xdr:rowOff>32657</xdr:rowOff>
    </xdr:to>
    <xdr:sp macro="" textlink="">
      <xdr:nvSpPr>
        <xdr:cNvPr id="5" name="TextBox 4">
          <a:extLst>
            <a:ext uri="{FF2B5EF4-FFF2-40B4-BE49-F238E27FC236}">
              <a16:creationId xmlns:a16="http://schemas.microsoft.com/office/drawing/2014/main" id="{40F4F0AD-7E2A-4EE0-8EDF-A004E2B31F65}"/>
            </a:ext>
          </a:extLst>
        </xdr:cNvPr>
        <xdr:cNvSpPr txBox="1"/>
      </xdr:nvSpPr>
      <xdr:spPr>
        <a:xfrm>
          <a:off x="2017122" y="870857"/>
          <a:ext cx="1836420"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342900</xdr:colOff>
      <xdr:row>1</xdr:row>
      <xdr:rowOff>129343</xdr:rowOff>
    </xdr:from>
    <xdr:to>
      <xdr:col>15</xdr:col>
      <xdr:colOff>32657</xdr:colOff>
      <xdr:row>13</xdr:row>
      <xdr:rowOff>152400</xdr:rowOff>
    </xdr:to>
    <xdr:grpSp>
      <xdr:nvGrpSpPr>
        <xdr:cNvPr id="13" name="Group 12">
          <a:extLst>
            <a:ext uri="{FF2B5EF4-FFF2-40B4-BE49-F238E27FC236}">
              <a16:creationId xmlns:a16="http://schemas.microsoft.com/office/drawing/2014/main" id="{0D259A11-7639-F76F-23C2-1627777A3C98}"/>
            </a:ext>
          </a:extLst>
        </xdr:cNvPr>
        <xdr:cNvGrpSpPr/>
      </xdr:nvGrpSpPr>
      <xdr:grpSpPr>
        <a:xfrm>
          <a:off x="4392386" y="325286"/>
          <a:ext cx="5763985" cy="2374371"/>
          <a:chOff x="4392386" y="325286"/>
          <a:chExt cx="5763985" cy="2374371"/>
        </a:xfrm>
      </xdr:grpSpPr>
      <xdr:sp macro="" textlink="">
        <xdr:nvSpPr>
          <xdr:cNvPr id="6" name="Rectangle: Rounded Corners 5">
            <a:extLst>
              <a:ext uri="{FF2B5EF4-FFF2-40B4-BE49-F238E27FC236}">
                <a16:creationId xmlns:a16="http://schemas.microsoft.com/office/drawing/2014/main" id="{DA4C2743-B685-2FC2-E4A2-BD9657279C90}"/>
              </a:ext>
            </a:extLst>
          </xdr:cNvPr>
          <xdr:cNvSpPr/>
        </xdr:nvSpPr>
        <xdr:spPr>
          <a:xfrm>
            <a:off x="4392386" y="325286"/>
            <a:ext cx="2736000" cy="1047600"/>
          </a:xfrm>
          <a:prstGeom prst="roundRect">
            <a:avLst/>
          </a:prstGeom>
          <a:gradFill>
            <a:gsLst>
              <a:gs pos="100000">
                <a:schemeClr val="accent6">
                  <a:lumMod val="50000"/>
                  <a:alpha val="50000"/>
                </a:schemeClr>
              </a:gs>
              <a:gs pos="6000">
                <a:srgbClr val="FFD200">
                  <a:alpha val="60000"/>
                </a:srgbClr>
              </a:gs>
              <a:gs pos="77000">
                <a:schemeClr val="accent6">
                  <a:lumMod val="75000"/>
                  <a:alpha val="45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EA90ADFA-5D96-4ABF-82D9-A3E7386497B6}"/>
              </a:ext>
            </a:extLst>
          </xdr:cNvPr>
          <xdr:cNvSpPr/>
        </xdr:nvSpPr>
        <xdr:spPr>
          <a:xfrm>
            <a:off x="7331529" y="348343"/>
            <a:ext cx="2797629" cy="1001486"/>
          </a:xfrm>
          <a:prstGeom prst="roundRect">
            <a:avLst>
              <a:gd name="adj" fmla="val 1413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79BE4AA-11B6-439A-8730-686AD8C592BD}"/>
              </a:ext>
            </a:extLst>
          </xdr:cNvPr>
          <xdr:cNvSpPr/>
        </xdr:nvSpPr>
        <xdr:spPr>
          <a:xfrm>
            <a:off x="4392386" y="1621971"/>
            <a:ext cx="2736000" cy="1047600"/>
          </a:xfrm>
          <a:prstGeom prst="roundRect">
            <a:avLst>
              <a:gd name="adj" fmla="val 1251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559CDE53-3547-4A41-B5A4-7C33AE3ED923}"/>
              </a:ext>
            </a:extLst>
          </xdr:cNvPr>
          <xdr:cNvSpPr/>
        </xdr:nvSpPr>
        <xdr:spPr>
          <a:xfrm>
            <a:off x="7362343" y="1621971"/>
            <a:ext cx="2794028" cy="1077686"/>
          </a:xfrm>
          <a:prstGeom prst="roundRect">
            <a:avLst>
              <a:gd name="adj" fmla="val 1355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601979</xdr:colOff>
      <xdr:row>2</xdr:row>
      <xdr:rowOff>32655</xdr:rowOff>
    </xdr:from>
    <xdr:to>
      <xdr:col>8</xdr:col>
      <xdr:colOff>664029</xdr:colOff>
      <xdr:row>4</xdr:row>
      <xdr:rowOff>163285</xdr:rowOff>
    </xdr:to>
    <xdr:sp macro="" textlink="'Sheets Design'!A9">
      <xdr:nvSpPr>
        <xdr:cNvPr id="14" name="TextBox 13">
          <a:extLst>
            <a:ext uri="{FF2B5EF4-FFF2-40B4-BE49-F238E27FC236}">
              <a16:creationId xmlns:a16="http://schemas.microsoft.com/office/drawing/2014/main" id="{2E8EAF26-47FF-5DDD-D9C5-C0446023A52C}"/>
            </a:ext>
          </a:extLst>
        </xdr:cNvPr>
        <xdr:cNvSpPr txBox="1"/>
      </xdr:nvSpPr>
      <xdr:spPr>
        <a:xfrm>
          <a:off x="4651465" y="424541"/>
          <a:ext cx="1411878" cy="522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5516BF-0496-4351-877F-7C6446C446F6}" type="TxLink">
            <a:rPr lang="en-US"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rPr>
            <a:pPr algn="ctr"/>
            <a:t>$1.20M</a:t>
          </a:fld>
          <a:endParaRPr lang="en-IN" sz="2400">
            <a:latin typeface="Segoe UI Black" panose="020B0A02040204020203" pitchFamily="34" charset="0"/>
            <a:ea typeface="Segoe UI Black" panose="020B0A02040204020203" pitchFamily="34" charset="0"/>
            <a:cs typeface="Aharoni" panose="02010803020104030203" pitchFamily="2" charset="-79"/>
          </a:endParaRPr>
        </a:p>
      </xdr:txBody>
    </xdr:sp>
    <xdr:clientData/>
  </xdr:twoCellAnchor>
  <xdr:twoCellAnchor editAs="oneCell">
    <xdr:from>
      <xdr:col>3</xdr:col>
      <xdr:colOff>76200</xdr:colOff>
      <xdr:row>8</xdr:row>
      <xdr:rowOff>163284</xdr:rowOff>
    </xdr:from>
    <xdr:to>
      <xdr:col>5</xdr:col>
      <xdr:colOff>555172</xdr:colOff>
      <xdr:row>15</xdr:row>
      <xdr:rowOff>87085</xdr:rowOff>
    </xdr:to>
    <mc:AlternateContent xmlns:mc="http://schemas.openxmlformats.org/markup-compatibility/2006">
      <mc:Choice xmlns:a14="http://schemas.microsoft.com/office/drawing/2010/main" Requires="a14">
        <xdr:graphicFrame macro="">
          <xdr:nvGraphicFramePr>
            <xdr:cNvPr id="15" name="Outlet Size 1">
              <a:extLst>
                <a:ext uri="{FF2B5EF4-FFF2-40B4-BE49-F238E27FC236}">
                  <a16:creationId xmlns:a16="http://schemas.microsoft.com/office/drawing/2014/main" id="{C24AC1ED-47F5-4DD9-A425-C65C08F9FE2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100943" y="1730827"/>
              <a:ext cx="1828800" cy="1295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97972</xdr:colOff>
      <xdr:row>4</xdr:row>
      <xdr:rowOff>43544</xdr:rowOff>
    </xdr:from>
    <xdr:ext cx="1117357" cy="297004"/>
    <xdr:sp macro="" textlink="">
      <xdr:nvSpPr>
        <xdr:cNvPr id="7" name="TextBox 6">
          <a:extLst>
            <a:ext uri="{FF2B5EF4-FFF2-40B4-BE49-F238E27FC236}">
              <a16:creationId xmlns:a16="http://schemas.microsoft.com/office/drawing/2014/main" id="{50067765-C03B-B075-F8F4-0CE44AA5094B}"/>
            </a:ext>
          </a:extLst>
        </xdr:cNvPr>
        <xdr:cNvSpPr txBox="1"/>
      </xdr:nvSpPr>
      <xdr:spPr>
        <a:xfrm>
          <a:off x="4822372" y="827315"/>
          <a:ext cx="111735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Segoe UI Semibold" panose="020B0702040204020203" pitchFamily="34" charset="0"/>
              <a:cs typeface="Segoe UI Semibold" panose="020B0702040204020203" pitchFamily="34" charset="0"/>
            </a:rPr>
            <a:t>TOTAL SALES</a:t>
          </a:r>
        </a:p>
      </xdr:txBody>
    </xdr:sp>
    <xdr:clientData/>
  </xdr:oneCellAnchor>
  <xdr:twoCellAnchor>
    <xdr:from>
      <xdr:col>11</xdr:col>
      <xdr:colOff>92529</xdr:colOff>
      <xdr:row>2</xdr:row>
      <xdr:rowOff>9599</xdr:rowOff>
    </xdr:from>
    <xdr:to>
      <xdr:col>13</xdr:col>
      <xdr:colOff>154578</xdr:colOff>
      <xdr:row>4</xdr:row>
      <xdr:rowOff>140229</xdr:rowOff>
    </xdr:to>
    <xdr:sp macro="" textlink="'Sheets Design'!B9">
      <xdr:nvSpPr>
        <xdr:cNvPr id="8" name="TextBox 7">
          <a:extLst>
            <a:ext uri="{FF2B5EF4-FFF2-40B4-BE49-F238E27FC236}">
              <a16:creationId xmlns:a16="http://schemas.microsoft.com/office/drawing/2014/main" id="{7E7AFFBF-ECC8-4122-BD81-97081BC6E5A9}"/>
            </a:ext>
          </a:extLst>
        </xdr:cNvPr>
        <xdr:cNvSpPr txBox="1"/>
      </xdr:nvSpPr>
      <xdr:spPr>
        <a:xfrm>
          <a:off x="7516586" y="401485"/>
          <a:ext cx="1411878" cy="522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0FB4B4-DD7E-4D22-A615-ACB4A2C9D532}" type="TxLink">
            <a:rPr lang="en-US"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endParaRPr>
        </a:p>
      </xdr:txBody>
    </xdr:sp>
    <xdr:clientData/>
  </xdr:twoCellAnchor>
  <xdr:twoCellAnchor>
    <xdr:from>
      <xdr:col>11</xdr:col>
      <xdr:colOff>350097</xdr:colOff>
      <xdr:row>4</xdr:row>
      <xdr:rowOff>20487</xdr:rowOff>
    </xdr:from>
    <xdr:to>
      <xdr:col>12</xdr:col>
      <xdr:colOff>637241</xdr:colOff>
      <xdr:row>5</xdr:row>
      <xdr:rowOff>121548</xdr:rowOff>
    </xdr:to>
    <xdr:sp macro="" textlink="'Sheets Design'!A9">
      <xdr:nvSpPr>
        <xdr:cNvPr id="12" name="TextBox 11">
          <a:extLst>
            <a:ext uri="{FF2B5EF4-FFF2-40B4-BE49-F238E27FC236}">
              <a16:creationId xmlns:a16="http://schemas.microsoft.com/office/drawing/2014/main" id="{97933DC3-FCB3-48AD-B9DB-9B9B43837CCA}"/>
            </a:ext>
          </a:extLst>
        </xdr:cNvPr>
        <xdr:cNvSpPr txBox="1"/>
      </xdr:nvSpPr>
      <xdr:spPr>
        <a:xfrm>
          <a:off x="7774154" y="804258"/>
          <a:ext cx="96205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a:solidFill>
                <a:schemeClr val="tx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6</xdr:col>
      <xdr:colOff>604158</xdr:colOff>
      <xdr:row>8</xdr:row>
      <xdr:rowOff>64029</xdr:rowOff>
    </xdr:from>
    <xdr:to>
      <xdr:col>8</xdr:col>
      <xdr:colOff>666208</xdr:colOff>
      <xdr:row>10</xdr:row>
      <xdr:rowOff>194658</xdr:rowOff>
    </xdr:to>
    <xdr:sp macro="" textlink="'Sheets Design'!C9">
      <xdr:nvSpPr>
        <xdr:cNvPr id="16" name="TextBox 15">
          <a:extLst>
            <a:ext uri="{FF2B5EF4-FFF2-40B4-BE49-F238E27FC236}">
              <a16:creationId xmlns:a16="http://schemas.microsoft.com/office/drawing/2014/main" id="{C28C4CFE-BAE5-4A55-A8C9-DFE4582F5CEB}"/>
            </a:ext>
          </a:extLst>
        </xdr:cNvPr>
        <xdr:cNvSpPr txBox="1"/>
      </xdr:nvSpPr>
      <xdr:spPr>
        <a:xfrm>
          <a:off x="4653644" y="1631572"/>
          <a:ext cx="1411878" cy="522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D6888D-2352-40C0-B555-AD4CFC3A7D0B}" type="TxLink">
            <a:rPr lang="en-US"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endParaRPr>
        </a:p>
      </xdr:txBody>
    </xdr:sp>
    <xdr:clientData/>
  </xdr:twoCellAnchor>
  <xdr:twoCellAnchor>
    <xdr:from>
      <xdr:col>7</xdr:col>
      <xdr:colOff>50729</xdr:colOff>
      <xdr:row>10</xdr:row>
      <xdr:rowOff>64028</xdr:rowOff>
    </xdr:from>
    <xdr:to>
      <xdr:col>8</xdr:col>
      <xdr:colOff>508562</xdr:colOff>
      <xdr:row>11</xdr:row>
      <xdr:rowOff>165090</xdr:rowOff>
    </xdr:to>
    <xdr:sp macro="" textlink="'Sheets Design'!A9">
      <xdr:nvSpPr>
        <xdr:cNvPr id="17" name="TextBox 16">
          <a:extLst>
            <a:ext uri="{FF2B5EF4-FFF2-40B4-BE49-F238E27FC236}">
              <a16:creationId xmlns:a16="http://schemas.microsoft.com/office/drawing/2014/main" id="{7DFE67F1-3B71-4746-9BA9-E476E12D7E9E}"/>
            </a:ext>
          </a:extLst>
        </xdr:cNvPr>
        <xdr:cNvSpPr txBox="1"/>
      </xdr:nvSpPr>
      <xdr:spPr>
        <a:xfrm>
          <a:off x="4775129" y="2023457"/>
          <a:ext cx="1132747"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a:solidFill>
                <a:schemeClr val="tx1"/>
              </a:solidFill>
              <a:latin typeface="Segoe UI Semibold" panose="020B0702040204020203" pitchFamily="34" charset="0"/>
              <a:ea typeface="+mn-ea"/>
              <a:cs typeface="Segoe UI Semibold" panose="020B0702040204020203" pitchFamily="34" charset="0"/>
            </a:rPr>
            <a:t>NO</a:t>
          </a:r>
          <a:r>
            <a:rPr lang="en-IN" sz="1200" baseline="0">
              <a:solidFill>
                <a:schemeClr val="tx1"/>
              </a:solidFill>
              <a:latin typeface="Segoe UI Semibold" panose="020B0702040204020203" pitchFamily="34" charset="0"/>
              <a:ea typeface="+mn-ea"/>
              <a:cs typeface="Segoe UI Semibold" panose="020B0702040204020203" pitchFamily="34" charset="0"/>
            </a:rPr>
            <a:t> OF ITEMS</a:t>
          </a:r>
          <a:endParaRPr lang="en-IN" sz="1200">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11</xdr:col>
      <xdr:colOff>103415</xdr:colOff>
      <xdr:row>8</xdr:row>
      <xdr:rowOff>85800</xdr:rowOff>
    </xdr:from>
    <xdr:to>
      <xdr:col>13</xdr:col>
      <xdr:colOff>165464</xdr:colOff>
      <xdr:row>11</xdr:row>
      <xdr:rowOff>20487</xdr:rowOff>
    </xdr:to>
    <xdr:sp macro="" textlink="'Sheets Design'!D9">
      <xdr:nvSpPr>
        <xdr:cNvPr id="18" name="TextBox 17">
          <a:extLst>
            <a:ext uri="{FF2B5EF4-FFF2-40B4-BE49-F238E27FC236}">
              <a16:creationId xmlns:a16="http://schemas.microsoft.com/office/drawing/2014/main" id="{84F4BD5E-1D96-4009-A629-E300DEC57D67}"/>
            </a:ext>
          </a:extLst>
        </xdr:cNvPr>
        <xdr:cNvSpPr txBox="1"/>
      </xdr:nvSpPr>
      <xdr:spPr>
        <a:xfrm>
          <a:off x="7527472" y="1653343"/>
          <a:ext cx="1411878" cy="522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557E80-14CA-4A77-8C0A-FAEC59BF4573}" type="TxLink">
            <a:rPr lang="en-US"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Aharoni" panose="02010803020104030203" pitchFamily="2" charset="-79"/>
          </a:endParaRPr>
        </a:p>
      </xdr:txBody>
    </xdr:sp>
    <xdr:clientData/>
  </xdr:twoCellAnchor>
  <xdr:twoCellAnchor>
    <xdr:from>
      <xdr:col>11</xdr:col>
      <xdr:colOff>267800</xdr:colOff>
      <xdr:row>10</xdr:row>
      <xdr:rowOff>85800</xdr:rowOff>
    </xdr:from>
    <xdr:to>
      <xdr:col>13</xdr:col>
      <xdr:colOff>8462</xdr:colOff>
      <xdr:row>11</xdr:row>
      <xdr:rowOff>186862</xdr:rowOff>
    </xdr:to>
    <xdr:sp macro="" textlink="'Sheets Design'!A9">
      <xdr:nvSpPr>
        <xdr:cNvPr id="19" name="TextBox 18">
          <a:extLst>
            <a:ext uri="{FF2B5EF4-FFF2-40B4-BE49-F238E27FC236}">
              <a16:creationId xmlns:a16="http://schemas.microsoft.com/office/drawing/2014/main" id="{34217082-F250-4AB7-842A-91B084ECC29B}"/>
            </a:ext>
          </a:extLst>
        </xdr:cNvPr>
        <xdr:cNvSpPr txBox="1"/>
      </xdr:nvSpPr>
      <xdr:spPr>
        <a:xfrm>
          <a:off x="7691857" y="2045229"/>
          <a:ext cx="109049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a:solidFill>
                <a:schemeClr val="tx1"/>
              </a:solidFill>
              <a:latin typeface="Segoe UI Semibold" panose="020B0702040204020203" pitchFamily="34" charset="0"/>
              <a:ea typeface="+mn-ea"/>
              <a:cs typeface="Segoe UI Semibold" panose="020B0702040204020203" pitchFamily="34" charset="0"/>
            </a:rPr>
            <a:t>AVG RATING</a:t>
          </a:r>
        </a:p>
      </xdr:txBody>
    </xdr:sp>
    <xdr:clientData/>
  </xdr:twoCellAnchor>
  <xdr:twoCellAnchor editAs="oneCell">
    <xdr:from>
      <xdr:col>13</xdr:col>
      <xdr:colOff>0</xdr:colOff>
      <xdr:row>18</xdr:row>
      <xdr:rowOff>0</xdr:rowOff>
    </xdr:from>
    <xdr:to>
      <xdr:col>13</xdr:col>
      <xdr:colOff>304800</xdr:colOff>
      <xdr:row>19</xdr:row>
      <xdr:rowOff>106680</xdr:rowOff>
    </xdr:to>
    <xdr:sp macro="" textlink="">
      <xdr:nvSpPr>
        <xdr:cNvPr id="2049" name="AutoShape 1">
          <a:extLst>
            <a:ext uri="{FF2B5EF4-FFF2-40B4-BE49-F238E27FC236}">
              <a16:creationId xmlns:a16="http://schemas.microsoft.com/office/drawing/2014/main" id="{F2766F06-619C-4B9E-9DD4-FC9F377D0D5A}"/>
            </a:ext>
          </a:extLst>
        </xdr:cNvPr>
        <xdr:cNvSpPr>
          <a:spLocks noChangeAspect="1" noChangeArrowheads="1"/>
        </xdr:cNvSpPr>
      </xdr:nvSpPr>
      <xdr:spPr bwMode="auto">
        <a:xfrm>
          <a:off x="8717280" y="356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18</xdr:row>
      <xdr:rowOff>0</xdr:rowOff>
    </xdr:from>
    <xdr:to>
      <xdr:col>13</xdr:col>
      <xdr:colOff>304800</xdr:colOff>
      <xdr:row>19</xdr:row>
      <xdr:rowOff>106680</xdr:rowOff>
    </xdr:to>
    <xdr:sp macro="" textlink="">
      <xdr:nvSpPr>
        <xdr:cNvPr id="2050" name="AutoShape 2">
          <a:extLst>
            <a:ext uri="{FF2B5EF4-FFF2-40B4-BE49-F238E27FC236}">
              <a16:creationId xmlns:a16="http://schemas.microsoft.com/office/drawing/2014/main" id="{4B1E8713-DC9F-FA16-1A85-2106F36825D8}"/>
            </a:ext>
          </a:extLst>
        </xdr:cNvPr>
        <xdr:cNvSpPr>
          <a:spLocks noChangeAspect="1" noChangeArrowheads="1"/>
        </xdr:cNvSpPr>
      </xdr:nvSpPr>
      <xdr:spPr bwMode="auto">
        <a:xfrm>
          <a:off x="8717280" y="356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293915</xdr:colOff>
      <xdr:row>2</xdr:row>
      <xdr:rowOff>21771</xdr:rowOff>
    </xdr:from>
    <xdr:to>
      <xdr:col>14</xdr:col>
      <xdr:colOff>609599</xdr:colOff>
      <xdr:row>3</xdr:row>
      <xdr:rowOff>141512</xdr:rowOff>
    </xdr:to>
    <xdr:pic>
      <xdr:nvPicPr>
        <xdr:cNvPr id="21" name="Picture 20">
          <a:extLst>
            <a:ext uri="{FF2B5EF4-FFF2-40B4-BE49-F238E27FC236}">
              <a16:creationId xmlns:a16="http://schemas.microsoft.com/office/drawing/2014/main" id="{2CE2A602-B6AF-A364-35D4-92A52A78A0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42715" y="413657"/>
          <a:ext cx="315684" cy="315684"/>
        </a:xfrm>
        <a:prstGeom prst="rect">
          <a:avLst/>
        </a:prstGeom>
      </xdr:spPr>
    </xdr:pic>
    <xdr:clientData/>
  </xdr:twoCellAnchor>
  <xdr:twoCellAnchor editAs="oneCell">
    <xdr:from>
      <xdr:col>9</xdr:col>
      <xdr:colOff>587217</xdr:colOff>
      <xdr:row>8</xdr:row>
      <xdr:rowOff>141513</xdr:rowOff>
    </xdr:from>
    <xdr:to>
      <xdr:col>10</xdr:col>
      <xdr:colOff>260647</xdr:colOff>
      <xdr:row>10</xdr:row>
      <xdr:rowOff>97971</xdr:rowOff>
    </xdr:to>
    <xdr:pic>
      <xdr:nvPicPr>
        <xdr:cNvPr id="23" name="Picture 22">
          <a:extLst>
            <a:ext uri="{FF2B5EF4-FFF2-40B4-BE49-F238E27FC236}">
              <a16:creationId xmlns:a16="http://schemas.microsoft.com/office/drawing/2014/main" id="{AC61ECFD-0EFF-E50B-91AA-F993A8F59A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1446" y="1709056"/>
          <a:ext cx="348344" cy="348344"/>
        </a:xfrm>
        <a:prstGeom prst="rect">
          <a:avLst/>
        </a:prstGeom>
      </xdr:spPr>
    </xdr:pic>
    <xdr:clientData/>
  </xdr:twoCellAnchor>
  <xdr:twoCellAnchor editAs="oneCell">
    <xdr:from>
      <xdr:col>14</xdr:col>
      <xdr:colOff>272824</xdr:colOff>
      <xdr:row>8</xdr:row>
      <xdr:rowOff>108857</xdr:rowOff>
    </xdr:from>
    <xdr:to>
      <xdr:col>14</xdr:col>
      <xdr:colOff>621167</xdr:colOff>
      <xdr:row>10</xdr:row>
      <xdr:rowOff>65314</xdr:rowOff>
    </xdr:to>
    <xdr:pic>
      <xdr:nvPicPr>
        <xdr:cNvPr id="25" name="Picture 24">
          <a:extLst>
            <a:ext uri="{FF2B5EF4-FFF2-40B4-BE49-F238E27FC236}">
              <a16:creationId xmlns:a16="http://schemas.microsoft.com/office/drawing/2014/main" id="{6737FEB5-AE33-857B-E221-59E31FAAC8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21624" y="1676400"/>
          <a:ext cx="348343" cy="348343"/>
        </a:xfrm>
        <a:prstGeom prst="rect">
          <a:avLst/>
        </a:prstGeom>
      </xdr:spPr>
    </xdr:pic>
    <xdr:clientData/>
  </xdr:twoCellAnchor>
  <xdr:twoCellAnchor editAs="oneCell">
    <xdr:from>
      <xdr:col>9</xdr:col>
      <xdr:colOff>566057</xdr:colOff>
      <xdr:row>2</xdr:row>
      <xdr:rowOff>21771</xdr:rowOff>
    </xdr:from>
    <xdr:to>
      <xdr:col>10</xdr:col>
      <xdr:colOff>282418</xdr:colOff>
      <xdr:row>4</xdr:row>
      <xdr:rowOff>21161</xdr:rowOff>
    </xdr:to>
    <xdr:pic>
      <xdr:nvPicPr>
        <xdr:cNvPr id="27" name="Picture 26">
          <a:extLst>
            <a:ext uri="{FF2B5EF4-FFF2-40B4-BE49-F238E27FC236}">
              <a16:creationId xmlns:a16="http://schemas.microsoft.com/office/drawing/2014/main" id="{80845426-BC55-3819-2E52-8F6D3A677E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40286" y="413657"/>
          <a:ext cx="391275" cy="391275"/>
        </a:xfrm>
        <a:prstGeom prst="rect">
          <a:avLst/>
        </a:prstGeom>
      </xdr:spPr>
    </xdr:pic>
    <xdr:clientData/>
  </xdr:twoCellAnchor>
  <xdr:twoCellAnchor>
    <xdr:from>
      <xdr:col>6</xdr:col>
      <xdr:colOff>304799</xdr:colOff>
      <xdr:row>15</xdr:row>
      <xdr:rowOff>0</xdr:rowOff>
    </xdr:from>
    <xdr:to>
      <xdr:col>15</xdr:col>
      <xdr:colOff>87086</xdr:colOff>
      <xdr:row>39</xdr:row>
      <xdr:rowOff>174172</xdr:rowOff>
    </xdr:to>
    <xdr:sp macro="" textlink="">
      <xdr:nvSpPr>
        <xdr:cNvPr id="28" name="Rectangle: Rounded Corners 27">
          <a:extLst>
            <a:ext uri="{FF2B5EF4-FFF2-40B4-BE49-F238E27FC236}">
              <a16:creationId xmlns:a16="http://schemas.microsoft.com/office/drawing/2014/main" id="{32FBE7BA-6432-4951-8BE5-37BC49BA7574}"/>
            </a:ext>
          </a:extLst>
        </xdr:cNvPr>
        <xdr:cNvSpPr/>
      </xdr:nvSpPr>
      <xdr:spPr>
        <a:xfrm>
          <a:off x="4354285" y="2939143"/>
          <a:ext cx="5856515" cy="4876800"/>
        </a:xfrm>
        <a:prstGeom prst="roundRect">
          <a:avLst>
            <a:gd name="adj" fmla="val 5961"/>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304800</xdr:colOff>
      <xdr:row>30</xdr:row>
      <xdr:rowOff>141514</xdr:rowOff>
    </xdr:from>
    <xdr:ext cx="184731" cy="264560"/>
    <xdr:sp macro="" textlink="">
      <xdr:nvSpPr>
        <xdr:cNvPr id="26" name="TextBox 25">
          <a:extLst>
            <a:ext uri="{FF2B5EF4-FFF2-40B4-BE49-F238E27FC236}">
              <a16:creationId xmlns:a16="http://schemas.microsoft.com/office/drawing/2014/main" id="{7620E466-658B-0DE3-0BDF-2A134D3052B8}"/>
            </a:ext>
          </a:extLst>
        </xdr:cNvPr>
        <xdr:cNvSpPr txBox="1"/>
      </xdr:nvSpPr>
      <xdr:spPr>
        <a:xfrm>
          <a:off x="12453257" y="6019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272143</xdr:colOff>
      <xdr:row>15</xdr:row>
      <xdr:rowOff>43543</xdr:rowOff>
    </xdr:from>
    <xdr:to>
      <xdr:col>15</xdr:col>
      <xdr:colOff>65315</xdr:colOff>
      <xdr:row>39</xdr:row>
      <xdr:rowOff>87085</xdr:rowOff>
    </xdr:to>
    <xdr:sp macro="" textlink="">
      <xdr:nvSpPr>
        <xdr:cNvPr id="29" name="Rectangle: Rounded Corners 28">
          <a:extLst>
            <a:ext uri="{FF2B5EF4-FFF2-40B4-BE49-F238E27FC236}">
              <a16:creationId xmlns:a16="http://schemas.microsoft.com/office/drawing/2014/main" id="{93F33214-F9F0-4867-B7F9-6D1E81F3F537}"/>
            </a:ext>
          </a:extLst>
        </xdr:cNvPr>
        <xdr:cNvSpPr/>
      </xdr:nvSpPr>
      <xdr:spPr>
        <a:xfrm>
          <a:off x="4321629" y="2982686"/>
          <a:ext cx="5867400" cy="4789713"/>
        </a:xfrm>
        <a:prstGeom prst="roundRect">
          <a:avLst>
            <a:gd name="adj" fmla="val 5141"/>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495300</xdr:colOff>
      <xdr:row>15</xdr:row>
      <xdr:rowOff>97971</xdr:rowOff>
    </xdr:from>
    <xdr:to>
      <xdr:col>10</xdr:col>
      <xdr:colOff>500742</xdr:colOff>
      <xdr:row>39</xdr:row>
      <xdr:rowOff>10885</xdr:rowOff>
    </xdr:to>
    <xdr:cxnSp macro="">
      <xdr:nvCxnSpPr>
        <xdr:cNvPr id="33" name="Straight Connector 32">
          <a:extLst>
            <a:ext uri="{FF2B5EF4-FFF2-40B4-BE49-F238E27FC236}">
              <a16:creationId xmlns:a16="http://schemas.microsoft.com/office/drawing/2014/main" id="{9E75272C-B44B-E9F3-62FE-05A91295C988}"/>
            </a:ext>
          </a:extLst>
        </xdr:cNvPr>
        <xdr:cNvCxnSpPr/>
      </xdr:nvCxnSpPr>
      <xdr:spPr>
        <a:xfrm>
          <a:off x="7244443" y="3037114"/>
          <a:ext cx="5442" cy="465908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500743</xdr:colOff>
      <xdr:row>27</xdr:row>
      <xdr:rowOff>43543</xdr:rowOff>
    </xdr:from>
    <xdr:to>
      <xdr:col>10</xdr:col>
      <xdr:colOff>152400</xdr:colOff>
      <xdr:row>27</xdr:row>
      <xdr:rowOff>43543</xdr:rowOff>
    </xdr:to>
    <xdr:cxnSp macro="">
      <xdr:nvCxnSpPr>
        <xdr:cNvPr id="34" name="Straight Connector 33">
          <a:extLst>
            <a:ext uri="{FF2B5EF4-FFF2-40B4-BE49-F238E27FC236}">
              <a16:creationId xmlns:a16="http://schemas.microsoft.com/office/drawing/2014/main" id="{AAE08212-2887-4E73-8E13-42227BB8561D}"/>
            </a:ext>
          </a:extLst>
        </xdr:cNvPr>
        <xdr:cNvCxnSpPr/>
      </xdr:nvCxnSpPr>
      <xdr:spPr>
        <a:xfrm flipH="1">
          <a:off x="4550229" y="5377543"/>
          <a:ext cx="2351314"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201920</xdr:colOff>
      <xdr:row>27</xdr:row>
      <xdr:rowOff>74914</xdr:rowOff>
    </xdr:from>
    <xdr:to>
      <xdr:col>8</xdr:col>
      <xdr:colOff>117888</xdr:colOff>
      <xdr:row>28</xdr:row>
      <xdr:rowOff>185057</xdr:rowOff>
    </xdr:to>
    <xdr:sp macro="" textlink="'Sheets Design'!A9">
      <xdr:nvSpPr>
        <xdr:cNvPr id="39" name="TextBox 38">
          <a:extLst>
            <a:ext uri="{FF2B5EF4-FFF2-40B4-BE49-F238E27FC236}">
              <a16:creationId xmlns:a16="http://schemas.microsoft.com/office/drawing/2014/main" id="{A039DF40-AED3-4B2C-9A62-6A84495C5143}"/>
            </a:ext>
          </a:extLst>
        </xdr:cNvPr>
        <xdr:cNvSpPr txBox="1"/>
      </xdr:nvSpPr>
      <xdr:spPr>
        <a:xfrm>
          <a:off x="4251406" y="5408914"/>
          <a:ext cx="1265796" cy="306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IN" sz="1200">
              <a:solidFill>
                <a:schemeClr val="tx1"/>
              </a:solidFill>
              <a:latin typeface="Segoe UI Semibold" panose="020B0702040204020203" pitchFamily="34" charset="0"/>
              <a:ea typeface="+mn-ea"/>
              <a:cs typeface="Segoe UI Semibold" panose="020B0702040204020203" pitchFamily="34" charset="0"/>
            </a:rPr>
            <a:t>FAT</a:t>
          </a:r>
          <a:r>
            <a:rPr lang="en-IN" sz="1200" baseline="0">
              <a:solidFill>
                <a:schemeClr val="tx1"/>
              </a:solidFill>
              <a:latin typeface="Segoe UI Semibold" panose="020B0702040204020203" pitchFamily="34" charset="0"/>
              <a:ea typeface="+mn-ea"/>
              <a:cs typeface="Segoe UI Semibold" panose="020B0702040204020203" pitchFamily="34" charset="0"/>
            </a:rPr>
            <a:t> BY OUTLET</a:t>
          </a:r>
          <a:endParaRPr lang="en-IN" sz="1200">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365205</xdr:colOff>
      <xdr:row>17</xdr:row>
      <xdr:rowOff>10885</xdr:rowOff>
    </xdr:from>
    <xdr:to>
      <xdr:col>10</xdr:col>
      <xdr:colOff>114832</xdr:colOff>
      <xdr:row>26</xdr:row>
      <xdr:rowOff>228600</xdr:rowOff>
    </xdr:to>
    <xdr:graphicFrame macro="">
      <xdr:nvGraphicFramePr>
        <xdr:cNvPr id="40" name="Chart 39">
          <a:extLst>
            <a:ext uri="{FF2B5EF4-FFF2-40B4-BE49-F238E27FC236}">
              <a16:creationId xmlns:a16="http://schemas.microsoft.com/office/drawing/2014/main" id="{29EC8939-CB46-41B3-A1D0-27FAF6282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294276</xdr:colOff>
      <xdr:row>15</xdr:row>
      <xdr:rowOff>85801</xdr:rowOff>
    </xdr:from>
    <xdr:to>
      <xdr:col>8</xdr:col>
      <xdr:colOff>134389</xdr:colOff>
      <xdr:row>17</xdr:row>
      <xdr:rowOff>34462</xdr:rowOff>
    </xdr:to>
    <xdr:sp macro="" textlink="'Sheets Design'!A9">
      <xdr:nvSpPr>
        <xdr:cNvPr id="41" name="TextBox 40">
          <a:extLst>
            <a:ext uri="{FF2B5EF4-FFF2-40B4-BE49-F238E27FC236}">
              <a16:creationId xmlns:a16="http://schemas.microsoft.com/office/drawing/2014/main" id="{474F1928-D57C-41E5-82EB-EE507250C276}"/>
            </a:ext>
          </a:extLst>
        </xdr:cNvPr>
        <xdr:cNvSpPr txBox="1"/>
      </xdr:nvSpPr>
      <xdr:spPr>
        <a:xfrm>
          <a:off x="4343762" y="3024944"/>
          <a:ext cx="1189941" cy="340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a:solidFill>
                <a:schemeClr val="tx1"/>
              </a:solidFill>
              <a:latin typeface="Segoe UI Semibold" panose="020B0702040204020203" pitchFamily="34" charset="0"/>
              <a:ea typeface="+mn-ea"/>
              <a:cs typeface="Segoe UI Semibold" panose="020B0702040204020203" pitchFamily="34" charset="0"/>
            </a:rPr>
            <a:t>FAT</a:t>
          </a:r>
          <a:r>
            <a:rPr lang="en-IN" sz="1200" baseline="0">
              <a:solidFill>
                <a:schemeClr val="tx1"/>
              </a:solidFill>
              <a:latin typeface="Segoe UI Semibold" panose="020B0702040204020203" pitchFamily="34" charset="0"/>
              <a:ea typeface="+mn-ea"/>
              <a:cs typeface="Segoe UI Semibold" panose="020B0702040204020203" pitchFamily="34" charset="0"/>
            </a:rPr>
            <a:t> CONTENT</a:t>
          </a:r>
          <a:endParaRPr lang="en-IN" sz="1200">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370115</xdr:colOff>
      <xdr:row>28</xdr:row>
      <xdr:rowOff>130628</xdr:rowOff>
    </xdr:from>
    <xdr:to>
      <xdr:col>10</xdr:col>
      <xdr:colOff>457200</xdr:colOff>
      <xdr:row>39</xdr:row>
      <xdr:rowOff>54428</xdr:rowOff>
    </xdr:to>
    <xdr:graphicFrame macro="">
      <xdr:nvGraphicFramePr>
        <xdr:cNvPr id="42" name="Chart 41">
          <a:extLst>
            <a:ext uri="{FF2B5EF4-FFF2-40B4-BE49-F238E27FC236}">
              <a16:creationId xmlns:a16="http://schemas.microsoft.com/office/drawing/2014/main" id="{3BDE833D-E36E-443D-8B66-813E1CA65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3743</xdr:colOff>
      <xdr:row>15</xdr:row>
      <xdr:rowOff>107572</xdr:rowOff>
    </xdr:from>
    <xdr:to>
      <xdr:col>12</xdr:col>
      <xdr:colOff>250748</xdr:colOff>
      <xdr:row>17</xdr:row>
      <xdr:rowOff>12690</xdr:rowOff>
    </xdr:to>
    <xdr:sp macro="" textlink="'Sheets Design'!A9">
      <xdr:nvSpPr>
        <xdr:cNvPr id="44" name="TextBox 43">
          <a:extLst>
            <a:ext uri="{FF2B5EF4-FFF2-40B4-BE49-F238E27FC236}">
              <a16:creationId xmlns:a16="http://schemas.microsoft.com/office/drawing/2014/main" id="{F3145BB3-EFA1-48C4-ABB9-03733702C909}"/>
            </a:ext>
          </a:extLst>
        </xdr:cNvPr>
        <xdr:cNvSpPr txBox="1"/>
      </xdr:nvSpPr>
      <xdr:spPr>
        <a:xfrm>
          <a:off x="7427800" y="3046715"/>
          <a:ext cx="92191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a:solidFill>
                <a:schemeClr val="tx1"/>
              </a:solidFill>
              <a:latin typeface="Segoe UI Semibold" panose="020B0702040204020203" pitchFamily="34" charset="0"/>
              <a:ea typeface="+mn-ea"/>
              <a:cs typeface="Segoe UI Semibold" panose="020B0702040204020203" pitchFamily="34" charset="0"/>
            </a:rPr>
            <a:t>ITEM</a:t>
          </a:r>
          <a:r>
            <a:rPr lang="en-IN" sz="1200" baseline="0">
              <a:solidFill>
                <a:schemeClr val="tx1"/>
              </a:solidFill>
              <a:latin typeface="Segoe UI Semibold" panose="020B0702040204020203" pitchFamily="34" charset="0"/>
              <a:ea typeface="+mn-ea"/>
              <a:cs typeface="Segoe UI Semibold" panose="020B0702040204020203" pitchFamily="34" charset="0"/>
            </a:rPr>
            <a:t> TYPE</a:t>
          </a:r>
        </a:p>
      </xdr:txBody>
    </xdr:sp>
    <xdr:clientData/>
  </xdr:twoCellAnchor>
  <xdr:twoCellAnchor>
    <xdr:from>
      <xdr:col>10</xdr:col>
      <xdr:colOff>504487</xdr:colOff>
      <xdr:row>16</xdr:row>
      <xdr:rowOff>21770</xdr:rowOff>
    </xdr:from>
    <xdr:to>
      <xdr:col>14</xdr:col>
      <xdr:colOff>642258</xdr:colOff>
      <xdr:row>39</xdr:row>
      <xdr:rowOff>76199</xdr:rowOff>
    </xdr:to>
    <xdr:graphicFrame macro="">
      <xdr:nvGraphicFramePr>
        <xdr:cNvPr id="45" name="Chart 44">
          <a:extLst>
            <a:ext uri="{FF2B5EF4-FFF2-40B4-BE49-F238E27FC236}">
              <a16:creationId xmlns:a16="http://schemas.microsoft.com/office/drawing/2014/main" id="{56DD70A4-7EE3-4AF6-A358-A1EBBF397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293913</xdr:colOff>
      <xdr:row>1</xdr:row>
      <xdr:rowOff>130628</xdr:rowOff>
    </xdr:from>
    <xdr:to>
      <xdr:col>24</xdr:col>
      <xdr:colOff>163285</xdr:colOff>
      <xdr:row>39</xdr:row>
      <xdr:rowOff>87086</xdr:rowOff>
    </xdr:to>
    <xdr:sp macro="" textlink="">
      <xdr:nvSpPr>
        <xdr:cNvPr id="47" name="Rectangle: Rounded Corners 46">
          <a:extLst>
            <a:ext uri="{FF2B5EF4-FFF2-40B4-BE49-F238E27FC236}">
              <a16:creationId xmlns:a16="http://schemas.microsoft.com/office/drawing/2014/main" id="{2A84F439-8B97-4E2E-B5BA-1BE75AB102DD}"/>
            </a:ext>
          </a:extLst>
        </xdr:cNvPr>
        <xdr:cNvSpPr/>
      </xdr:nvSpPr>
      <xdr:spPr>
        <a:xfrm>
          <a:off x="10417627" y="326571"/>
          <a:ext cx="5943601" cy="7445829"/>
        </a:xfrm>
        <a:prstGeom prst="roundRect">
          <a:avLst>
            <a:gd name="adj" fmla="val 3859"/>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376005</xdr:colOff>
      <xdr:row>2</xdr:row>
      <xdr:rowOff>9600</xdr:rowOff>
    </xdr:from>
    <xdr:to>
      <xdr:col>18</xdr:col>
      <xdr:colOff>313915</xdr:colOff>
      <xdr:row>3</xdr:row>
      <xdr:rowOff>110661</xdr:rowOff>
    </xdr:to>
    <xdr:sp macro="" textlink="'Sheets Design'!A9">
      <xdr:nvSpPr>
        <xdr:cNvPr id="50" name="TextBox 49">
          <a:extLst>
            <a:ext uri="{FF2B5EF4-FFF2-40B4-BE49-F238E27FC236}">
              <a16:creationId xmlns:a16="http://schemas.microsoft.com/office/drawing/2014/main" id="{85339109-4CF0-473D-9861-66A0FE6DAE5F}"/>
            </a:ext>
          </a:extLst>
        </xdr:cNvPr>
        <xdr:cNvSpPr txBox="1"/>
      </xdr:nvSpPr>
      <xdr:spPr>
        <a:xfrm>
          <a:off x="10499719" y="401486"/>
          <a:ext cx="1962653"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solidFill>
              <a:latin typeface="Segoe UI Semibold" panose="020B0702040204020203" pitchFamily="34" charset="0"/>
              <a:ea typeface="+mn-ea"/>
              <a:cs typeface="Segoe UI Semibold" panose="020B0702040204020203" pitchFamily="34" charset="0"/>
            </a:rPr>
            <a:t>OUTLET ESTABLISHMENT</a:t>
          </a:r>
        </a:p>
      </xdr:txBody>
    </xdr:sp>
    <xdr:clientData/>
  </xdr:twoCellAnchor>
  <xdr:twoCellAnchor>
    <xdr:from>
      <xdr:col>15</xdr:col>
      <xdr:colOff>348343</xdr:colOff>
      <xdr:row>3</xdr:row>
      <xdr:rowOff>54429</xdr:rowOff>
    </xdr:from>
    <xdr:to>
      <xdr:col>24</xdr:col>
      <xdr:colOff>152400</xdr:colOff>
      <xdr:row>13</xdr:row>
      <xdr:rowOff>141515</xdr:rowOff>
    </xdr:to>
    <xdr:graphicFrame macro="">
      <xdr:nvGraphicFramePr>
        <xdr:cNvPr id="51" name="Chart 50">
          <a:extLst>
            <a:ext uri="{FF2B5EF4-FFF2-40B4-BE49-F238E27FC236}">
              <a16:creationId xmlns:a16="http://schemas.microsoft.com/office/drawing/2014/main" id="{9CED3118-9CBD-45B9-AF99-6F04E87B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348343</xdr:colOff>
      <xdr:row>14</xdr:row>
      <xdr:rowOff>108857</xdr:rowOff>
    </xdr:from>
    <xdr:to>
      <xdr:col>24</xdr:col>
      <xdr:colOff>87086</xdr:colOff>
      <xdr:row>14</xdr:row>
      <xdr:rowOff>108857</xdr:rowOff>
    </xdr:to>
    <xdr:cxnSp macro="">
      <xdr:nvCxnSpPr>
        <xdr:cNvPr id="20" name="Straight Connector 19">
          <a:extLst>
            <a:ext uri="{FF2B5EF4-FFF2-40B4-BE49-F238E27FC236}">
              <a16:creationId xmlns:a16="http://schemas.microsoft.com/office/drawing/2014/main" id="{4CF84C30-30AD-4A37-9204-071FA43C82BE}"/>
            </a:ext>
          </a:extLst>
        </xdr:cNvPr>
        <xdr:cNvCxnSpPr/>
      </xdr:nvCxnSpPr>
      <xdr:spPr>
        <a:xfrm flipH="1">
          <a:off x="10472057" y="2852057"/>
          <a:ext cx="5812972"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351820</xdr:colOff>
      <xdr:row>15</xdr:row>
      <xdr:rowOff>64029</xdr:rowOff>
    </xdr:from>
    <xdr:to>
      <xdr:col>17</xdr:col>
      <xdr:colOff>76837</xdr:colOff>
      <xdr:row>16</xdr:row>
      <xdr:rowOff>165090</xdr:rowOff>
    </xdr:to>
    <xdr:sp macro="" textlink="'Sheets Design'!A9">
      <xdr:nvSpPr>
        <xdr:cNvPr id="31" name="TextBox 30">
          <a:extLst>
            <a:ext uri="{FF2B5EF4-FFF2-40B4-BE49-F238E27FC236}">
              <a16:creationId xmlns:a16="http://schemas.microsoft.com/office/drawing/2014/main" id="{CF696D2B-B387-442F-8EDA-7B879F263B10}"/>
            </a:ext>
          </a:extLst>
        </xdr:cNvPr>
        <xdr:cNvSpPr txBox="1"/>
      </xdr:nvSpPr>
      <xdr:spPr>
        <a:xfrm>
          <a:off x="10475534" y="3003172"/>
          <a:ext cx="1074846"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solidFill>
              <a:latin typeface="Segoe UI Semibold" panose="020B0702040204020203" pitchFamily="34" charset="0"/>
              <a:ea typeface="+mn-ea"/>
              <a:cs typeface="Segoe UI Semibold" panose="020B0702040204020203" pitchFamily="34" charset="0"/>
            </a:rPr>
            <a:t>OUTLET SIZE</a:t>
          </a:r>
        </a:p>
      </xdr:txBody>
    </xdr:sp>
    <xdr:clientData/>
  </xdr:twoCellAnchor>
  <xdr:twoCellAnchor>
    <xdr:from>
      <xdr:col>15</xdr:col>
      <xdr:colOff>286506</xdr:colOff>
      <xdr:row>16</xdr:row>
      <xdr:rowOff>183772</xdr:rowOff>
    </xdr:from>
    <xdr:to>
      <xdr:col>19</xdr:col>
      <xdr:colOff>340849</xdr:colOff>
      <xdr:row>28</xdr:row>
      <xdr:rowOff>38915</xdr:rowOff>
    </xdr:to>
    <xdr:graphicFrame macro="">
      <xdr:nvGraphicFramePr>
        <xdr:cNvPr id="32" name="Chart 31">
          <a:extLst>
            <a:ext uri="{FF2B5EF4-FFF2-40B4-BE49-F238E27FC236}">
              <a16:creationId xmlns:a16="http://schemas.microsoft.com/office/drawing/2014/main" id="{15546176-40C0-4C7D-81D2-D6EB9ADA5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337458</xdr:colOff>
      <xdr:row>28</xdr:row>
      <xdr:rowOff>119743</xdr:rowOff>
    </xdr:from>
    <xdr:to>
      <xdr:col>24</xdr:col>
      <xdr:colOff>76201</xdr:colOff>
      <xdr:row>28</xdr:row>
      <xdr:rowOff>119743</xdr:rowOff>
    </xdr:to>
    <xdr:cxnSp macro="">
      <xdr:nvCxnSpPr>
        <xdr:cNvPr id="35" name="Straight Connector 34">
          <a:extLst>
            <a:ext uri="{FF2B5EF4-FFF2-40B4-BE49-F238E27FC236}">
              <a16:creationId xmlns:a16="http://schemas.microsoft.com/office/drawing/2014/main" id="{7172472C-CFBD-429A-88A6-4A84812448E4}"/>
            </a:ext>
          </a:extLst>
        </xdr:cNvPr>
        <xdr:cNvCxnSpPr/>
      </xdr:nvCxnSpPr>
      <xdr:spPr>
        <a:xfrm flipH="1">
          <a:off x="10461172" y="5649686"/>
          <a:ext cx="5812972"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555172</xdr:colOff>
      <xdr:row>15</xdr:row>
      <xdr:rowOff>0</xdr:rowOff>
    </xdr:from>
    <xdr:to>
      <xdr:col>19</xdr:col>
      <xdr:colOff>566058</xdr:colOff>
      <xdr:row>27</xdr:row>
      <xdr:rowOff>163286</xdr:rowOff>
    </xdr:to>
    <xdr:cxnSp macro="">
      <xdr:nvCxnSpPr>
        <xdr:cNvPr id="36" name="Straight Connector 35">
          <a:extLst>
            <a:ext uri="{FF2B5EF4-FFF2-40B4-BE49-F238E27FC236}">
              <a16:creationId xmlns:a16="http://schemas.microsoft.com/office/drawing/2014/main" id="{F73A73AD-BFA2-4FF4-8D89-92E2EA459A68}"/>
            </a:ext>
          </a:extLst>
        </xdr:cNvPr>
        <xdr:cNvCxnSpPr/>
      </xdr:nvCxnSpPr>
      <xdr:spPr>
        <a:xfrm>
          <a:off x="13378543" y="2939143"/>
          <a:ext cx="10886" cy="255814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609600</xdr:colOff>
      <xdr:row>16</xdr:row>
      <xdr:rowOff>108857</xdr:rowOff>
    </xdr:from>
    <xdr:to>
      <xdr:col>24</xdr:col>
      <xdr:colOff>4761</xdr:colOff>
      <xdr:row>27</xdr:row>
      <xdr:rowOff>174171</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95E584CD-C94C-43ED-94D9-C943619B11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50240" y="3278777"/>
              <a:ext cx="2747961" cy="22903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570188</xdr:colOff>
      <xdr:row>15</xdr:row>
      <xdr:rowOff>9600</xdr:rowOff>
    </xdr:from>
    <xdr:to>
      <xdr:col>22</xdr:col>
      <xdr:colOff>76185</xdr:colOff>
      <xdr:row>16</xdr:row>
      <xdr:rowOff>110661</xdr:rowOff>
    </xdr:to>
    <xdr:sp macro="" textlink="'Sheets Design'!A9">
      <xdr:nvSpPr>
        <xdr:cNvPr id="52" name="TextBox 51">
          <a:extLst>
            <a:ext uri="{FF2B5EF4-FFF2-40B4-BE49-F238E27FC236}">
              <a16:creationId xmlns:a16="http://schemas.microsoft.com/office/drawing/2014/main" id="{EBD5E132-BA81-4EBE-B052-DCF75C0E6654}"/>
            </a:ext>
          </a:extLst>
        </xdr:cNvPr>
        <xdr:cNvSpPr txBox="1"/>
      </xdr:nvSpPr>
      <xdr:spPr>
        <a:xfrm>
          <a:off x="13393559" y="2948743"/>
          <a:ext cx="153074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15</xdr:col>
      <xdr:colOff>381000</xdr:colOff>
      <xdr:row>29</xdr:row>
      <xdr:rowOff>90343</xdr:rowOff>
    </xdr:from>
    <xdr:to>
      <xdr:col>19</xdr:col>
      <xdr:colOff>54429</xdr:colOff>
      <xdr:row>38</xdr:row>
      <xdr:rowOff>163286</xdr:rowOff>
    </xdr:to>
    <xdr:graphicFrame macro="">
      <xdr:nvGraphicFramePr>
        <xdr:cNvPr id="22" name="Chart 21">
          <a:extLst>
            <a:ext uri="{FF2B5EF4-FFF2-40B4-BE49-F238E27FC236}">
              <a16:creationId xmlns:a16="http://schemas.microsoft.com/office/drawing/2014/main" id="{B7D626B3-D6AD-49D6-A2AE-FFAAB5FA7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318619</xdr:colOff>
      <xdr:row>28</xdr:row>
      <xdr:rowOff>183771</xdr:rowOff>
    </xdr:from>
    <xdr:to>
      <xdr:col>17</xdr:col>
      <xdr:colOff>88264</xdr:colOff>
      <xdr:row>30</xdr:row>
      <xdr:rowOff>88889</xdr:rowOff>
    </xdr:to>
    <xdr:sp macro="" textlink="'Sheets Design'!A9">
      <xdr:nvSpPr>
        <xdr:cNvPr id="24" name="TextBox 23">
          <a:extLst>
            <a:ext uri="{FF2B5EF4-FFF2-40B4-BE49-F238E27FC236}">
              <a16:creationId xmlns:a16="http://schemas.microsoft.com/office/drawing/2014/main" id="{2AF2E283-72CF-436E-A3A1-96513E5B5FCE}"/>
            </a:ext>
          </a:extLst>
        </xdr:cNvPr>
        <xdr:cNvSpPr txBox="1"/>
      </xdr:nvSpPr>
      <xdr:spPr>
        <a:xfrm>
          <a:off x="10442333" y="5713714"/>
          <a:ext cx="111947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19</xdr:col>
      <xdr:colOff>141516</xdr:colOff>
      <xdr:row>29</xdr:row>
      <xdr:rowOff>101228</xdr:rowOff>
    </xdr:from>
    <xdr:to>
      <xdr:col>21</xdr:col>
      <xdr:colOff>457201</xdr:colOff>
      <xdr:row>39</xdr:row>
      <xdr:rowOff>14144</xdr:rowOff>
    </xdr:to>
    <xdr:graphicFrame macro="">
      <xdr:nvGraphicFramePr>
        <xdr:cNvPr id="30" name="Chart 29">
          <a:extLst>
            <a:ext uri="{FF2B5EF4-FFF2-40B4-BE49-F238E27FC236}">
              <a16:creationId xmlns:a16="http://schemas.microsoft.com/office/drawing/2014/main" id="{E38ED54B-D443-4C5C-A8D7-9C542D90B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118258</xdr:colOff>
      <xdr:row>38</xdr:row>
      <xdr:rowOff>4157</xdr:rowOff>
    </xdr:from>
    <xdr:to>
      <xdr:col>18</xdr:col>
      <xdr:colOff>375715</xdr:colOff>
      <xdr:row>39</xdr:row>
      <xdr:rowOff>105218</xdr:rowOff>
    </xdr:to>
    <xdr:sp macro="" textlink="'Sheets Design'!A9">
      <xdr:nvSpPr>
        <xdr:cNvPr id="38" name="TextBox 37">
          <a:extLst>
            <a:ext uri="{FF2B5EF4-FFF2-40B4-BE49-F238E27FC236}">
              <a16:creationId xmlns:a16="http://schemas.microsoft.com/office/drawing/2014/main" id="{77BAE047-6685-43BB-9DC9-5D0FBA2A9E3F}"/>
            </a:ext>
          </a:extLst>
        </xdr:cNvPr>
        <xdr:cNvSpPr txBox="1"/>
      </xdr:nvSpPr>
      <xdr:spPr>
        <a:xfrm>
          <a:off x="11591801" y="7493528"/>
          <a:ext cx="93237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Total Sales</a:t>
          </a:r>
        </a:p>
      </xdr:txBody>
    </xdr:sp>
    <xdr:clientData/>
  </xdr:twoCellAnchor>
  <xdr:twoCellAnchor>
    <xdr:from>
      <xdr:col>20</xdr:col>
      <xdr:colOff>59688</xdr:colOff>
      <xdr:row>38</xdr:row>
      <xdr:rowOff>4157</xdr:rowOff>
    </xdr:from>
    <xdr:to>
      <xdr:col>21</xdr:col>
      <xdr:colOff>238342</xdr:colOff>
      <xdr:row>39</xdr:row>
      <xdr:rowOff>105218</xdr:rowOff>
    </xdr:to>
    <xdr:sp macro="" textlink="'Sheets Design'!A9">
      <xdr:nvSpPr>
        <xdr:cNvPr id="48" name="TextBox 47">
          <a:extLst>
            <a:ext uri="{FF2B5EF4-FFF2-40B4-BE49-F238E27FC236}">
              <a16:creationId xmlns:a16="http://schemas.microsoft.com/office/drawing/2014/main" id="{E2344763-FDDD-43C3-B599-39AC3006F68D}"/>
            </a:ext>
          </a:extLst>
        </xdr:cNvPr>
        <xdr:cNvSpPr txBox="1"/>
      </xdr:nvSpPr>
      <xdr:spPr>
        <a:xfrm>
          <a:off x="13557974" y="7493528"/>
          <a:ext cx="853568"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21</xdr:col>
      <xdr:colOff>468084</xdr:colOff>
      <xdr:row>29</xdr:row>
      <xdr:rowOff>87085</xdr:rowOff>
    </xdr:from>
    <xdr:to>
      <xdr:col>24</xdr:col>
      <xdr:colOff>108857</xdr:colOff>
      <xdr:row>39</xdr:row>
      <xdr:rowOff>0</xdr:rowOff>
    </xdr:to>
    <xdr:graphicFrame macro="">
      <xdr:nvGraphicFramePr>
        <xdr:cNvPr id="53" name="Chart 52">
          <a:extLst>
            <a:ext uri="{FF2B5EF4-FFF2-40B4-BE49-F238E27FC236}">
              <a16:creationId xmlns:a16="http://schemas.microsoft.com/office/drawing/2014/main" id="{44A6F489-E1A4-4CAF-9913-97635BF3F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36372</xdr:colOff>
      <xdr:row>38</xdr:row>
      <xdr:rowOff>4157</xdr:rowOff>
    </xdr:from>
    <xdr:to>
      <xdr:col>23</xdr:col>
      <xdr:colOff>370516</xdr:colOff>
      <xdr:row>39</xdr:row>
      <xdr:rowOff>105218</xdr:rowOff>
    </xdr:to>
    <xdr:sp macro="" textlink="'Sheets Design'!A9">
      <xdr:nvSpPr>
        <xdr:cNvPr id="54" name="TextBox 53">
          <a:extLst>
            <a:ext uri="{FF2B5EF4-FFF2-40B4-BE49-F238E27FC236}">
              <a16:creationId xmlns:a16="http://schemas.microsoft.com/office/drawing/2014/main" id="{D58C7726-A2A8-4CBD-9B5B-803A2E9F19AC}"/>
            </a:ext>
          </a:extLst>
        </xdr:cNvPr>
        <xdr:cNvSpPr txBox="1"/>
      </xdr:nvSpPr>
      <xdr:spPr>
        <a:xfrm>
          <a:off x="14884486" y="7493528"/>
          <a:ext cx="100905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lgn="ctr"/>
          <a:r>
            <a:rPr lang="en-IN" sz="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editAs="oneCell">
    <xdr:from>
      <xdr:col>3</xdr:col>
      <xdr:colOff>217714</xdr:colOff>
      <xdr:row>6</xdr:row>
      <xdr:rowOff>108857</xdr:rowOff>
    </xdr:from>
    <xdr:to>
      <xdr:col>3</xdr:col>
      <xdr:colOff>468766</xdr:colOff>
      <xdr:row>7</xdr:row>
      <xdr:rowOff>163966</xdr:rowOff>
    </xdr:to>
    <xdr:pic>
      <xdr:nvPicPr>
        <xdr:cNvPr id="56" name="Picture 55">
          <a:extLst>
            <a:ext uri="{FF2B5EF4-FFF2-40B4-BE49-F238E27FC236}">
              <a16:creationId xmlns:a16="http://schemas.microsoft.com/office/drawing/2014/main" id="{24A7EED5-6A38-5C5F-2D52-2CB41E24EFC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242457" y="1284514"/>
          <a:ext cx="251052" cy="251052"/>
        </a:xfrm>
        <a:prstGeom prst="rect">
          <a:avLst/>
        </a:prstGeom>
      </xdr:spPr>
    </xdr:pic>
    <xdr:clientData/>
  </xdr:twoCellAnchor>
  <xdr:twoCellAnchor>
    <xdr:from>
      <xdr:col>3</xdr:col>
      <xdr:colOff>457198</xdr:colOff>
      <xdr:row>6</xdr:row>
      <xdr:rowOff>87086</xdr:rowOff>
    </xdr:from>
    <xdr:to>
      <xdr:col>5</xdr:col>
      <xdr:colOff>522514</xdr:colOff>
      <xdr:row>8</xdr:row>
      <xdr:rowOff>10886</xdr:rowOff>
    </xdr:to>
    <xdr:sp macro="" textlink="">
      <xdr:nvSpPr>
        <xdr:cNvPr id="58" name="TextBox 57">
          <a:extLst>
            <a:ext uri="{FF2B5EF4-FFF2-40B4-BE49-F238E27FC236}">
              <a16:creationId xmlns:a16="http://schemas.microsoft.com/office/drawing/2014/main" id="{B33B0B39-EFC9-D69B-2CB7-10C7287E256E}"/>
            </a:ext>
          </a:extLst>
        </xdr:cNvPr>
        <xdr:cNvSpPr txBox="1"/>
      </xdr:nvSpPr>
      <xdr:spPr>
        <a:xfrm>
          <a:off x="2481941" y="1262743"/>
          <a:ext cx="1415144"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6">
                  <a:lumMod val="75000"/>
                </a:schemeClr>
              </a:solidFill>
              <a:latin typeface="Aptos Display" panose="020B0004020202020204" pitchFamily="34" charset="0"/>
            </a:rPr>
            <a:t>FILTER</a:t>
          </a:r>
          <a:r>
            <a:rPr lang="en-IN" sz="1400" baseline="0">
              <a:latin typeface="Aptos Display" panose="020B0004020202020204" pitchFamily="34" charset="0"/>
            </a:rPr>
            <a:t> </a:t>
          </a:r>
          <a:r>
            <a:rPr lang="en-IN" sz="1400" baseline="0">
              <a:solidFill>
                <a:schemeClr val="accent6">
                  <a:lumMod val="75000"/>
                </a:schemeClr>
              </a:solidFill>
              <a:latin typeface="Aptos Display" panose="020B0004020202020204" pitchFamily="34" charset="0"/>
            </a:rPr>
            <a:t>PANEL</a:t>
          </a:r>
          <a:endParaRPr lang="en-IN" sz="1400">
            <a:solidFill>
              <a:schemeClr val="accent6">
                <a:lumMod val="75000"/>
              </a:schemeClr>
            </a:solidFill>
            <a:latin typeface="Aptos Display" panose="020B0004020202020204" pitchFamily="34" charset="0"/>
          </a:endParaRPr>
        </a:p>
      </xdr:txBody>
    </xdr:sp>
    <xdr:clientData/>
  </xdr:twoCellAnchor>
  <xdr:twoCellAnchor editAs="oneCell">
    <xdr:from>
      <xdr:col>3</xdr:col>
      <xdr:colOff>54428</xdr:colOff>
      <xdr:row>16</xdr:row>
      <xdr:rowOff>108857</xdr:rowOff>
    </xdr:from>
    <xdr:to>
      <xdr:col>5</xdr:col>
      <xdr:colOff>533400</xdr:colOff>
      <xdr:row>23</xdr:row>
      <xdr:rowOff>87087</xdr:rowOff>
    </xdr:to>
    <mc:AlternateContent xmlns:mc="http://schemas.openxmlformats.org/markup-compatibility/2006">
      <mc:Choice xmlns:a14="http://schemas.microsoft.com/office/drawing/2010/main" Requires="a14">
        <xdr:graphicFrame macro="">
          <xdr:nvGraphicFramePr>
            <xdr:cNvPr id="60" name="Outlet Location Type 1">
              <a:extLst>
                <a:ext uri="{FF2B5EF4-FFF2-40B4-BE49-F238E27FC236}">
                  <a16:creationId xmlns:a16="http://schemas.microsoft.com/office/drawing/2014/main" id="{A00BB498-E701-4AC1-AE86-7EDFE13B2D3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079171" y="3243943"/>
              <a:ext cx="1828800" cy="1349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43543</xdr:colOff>
      <xdr:row>24</xdr:row>
      <xdr:rowOff>54428</xdr:rowOff>
    </xdr:from>
    <xdr:to>
      <xdr:col>5</xdr:col>
      <xdr:colOff>522515</xdr:colOff>
      <xdr:row>36</xdr:row>
      <xdr:rowOff>87086</xdr:rowOff>
    </xdr:to>
    <mc:AlternateContent xmlns:mc="http://schemas.openxmlformats.org/markup-compatibility/2006">
      <mc:Choice xmlns:a14="http://schemas.microsoft.com/office/drawing/2010/main" Requires="a14">
        <xdr:graphicFrame macro="">
          <xdr:nvGraphicFramePr>
            <xdr:cNvPr id="61" name="Item Type 1">
              <a:extLst>
                <a:ext uri="{FF2B5EF4-FFF2-40B4-BE49-F238E27FC236}">
                  <a16:creationId xmlns:a16="http://schemas.microsoft.com/office/drawing/2014/main" id="{95A42488-A8E5-4ED0-8735-E4665102B63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068286" y="4757057"/>
              <a:ext cx="1828800" cy="2427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185058</xdr:colOff>
      <xdr:row>36</xdr:row>
      <xdr:rowOff>163286</xdr:rowOff>
    </xdr:from>
    <xdr:to>
      <xdr:col>4</xdr:col>
      <xdr:colOff>17900</xdr:colOff>
      <xdr:row>39</xdr:row>
      <xdr:rowOff>83214</xdr:rowOff>
    </xdr:to>
    <xdr:pic>
      <xdr:nvPicPr>
        <xdr:cNvPr id="63" name="Picture 62">
          <a:hlinkClick xmlns:r="http://schemas.openxmlformats.org/officeDocument/2006/relationships" r:id="rId15"/>
          <a:extLst>
            <a:ext uri="{FF2B5EF4-FFF2-40B4-BE49-F238E27FC236}">
              <a16:creationId xmlns:a16="http://schemas.microsoft.com/office/drawing/2014/main" id="{65826A90-68DB-05C0-D920-A9F20B6B246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09801" y="7260772"/>
          <a:ext cx="507756" cy="507756"/>
        </a:xfrm>
        <a:prstGeom prst="rect">
          <a:avLst/>
        </a:prstGeom>
      </xdr:spPr>
    </xdr:pic>
    <xdr:clientData/>
  </xdr:twoCellAnchor>
  <xdr:twoCellAnchor editAs="oneCell">
    <xdr:from>
      <xdr:col>4</xdr:col>
      <xdr:colOff>478973</xdr:colOff>
      <xdr:row>37</xdr:row>
      <xdr:rowOff>65315</xdr:rowOff>
    </xdr:from>
    <xdr:to>
      <xdr:col>5</xdr:col>
      <xdr:colOff>205829</xdr:colOff>
      <xdr:row>39</xdr:row>
      <xdr:rowOff>75200</xdr:rowOff>
    </xdr:to>
    <xdr:pic>
      <xdr:nvPicPr>
        <xdr:cNvPr id="2051" name="Picture 2050">
          <a:hlinkClick xmlns:r="http://schemas.openxmlformats.org/officeDocument/2006/relationships" r:id="rId17"/>
          <a:extLst>
            <a:ext uri="{FF2B5EF4-FFF2-40B4-BE49-F238E27FC236}">
              <a16:creationId xmlns:a16="http://schemas.microsoft.com/office/drawing/2014/main" id="{4B00A72E-41BF-08B6-2682-0D4D29B41A0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178630" y="7358744"/>
          <a:ext cx="401770" cy="4017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08.001672453705" createdVersion="8" refreshedVersion="8" minRefreshableVersion="3" recordCount="8523" xr:uid="{E5C6AD9C-2E69-4517-BB1F-D07AB601CC46}">
  <cacheSource type="worksheet">
    <worksheetSource ref="A1:M8524" sheet="BlinkIT Grocery 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62266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89C3E5-F2CE-4ED1-8B43-765AD718EEF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03:B107"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9">
    <format dxfId="2530">
      <pivotArea type="all" dataOnly="0" outline="0" fieldPosition="0"/>
    </format>
    <format dxfId="2531">
      <pivotArea outline="0" collapsedLevelsAreSubtotals="1" fieldPosition="0"/>
    </format>
    <format dxfId="2532">
      <pivotArea field="0" type="button" dataOnly="0" labelOnly="1" outline="0"/>
    </format>
    <format dxfId="2533">
      <pivotArea dataOnly="0" labelOnly="1" grandRow="1" outline="0" fieldPosition="0"/>
    </format>
    <format dxfId="2534">
      <pivotArea type="all" dataOnly="0" outline="0" fieldPosition="0"/>
    </format>
    <format dxfId="2535">
      <pivotArea outline="0" collapsedLevelsAreSubtotals="1" fieldPosition="0"/>
    </format>
    <format dxfId="2536">
      <pivotArea type="origin" dataOnly="0" labelOnly="1" outline="0" fieldPosition="0"/>
    </format>
    <format dxfId="2537">
      <pivotArea field="0" type="button" dataOnly="0" labelOnly="1" outline="0"/>
    </format>
    <format dxfId="2538">
      <pivotArea type="topRight" dataOnly="0" labelOnly="1" outline="0" fieldPosition="0"/>
    </format>
    <format dxfId="2539">
      <pivotArea outline="0" collapsedLevelsAreSubtotals="1" fieldPosition="0"/>
    </format>
    <format dxfId="2540">
      <pivotArea type="all" dataOnly="0" outline="0" fieldPosition="0"/>
    </format>
    <format dxfId="2541">
      <pivotArea outline="0" collapsedLevelsAreSubtotals="1" fieldPosition="0"/>
    </format>
    <format dxfId="2542">
      <pivotArea field="6" type="button" dataOnly="0" labelOnly="1" outline="0"/>
    </format>
    <format dxfId="2529">
      <pivotArea outline="0" collapsedLevelsAreSubtotals="1" fieldPosition="0"/>
    </format>
    <format dxfId="2528">
      <pivotArea type="all" dataOnly="0" outline="0" fieldPosition="0"/>
    </format>
    <format dxfId="2527">
      <pivotArea outline="0" collapsedLevelsAreSubtotals="1" fieldPosition="0"/>
    </format>
    <format dxfId="2526">
      <pivotArea field="8" type="button" dataOnly="0" labelOnly="1" outline="0" axis="axisRow" fieldPosition="0"/>
    </format>
    <format dxfId="2525">
      <pivotArea dataOnly="0" labelOnly="1" fieldPosition="0">
        <references count="1">
          <reference field="8" count="0"/>
        </references>
      </pivotArea>
    </format>
    <format dxfId="2524">
      <pivotArea dataOnly="0" labelOnly="1" outline="0" axis="axisValues" fieldPosition="0"/>
    </format>
  </formats>
  <chartFormats count="2">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F55EF-E78F-4545-990D-18C106FAE87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96:B10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19">
    <format dxfId="2544">
      <pivotArea type="all" dataOnly="0" outline="0" fieldPosition="0"/>
    </format>
    <format dxfId="2545">
      <pivotArea outline="0" collapsedLevelsAreSubtotals="1" fieldPosition="0"/>
    </format>
    <format dxfId="2546">
      <pivotArea field="0" type="button" dataOnly="0" labelOnly="1" outline="0"/>
    </format>
    <format dxfId="2547">
      <pivotArea dataOnly="0" labelOnly="1" grandRow="1" outline="0" fieldPosition="0"/>
    </format>
    <format dxfId="2548">
      <pivotArea type="all" dataOnly="0" outline="0" fieldPosition="0"/>
    </format>
    <format dxfId="2549">
      <pivotArea outline="0" collapsedLevelsAreSubtotals="1" fieldPosition="0"/>
    </format>
    <format dxfId="2550">
      <pivotArea type="origin" dataOnly="0" labelOnly="1" outline="0" fieldPosition="0"/>
    </format>
    <format dxfId="2551">
      <pivotArea field="0" type="button" dataOnly="0" labelOnly="1" outline="0"/>
    </format>
    <format dxfId="2552">
      <pivotArea type="topRight" dataOnly="0" labelOnly="1" outline="0" fieldPosition="0"/>
    </format>
    <format dxfId="2553">
      <pivotArea outline="0" collapsedLevelsAreSubtotals="1" fieldPosition="0"/>
    </format>
    <format dxfId="2554">
      <pivotArea type="all" dataOnly="0" outline="0" fieldPosition="0"/>
    </format>
    <format dxfId="2555">
      <pivotArea outline="0" collapsedLevelsAreSubtotals="1" fieldPosition="0"/>
    </format>
    <format dxfId="2556">
      <pivotArea field="6" type="button" dataOnly="0" labelOnly="1" outline="0"/>
    </format>
    <format dxfId="2543">
      <pivotArea outline="0" collapsedLevelsAreSubtotals="1" fieldPosition="0"/>
    </format>
    <format dxfId="2523">
      <pivotArea type="all" dataOnly="0" outline="0" fieldPosition="0"/>
    </format>
    <format dxfId="2522">
      <pivotArea outline="0" collapsedLevelsAreSubtotals="1" fieldPosition="0"/>
    </format>
    <format dxfId="2521">
      <pivotArea field="8" type="button" dataOnly="0" labelOnly="1" outline="0" axis="axisRow" fieldPosition="0"/>
    </format>
    <format dxfId="2520">
      <pivotArea dataOnly="0" labelOnly="1" fieldPosition="0">
        <references count="1">
          <reference field="8" count="0"/>
        </references>
      </pivotArea>
    </format>
    <format dxfId="251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AA6456-2E10-4EA8-A74C-EADF4A9D20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2559">
      <pivotArea type="all" dataOnly="0" outline="0" fieldPosition="0"/>
    </format>
    <format dxfId="2558">
      <pivotArea outline="0" collapsedLevelsAreSubtotals="1" fieldPosition="0"/>
    </format>
    <format dxfId="255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75AA2-AAA7-4E1E-9475-EBC825FA6294}"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6:B18"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9">
    <format dxfId="2568">
      <pivotArea type="all" dataOnly="0" outline="0" fieldPosition="0"/>
    </format>
    <format dxfId="2567">
      <pivotArea dataOnly="0" labelOnly="1" grandRow="1" outline="0" fieldPosition="0"/>
    </format>
    <format dxfId="2566">
      <pivotArea collapsedLevelsAreSubtotals="1" fieldPosition="0">
        <references count="1">
          <reference field="0" count="1">
            <x v="0"/>
          </reference>
        </references>
      </pivotArea>
    </format>
    <format dxfId="2565">
      <pivotArea collapsedLevelsAreSubtotals="1" fieldPosition="0">
        <references count="1">
          <reference field="0" count="1">
            <x v="1"/>
          </reference>
        </references>
      </pivotArea>
    </format>
    <format dxfId="2564">
      <pivotArea type="all" dataOnly="0" outline="0" fieldPosition="0"/>
    </format>
    <format dxfId="2563">
      <pivotArea outline="0" collapsedLevelsAreSubtotals="1" fieldPosition="0"/>
    </format>
    <format dxfId="2562">
      <pivotArea field="0" type="button" dataOnly="0" labelOnly="1" outline="0" axis="axisRow" fieldPosition="0"/>
    </format>
    <format dxfId="2561">
      <pivotArea dataOnly="0" labelOnly="1" fieldPosition="0">
        <references count="1">
          <reference field="0" count="0"/>
        </references>
      </pivotArea>
    </format>
    <format dxfId="256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BFA784-9053-4452-8349-A363D1A2F1B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89: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5">
    <format dxfId="2578">
      <pivotArea type="all" dataOnly="0" outline="0" fieldPosition="0"/>
    </format>
    <format dxfId="2577">
      <pivotArea outline="0" collapsedLevelsAreSubtotals="1" fieldPosition="0"/>
    </format>
    <format dxfId="2576">
      <pivotArea field="0" type="button" dataOnly="0" labelOnly="1" outline="0"/>
    </format>
    <format dxfId="2575">
      <pivotArea dataOnly="0" labelOnly="1" grandRow="1" outline="0" fieldPosition="0"/>
    </format>
    <format dxfId="2574">
      <pivotArea type="all" dataOnly="0" outline="0" fieldPosition="0"/>
    </format>
    <format dxfId="2573">
      <pivotArea outline="0" collapsedLevelsAreSubtotals="1" fieldPosition="0"/>
    </format>
    <format dxfId="2572">
      <pivotArea type="origin" dataOnly="0" labelOnly="1" outline="0" fieldPosition="0"/>
    </format>
    <format dxfId="2571">
      <pivotArea field="0" type="button" dataOnly="0" labelOnly="1" outline="0"/>
    </format>
    <format dxfId="2570">
      <pivotArea type="topRight" dataOnly="0" labelOnly="1" outline="0" fieldPosition="0"/>
    </format>
    <format dxfId="2569">
      <pivotArea outline="0" collapsedLevelsAreSubtotals="1" fieldPosition="0"/>
    </format>
    <format dxfId="2518">
      <pivotArea type="all" dataOnly="0" outline="0" fieldPosition="0"/>
    </format>
    <format dxfId="2517">
      <pivotArea outline="0" collapsedLevelsAreSubtotals="1" fieldPosition="0"/>
    </format>
    <format dxfId="2516">
      <pivotArea field="8" type="button" dataOnly="0" labelOnly="1" outline="0" axis="axisRow" fieldPosition="0"/>
    </format>
    <format dxfId="2515">
      <pivotArea dataOnly="0" labelOnly="1" fieldPosition="0">
        <references count="1">
          <reference field="8" count="0"/>
        </references>
      </pivotArea>
    </format>
    <format dxfId="251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4C80F-B3AE-4F86-A13E-37D49267646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9:B8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5">
    <format dxfId="2593">
      <pivotArea type="all" dataOnly="0" outline="0" fieldPosition="0"/>
    </format>
    <format dxfId="2592">
      <pivotArea outline="0" collapsedLevelsAreSubtotals="1" fieldPosition="0"/>
    </format>
    <format dxfId="2591">
      <pivotArea field="0" type="button" dataOnly="0" labelOnly="1" outline="0"/>
    </format>
    <format dxfId="2590">
      <pivotArea dataOnly="0" labelOnly="1" grandRow="1" outline="0" fieldPosition="0"/>
    </format>
    <format dxfId="2589">
      <pivotArea type="all" dataOnly="0" outline="0" fieldPosition="0"/>
    </format>
    <format dxfId="2588">
      <pivotArea outline="0" collapsedLevelsAreSubtotals="1" fieldPosition="0"/>
    </format>
    <format dxfId="2587">
      <pivotArea type="origin" dataOnly="0" labelOnly="1" outline="0" fieldPosition="0"/>
    </format>
    <format dxfId="2586">
      <pivotArea field="0" type="button" dataOnly="0" labelOnly="1" outline="0"/>
    </format>
    <format dxfId="2585">
      <pivotArea type="topRight" dataOnly="0" labelOnly="1" outline="0" fieldPosition="0"/>
    </format>
    <format dxfId="2584">
      <pivotArea outline="0" collapsedLevelsAreSubtotals="1" fieldPosition="0"/>
    </format>
    <format dxfId="2583">
      <pivotArea type="all" dataOnly="0" outline="0" fieldPosition="0"/>
    </format>
    <format dxfId="2582">
      <pivotArea outline="0" collapsedLevelsAreSubtotals="1" fieldPosition="0"/>
    </format>
    <format dxfId="2581">
      <pivotArea field="6" type="button" dataOnly="0" labelOnly="1" outline="0" axis="axisRow" fieldPosition="0"/>
    </format>
    <format dxfId="2580">
      <pivotArea dataOnly="0" labelOnly="1" fieldPosition="0">
        <references count="1">
          <reference field="6" count="0"/>
        </references>
      </pivotArea>
    </format>
    <format dxfId="2579">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E1501-FE1B-4BDE-B0DA-AB9AB1C163A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7:B6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2608">
      <pivotArea type="all" dataOnly="0" outline="0" fieldPosition="0"/>
    </format>
    <format dxfId="2607">
      <pivotArea outline="0" collapsedLevelsAreSubtotals="1" fieldPosition="0"/>
    </format>
    <format dxfId="2606">
      <pivotArea field="0" type="button" dataOnly="0" labelOnly="1" outline="0"/>
    </format>
    <format dxfId="2605">
      <pivotArea dataOnly="0" labelOnly="1" grandRow="1" outline="0" fieldPosition="0"/>
    </format>
    <format dxfId="2604">
      <pivotArea type="all" dataOnly="0" outline="0" fieldPosition="0"/>
    </format>
    <format dxfId="2603">
      <pivotArea outline="0" collapsedLevelsAreSubtotals="1" fieldPosition="0"/>
    </format>
    <format dxfId="2602">
      <pivotArea type="origin" dataOnly="0" labelOnly="1" outline="0" fieldPosition="0"/>
    </format>
    <format dxfId="2601">
      <pivotArea field="0" type="button" dataOnly="0" labelOnly="1" outline="0"/>
    </format>
    <format dxfId="2600">
      <pivotArea type="topRight" dataOnly="0" labelOnly="1" outline="0" fieldPosition="0"/>
    </format>
    <format dxfId="2599">
      <pivotArea field="6" type="button" dataOnly="0" labelOnly="1" outline="0"/>
    </format>
    <format dxfId="2598">
      <pivotArea outline="0" collapsedLevelsAreSubtotals="1" fieldPosition="0"/>
    </format>
    <format dxfId="2597">
      <pivotArea type="all" dataOnly="0" outline="0" fieldPosition="0"/>
    </format>
    <format dxfId="2596">
      <pivotArea outline="0" collapsedLevelsAreSubtotals="1" fieldPosition="0"/>
    </format>
    <format dxfId="2595">
      <pivotArea field="3" type="button" dataOnly="0" labelOnly="1" outline="0"/>
    </format>
    <format dxfId="259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0"/>
          </reference>
        </references>
      </pivotArea>
    </chartFormat>
    <chartFormat chart="21" format="4">
      <pivotArea type="data" outline="0" fieldPosition="0">
        <references count="2">
          <reference field="4294967294" count="1" selected="0">
            <x v="0"/>
          </reference>
          <reference field="4" count="1" selected="0">
            <x v="1"/>
          </reference>
        </references>
      </pivotArea>
    </chartFormat>
    <chartFormat chart="21" format="5">
      <pivotArea type="data" outline="0" fieldPosition="0">
        <references count="2">
          <reference field="4294967294" count="1" selected="0">
            <x v="0"/>
          </reference>
          <reference field="4" count="1" selected="0">
            <x v="2"/>
          </reference>
        </references>
      </pivotArea>
    </chartFormat>
    <chartFormat chart="21" format="6">
      <pivotArea type="data" outline="0" fieldPosition="0">
        <references count="2">
          <reference field="4294967294" count="1" selected="0">
            <x v="0"/>
          </reference>
          <reference field="4" count="1" selected="0">
            <x v="3"/>
          </reference>
        </references>
      </pivotArea>
    </chartFormat>
    <chartFormat chart="21" format="7">
      <pivotArea type="data" outline="0" fieldPosition="0">
        <references count="2">
          <reference field="4294967294" count="1" selected="0">
            <x v="0"/>
          </reference>
          <reference field="4" count="1" selected="0">
            <x v="4"/>
          </reference>
        </references>
      </pivotArea>
    </chartFormat>
    <chartFormat chart="21" format="8">
      <pivotArea type="data" outline="0" fieldPosition="0">
        <references count="2">
          <reference field="4294967294" count="1" selected="0">
            <x v="0"/>
          </reference>
          <reference field="4" count="1" selected="0">
            <x v="5"/>
          </reference>
        </references>
      </pivotArea>
    </chartFormat>
    <chartFormat chart="21" format="9">
      <pivotArea type="data" outline="0" fieldPosition="0">
        <references count="2">
          <reference field="4294967294" count="1" selected="0">
            <x v="0"/>
          </reference>
          <reference field="4" count="1" selected="0">
            <x v="6"/>
          </reference>
        </references>
      </pivotArea>
    </chartFormat>
    <chartFormat chart="21" format="10">
      <pivotArea type="data" outline="0" fieldPosition="0">
        <references count="2">
          <reference field="4294967294" count="1" selected="0">
            <x v="0"/>
          </reference>
          <reference field="4" count="1" selected="0">
            <x v="7"/>
          </reference>
        </references>
      </pivotArea>
    </chartFormat>
    <chartFormat chart="2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8AFBE2-5EA3-4186-BFF4-27B0D6A4DCC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0:B7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6">
    <format dxfId="2624">
      <pivotArea type="all" dataOnly="0" outline="0" fieldPosition="0"/>
    </format>
    <format dxfId="2623">
      <pivotArea outline="0" collapsedLevelsAreSubtotals="1" fieldPosition="0"/>
    </format>
    <format dxfId="2622">
      <pivotArea field="0" type="button" dataOnly="0" labelOnly="1" outline="0"/>
    </format>
    <format dxfId="2621">
      <pivotArea dataOnly="0" labelOnly="1" grandRow="1" outline="0" fieldPosition="0"/>
    </format>
    <format dxfId="2620">
      <pivotArea type="all" dataOnly="0" outline="0" fieldPosition="0"/>
    </format>
    <format dxfId="2619">
      <pivotArea outline="0" collapsedLevelsAreSubtotals="1" fieldPosition="0"/>
    </format>
    <format dxfId="2618">
      <pivotArea type="origin" dataOnly="0" labelOnly="1" outline="0" fieldPosition="0"/>
    </format>
    <format dxfId="2617">
      <pivotArea field="0" type="button" dataOnly="0" labelOnly="1" outline="0"/>
    </format>
    <format dxfId="2616">
      <pivotArea type="topRight" dataOnly="0" labelOnly="1" outline="0" fieldPosition="0"/>
    </format>
    <format dxfId="2615">
      <pivotArea field="6" type="button" dataOnly="0" labelOnly="1" outline="0"/>
    </format>
    <format dxfId="2614">
      <pivotArea outline="0" collapsedLevelsAreSubtotals="1" fieldPosition="0"/>
    </format>
    <format dxfId="2613">
      <pivotArea type="all" dataOnly="0" outline="0" fieldPosition="0"/>
    </format>
    <format dxfId="2612">
      <pivotArea outline="0" collapsedLevelsAreSubtotals="1" fieldPosition="0"/>
    </format>
    <format dxfId="2611">
      <pivotArea field="7" type="button" dataOnly="0" labelOnly="1" outline="0" axis="axisRow" fieldPosition="0"/>
    </format>
    <format dxfId="2610">
      <pivotArea dataOnly="0" labelOnly="1" fieldPosition="0">
        <references count="1">
          <reference field="7" count="0"/>
        </references>
      </pivotArea>
    </format>
    <format dxfId="2609">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E59BAD-A5D3-4CD0-A5D3-B4F6310BEE5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6">
    <format dxfId="2640">
      <pivotArea type="all" dataOnly="0" outline="0" fieldPosition="0"/>
    </format>
    <format dxfId="2639">
      <pivotArea outline="0" collapsedLevelsAreSubtotals="1" fieldPosition="0"/>
    </format>
    <format dxfId="2638">
      <pivotArea field="0" type="button" dataOnly="0" labelOnly="1" outline="0"/>
    </format>
    <format dxfId="2637">
      <pivotArea dataOnly="0" labelOnly="1" grandRow="1" outline="0" fieldPosition="0"/>
    </format>
    <format dxfId="2636">
      <pivotArea type="all" dataOnly="0" outline="0" fieldPosition="0"/>
    </format>
    <format dxfId="2635">
      <pivotArea outline="0" collapsedLevelsAreSubtotals="1" fieldPosition="0"/>
    </format>
    <format dxfId="2634">
      <pivotArea type="origin" dataOnly="0" labelOnly="1" outline="0" fieldPosition="0"/>
    </format>
    <format dxfId="2633">
      <pivotArea field="0" type="button" dataOnly="0" labelOnly="1" outline="0"/>
    </format>
    <format dxfId="2632">
      <pivotArea type="topRight" dataOnly="0" labelOnly="1" outline="0" fieldPosition="0"/>
    </format>
    <format dxfId="2631">
      <pivotArea field="6" type="button" dataOnly="0" labelOnly="1" outline="0"/>
    </format>
    <format dxfId="2630">
      <pivotArea outline="0" collapsedLevelsAreSubtotals="1" fieldPosition="0"/>
    </format>
    <format dxfId="2629">
      <pivotArea type="all" dataOnly="0" outline="0" fieldPosition="0"/>
    </format>
    <format dxfId="2628">
      <pivotArea outline="0" collapsedLevelsAreSubtotals="1" fieldPosition="0"/>
    </format>
    <format dxfId="2627">
      <pivotArea field="3" type="button" dataOnly="0" labelOnly="1" outline="0" axis="axisRow" fieldPosition="0"/>
    </format>
    <format dxfId="2626">
      <pivotArea dataOnly="0" labelOnly="1" fieldPosition="0">
        <references count="1">
          <reference field="3" count="0"/>
        </references>
      </pivotArea>
    </format>
    <format dxfId="262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9550EB-547C-4BB8-914A-5E324F306CA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6:C3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6">
    <format dxfId="2656">
      <pivotArea type="all" dataOnly="0" outline="0" fieldPosition="0"/>
    </format>
    <format dxfId="2655">
      <pivotArea outline="0" collapsedLevelsAreSubtotals="1" fieldPosition="0"/>
    </format>
    <format dxfId="2654">
      <pivotArea field="0" type="button" dataOnly="0" labelOnly="1" outline="0" axis="axisCol" fieldPosition="0"/>
    </format>
    <format dxfId="2653">
      <pivotArea dataOnly="0" labelOnly="1" fieldPosition="0">
        <references count="1">
          <reference field="0" count="0"/>
        </references>
      </pivotArea>
    </format>
    <format dxfId="2652">
      <pivotArea dataOnly="0" labelOnly="1" grandRow="1" outline="0" fieldPosition="0"/>
    </format>
    <format dxfId="2651">
      <pivotArea dataOnly="0" labelOnly="1" outline="0" axis="axisValues" fieldPosition="0"/>
    </format>
    <format dxfId="2650">
      <pivotArea collapsedLevelsAreSubtotals="1" fieldPosition="0">
        <references count="1">
          <reference field="0" count="1">
            <x v="1"/>
          </reference>
        </references>
      </pivotArea>
    </format>
    <format dxfId="2649">
      <pivotArea collapsedLevelsAreSubtotals="1" fieldPosition="0">
        <references count="1">
          <reference field="0" count="1">
            <x v="0"/>
          </reference>
        </references>
      </pivotArea>
    </format>
    <format dxfId="2648">
      <pivotArea type="all" dataOnly="0" outline="0" fieldPosition="0"/>
    </format>
    <format dxfId="2647">
      <pivotArea outline="0" collapsedLevelsAreSubtotals="1" fieldPosition="0"/>
    </format>
    <format dxfId="2646">
      <pivotArea type="origin" dataOnly="0" labelOnly="1" outline="0" fieldPosition="0"/>
    </format>
    <format dxfId="2645">
      <pivotArea field="0" type="button" dataOnly="0" labelOnly="1" outline="0" axis="axisCol" fieldPosition="0"/>
    </format>
    <format dxfId="2644">
      <pivotArea type="topRight" dataOnly="0" labelOnly="1" outline="0" fieldPosition="0"/>
    </format>
    <format dxfId="2643">
      <pivotArea field="6" type="button" dataOnly="0" labelOnly="1" outline="0" axis="axisRow" fieldPosition="0"/>
    </format>
    <format dxfId="2642">
      <pivotArea dataOnly="0" labelOnly="1" fieldPosition="0">
        <references count="1">
          <reference field="6" count="0"/>
        </references>
      </pivotArea>
    </format>
    <format dxfId="2641">
      <pivotArea dataOnly="0" labelOnly="1"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3">
          <reference field="4294967294" count="1" selected="0">
            <x v="0"/>
          </reference>
          <reference field="0" count="1" selected="0">
            <x v="1"/>
          </reference>
          <reference field="6" count="1" selected="0">
            <x v="2"/>
          </reference>
        </references>
      </pivotArea>
    </chartFormat>
    <chartFormat chart="11" format="7">
      <pivotArea type="data" outline="0" fieldPosition="0">
        <references count="3">
          <reference field="4294967294" count="1" selected="0">
            <x v="0"/>
          </reference>
          <reference field="0" count="1" selected="0">
            <x v="1"/>
          </reference>
          <reference field="6" count="1" selected="0">
            <x v="1"/>
          </reference>
        </references>
      </pivotArea>
    </chartFormat>
    <chartFormat chart="11" format="8">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1A67963-5036-4D9F-A216-304777B7965A}" sourceName="Outlet Size">
  <pivotTables>
    <pivotTable tabId="4" name="PivotTable4"/>
    <pivotTable tabId="4" name="PivotTable1"/>
    <pivotTable tabId="4" name="PivotTable2"/>
    <pivotTable tabId="4" name="PivotTable3"/>
    <pivotTable tabId="4" name="PivotTable5"/>
    <pivotTable tabId="4" name="PivotTable6"/>
    <pivotTable tabId="4" name="PivotTable7"/>
    <pivotTable tabId="4" name="PivotTable8"/>
    <pivotTable tabId="4" name="PivotTable9"/>
    <pivotTable tabId="4" name="PivotTable10"/>
  </pivotTables>
  <data>
    <tabular pivotCacheId="13622664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1D5B8C1-CD65-4931-AE38-0106F2A78811}" sourceName="Item 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6226645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66E3B88-A4B6-4977-9BDE-8B361651F6D4}" sourceName="Outlet Location Type">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3622664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7073925-C81A-492A-8D55-6F174D7900CB}" cache="Slicer_Outlet_Size" caption="Outlet Size" rowHeight="260350"/>
  <slicer name="Item Type" xr10:uid="{87A2D7FA-04BF-4659-9815-B9B364868FEC}" cache="Slicer_Item_Type" caption="Item Type" rowHeight="260350"/>
  <slicer name="Outlet Location Type" xr10:uid="{046EAF01-FF68-4293-9542-A9892E7ACB98}"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6119D69-4B65-40FF-BF7A-D712114F33A5}" cache="Slicer_Outlet_Size" caption="Outlet Size" style="Blinkit Analysis" rowHeight="260350"/>
  <slicer name="Item Type 1" xr10:uid="{B397B150-8DC3-4E64-96AE-C7A52EB1124D}" cache="Slicer_Item_Type" caption="Item Type" style="Blinkit Analysis" rowHeight="260350"/>
  <slicer name="Outlet Location Type 1" xr10:uid="{8DD88CDE-CF44-4F1E-8277-05E26313C352}"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014AEC63-BAC0-40B2-AC45-567CDD7F62AB}"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B1BF-7706-4B8B-9AFF-53A721A6DF93}">
  <dimension ref="A1:L109"/>
  <sheetViews>
    <sheetView zoomScale="80" zoomScaleNormal="80" workbookViewId="0"/>
  </sheetViews>
  <sheetFormatPr defaultRowHeight="15.6" x14ac:dyDescent="0.3"/>
  <cols>
    <col min="1" max="1" width="17.296875" bestFit="1" customWidth="1"/>
    <col min="2" max="2" width="20" bestFit="1" customWidth="1"/>
    <col min="3" max="3" width="15.3984375" bestFit="1" customWidth="1"/>
    <col min="4" max="4" width="16.19921875" bestFit="1" customWidth="1"/>
  </cols>
  <sheetData>
    <row r="1" spans="1:6" ht="16.2" thickBot="1" x14ac:dyDescent="0.35"/>
    <row r="2" spans="1:6" ht="19.2" thickBot="1" x14ac:dyDescent="0.35">
      <c r="A2" s="32" t="s">
        <v>1617</v>
      </c>
      <c r="B2" s="33"/>
      <c r="C2" s="33"/>
      <c r="D2" s="33"/>
      <c r="E2" s="1"/>
    </row>
    <row r="3" spans="1:6" ht="16.2" thickBot="1" x14ac:dyDescent="0.35">
      <c r="A3" s="8" t="s">
        <v>1609</v>
      </c>
      <c r="B3" s="9" t="s">
        <v>1610</v>
      </c>
      <c r="C3" s="9" t="s">
        <v>1612</v>
      </c>
      <c r="D3" s="10" t="s">
        <v>1613</v>
      </c>
      <c r="E3" s="3"/>
    </row>
    <row r="4" spans="1:6" ht="16.2" thickBot="1" x14ac:dyDescent="0.35">
      <c r="A4" s="38">
        <v>1201681.4928000034</v>
      </c>
      <c r="B4" s="39">
        <v>140.99278338613203</v>
      </c>
      <c r="C4" s="39">
        <v>8523</v>
      </c>
      <c r="D4" s="40">
        <v>3.9658570925731196</v>
      </c>
      <c r="E4" s="3"/>
    </row>
    <row r="5" spans="1:6" x14ac:dyDescent="0.3">
      <c r="A5" s="2"/>
      <c r="E5" s="3"/>
    </row>
    <row r="6" spans="1:6" x14ac:dyDescent="0.3">
      <c r="A6" s="2"/>
      <c r="E6" s="3"/>
    </row>
    <row r="7" spans="1:6" x14ac:dyDescent="0.3">
      <c r="A7" s="2"/>
      <c r="E7" s="3"/>
    </row>
    <row r="8" spans="1:6" x14ac:dyDescent="0.3">
      <c r="A8" s="2" t="s">
        <v>1608</v>
      </c>
      <c r="B8" t="s">
        <v>1614</v>
      </c>
      <c r="C8" t="s">
        <v>1615</v>
      </c>
      <c r="D8" t="s">
        <v>1616</v>
      </c>
      <c r="E8" s="3"/>
    </row>
    <row r="9" spans="1:6" ht="16.2" thickBot="1" x14ac:dyDescent="0.35">
      <c r="A9" s="11">
        <f>GETPIVOTDATA("Sum of Total Sales",$A$3)</f>
        <v>1201681.4928000034</v>
      </c>
      <c r="B9" s="4">
        <f>GETPIVOTDATA("Average Sales",$A$3)</f>
        <v>140.99278338613203</v>
      </c>
      <c r="C9" s="5">
        <f>GETPIVOTDATA("Number of Items",$A$3)</f>
        <v>8523</v>
      </c>
      <c r="D9" s="6">
        <f>GETPIVOTDATA("Average of Rating",$A$3)</f>
        <v>3.9658570925731196</v>
      </c>
      <c r="E9" s="7"/>
    </row>
    <row r="14" spans="1:6" ht="16.2" thickBot="1" x14ac:dyDescent="0.35"/>
    <row r="15" spans="1:6" ht="19.2" thickBot="1" x14ac:dyDescent="0.35">
      <c r="A15" s="32" t="s">
        <v>1619</v>
      </c>
      <c r="B15" s="33"/>
      <c r="C15" s="33"/>
      <c r="D15" s="33"/>
      <c r="E15" s="12"/>
      <c r="F15" s="1"/>
    </row>
    <row r="16" spans="1:6" ht="16.2" thickBot="1" x14ac:dyDescent="0.35">
      <c r="A16" s="17" t="s">
        <v>1618</v>
      </c>
      <c r="B16" s="20" t="s">
        <v>1609</v>
      </c>
      <c r="C16" s="12"/>
      <c r="D16" s="1"/>
      <c r="F16" s="3"/>
    </row>
    <row r="17" spans="1:9" x14ac:dyDescent="0.3">
      <c r="A17" s="18" t="s">
        <v>17</v>
      </c>
      <c r="B17" s="21">
        <v>776319.68840000057</v>
      </c>
      <c r="D17" s="3"/>
      <c r="F17" s="3"/>
    </row>
    <row r="18" spans="1:9" ht="16.2" thickBot="1" x14ac:dyDescent="0.35">
      <c r="A18" s="19" t="s">
        <v>10</v>
      </c>
      <c r="B18" s="22">
        <v>425361.8043999995</v>
      </c>
      <c r="D18" s="3"/>
      <c r="F18" s="3"/>
    </row>
    <row r="19" spans="1:9" x14ac:dyDescent="0.3">
      <c r="A19" s="2"/>
      <c r="D19" s="3"/>
      <c r="F19" s="3"/>
    </row>
    <row r="20" spans="1:9" x14ac:dyDescent="0.3">
      <c r="A20" s="2"/>
      <c r="D20" s="3"/>
      <c r="F20" s="3"/>
    </row>
    <row r="21" spans="1:9" x14ac:dyDescent="0.3">
      <c r="A21" s="2"/>
      <c r="D21" s="3"/>
      <c r="F21" s="3"/>
    </row>
    <row r="22" spans="1:9" ht="16.2" thickBot="1" x14ac:dyDescent="0.35">
      <c r="A22" s="16"/>
      <c r="B22" s="5"/>
      <c r="C22" s="5"/>
      <c r="D22" s="7"/>
      <c r="E22" s="5"/>
      <c r="F22" s="7"/>
    </row>
    <row r="24" spans="1:9" ht="16.2" thickBot="1" x14ac:dyDescent="0.35"/>
    <row r="25" spans="1:9" ht="19.2" thickBot="1" x14ac:dyDescent="0.35">
      <c r="A25" s="32" t="s">
        <v>1621</v>
      </c>
      <c r="B25" s="33"/>
      <c r="C25" s="33"/>
      <c r="D25" s="33"/>
      <c r="E25" s="12"/>
      <c r="F25" s="12"/>
      <c r="G25" s="12"/>
      <c r="H25" s="12"/>
      <c r="I25" s="1"/>
    </row>
    <row r="26" spans="1:9" ht="16.2" thickBot="1" x14ac:dyDescent="0.35">
      <c r="A26" s="17" t="s">
        <v>1609</v>
      </c>
      <c r="B26" s="17" t="s">
        <v>1620</v>
      </c>
      <c r="C26" s="10"/>
      <c r="I26" s="3"/>
    </row>
    <row r="27" spans="1:9" ht="16.2" thickBot="1" x14ac:dyDescent="0.35">
      <c r="A27" s="17" t="s">
        <v>1618</v>
      </c>
      <c r="B27" s="8" t="s">
        <v>10</v>
      </c>
      <c r="C27" s="10" t="s">
        <v>17</v>
      </c>
      <c r="I27" s="3"/>
    </row>
    <row r="28" spans="1:9" x14ac:dyDescent="0.3">
      <c r="A28" s="18" t="s">
        <v>14</v>
      </c>
      <c r="B28" s="23">
        <v>121349.89940000001</v>
      </c>
      <c r="C28" s="26">
        <v>215047.9126000001</v>
      </c>
      <c r="I28" s="3"/>
    </row>
    <row r="29" spans="1:9" x14ac:dyDescent="0.3">
      <c r="A29" s="29" t="s">
        <v>34</v>
      </c>
      <c r="B29" s="24">
        <v>138685.86819999994</v>
      </c>
      <c r="C29" s="27">
        <v>254464.77940000014</v>
      </c>
      <c r="I29" s="3"/>
    </row>
    <row r="30" spans="1:9" ht="16.2" thickBot="1" x14ac:dyDescent="0.35">
      <c r="A30" s="19" t="s">
        <v>21</v>
      </c>
      <c r="B30" s="25">
        <v>165326.0368</v>
      </c>
      <c r="C30" s="28">
        <v>306806.99640000012</v>
      </c>
      <c r="I30" s="3"/>
    </row>
    <row r="31" spans="1:9" x14ac:dyDescent="0.3">
      <c r="A31" s="2"/>
      <c r="I31" s="3"/>
    </row>
    <row r="32" spans="1:9" x14ac:dyDescent="0.3">
      <c r="A32" s="2"/>
      <c r="I32" s="3"/>
    </row>
    <row r="33" spans="1:10" ht="16.2" thickBot="1" x14ac:dyDescent="0.35">
      <c r="A33" s="16"/>
      <c r="B33" s="5"/>
      <c r="C33" s="5"/>
      <c r="D33" s="5"/>
      <c r="E33" s="5"/>
      <c r="F33" s="5"/>
      <c r="G33" s="5"/>
      <c r="H33" s="5"/>
      <c r="I33" s="7"/>
    </row>
    <row r="34" spans="1:10" ht="16.2" thickBot="1" x14ac:dyDescent="0.35"/>
    <row r="35" spans="1:10" ht="16.2" thickBot="1" x14ac:dyDescent="0.35">
      <c r="A35" s="34" t="s">
        <v>1622</v>
      </c>
      <c r="B35" s="35"/>
      <c r="C35" s="35"/>
      <c r="D35" s="35"/>
      <c r="E35" s="35"/>
      <c r="F35" s="35"/>
      <c r="G35" s="35"/>
      <c r="H35" s="35"/>
      <c r="I35" s="35"/>
      <c r="J35" s="36"/>
    </row>
    <row r="36" spans="1:10" ht="16.2" thickBot="1" x14ac:dyDescent="0.35">
      <c r="A36" s="17" t="s">
        <v>1618</v>
      </c>
      <c r="B36" s="20" t="s">
        <v>1609</v>
      </c>
      <c r="J36" s="3"/>
    </row>
    <row r="37" spans="1:10" x14ac:dyDescent="0.3">
      <c r="A37" s="18" t="s">
        <v>152</v>
      </c>
      <c r="B37" s="21">
        <v>9077.869999999999</v>
      </c>
      <c r="J37" s="3"/>
    </row>
    <row r="38" spans="1:10" x14ac:dyDescent="0.3">
      <c r="A38" s="29" t="s">
        <v>73</v>
      </c>
      <c r="B38" s="30">
        <v>15596.696600000001</v>
      </c>
      <c r="J38" s="3"/>
    </row>
    <row r="39" spans="1:10" x14ac:dyDescent="0.3">
      <c r="A39" s="29" t="s">
        <v>158</v>
      </c>
      <c r="B39" s="30">
        <v>21880.027399999992</v>
      </c>
      <c r="J39" s="3"/>
    </row>
    <row r="40" spans="1:10" x14ac:dyDescent="0.3">
      <c r="A40" s="29" t="s">
        <v>63</v>
      </c>
      <c r="B40" s="30">
        <v>22451.891599999999</v>
      </c>
      <c r="J40" s="3"/>
    </row>
    <row r="41" spans="1:10" x14ac:dyDescent="0.3">
      <c r="A41" s="29" t="s">
        <v>60</v>
      </c>
      <c r="B41" s="30">
        <v>29334.680599999996</v>
      </c>
      <c r="J41" s="3"/>
    </row>
    <row r="42" spans="1:10" x14ac:dyDescent="0.3">
      <c r="A42" s="29" t="s">
        <v>56</v>
      </c>
      <c r="B42" s="30">
        <v>35379.119800000015</v>
      </c>
      <c r="J42" s="3"/>
    </row>
    <row r="43" spans="1:10" x14ac:dyDescent="0.3">
      <c r="A43" s="29" t="s">
        <v>32</v>
      </c>
      <c r="B43" s="30">
        <v>58514.166999999987</v>
      </c>
      <c r="J43" s="3"/>
    </row>
    <row r="44" spans="1:10" x14ac:dyDescent="0.3">
      <c r="A44" s="29" t="s">
        <v>53</v>
      </c>
      <c r="B44" s="30">
        <v>59449.863799999992</v>
      </c>
      <c r="J44" s="3"/>
    </row>
    <row r="45" spans="1:10" x14ac:dyDescent="0.3">
      <c r="A45" s="29" t="s">
        <v>19</v>
      </c>
      <c r="B45" s="30">
        <v>68025.838800000012</v>
      </c>
      <c r="J45" s="3"/>
    </row>
    <row r="46" spans="1:10" x14ac:dyDescent="0.3">
      <c r="A46" s="29" t="s">
        <v>94</v>
      </c>
      <c r="B46" s="30">
        <v>81894.736400000009</v>
      </c>
      <c r="J46" s="3"/>
    </row>
    <row r="47" spans="1:10" x14ac:dyDescent="0.3">
      <c r="A47" s="29" t="s">
        <v>28</v>
      </c>
      <c r="B47" s="30">
        <v>90706.728999999992</v>
      </c>
      <c r="J47" s="3"/>
    </row>
    <row r="48" spans="1:10" x14ac:dyDescent="0.3">
      <c r="A48" s="29" t="s">
        <v>66</v>
      </c>
      <c r="B48" s="30">
        <v>101276.46159999995</v>
      </c>
      <c r="J48" s="3"/>
    </row>
    <row r="49" spans="1:10" x14ac:dyDescent="0.3">
      <c r="A49" s="29" t="s">
        <v>24</v>
      </c>
      <c r="B49" s="30">
        <v>118558.88140000009</v>
      </c>
      <c r="J49" s="3"/>
    </row>
    <row r="50" spans="1:10" x14ac:dyDescent="0.3">
      <c r="A50" s="29" t="s">
        <v>41</v>
      </c>
      <c r="B50" s="30">
        <v>135976.52539999998</v>
      </c>
      <c r="J50" s="3"/>
    </row>
    <row r="51" spans="1:10" x14ac:dyDescent="0.3">
      <c r="A51" s="29" t="s">
        <v>47</v>
      </c>
      <c r="B51" s="30">
        <v>175433.92240000021</v>
      </c>
      <c r="J51" s="3"/>
    </row>
    <row r="52" spans="1:10" ht="16.2" thickBot="1" x14ac:dyDescent="0.35">
      <c r="A52" s="19" t="s">
        <v>12</v>
      </c>
      <c r="B52" s="22">
        <v>178124.08099999995</v>
      </c>
      <c r="J52" s="3"/>
    </row>
    <row r="53" spans="1:10" ht="16.2" thickBot="1" x14ac:dyDescent="0.35">
      <c r="A53" s="16"/>
      <c r="B53" s="5"/>
      <c r="C53" s="5"/>
      <c r="D53" s="5"/>
      <c r="E53" s="5"/>
      <c r="F53" s="5"/>
      <c r="G53" s="5"/>
      <c r="H53" s="5"/>
      <c r="I53" s="5"/>
      <c r="J53" s="7"/>
    </row>
    <row r="55" spans="1:10" ht="16.2" thickBot="1" x14ac:dyDescent="0.35"/>
    <row r="56" spans="1:10" ht="19.2" thickBot="1" x14ac:dyDescent="0.35">
      <c r="A56" s="32" t="s">
        <v>1623</v>
      </c>
      <c r="B56" s="33"/>
      <c r="C56" s="33"/>
      <c r="D56" s="33"/>
    </row>
    <row r="57" spans="1:10" ht="16.2" thickBot="1" x14ac:dyDescent="0.35">
      <c r="A57" s="13" t="s">
        <v>1618</v>
      </c>
      <c r="B57" s="20" t="s">
        <v>1609</v>
      </c>
    </row>
    <row r="58" spans="1:10" x14ac:dyDescent="0.3">
      <c r="A58" s="14">
        <v>2011</v>
      </c>
      <c r="B58" s="21">
        <v>78131.566599999976</v>
      </c>
    </row>
    <row r="59" spans="1:10" x14ac:dyDescent="0.3">
      <c r="A59" s="14">
        <v>2012</v>
      </c>
      <c r="B59" s="30">
        <v>130476.85979999998</v>
      </c>
    </row>
    <row r="60" spans="1:10" x14ac:dyDescent="0.3">
      <c r="A60" s="14">
        <v>2014</v>
      </c>
      <c r="B60" s="30">
        <v>131809.01560000007</v>
      </c>
    </row>
    <row r="61" spans="1:10" x14ac:dyDescent="0.3">
      <c r="A61" s="14">
        <v>2015</v>
      </c>
      <c r="B61" s="30">
        <v>130942.78019999999</v>
      </c>
    </row>
    <row r="62" spans="1:10" x14ac:dyDescent="0.3">
      <c r="A62" s="14">
        <v>2016</v>
      </c>
      <c r="B62" s="30">
        <v>132113.36980000007</v>
      </c>
    </row>
    <row r="63" spans="1:10" x14ac:dyDescent="0.3">
      <c r="A63" s="14">
        <v>2017</v>
      </c>
      <c r="B63" s="30">
        <v>133103.90699999989</v>
      </c>
    </row>
    <row r="64" spans="1:10" x14ac:dyDescent="0.3">
      <c r="A64" s="14">
        <v>2018</v>
      </c>
      <c r="B64" s="30">
        <v>204522.25700000025</v>
      </c>
    </row>
    <row r="65" spans="1:12" x14ac:dyDescent="0.3">
      <c r="A65" s="14">
        <v>2020</v>
      </c>
      <c r="B65" s="30">
        <v>129103.96039999987</v>
      </c>
    </row>
    <row r="66" spans="1:12" ht="16.2" thickBot="1" x14ac:dyDescent="0.35">
      <c r="A66" s="15">
        <v>2022</v>
      </c>
      <c r="B66" s="22">
        <v>131477.77639999994</v>
      </c>
    </row>
    <row r="68" spans="1:12" ht="16.2" thickBot="1" x14ac:dyDescent="0.35"/>
    <row r="69" spans="1:12" ht="16.2" thickBot="1" x14ac:dyDescent="0.35">
      <c r="A69" s="48" t="s">
        <v>1624</v>
      </c>
      <c r="B69" s="49"/>
      <c r="C69" s="12"/>
      <c r="D69" s="12"/>
      <c r="E69" s="12"/>
      <c r="F69" s="1"/>
    </row>
    <row r="70" spans="1:12" ht="16.2" thickBot="1" x14ac:dyDescent="0.35">
      <c r="A70" s="17" t="s">
        <v>1618</v>
      </c>
      <c r="B70" s="20" t="s">
        <v>1609</v>
      </c>
      <c r="F70" s="3"/>
    </row>
    <row r="71" spans="1:12" x14ac:dyDescent="0.3">
      <c r="A71" s="18" t="s">
        <v>30</v>
      </c>
      <c r="B71" s="21">
        <v>248991.58600000024</v>
      </c>
      <c r="F71" s="3"/>
    </row>
    <row r="72" spans="1:12" x14ac:dyDescent="0.3">
      <c r="A72" s="29" t="s">
        <v>15</v>
      </c>
      <c r="B72" s="30">
        <v>507895.7363999993</v>
      </c>
      <c r="F72" s="3"/>
    </row>
    <row r="73" spans="1:12" ht="16.2" thickBot="1" x14ac:dyDescent="0.35">
      <c r="A73" s="19" t="s">
        <v>26</v>
      </c>
      <c r="B73" s="22">
        <v>444794.17039999936</v>
      </c>
      <c r="F73" s="3"/>
    </row>
    <row r="74" spans="1:12" x14ac:dyDescent="0.3">
      <c r="A74" s="2"/>
      <c r="F74" s="3"/>
    </row>
    <row r="75" spans="1:12" x14ac:dyDescent="0.3">
      <c r="A75" s="2"/>
      <c r="F75" s="3"/>
    </row>
    <row r="76" spans="1:12" ht="16.2" thickBot="1" x14ac:dyDescent="0.35">
      <c r="A76" s="16"/>
      <c r="B76" s="5"/>
      <c r="C76" s="5"/>
      <c r="D76" s="5"/>
      <c r="E76" s="5"/>
      <c r="F76" s="7"/>
    </row>
    <row r="77" spans="1:12" ht="16.2" thickBot="1" x14ac:dyDescent="0.35"/>
    <row r="78" spans="1:12" ht="16.2" thickBot="1" x14ac:dyDescent="0.35">
      <c r="A78" s="48" t="s">
        <v>1627</v>
      </c>
      <c r="B78" s="49"/>
      <c r="C78" s="12"/>
      <c r="D78" s="12"/>
      <c r="E78" s="12"/>
      <c r="F78" s="12"/>
      <c r="G78" s="12"/>
      <c r="H78" s="12"/>
      <c r="I78" s="12"/>
      <c r="J78" s="12"/>
      <c r="K78" s="12"/>
      <c r="L78" s="1"/>
    </row>
    <row r="79" spans="1:12" ht="16.2" thickBot="1" x14ac:dyDescent="0.35">
      <c r="A79" s="17" t="s">
        <v>1618</v>
      </c>
      <c r="B79" s="20" t="s">
        <v>1609</v>
      </c>
      <c r="E79" t="s">
        <v>1625</v>
      </c>
      <c r="G79" t="s">
        <v>1626</v>
      </c>
      <c r="L79" s="3"/>
    </row>
    <row r="80" spans="1:12" x14ac:dyDescent="0.3">
      <c r="A80" s="18" t="s">
        <v>21</v>
      </c>
      <c r="B80" s="21">
        <v>472133.03319999954</v>
      </c>
      <c r="E80" t="str">
        <f>A80</f>
        <v>Tier 3</v>
      </c>
      <c r="G80" s="31">
        <f>GETPIVOTDATA("Total Sales",$A$79,"Outlet Location Type","Tier 3")</f>
        <v>472133.03319999954</v>
      </c>
      <c r="L80" s="3"/>
    </row>
    <row r="81" spans="1:12" x14ac:dyDescent="0.3">
      <c r="A81" s="29" t="s">
        <v>34</v>
      </c>
      <c r="B81" s="30">
        <v>393150.64759999956</v>
      </c>
      <c r="E81" t="str">
        <f t="shared" ref="E81:E82" si="0">A81</f>
        <v>Tier 2</v>
      </c>
      <c r="G81" s="31">
        <f>GETPIVOTDATA("Total Sales",$A$79,"Outlet Location Type","Tier 2")</f>
        <v>393150.64759999956</v>
      </c>
      <c r="L81" s="3"/>
    </row>
    <row r="82" spans="1:12" ht="16.2" thickBot="1" x14ac:dyDescent="0.35">
      <c r="A82" s="19" t="s">
        <v>14</v>
      </c>
      <c r="B82" s="22">
        <v>336397.81199999945</v>
      </c>
      <c r="E82" t="str">
        <f t="shared" si="0"/>
        <v>Tier 1</v>
      </c>
      <c r="G82" s="31">
        <f>GETPIVOTDATA("Total Sales",$A$79,"Outlet Location Type","Tier 1")</f>
        <v>336397.81199999945</v>
      </c>
      <c r="L82" s="3"/>
    </row>
    <row r="83" spans="1:12" x14ac:dyDescent="0.3">
      <c r="A83" s="2"/>
      <c r="L83" s="3"/>
    </row>
    <row r="84" spans="1:12" x14ac:dyDescent="0.3">
      <c r="A84" s="2"/>
      <c r="L84" s="3"/>
    </row>
    <row r="85" spans="1:12" x14ac:dyDescent="0.3">
      <c r="A85" s="2"/>
      <c r="L85" s="3"/>
    </row>
    <row r="86" spans="1:12" ht="16.2" thickBot="1" x14ac:dyDescent="0.35">
      <c r="A86" s="16"/>
      <c r="B86" s="5"/>
      <c r="C86" s="5"/>
      <c r="D86" s="5"/>
      <c r="E86" s="5"/>
      <c r="F86" s="5"/>
      <c r="G86" s="5"/>
      <c r="H86" s="5"/>
      <c r="I86" s="5"/>
      <c r="J86" s="5"/>
      <c r="K86" s="5"/>
      <c r="L86" s="7"/>
    </row>
    <row r="87" spans="1:12" ht="16.2" thickBot="1" x14ac:dyDescent="0.35"/>
    <row r="88" spans="1:12" ht="16.2" thickBot="1" x14ac:dyDescent="0.35">
      <c r="A88" s="48" t="s">
        <v>1630</v>
      </c>
      <c r="B88" s="49"/>
      <c r="C88" s="12"/>
      <c r="D88" s="12"/>
      <c r="E88" s="1"/>
    </row>
    <row r="89" spans="1:12" ht="16.2" thickBot="1" x14ac:dyDescent="0.35">
      <c r="A89" s="17" t="s">
        <v>1618</v>
      </c>
      <c r="B89" s="20" t="s">
        <v>1609</v>
      </c>
      <c r="C89" s="41"/>
      <c r="D89" s="41"/>
      <c r="E89" s="3"/>
    </row>
    <row r="90" spans="1:12" x14ac:dyDescent="0.3">
      <c r="A90" s="18" t="s">
        <v>39</v>
      </c>
      <c r="B90" s="21">
        <v>151939.149</v>
      </c>
      <c r="C90" s="41"/>
      <c r="D90" s="41"/>
      <c r="E90" s="3"/>
    </row>
    <row r="91" spans="1:12" x14ac:dyDescent="0.3">
      <c r="A91" s="29" t="s">
        <v>45</v>
      </c>
      <c r="B91" s="30">
        <v>130714.67460000006</v>
      </c>
      <c r="C91" s="41"/>
      <c r="D91" s="41"/>
      <c r="E91" s="3"/>
    </row>
    <row r="92" spans="1:12" x14ac:dyDescent="0.3">
      <c r="A92" s="29" t="s">
        <v>22</v>
      </c>
      <c r="B92" s="30">
        <v>131477.77639999994</v>
      </c>
      <c r="C92" s="41"/>
      <c r="D92" s="41"/>
      <c r="E92" s="3"/>
    </row>
    <row r="93" spans="1:12" ht="16.2" thickBot="1" x14ac:dyDescent="0.35">
      <c r="A93" s="19" t="s">
        <v>16</v>
      </c>
      <c r="B93" s="22">
        <v>787549.89280000131</v>
      </c>
      <c r="C93" s="41"/>
      <c r="D93" s="41"/>
      <c r="E93" s="3"/>
    </row>
    <row r="94" spans="1:12" x14ac:dyDescent="0.3">
      <c r="A94" s="2"/>
      <c r="B94" s="41"/>
      <c r="C94" s="41"/>
      <c r="D94" s="41"/>
      <c r="E94" s="3"/>
    </row>
    <row r="95" spans="1:12" ht="16.2" thickBot="1" x14ac:dyDescent="0.35">
      <c r="A95" s="2"/>
      <c r="B95" s="41"/>
      <c r="C95" s="41"/>
      <c r="D95" s="41"/>
      <c r="E95" s="3"/>
    </row>
    <row r="96" spans="1:12" ht="16.2" thickBot="1" x14ac:dyDescent="0.35">
      <c r="A96" s="17" t="s">
        <v>1618</v>
      </c>
      <c r="B96" s="20" t="s">
        <v>1628</v>
      </c>
      <c r="C96" s="41"/>
      <c r="D96" s="41"/>
      <c r="E96" s="3"/>
    </row>
    <row r="97" spans="1:5" x14ac:dyDescent="0.3">
      <c r="A97" s="18" t="s">
        <v>39</v>
      </c>
      <c r="B97" s="42">
        <v>140.29468975069253</v>
      </c>
      <c r="C97" s="41"/>
      <c r="D97" s="41"/>
      <c r="E97" s="3"/>
    </row>
    <row r="98" spans="1:5" x14ac:dyDescent="0.3">
      <c r="A98" s="29" t="s">
        <v>45</v>
      </c>
      <c r="B98" s="43">
        <v>139.80179101604284</v>
      </c>
      <c r="C98" s="41"/>
      <c r="D98" s="41"/>
      <c r="E98" s="3"/>
    </row>
    <row r="99" spans="1:5" x14ac:dyDescent="0.3">
      <c r="A99" s="29" t="s">
        <v>22</v>
      </c>
      <c r="B99" s="43">
        <v>141.67863836206891</v>
      </c>
      <c r="C99" s="41"/>
      <c r="D99" s="41"/>
      <c r="E99" s="3"/>
    </row>
    <row r="100" spans="1:5" ht="16.2" thickBot="1" x14ac:dyDescent="0.35">
      <c r="A100" s="19" t="s">
        <v>16</v>
      </c>
      <c r="B100" s="44">
        <v>141.21389506903375</v>
      </c>
      <c r="C100" s="41"/>
      <c r="D100" s="41"/>
      <c r="E100" s="3"/>
    </row>
    <row r="101" spans="1:5" x14ac:dyDescent="0.3">
      <c r="A101" s="2"/>
      <c r="B101" s="41"/>
      <c r="C101" s="41"/>
      <c r="D101" s="41"/>
      <c r="E101" s="3"/>
    </row>
    <row r="102" spans="1:5" ht="16.2" thickBot="1" x14ac:dyDescent="0.35">
      <c r="A102" s="2"/>
      <c r="B102" s="41"/>
      <c r="C102" s="41"/>
      <c r="D102" s="41"/>
      <c r="E102" s="3"/>
    </row>
    <row r="103" spans="1:5" ht="16.2" thickBot="1" x14ac:dyDescent="0.35">
      <c r="A103" s="17" t="s">
        <v>1618</v>
      </c>
      <c r="B103" s="20" t="s">
        <v>1629</v>
      </c>
      <c r="C103" s="41"/>
      <c r="D103" s="41"/>
      <c r="E103" s="3"/>
    </row>
    <row r="104" spans="1:5" x14ac:dyDescent="0.3">
      <c r="A104" s="18" t="s">
        <v>39</v>
      </c>
      <c r="B104" s="45">
        <v>1083</v>
      </c>
      <c r="C104" s="41"/>
      <c r="D104" s="41"/>
      <c r="E104" s="3"/>
    </row>
    <row r="105" spans="1:5" x14ac:dyDescent="0.3">
      <c r="A105" s="29" t="s">
        <v>45</v>
      </c>
      <c r="B105" s="46">
        <v>935</v>
      </c>
      <c r="C105" s="41"/>
      <c r="D105" s="41"/>
      <c r="E105" s="3"/>
    </row>
    <row r="106" spans="1:5" x14ac:dyDescent="0.3">
      <c r="A106" s="29" t="s">
        <v>22</v>
      </c>
      <c r="B106" s="46">
        <v>928</v>
      </c>
      <c r="C106" s="41"/>
      <c r="D106" s="41"/>
      <c r="E106" s="3"/>
    </row>
    <row r="107" spans="1:5" ht="16.2" thickBot="1" x14ac:dyDescent="0.35">
      <c r="A107" s="19" t="s">
        <v>16</v>
      </c>
      <c r="B107" s="47">
        <v>5577</v>
      </c>
      <c r="C107" s="41"/>
      <c r="D107" s="41"/>
      <c r="E107" s="3"/>
    </row>
    <row r="108" spans="1:5" x14ac:dyDescent="0.3">
      <c r="A108" s="2"/>
      <c r="B108" s="41"/>
      <c r="C108" s="41"/>
      <c r="D108" s="41"/>
      <c r="E108" s="3"/>
    </row>
    <row r="109" spans="1:5" ht="16.2" thickBot="1" x14ac:dyDescent="0.35">
      <c r="A109" s="16"/>
      <c r="B109" s="5"/>
      <c r="C109" s="5"/>
      <c r="D109" s="5"/>
      <c r="E109" s="7"/>
    </row>
  </sheetData>
  <mergeCells count="8">
    <mergeCell ref="A88:B88"/>
    <mergeCell ref="A69:B69"/>
    <mergeCell ref="A78:B78"/>
    <mergeCell ref="A56:D56"/>
    <mergeCell ref="A2:D2"/>
    <mergeCell ref="A15:D15"/>
    <mergeCell ref="A25:D25"/>
    <mergeCell ref="A35:J3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40BA-7596-42F4-A60A-281B8B1C4366}">
  <dimension ref="T27:U27"/>
  <sheetViews>
    <sheetView showGridLines="0" tabSelected="1" zoomScale="70" zoomScaleNormal="70" workbookViewId="0">
      <selection activeCell="Z17" sqref="Z17"/>
    </sheetView>
  </sheetViews>
  <sheetFormatPr defaultRowHeight="15.6" x14ac:dyDescent="0.3"/>
  <sheetData>
    <row r="27" spans="20:21" ht="19.2" x14ac:dyDescent="0.45">
      <c r="T27" s="37"/>
      <c r="U27" s="37"/>
    </row>
  </sheetData>
  <mergeCells count="1">
    <mergeCell ref="T27:U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1611</v>
      </c>
      <c r="C1" t="s">
        <v>1</v>
      </c>
      <c r="D1" t="s">
        <v>2</v>
      </c>
      <c r="E1" t="s">
        <v>1607</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Nayan Rathod</cp:lastModifiedBy>
  <dcterms:created xsi:type="dcterms:W3CDTF">2024-06-23T13:11:17Z</dcterms:created>
  <dcterms:modified xsi:type="dcterms:W3CDTF">2025-09-12T07:33:28Z</dcterms:modified>
</cp:coreProperties>
</file>