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definedName name="_xlchart.v1.11">Sheet3!$B$16:$B$25</definedName>
    <definedName name="_xlchart.v1.9">Sheet3!$A$16:$A$25</definedName>
    <definedName name="_xlchart.v1.19">Sheet3!$B$15</definedName>
    <definedName name="_xlchart.v1.1">Sheet3!$B$1</definedName>
    <definedName name="_xlchart.v1.13">Sheet3!$B$1</definedName>
    <definedName name="_xlchart.v1.12">Sheet3!$A$2:$A$11</definedName>
    <definedName name="_xlchart.v1.15">Sheet3!$A$16:$A$25</definedName>
    <definedName name="_xlchart.v1.14">Sheet3!$B$2:$B$11</definedName>
    <definedName name="_xlchart.v1.3">Sheet3!$A$16:$A$25</definedName>
    <definedName name="_xlchart.v1.16">Sheet3!$B$15</definedName>
    <definedName name="_xlchart.v1.18">Sheet3!$A$16:$A$25</definedName>
    <definedName name="_xlchart.v1.7">Sheet3!$B$1</definedName>
    <definedName name="_xlchart.v1.20">Sheet3!$B$16:$B$25</definedName>
    <definedName name="_xlchart.v1.5">Sheet3!$B$16:$B$25</definedName>
    <definedName name="_xlchart.v1.4">Sheet3!$B$15</definedName>
    <definedName name="_xlchart.v1.8">Sheet3!$B$2:$B$11</definedName>
    <definedName name="_xlchart.v1.10">Sheet3!$B$15</definedName>
    <definedName name="_xlchart.v1.6">Sheet3!$A$2:$A$11</definedName>
    <definedName name="_xlchart.v1.2">Sheet3!$B$2:$B$11</definedName>
    <definedName name="_xlchart.v1.17">Sheet3!$B$16:$B$25</definedName>
    <definedName name="_xlchart.v1.0">Sheet3!$A$2:$A$11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6">
      <text>
        <t xml:space="preserve">Specify the number of ratings for the question related to column H. Can be an integer from 2 to 9.</t>
      </text>
    </comment>
    <comment authorId="0" ref="B7">
      <text>
        <t xml:space="preserve">Directions:
This sheet helps you acquire random data based on the real data you got from your experiment with the instructor.
Quantitative measurements.
For every quantitative measurement you have (e.g. time to complete) place the instructor's measurement in cell G8. Then copy the rest of the values that appear in column G and use them to do the analysis. Do this for as many measurements of this type you have.
Questionnaire Ratings.
For every questionnaire rating you have (e.g. Likert Scale) first encode your scale from 1 to N where N is a number ratings. Add N in cell I6. Then add the instructor's respond in cell H8.
For exampe if you have a 5 point Likert scale from strongly disagree to strongly agree encod it as follows:
1 - strongly disagree
2 - disagree
3 - neutral
4 - agree 
5 - strongly agree
First add 5 in cell I6. Then add the instructor's response in cell H8. For example, if he reponded "disagree" add 2 in cell H8.
Then copy the rest of the values that appear in column H and use them to do the analysis. Do this for as many measurements of this type you have.
</t>
      </text>
    </comment>
    <comment authorId="0" ref="G8">
      <text>
        <t xml:space="preserve">Whenever you have quantitative measurements from the instructor's performance (e.g. time to complete task, # of errors per unit of time etc.) add the measurement here.
E.g. if it took him 30'' to find a button add 30 here.</t>
      </text>
    </comment>
    <comment authorId="0" ref="H8">
      <text>
        <t xml:space="preserve">Whenever you have a questionnaire question with N possible ratings, encode the ratings as integers (1,2,3, etc.) and add the integer that represents the instructors input.
E.g. a 5 point Likert scale from strongly disagree to strongly agree is encoded as follows:
1 - strongly disagree
2 - disagree
3 - neutral
4 - agree 
5 - strongly agree
If the instructor answered agree, set the value to 4.
Make sure to update the number of ratings at I6! (5 in this example)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Whenever you have quantitative measurements from the instructor's performance (e.g. time to complete task, # of errors per unit of time etc.) add the measurement here.
E.g. if it took him 30'' to find a button add 30 here.</t>
      </text>
    </comment>
    <comment authorId="0" ref="C2">
      <text>
        <t xml:space="preserve">Whenever you have a questionnaire question with N possible ratings, encode the ratings as integers (1,2,3, etc.) and add the integer that represents the instructors input.
E.g. a 5 point Likert scale from strongly disagree to strongly agree is encoded as follows:
1 - strongly disagree
2 - disagree
3 - neutral
4 - agree 
5 - strongly agree
If the instructor answered agree, set the value to 4.
Make sure to update the number of ratings at I6! (5 in this example)
</t>
      </text>
    </comment>
    <comment authorId="0" ref="B16">
      <text>
        <t xml:space="preserve">Whenever you have quantitative measurements from the instructor's performance (e.g. time to complete task, # of errors per unit of time etc.) add the measurement here.
E.g. if it took him 30'' to find a button add 30 here.</t>
      </text>
    </comment>
    <comment authorId="0" ref="C16">
      <text>
        <t xml:space="preserve">Whenever you have a questionnaire question with N possible ratings, encode the ratings as integers (1,2,3, etc.) and add the integer that represents the instructors input.
E.g. a 5 point Likert scale from strongly disagree to strongly agree is encoded as follows:
1 - strongly disagree
2 - disagree
3 - neutral
4 - agree 
5 - strongly agree
If the instructor answered agree, set the value to 4.
Make sure to update the number of ratings at I6! (5 in this example)
</t>
      </text>
    </comment>
  </commentList>
</comments>
</file>

<file path=xl/sharedStrings.xml><?xml version="1.0" encoding="utf-8"?>
<sst xmlns="http://schemas.openxmlformats.org/spreadsheetml/2006/main" count="52" uniqueCount="17">
  <si>
    <t>YOUR SYSTEM</t>
  </si>
  <si>
    <t>Quantitative Measure</t>
  </si>
  <si>
    <t>Likert Rating</t>
  </si>
  <si>
    <t>Instructor</t>
  </si>
  <si>
    <t>Parrticipant 2</t>
  </si>
  <si>
    <t>Parrticipant 3</t>
  </si>
  <si>
    <t>Parrticipant 4</t>
  </si>
  <si>
    <t>Parrticipant 5</t>
  </si>
  <si>
    <t>Parrticipant 6</t>
  </si>
  <si>
    <t>Parrticipant 7</t>
  </si>
  <si>
    <t>Parrticipant 8</t>
  </si>
  <si>
    <t>Parrticipant 9</t>
  </si>
  <si>
    <t>Parrticipant 10</t>
  </si>
  <si>
    <t># Ratings</t>
  </si>
  <si>
    <t>COMPETING SYSTEM</t>
  </si>
  <si>
    <t>Parrticipant 1</t>
  </si>
  <si>
    <t>DIRECTIONS (mouse over me!)</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</si>
</sst>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sz val="11.0"/>
      <color theme="1"/>
      <name val="Calibri"/>
    </font>
    <font>
      <b/>
      <sz val="11.0"/>
      <color theme="1"/>
      <name val="Calibri"/>
    </font>
    <font>
      <sz val="11.0"/>
      <color rgb="FFD8D8D8"/>
      <name val="Calibri"/>
    </font>
  </fonts>
  <fills count="4">
    <fill>
      <patternFill patternType="none"/>
    </fill>
    <fill>
      <patternFill patternType="lightGray"/>
    </fill>
    <fill>
      <patternFill patternType="solid">
        <fgColor rgb="FFFFFF00"/>
        <bgColor rgb="FFFFFF00"/>
      </patternFill>
    </fill>
    <fill>
      <patternFill patternType="solid">
        <fgColor theme="0"/>
        <bgColor theme="0"/>
      </patternFill>
    </fill>
  </fills>
  <borders count="2">
    <border/>
    <border>
      <left/>
      <right/>
      <top/>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2" xfId="0" applyFont="1" applyNumberFormat="1"/>
    <xf borderId="1" fillId="2" fontId="1" numFmtId="2" xfId="0" applyBorder="1" applyFill="1" applyFont="1" applyNumberFormat="1"/>
    <xf borderId="0" fillId="0" fontId="1" numFmtId="0" xfId="0" applyAlignment="1" applyFont="1">
      <alignment horizontal="right"/>
    </xf>
    <xf borderId="1" fillId="2" fontId="1" numFmtId="0" xfId="0" applyBorder="1" applyFont="1"/>
    <xf borderId="0" fillId="0" fontId="3" numFmtId="2" xfId="0" applyFont="1" applyNumberFormat="1"/>
    <xf borderId="1" fillId="3" fontId="1" numFmtId="2" xfId="0" applyBorder="1" applyFill="1" applyFont="1" applyNumberForma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10.88"/>
    <col customWidth="1" min="3" max="5" width="8.0"/>
    <col customWidth="1" min="6" max="6" width="17.25"/>
    <col customWidth="1" min="7" max="7" width="18.25"/>
    <col customWidth="1" min="8" max="8" width="17.63"/>
    <col customWidth="1" min="9" max="9" width="1.75"/>
    <col customWidth="1" min="10" max="10" width="10.0"/>
    <col customWidth="1" min="11" max="26" width="8.0"/>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5"/>
      <c r="I5" s="1"/>
      <c r="J5" s="1"/>
      <c r="K5" s="1"/>
      <c r="L5" s="1"/>
      <c r="M5" s="1"/>
      <c r="N5" s="1"/>
      <c r="O5" s="1"/>
      <c r="P5" s="1"/>
      <c r="Q5" s="1"/>
      <c r="R5" s="1"/>
      <c r="S5" s="1"/>
      <c r="T5" s="1"/>
      <c r="U5" s="1"/>
      <c r="V5" s="1"/>
      <c r="W5" s="1"/>
      <c r="X5" s="1"/>
      <c r="Y5" s="1"/>
      <c r="Z5" s="1"/>
    </row>
    <row r="6">
      <c r="A6" s="1"/>
      <c r="B6" s="1"/>
      <c r="C6" s="1"/>
      <c r="D6" s="1"/>
      <c r="E6" s="1"/>
      <c r="F6" s="1"/>
      <c r="G6" s="1"/>
      <c r="H6" s="5" t="s">
        <v>13</v>
      </c>
      <c r="I6" s="6">
        <v>5.0</v>
      </c>
      <c r="J6" s="1"/>
      <c r="K6" s="1"/>
      <c r="L6" s="1"/>
      <c r="M6" s="1"/>
      <c r="N6" s="1"/>
      <c r="O6" s="1"/>
      <c r="P6" s="1"/>
      <c r="Q6" s="1"/>
      <c r="R6" s="1"/>
      <c r="S6" s="1"/>
      <c r="T6" s="1"/>
      <c r="U6" s="1"/>
      <c r="V6" s="1"/>
      <c r="W6" s="1"/>
      <c r="X6" s="1"/>
      <c r="Y6" s="1"/>
      <c r="Z6" s="1"/>
    </row>
    <row r="7">
      <c r="A7" s="1"/>
      <c r="B7" s="1" t="s">
        <v>16</v>
      </c>
      <c r="C7" s="1"/>
      <c r="D7" s="1"/>
      <c r="E7" s="1"/>
      <c r="F7" s="2" t="s">
        <v>0</v>
      </c>
      <c r="G7" s="1" t="s">
        <v>1</v>
      </c>
      <c r="H7" s="1" t="s">
        <v>2</v>
      </c>
      <c r="I7" s="1"/>
      <c r="J7" s="1"/>
      <c r="K7" s="1"/>
      <c r="L7" s="1"/>
      <c r="M7" s="1"/>
      <c r="N7" s="1"/>
      <c r="O7" s="1"/>
      <c r="P7" s="1"/>
      <c r="Q7" s="1"/>
      <c r="R7" s="1"/>
      <c r="S7" s="1"/>
      <c r="T7" s="1"/>
      <c r="U7" s="1"/>
      <c r="V7" s="1"/>
      <c r="W7" s="1"/>
      <c r="X7" s="1"/>
      <c r="Y7" s="1"/>
      <c r="Z7" s="1"/>
    </row>
    <row r="8">
      <c r="A8" s="1"/>
      <c r="B8" s="1"/>
      <c r="C8" s="1"/>
      <c r="D8" s="1"/>
      <c r="E8" s="1"/>
      <c r="F8" s="2" t="s">
        <v>3</v>
      </c>
      <c r="G8" s="4">
        <v>32.0</v>
      </c>
      <c r="H8" s="4">
        <v>4.0</v>
      </c>
      <c r="I8" s="1"/>
      <c r="J8" s="1"/>
      <c r="K8" s="1"/>
      <c r="L8" s="1"/>
      <c r="M8" s="1"/>
      <c r="N8" s="1"/>
      <c r="O8" s="1"/>
      <c r="P8" s="1"/>
      <c r="Q8" s="1"/>
      <c r="R8" s="1"/>
      <c r="S8" s="1"/>
      <c r="T8" s="1"/>
      <c r="U8" s="1"/>
      <c r="V8" s="1"/>
      <c r="W8" s="1"/>
      <c r="X8" s="1"/>
      <c r="Y8" s="1"/>
      <c r="Z8" s="1"/>
    </row>
    <row r="9">
      <c r="A9" s="1"/>
      <c r="B9" s="1"/>
      <c r="C9" s="1"/>
      <c r="D9" s="1"/>
      <c r="E9" s="1"/>
      <c r="F9" s="1" t="s">
        <v>4</v>
      </c>
      <c r="G9" s="3">
        <f t="shared" ref="G9:G17" si="1"> NORMINV(RAND(),$G$8, $G$8*(1/4))</f>
        <v>27.50710938</v>
      </c>
      <c r="H9" s="3">
        <f t="shared" ref="H9:H17" si="2">IF(J9&gt;$I$6,$I$6,IF(J9&lt;1,1,J9))</f>
        <v>5</v>
      </c>
      <c r="I9" s="1"/>
      <c r="J9" s="7">
        <f t="shared" ref="J9:J17" si="3"> ROUND(NORMINV(RAND(),$H$8, $H$8*(1/2)),0)</f>
        <v>5</v>
      </c>
      <c r="K9" s="1"/>
      <c r="L9" s="1"/>
      <c r="M9" s="1"/>
      <c r="N9" s="1"/>
      <c r="O9" s="1"/>
      <c r="P9" s="1"/>
      <c r="Q9" s="1"/>
      <c r="R9" s="1"/>
      <c r="S9" s="1"/>
      <c r="T9" s="1"/>
      <c r="U9" s="1"/>
      <c r="V9" s="1"/>
      <c r="W9" s="1"/>
      <c r="X9" s="1"/>
      <c r="Y9" s="1"/>
      <c r="Z9" s="1"/>
    </row>
    <row r="10">
      <c r="A10" s="1"/>
      <c r="B10" s="1"/>
      <c r="C10" s="1"/>
      <c r="D10" s="1"/>
      <c r="E10" s="1"/>
      <c r="F10" s="1" t="s">
        <v>5</v>
      </c>
      <c r="G10" s="3">
        <f t="shared" si="1"/>
        <v>30.09477768</v>
      </c>
      <c r="H10" s="3">
        <f t="shared" si="2"/>
        <v>1</v>
      </c>
      <c r="I10" s="1"/>
      <c r="J10" s="7">
        <f t="shared" si="3"/>
        <v>1</v>
      </c>
      <c r="K10" s="1"/>
      <c r="L10" s="1"/>
      <c r="M10" s="1"/>
      <c r="N10" s="1"/>
      <c r="O10" s="1"/>
      <c r="P10" s="1"/>
      <c r="Q10" s="1"/>
      <c r="R10" s="1"/>
      <c r="S10" s="1"/>
      <c r="T10" s="1"/>
      <c r="U10" s="1"/>
      <c r="V10" s="1"/>
      <c r="W10" s="1"/>
      <c r="X10" s="1"/>
      <c r="Y10" s="1"/>
      <c r="Z10" s="1"/>
    </row>
    <row r="11">
      <c r="A11" s="1"/>
      <c r="B11" s="1"/>
      <c r="C11" s="1"/>
      <c r="D11" s="1"/>
      <c r="E11" s="1"/>
      <c r="F11" s="1" t="s">
        <v>6</v>
      </c>
      <c r="G11" s="3">
        <f t="shared" si="1"/>
        <v>29.83680437</v>
      </c>
      <c r="H11" s="3">
        <f t="shared" si="2"/>
        <v>4</v>
      </c>
      <c r="I11" s="1"/>
      <c r="J11" s="7">
        <f t="shared" si="3"/>
        <v>4</v>
      </c>
      <c r="K11" s="1"/>
      <c r="L11" s="1"/>
      <c r="M11" s="1"/>
      <c r="N11" s="1"/>
      <c r="O11" s="1"/>
      <c r="P11" s="1"/>
      <c r="Q11" s="1"/>
      <c r="R11" s="1"/>
      <c r="S11" s="1"/>
      <c r="T11" s="1"/>
      <c r="U11" s="1"/>
      <c r="V11" s="1"/>
      <c r="W11" s="1"/>
      <c r="X11" s="1"/>
      <c r="Y11" s="1"/>
      <c r="Z11" s="1"/>
    </row>
    <row r="12">
      <c r="A12" s="1"/>
      <c r="B12" s="1"/>
      <c r="C12" s="1"/>
      <c r="D12" s="1"/>
      <c r="E12" s="1"/>
      <c r="F12" s="1" t="s">
        <v>7</v>
      </c>
      <c r="G12" s="3">
        <f t="shared" si="1"/>
        <v>36.82455718</v>
      </c>
      <c r="H12" s="3">
        <f t="shared" si="2"/>
        <v>5</v>
      </c>
      <c r="I12" s="1"/>
      <c r="J12" s="7">
        <f t="shared" si="3"/>
        <v>5</v>
      </c>
      <c r="K12" s="1"/>
      <c r="L12" s="1"/>
      <c r="M12" s="1"/>
      <c r="N12" s="1"/>
      <c r="O12" s="1"/>
      <c r="P12" s="1"/>
      <c r="Q12" s="1"/>
      <c r="R12" s="1"/>
      <c r="S12" s="1"/>
      <c r="T12" s="1"/>
      <c r="U12" s="1"/>
      <c r="V12" s="1"/>
      <c r="W12" s="1"/>
      <c r="X12" s="1"/>
      <c r="Y12" s="1"/>
      <c r="Z12" s="1"/>
    </row>
    <row r="13">
      <c r="A13" s="1"/>
      <c r="B13" s="1"/>
      <c r="C13" s="1"/>
      <c r="D13" s="1"/>
      <c r="E13" s="1"/>
      <c r="F13" s="1" t="s">
        <v>8</v>
      </c>
      <c r="G13" s="3">
        <f t="shared" si="1"/>
        <v>31.15816935</v>
      </c>
      <c r="H13" s="3">
        <f t="shared" si="2"/>
        <v>1</v>
      </c>
      <c r="I13" s="1"/>
      <c r="J13" s="7">
        <f t="shared" si="3"/>
        <v>0</v>
      </c>
      <c r="K13" s="1"/>
      <c r="L13" s="1"/>
      <c r="M13" s="1"/>
      <c r="N13" s="1"/>
      <c r="O13" s="1"/>
      <c r="P13" s="1"/>
      <c r="Q13" s="1"/>
      <c r="R13" s="1"/>
      <c r="S13" s="1"/>
      <c r="T13" s="1"/>
      <c r="U13" s="1"/>
      <c r="V13" s="1"/>
      <c r="W13" s="1"/>
      <c r="X13" s="1"/>
      <c r="Y13" s="1"/>
      <c r="Z13" s="1"/>
    </row>
    <row r="14">
      <c r="A14" s="1"/>
      <c r="B14" s="1"/>
      <c r="C14" s="1"/>
      <c r="D14" s="1"/>
      <c r="E14" s="1"/>
      <c r="F14" s="1" t="s">
        <v>9</v>
      </c>
      <c r="G14" s="3">
        <f t="shared" si="1"/>
        <v>33.83062313</v>
      </c>
      <c r="H14" s="3">
        <f t="shared" si="2"/>
        <v>3</v>
      </c>
      <c r="I14" s="1"/>
      <c r="J14" s="7">
        <f t="shared" si="3"/>
        <v>3</v>
      </c>
      <c r="K14" s="1"/>
      <c r="L14" s="1"/>
      <c r="M14" s="1"/>
      <c r="N14" s="1"/>
      <c r="O14" s="1"/>
      <c r="P14" s="1"/>
      <c r="Q14" s="1"/>
      <c r="R14" s="1"/>
      <c r="S14" s="1"/>
      <c r="T14" s="1"/>
      <c r="U14" s="1"/>
      <c r="V14" s="1"/>
      <c r="W14" s="1"/>
      <c r="X14" s="1"/>
      <c r="Y14" s="1"/>
      <c r="Z14" s="1"/>
    </row>
    <row r="15">
      <c r="A15" s="1"/>
      <c r="B15" s="1"/>
      <c r="C15" s="1"/>
      <c r="D15" s="1"/>
      <c r="E15" s="1"/>
      <c r="F15" s="1" t="s">
        <v>10</v>
      </c>
      <c r="G15" s="3">
        <f t="shared" si="1"/>
        <v>37.08317404</v>
      </c>
      <c r="H15" s="3">
        <f t="shared" si="2"/>
        <v>5</v>
      </c>
      <c r="I15" s="1"/>
      <c r="J15" s="7">
        <f t="shared" si="3"/>
        <v>6</v>
      </c>
      <c r="K15" s="1"/>
      <c r="L15" s="1"/>
      <c r="M15" s="1"/>
      <c r="N15" s="1"/>
      <c r="O15" s="1"/>
      <c r="P15" s="1"/>
      <c r="Q15" s="1"/>
      <c r="R15" s="1"/>
      <c r="S15" s="1"/>
      <c r="T15" s="1"/>
      <c r="U15" s="1"/>
      <c r="V15" s="1"/>
      <c r="W15" s="1"/>
      <c r="X15" s="1"/>
      <c r="Y15" s="1"/>
      <c r="Z15" s="1"/>
    </row>
    <row r="16">
      <c r="A16" s="1"/>
      <c r="B16" s="1"/>
      <c r="C16" s="1"/>
      <c r="D16" s="1"/>
      <c r="E16" s="1"/>
      <c r="F16" s="1" t="s">
        <v>11</v>
      </c>
      <c r="G16" s="3">
        <f t="shared" si="1"/>
        <v>26.08300273</v>
      </c>
      <c r="H16" s="3">
        <f t="shared" si="2"/>
        <v>4</v>
      </c>
      <c r="I16" s="1"/>
      <c r="J16" s="7">
        <f t="shared" si="3"/>
        <v>4</v>
      </c>
      <c r="K16" s="1"/>
      <c r="L16" s="1"/>
      <c r="M16" s="1"/>
      <c r="N16" s="1"/>
      <c r="O16" s="1"/>
      <c r="P16" s="1"/>
      <c r="Q16" s="1"/>
      <c r="R16" s="1"/>
      <c r="S16" s="1"/>
      <c r="T16" s="1"/>
      <c r="U16" s="1"/>
      <c r="V16" s="1"/>
      <c r="W16" s="1"/>
      <c r="X16" s="1"/>
      <c r="Y16" s="1"/>
      <c r="Z16" s="1"/>
    </row>
    <row r="17">
      <c r="A17" s="1"/>
      <c r="B17" s="1"/>
      <c r="C17" s="1"/>
      <c r="D17" s="1"/>
      <c r="E17" s="1"/>
      <c r="F17" s="1" t="s">
        <v>12</v>
      </c>
      <c r="G17" s="3">
        <f t="shared" si="1"/>
        <v>34.83410499</v>
      </c>
      <c r="H17" s="3">
        <f t="shared" si="2"/>
        <v>5</v>
      </c>
      <c r="I17" s="1"/>
      <c r="J17" s="7">
        <f t="shared" si="3"/>
        <v>5</v>
      </c>
      <c r="K17" s="1"/>
      <c r="L17" s="1"/>
      <c r="M17" s="1"/>
      <c r="N17" s="1"/>
      <c r="O17" s="1"/>
      <c r="P17" s="1"/>
      <c r="Q17" s="1"/>
      <c r="R17" s="1"/>
      <c r="S17" s="1"/>
      <c r="T17" s="1"/>
      <c r="U17" s="1"/>
      <c r="V17" s="1"/>
      <c r="W17" s="1"/>
      <c r="X17" s="1"/>
      <c r="Y17" s="1"/>
      <c r="Z17" s="1"/>
    </row>
    <row r="18">
      <c r="A18" s="1"/>
      <c r="B18" s="1"/>
      <c r="C18" s="1"/>
      <c r="D18" s="1"/>
      <c r="E18" s="1"/>
      <c r="F18" s="1"/>
      <c r="G18" s="3"/>
      <c r="H18" s="1"/>
      <c r="I18" s="1"/>
      <c r="J18" s="1"/>
      <c r="K18" s="1"/>
      <c r="L18" s="1"/>
      <c r="M18" s="1"/>
      <c r="N18" s="1"/>
      <c r="O18" s="1"/>
      <c r="P18" s="1"/>
      <c r="Q18" s="1"/>
      <c r="R18" s="1"/>
      <c r="S18" s="1"/>
      <c r="T18" s="1"/>
      <c r="U18" s="1"/>
      <c r="V18" s="1"/>
      <c r="W18" s="1"/>
      <c r="X18" s="1"/>
      <c r="Y18" s="1"/>
      <c r="Z18" s="1"/>
    </row>
    <row r="19">
      <c r="A19" s="1"/>
      <c r="B19" s="1"/>
      <c r="C19" s="1"/>
      <c r="D19" s="1"/>
      <c r="E19" s="1"/>
      <c r="F19" s="2" t="s">
        <v>14</v>
      </c>
      <c r="G19" s="3"/>
      <c r="H19" s="1"/>
      <c r="I19" s="1"/>
      <c r="J19" s="1"/>
      <c r="K19" s="1"/>
      <c r="L19" s="1"/>
      <c r="M19" s="1"/>
      <c r="N19" s="1"/>
      <c r="O19" s="1"/>
      <c r="P19" s="1"/>
      <c r="Q19" s="1"/>
      <c r="R19" s="1"/>
      <c r="S19" s="1"/>
      <c r="T19" s="1"/>
      <c r="U19" s="1"/>
      <c r="V19" s="1"/>
      <c r="W19" s="1"/>
      <c r="X19" s="1"/>
      <c r="Y19" s="1"/>
      <c r="Z19" s="1"/>
    </row>
    <row r="20">
      <c r="A20" s="1"/>
      <c r="B20" s="1"/>
      <c r="C20" s="1"/>
      <c r="D20" s="1"/>
      <c r="E20" s="1"/>
      <c r="F20" s="1" t="s">
        <v>15</v>
      </c>
      <c r="G20" s="3">
        <f>G8+(RAND()-0.5)*G8</f>
        <v>42.40759308</v>
      </c>
      <c r="H20" s="8">
        <f>ROUND(J20,0)</f>
        <v>3</v>
      </c>
      <c r="I20" s="1"/>
      <c r="J20" s="9">
        <f>(I6+1)/2</f>
        <v>3</v>
      </c>
      <c r="K20" s="1"/>
      <c r="L20" s="1"/>
      <c r="M20" s="1"/>
      <c r="N20" s="1"/>
      <c r="O20" s="1"/>
      <c r="P20" s="1"/>
      <c r="Q20" s="1"/>
      <c r="R20" s="1"/>
      <c r="S20" s="1"/>
      <c r="T20" s="1"/>
      <c r="U20" s="1"/>
      <c r="V20" s="1"/>
      <c r="W20" s="1"/>
      <c r="X20" s="1"/>
      <c r="Y20" s="1"/>
      <c r="Z20" s="1"/>
    </row>
    <row r="21" ht="15.75" customHeight="1">
      <c r="A21" s="1"/>
      <c r="B21" s="1"/>
      <c r="C21" s="1"/>
      <c r="D21" s="1"/>
      <c r="E21" s="1"/>
      <c r="F21" s="1" t="s">
        <v>4</v>
      </c>
      <c r="G21" s="3">
        <f t="shared" ref="G21:G29" si="4"> NORMINV(RAND(),$G$20, $G$20*(1/4))</f>
        <v>38.99043398</v>
      </c>
      <c r="H21" s="3">
        <f t="shared" ref="H21:H29" si="5">IF(J21&gt;$I$6,$I$6,IF(J21&lt;1,1,J21))</f>
        <v>4</v>
      </c>
      <c r="I21" s="1"/>
      <c r="J21" s="7">
        <f t="shared" ref="J21:J29" si="6"> ROUND(NORMINV(RAND(),$J$20, $J$20*(1/3)),0)</f>
        <v>4</v>
      </c>
      <c r="K21" s="1"/>
      <c r="L21" s="1"/>
      <c r="M21" s="1"/>
      <c r="N21" s="1"/>
      <c r="O21" s="1"/>
      <c r="P21" s="1"/>
      <c r="Q21" s="1"/>
      <c r="R21" s="1"/>
      <c r="S21" s="1"/>
      <c r="T21" s="1"/>
      <c r="U21" s="1"/>
      <c r="V21" s="1"/>
      <c r="W21" s="1"/>
      <c r="X21" s="1"/>
      <c r="Y21" s="1"/>
      <c r="Z21" s="1"/>
    </row>
    <row r="22" ht="15.75" customHeight="1">
      <c r="A22" s="1"/>
      <c r="B22" s="1"/>
      <c r="C22" s="1"/>
      <c r="D22" s="1"/>
      <c r="E22" s="1"/>
      <c r="F22" s="1" t="s">
        <v>5</v>
      </c>
      <c r="G22" s="3">
        <f t="shared" si="4"/>
        <v>31.24626937</v>
      </c>
      <c r="H22" s="3">
        <f t="shared" si="5"/>
        <v>3</v>
      </c>
      <c r="I22" s="1"/>
      <c r="J22" s="7">
        <f t="shared" si="6"/>
        <v>3</v>
      </c>
      <c r="K22" s="1"/>
      <c r="L22" s="1"/>
      <c r="M22" s="1"/>
      <c r="N22" s="1"/>
      <c r="O22" s="1"/>
      <c r="P22" s="1"/>
      <c r="Q22" s="1"/>
      <c r="R22" s="1"/>
      <c r="S22" s="1"/>
      <c r="T22" s="1"/>
      <c r="U22" s="1"/>
      <c r="V22" s="1"/>
      <c r="W22" s="1"/>
      <c r="X22" s="1"/>
      <c r="Y22" s="1"/>
      <c r="Z22" s="1"/>
    </row>
    <row r="23" ht="15.75" customHeight="1">
      <c r="A23" s="1"/>
      <c r="B23" s="1"/>
      <c r="C23" s="1"/>
      <c r="D23" s="1"/>
      <c r="E23" s="1"/>
      <c r="F23" s="1" t="s">
        <v>6</v>
      </c>
      <c r="G23" s="3">
        <f t="shared" si="4"/>
        <v>39.96053612</v>
      </c>
      <c r="H23" s="3">
        <f t="shared" si="5"/>
        <v>2</v>
      </c>
      <c r="I23" s="1"/>
      <c r="J23" s="7">
        <f t="shared" si="6"/>
        <v>2</v>
      </c>
      <c r="K23" s="1"/>
      <c r="L23" s="1"/>
      <c r="M23" s="1"/>
      <c r="N23" s="1"/>
      <c r="O23" s="1"/>
      <c r="P23" s="1"/>
      <c r="Q23" s="1"/>
      <c r="R23" s="1"/>
      <c r="S23" s="1"/>
      <c r="T23" s="1"/>
      <c r="U23" s="1"/>
      <c r="V23" s="1"/>
      <c r="W23" s="1"/>
      <c r="X23" s="1"/>
      <c r="Y23" s="1"/>
      <c r="Z23" s="1"/>
    </row>
    <row r="24" ht="15.75" customHeight="1">
      <c r="A24" s="1"/>
      <c r="B24" s="1"/>
      <c r="C24" s="1"/>
      <c r="D24" s="1"/>
      <c r="E24" s="1"/>
      <c r="F24" s="1" t="s">
        <v>7</v>
      </c>
      <c r="G24" s="3">
        <f t="shared" si="4"/>
        <v>43.43421184</v>
      </c>
      <c r="H24" s="3">
        <f t="shared" si="5"/>
        <v>4</v>
      </c>
      <c r="I24" s="1"/>
      <c r="J24" s="7">
        <f t="shared" si="6"/>
        <v>4</v>
      </c>
      <c r="K24" s="1"/>
      <c r="L24" s="1"/>
      <c r="M24" s="1"/>
      <c r="N24" s="1"/>
      <c r="O24" s="1"/>
      <c r="P24" s="1"/>
      <c r="Q24" s="1"/>
      <c r="R24" s="1"/>
      <c r="S24" s="1"/>
      <c r="T24" s="1"/>
      <c r="U24" s="1"/>
      <c r="V24" s="1"/>
      <c r="W24" s="1"/>
      <c r="X24" s="1"/>
      <c r="Y24" s="1"/>
      <c r="Z24" s="1"/>
    </row>
    <row r="25" ht="15.75" customHeight="1">
      <c r="A25" s="1"/>
      <c r="B25" s="1"/>
      <c r="C25" s="1"/>
      <c r="D25" s="1"/>
      <c r="E25" s="1"/>
      <c r="F25" s="1" t="s">
        <v>8</v>
      </c>
      <c r="G25" s="3">
        <f t="shared" si="4"/>
        <v>50.06204424</v>
      </c>
      <c r="H25" s="3">
        <f t="shared" si="5"/>
        <v>2</v>
      </c>
      <c r="I25" s="1"/>
      <c r="J25" s="7">
        <f t="shared" si="6"/>
        <v>2</v>
      </c>
      <c r="K25" s="1"/>
      <c r="L25" s="1"/>
      <c r="M25" s="1"/>
      <c r="N25" s="1"/>
      <c r="O25" s="1"/>
      <c r="P25" s="1"/>
      <c r="Q25" s="1"/>
      <c r="R25" s="1"/>
      <c r="S25" s="1"/>
      <c r="T25" s="1"/>
      <c r="U25" s="1"/>
      <c r="V25" s="1"/>
      <c r="W25" s="1"/>
      <c r="X25" s="1"/>
      <c r="Y25" s="1"/>
      <c r="Z25" s="1"/>
    </row>
    <row r="26" ht="15.75" customHeight="1">
      <c r="A26" s="1"/>
      <c r="B26" s="1"/>
      <c r="C26" s="1"/>
      <c r="D26" s="1"/>
      <c r="E26" s="1"/>
      <c r="F26" s="1" t="s">
        <v>9</v>
      </c>
      <c r="G26" s="3">
        <f t="shared" si="4"/>
        <v>38.30641553</v>
      </c>
      <c r="H26" s="3">
        <f t="shared" si="5"/>
        <v>4</v>
      </c>
      <c r="I26" s="1"/>
      <c r="J26" s="7">
        <f t="shared" si="6"/>
        <v>4</v>
      </c>
      <c r="K26" s="1"/>
      <c r="L26" s="1"/>
      <c r="M26" s="1"/>
      <c r="N26" s="1"/>
      <c r="O26" s="1"/>
      <c r="P26" s="1"/>
      <c r="Q26" s="1"/>
      <c r="R26" s="1"/>
      <c r="S26" s="1"/>
      <c r="T26" s="1"/>
      <c r="U26" s="1"/>
      <c r="V26" s="1"/>
      <c r="W26" s="1"/>
      <c r="X26" s="1"/>
      <c r="Y26" s="1"/>
      <c r="Z26" s="1"/>
    </row>
    <row r="27" ht="15.75" customHeight="1">
      <c r="A27" s="1"/>
      <c r="B27" s="1"/>
      <c r="C27" s="1"/>
      <c r="D27" s="1"/>
      <c r="E27" s="1"/>
      <c r="F27" s="1" t="s">
        <v>10</v>
      </c>
      <c r="G27" s="3">
        <f t="shared" si="4"/>
        <v>57.60986009</v>
      </c>
      <c r="H27" s="3">
        <f t="shared" si="5"/>
        <v>3</v>
      </c>
      <c r="I27" s="1"/>
      <c r="J27" s="7">
        <f t="shared" si="6"/>
        <v>3</v>
      </c>
      <c r="K27" s="1"/>
      <c r="L27" s="1"/>
      <c r="M27" s="1"/>
      <c r="N27" s="1"/>
      <c r="O27" s="1"/>
      <c r="P27" s="1"/>
      <c r="Q27" s="1"/>
      <c r="R27" s="1"/>
      <c r="S27" s="1"/>
      <c r="T27" s="1"/>
      <c r="U27" s="1"/>
      <c r="V27" s="1"/>
      <c r="W27" s="1"/>
      <c r="X27" s="1"/>
      <c r="Y27" s="1"/>
      <c r="Z27" s="1"/>
    </row>
    <row r="28" ht="15.75" customHeight="1">
      <c r="A28" s="1"/>
      <c r="B28" s="1"/>
      <c r="C28" s="1"/>
      <c r="D28" s="1"/>
      <c r="E28" s="1"/>
      <c r="F28" s="1" t="s">
        <v>11</v>
      </c>
      <c r="G28" s="3">
        <f t="shared" si="4"/>
        <v>35.5282291</v>
      </c>
      <c r="H28" s="3">
        <f t="shared" si="5"/>
        <v>4</v>
      </c>
      <c r="I28" s="1"/>
      <c r="J28" s="7">
        <f t="shared" si="6"/>
        <v>4</v>
      </c>
      <c r="K28" s="1"/>
      <c r="L28" s="1"/>
      <c r="M28" s="1"/>
      <c r="N28" s="1"/>
      <c r="O28" s="1"/>
      <c r="P28" s="1"/>
      <c r="Q28" s="1"/>
      <c r="R28" s="1"/>
      <c r="S28" s="1"/>
      <c r="T28" s="1"/>
      <c r="U28" s="1"/>
      <c r="V28" s="1"/>
      <c r="W28" s="1"/>
      <c r="X28" s="1"/>
      <c r="Y28" s="1"/>
      <c r="Z28" s="1"/>
    </row>
    <row r="29" ht="15.75" customHeight="1">
      <c r="A29" s="1"/>
      <c r="B29" s="1"/>
      <c r="C29" s="1"/>
      <c r="D29" s="1"/>
      <c r="E29" s="1"/>
      <c r="F29" s="1" t="s">
        <v>12</v>
      </c>
      <c r="G29" s="3">
        <f t="shared" si="4"/>
        <v>60.35748807</v>
      </c>
      <c r="H29" s="3">
        <f t="shared" si="5"/>
        <v>2</v>
      </c>
      <c r="I29" s="1"/>
      <c r="J29" s="7">
        <f t="shared" si="6"/>
        <v>2</v>
      </c>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dataValidation type="decimal" allowBlank="1" showInputMessage="1" showErrorMessage="1" prompt="Number of ratings - Please enter a number from 2 to 9. Responses will be coded as (1, 2, ...) up to the number you specify._x000a_" sqref="I6">
      <formula1>2.0</formula1>
      <formula2>9.0</formula2>
    </dataValidation>
    <dataValidation type="decimal" allowBlank="1" showErrorMessage="1" sqref="H8">
      <formula1>1.0</formula1>
      <formula2>I6</formula2>
    </dataValidation>
    <dataValidation type="decimal" operator="greaterThanOrEqual" allowBlank="1" showErrorMessage="1" sqref="G8">
      <formula1>0.0</formula1>
    </dataValidation>
  </dataValidation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75"/>
  </cols>
  <sheetData>
    <row r="1">
      <c r="A1" s="3"/>
    </row>
    <row r="2">
      <c r="A2" s="3"/>
    </row>
    <row r="3">
      <c r="A3" s="3"/>
    </row>
    <row r="4">
      <c r="A4" s="3"/>
    </row>
    <row r="5">
      <c r="A5" s="3"/>
    </row>
    <row r="6">
      <c r="A6" s="3"/>
    </row>
    <row r="7">
      <c r="A7" s="3"/>
    </row>
    <row r="8">
      <c r="A8" s="3"/>
    </row>
    <row r="9">
      <c r="A9"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8"/>
    <col customWidth="1" min="2" max="26" width="7.75"/>
  </cols>
  <sheetData>
    <row r="1">
      <c r="A1" s="2" t="s">
        <v>0</v>
      </c>
      <c r="B1" s="1" t="s">
        <v>1</v>
      </c>
      <c r="C1" s="1" t="s">
        <v>2</v>
      </c>
    </row>
    <row r="2">
      <c r="A2" s="2" t="s">
        <v>3</v>
      </c>
      <c r="B2" s="4">
        <v>12.0</v>
      </c>
      <c r="C2" s="4">
        <v>4.0</v>
      </c>
    </row>
    <row r="3">
      <c r="A3" s="1" t="s">
        <v>4</v>
      </c>
      <c r="B3" s="3">
        <v>11.79</v>
      </c>
      <c r="C3" s="3">
        <v>2.0</v>
      </c>
    </row>
    <row r="4">
      <c r="A4" s="1" t="s">
        <v>5</v>
      </c>
      <c r="B4" s="3">
        <v>5.41</v>
      </c>
      <c r="C4" s="3">
        <v>4.0</v>
      </c>
    </row>
    <row r="5">
      <c r="A5" s="1" t="s">
        <v>6</v>
      </c>
      <c r="B5" s="3">
        <v>9.9</v>
      </c>
      <c r="C5" s="3">
        <v>5.0</v>
      </c>
    </row>
    <row r="6">
      <c r="A6" s="1" t="s">
        <v>7</v>
      </c>
      <c r="B6" s="3">
        <v>10.24</v>
      </c>
      <c r="C6" s="3">
        <v>3.0</v>
      </c>
    </row>
    <row r="7">
      <c r="A7" s="1" t="s">
        <v>8</v>
      </c>
      <c r="B7" s="3">
        <v>13.42</v>
      </c>
      <c r="C7" s="3">
        <v>5.0</v>
      </c>
    </row>
    <row r="8">
      <c r="A8" s="1" t="s">
        <v>9</v>
      </c>
      <c r="B8" s="3">
        <v>14.15</v>
      </c>
      <c r="C8" s="3">
        <v>2.0</v>
      </c>
    </row>
    <row r="9">
      <c r="A9" s="1" t="s">
        <v>10</v>
      </c>
      <c r="B9" s="3">
        <v>17.37</v>
      </c>
      <c r="C9" s="3">
        <v>4.0</v>
      </c>
    </row>
    <row r="10">
      <c r="A10" s="1" t="s">
        <v>11</v>
      </c>
      <c r="B10" s="3">
        <v>17.19</v>
      </c>
      <c r="C10" s="3">
        <v>1.0</v>
      </c>
    </row>
    <row r="11">
      <c r="A11" s="1" t="s">
        <v>12</v>
      </c>
      <c r="B11" s="3">
        <v>8.9</v>
      </c>
      <c r="C11" s="3">
        <v>5.0</v>
      </c>
    </row>
    <row r="15">
      <c r="A15" s="2" t="s">
        <v>14</v>
      </c>
      <c r="B15" s="1" t="s">
        <v>1</v>
      </c>
      <c r="C15" s="1" t="s">
        <v>2</v>
      </c>
    </row>
    <row r="16">
      <c r="A16" s="1" t="s">
        <v>15</v>
      </c>
      <c r="B16" s="4">
        <v>16.61</v>
      </c>
      <c r="C16" s="4">
        <v>3.0</v>
      </c>
    </row>
    <row r="17">
      <c r="A17" s="1" t="s">
        <v>4</v>
      </c>
      <c r="B17" s="3">
        <v>13.7</v>
      </c>
      <c r="C17" s="3">
        <v>3.0</v>
      </c>
    </row>
    <row r="18">
      <c r="A18" s="1" t="s">
        <v>5</v>
      </c>
      <c r="B18" s="3">
        <v>15.64</v>
      </c>
      <c r="C18" s="3">
        <v>4.0</v>
      </c>
    </row>
    <row r="19">
      <c r="A19" s="1" t="s">
        <v>6</v>
      </c>
      <c r="B19" s="3">
        <v>16.24</v>
      </c>
      <c r="C19" s="3">
        <v>5.0</v>
      </c>
    </row>
    <row r="20">
      <c r="A20" s="1" t="s">
        <v>7</v>
      </c>
      <c r="B20" s="3">
        <v>14.57</v>
      </c>
      <c r="C20" s="3">
        <v>2.0</v>
      </c>
    </row>
    <row r="21" ht="15.75" customHeight="1">
      <c r="A21" s="1" t="s">
        <v>8</v>
      </c>
      <c r="B21" s="3">
        <v>16.91</v>
      </c>
      <c r="C21" s="3">
        <v>2.0</v>
      </c>
    </row>
    <row r="22" ht="15.75" customHeight="1">
      <c r="A22" s="1" t="s">
        <v>9</v>
      </c>
      <c r="B22" s="3">
        <v>22.18</v>
      </c>
      <c r="C22" s="3">
        <v>3.0</v>
      </c>
    </row>
    <row r="23" ht="15.75" customHeight="1">
      <c r="A23" s="1" t="s">
        <v>10</v>
      </c>
      <c r="B23" s="3">
        <v>17.92</v>
      </c>
      <c r="C23" s="3">
        <v>4.0</v>
      </c>
    </row>
    <row r="24" ht="15.75" customHeight="1">
      <c r="A24" s="1" t="s">
        <v>11</v>
      </c>
      <c r="B24" s="3">
        <v>20.57</v>
      </c>
      <c r="C24" s="3">
        <v>4.0</v>
      </c>
    </row>
    <row r="25" ht="15.75" customHeight="1">
      <c r="A25" s="1" t="s">
        <v>12</v>
      </c>
      <c r="B25" s="3">
        <v>17.94</v>
      </c>
      <c r="C25" s="3">
        <v>5.0</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decimal" allowBlank="1" showErrorMessage="1" sqref="C2 C16">
      <formula1>1.0</formula1>
      <formula2>D1048576</formula2>
    </dataValidation>
    <dataValidation type="decimal" operator="greaterThanOrEqual" allowBlank="1" showErrorMessage="1" sqref="B2 B16">
      <formula1>0.0</formula1>
    </dataValidation>
  </dataValidations>
  <printOptions/>
  <pageMargins bottom="0.75" footer="0.0" header="0.0" left="0.7" right="0.7" top="0.75"/>
  <pageSetup orientation="landscape"/>
  <drawing r:id="rId2"/>
  <legacyDrawing r:id="rId3"/>
</worksheet>
</file>