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r\Projektting\WOL-server\"/>
    </mc:Choice>
  </mc:AlternateContent>
  <xr:revisionPtr revIDLastSave="0" documentId="13_ncr:1_{C6413CB2-DFD6-4B89-919F-07D2BBA15A76}" xr6:coauthVersionLast="47" xr6:coauthVersionMax="47" xr10:uidLastSave="{00000000-0000-0000-0000-000000000000}"/>
  <bookViews>
    <workbookView xWindow="-120" yWindow="-120" windowWidth="57840" windowHeight="32040" tabRatio="500" xr2:uid="{00000000-000D-0000-FFFF-FFFF00000000}"/>
  </bookViews>
  <sheets>
    <sheet name="HW" sheetId="1" r:id="rId1"/>
    <sheet name="SW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35" i="1" l="1"/>
  <c r="J35" i="1"/>
  <c r="P35" i="1"/>
  <c r="E35" i="1"/>
  <c r="P29" i="1"/>
  <c r="P30" i="1"/>
  <c r="E33" i="1"/>
  <c r="Z19" i="1"/>
  <c r="S19" i="1"/>
  <c r="L19" i="1"/>
  <c r="E16" i="1"/>
</calcChain>
</file>

<file path=xl/sharedStrings.xml><?xml version="1.0" encoding="utf-8"?>
<sst xmlns="http://schemas.openxmlformats.org/spreadsheetml/2006/main" count="147" uniqueCount="54">
  <si>
    <t>PSU:</t>
  </si>
  <si>
    <t>https://www.proshop.dk/Stroemforsyning/Cooler-Master-MWE-Bronze-V2-750-Stroemforsyning-750-Watt-120-mm-80-Plus-Bronze-certified/2913450</t>
  </si>
  <si>
    <t>Kabinet:</t>
  </si>
  <si>
    <t>LGA2011</t>
  </si>
  <si>
    <t>LGA1200</t>
  </si>
  <si>
    <t>AM4, 3600</t>
  </si>
  <si>
    <t>AM4, 3900xt</t>
  </si>
  <si>
    <t>Score</t>
  </si>
  <si>
    <t>Cnt</t>
  </si>
  <si>
    <t>MB:</t>
  </si>
  <si>
    <t>Simpletek 2011 x99</t>
  </si>
  <si>
    <t>https://www.ebay.com/itm/324790551526?hash=item4b9f0683e6:g:s18AAOSw2mNhQa3J</t>
  </si>
  <si>
    <t>MSI MAG B460M MORTAR</t>
  </si>
  <si>
    <t>https://www.ebay.com/itm/175201010919?hash=item28cacb44e7:g:XqEAAOSwaM5iL-Wg</t>
  </si>
  <si>
    <t>ASRock B450M PRO4</t>
  </si>
  <si>
    <t>https://www.ebay.com/itm/115162158110?epid=28032126701&amp;hash=item1ad033141e:g:cJgAAOSwqFZh8mo8</t>
  </si>
  <si>
    <t>CPU:</t>
  </si>
  <si>
    <t>Xeon E5-2697</t>
  </si>
  <si>
    <t>https://www.ebay.com/itm/163970252845?hash=item262d63802d:g:gdEAAOSwrVZhX0Vs</t>
  </si>
  <si>
    <t>i5-10400f</t>
  </si>
  <si>
    <t>https://www.ebay.com/itm/255518114878?epid=7039058900&amp;hash=item3b7e11043e:g:R0MAAOSwasxicEbT</t>
  </si>
  <si>
    <t>Ryzen 5 3600</t>
  </si>
  <si>
    <t>https://www.ebay.com/itm/384878409369?epid=20034577063&amp;hash=item599c8a7699:g:dj0AAOSw77lidxHL</t>
  </si>
  <si>
    <t>Ryzen 9 3900XT</t>
  </si>
  <si>
    <t>GPU1:</t>
  </si>
  <si>
    <t>K80</t>
  </si>
  <si>
    <t>https://www.ebay.com/itm/224961724047?hash=item3460c37e8f:g:tnQAAOSw~bpia74C</t>
  </si>
  <si>
    <t>GPU2:</t>
  </si>
  <si>
    <t>1060 fra gammel pc</t>
  </si>
  <si>
    <t>RAM:</t>
  </si>
  <si>
    <t>DDR3 fra gammel pc</t>
  </si>
  <si>
    <t>16g stick</t>
  </si>
  <si>
    <t>https://www.ebay.com/itm/185415492663?epid=20043337132&amp;hash=item2b2b9fe437:g:4gwAAOSwyiJgsSxE</t>
  </si>
  <si>
    <t>https://www.ebay.com/itm/185330180609?hash=item2b268a2201:g:8iEAAOSwEN9gsSwn</t>
  </si>
  <si>
    <t>https://www.dba.dk/stroemforsyning-corsair/id-1090554614/</t>
  </si>
  <si>
    <t>i9 10850k</t>
  </si>
  <si>
    <t>https://www.dba.dk/cpu-bundkort-intel/id-1090280605/</t>
  </si>
  <si>
    <t>Gigabyte z490 Vision G</t>
  </si>
  <si>
    <t>^</t>
  </si>
  <si>
    <t>https://www.bargainhardware.co.uk/nvidia-tesla-k80-pcie-x16-3-0-24-gddr5-ai-data-processing-gpu-accelerator-no-eps-cable</t>
  </si>
  <si>
    <t>Fury</t>
  </si>
  <si>
    <t>https://www.computersalg.dk/i/7474486/kingston-fury-renegade-ddr4-s%c3%a6t-32-gb-2-x-16-gb-dimm-288-pin-3600-mhz-pc4-28800-cl16-1-35-v-ikke-bufferet-ikke-ecc-sort?utm_source=PriceRunner&amp;utm_medium=PriceRunnerLINK&amp;utm_campaign=usorteret-usorteret</t>
  </si>
  <si>
    <t>Vengence</t>
  </si>
  <si>
    <t>https://www.compumail.dk/da/p/corsair-vengeance-ddr4-32gb-kit-3600mhz-cl18-ikke-ecc-995430135?utm_source=pricerunner&amp;utm_medium=cpc&amp;utm_campaign=pricerunner</t>
  </si>
  <si>
    <t>Windows</t>
  </si>
  <si>
    <t>Remote desktop</t>
  </si>
  <si>
    <t>https://www.ebay.com/itm/294836456621?hash=item44a59f4cad%3Ag%3AAVYAAOSw9XxiG4dy&amp;LH_BIN=1</t>
  </si>
  <si>
    <t>AM4, X570, 3900xt</t>
  </si>
  <si>
    <t>https://www.ebay.com/itm/265545057540?hash=item3dd3b80504:g:HagAAOSwf69h7tXL</t>
  </si>
  <si>
    <t>i9 10850</t>
  </si>
  <si>
    <t>https://www.proshop.dk/Kabinet/AeroCool-OBUDOWA-AEROCOOL-PGS-QUANTUM-Mesh-G-BK-v2-FRGB-Kabinet-Miditower-Sort/2938948</t>
  </si>
  <si>
    <t>home-cooked i9</t>
  </si>
  <si>
    <t>https://www.proshop.dk/RAM/GSkill-RipjawsV-DDR4-3600-C19-QC-64GB/2656968</t>
  </si>
  <si>
    <t>G.Skill RipjawsV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</si>
</sst>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6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1" fillId="0" borderId="0" xfId="1"/>
    <xf numFmtId="0" fontId="1" fillId="0" borderId="0" xfId="1" applyBorder="1" applyProtection="1"/>
    <xf numFmtId="3" fontId="0" fillId="0" borderId="0" xfId="0" applyNumberFormat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224961724047?hash=item3460c37e8f:g:tnQAAOSw~bpia74C" TargetMode="External"/><Relationship Id="rId13" Type="http://schemas.openxmlformats.org/officeDocument/2006/relationships/hyperlink" Target="https://www.computersalg.dk/i/7474486/kingston-fury-renegade-ddr4-s%c3%a6t-32-gb-2-x-16-gb-dimm-288-pin-3600-mhz-pc4-28800-cl16-1-35-v-ikke-bufferet-ikke-ecc-sort?utm_source=PriceRunner&amp;utm_medium=PriceRunnerLINK&amp;utm_campaign=usorteret-usorteret" TargetMode="External"/><Relationship Id="rId18" Type="http://schemas.openxmlformats.org/officeDocument/2006/relationships/hyperlink" Target="https://www.proshop.dk/Kabinet/AeroCool-OBUDOWA-AEROCOOL-PGS-QUANTUM-Mesh-G-BK-v2-FRGB-Kabinet-Miditower-Sort/2938948" TargetMode="External"/><Relationship Id="rId3" Type="http://schemas.openxmlformats.org/officeDocument/2006/relationships/hyperlink" Target="https://www.ebay.com/itm/115162158110?epid=28032126701&amp;hash=item1ad033141e:g:cJgAAOSwqFZh8mo8" TargetMode="External"/><Relationship Id="rId21" Type="http://schemas.openxmlformats.org/officeDocument/2006/relationships/hyperlink" Target="https://www.bargainhardware.co.uk/nvidia-tesla-k80-pcie-x16-3-0-24-gddr5-ai-data-processing-gpu-accelerator-no-eps-cable" TargetMode="External"/><Relationship Id="rId7" Type="http://schemas.openxmlformats.org/officeDocument/2006/relationships/hyperlink" Target="https://www.ebay.com/itm/224961724047?hash=item3460c37e8f:g:tnQAAOSw~bpia74C" TargetMode="External"/><Relationship Id="rId12" Type="http://schemas.openxmlformats.org/officeDocument/2006/relationships/hyperlink" Target="https://www.compumail.dk/da/p/corsair-vengeance-ddr4-32gb-kit-3600mhz-cl18-ikke-ecc-995430135?utm_source=pricerunner&amp;utm_medium=cpc&amp;utm_campaign=pricerunner" TargetMode="External"/><Relationship Id="rId17" Type="http://schemas.openxmlformats.org/officeDocument/2006/relationships/hyperlink" Target="https://www.dba.dk/cpu-bundkort-intel/id-1090280605/" TargetMode="External"/><Relationship Id="rId2" Type="http://schemas.openxmlformats.org/officeDocument/2006/relationships/hyperlink" Target="https://www.ebay.com/itm/175201010919?hash=item28cacb44e7:g:XqEAAOSwaM5iL-Wg" TargetMode="External"/><Relationship Id="rId16" Type="http://schemas.openxmlformats.org/officeDocument/2006/relationships/hyperlink" Target="https://www.ebay.com/itm/294836456621?hash=item44a59f4cad%3Ag%3AAVYAAOSw9XxiG4dy&amp;LH_BIN=1" TargetMode="External"/><Relationship Id="rId20" Type="http://schemas.openxmlformats.org/officeDocument/2006/relationships/hyperlink" Target="https://www.proshop.dk/RAM/GSkill-RipjawsV-DDR4-3600-C19-QC-64GB/2656968" TargetMode="External"/><Relationship Id="rId1" Type="http://schemas.openxmlformats.org/officeDocument/2006/relationships/hyperlink" Target="https://www.ebay.com/itm/324790551526?hash=item4b9f0683e6:g:s18AAOSw2mNhQa3J" TargetMode="External"/><Relationship Id="rId6" Type="http://schemas.openxmlformats.org/officeDocument/2006/relationships/hyperlink" Target="https://www.ebay.com/itm/255518114878?epid=7039058900&amp;hash=item3b7e11043e:g:R0MAAOSwasxicEbT" TargetMode="External"/><Relationship Id="rId11" Type="http://schemas.openxmlformats.org/officeDocument/2006/relationships/hyperlink" Target="https://www.dba.dk/stroemforsyning-corsair/id-1090554614/" TargetMode="External"/><Relationship Id="rId5" Type="http://schemas.openxmlformats.org/officeDocument/2006/relationships/hyperlink" Target="https://www.ebay.com/itm/163970252845?hash=item262d63802d:g:gdEAAOSwrVZhX0Vs" TargetMode="External"/><Relationship Id="rId15" Type="http://schemas.openxmlformats.org/officeDocument/2006/relationships/hyperlink" Target="https://www.ebay.com/itm/265545057540?hash=item3dd3b80504:g:HagAAOSwf69h7tXL" TargetMode="External"/><Relationship Id="rId10" Type="http://schemas.openxmlformats.org/officeDocument/2006/relationships/hyperlink" Target="https://www.ebay.com/itm/224961724047?hash=item3460c37e8f:g:tnQAAOSw~bpia74C" TargetMode="External"/><Relationship Id="rId19" Type="http://schemas.openxmlformats.org/officeDocument/2006/relationships/hyperlink" Target="https://www.dba.dk/cpu-bundkort-intel/id-1090280605/" TargetMode="External"/><Relationship Id="rId4" Type="http://schemas.openxmlformats.org/officeDocument/2006/relationships/hyperlink" Target="https://www.ebay.com/itm/115162158110?epid=28032126701&amp;hash=item1ad033141e:g:cJgAAOSwqFZh8mo8" TargetMode="External"/><Relationship Id="rId9" Type="http://schemas.openxmlformats.org/officeDocument/2006/relationships/hyperlink" Target="https://www.ebay.com/itm/224961724047?hash=item3460c37e8f:g:tnQAAOSw~bpia74C" TargetMode="External"/><Relationship Id="rId14" Type="http://schemas.openxmlformats.org/officeDocument/2006/relationships/hyperlink" Target="https://www.compumail.dk/da/p/corsair-vengeance-ddr4-32gb-kit-3600mhz-cl18-ikke-ecc-995430135?utm_source=pricerunner&amp;utm_medium=cpc&amp;utm_campaign=pricerunn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A37"/>
  <sheetViews>
    <sheetView tabSelected="1" zoomScaleNormal="100" workbookViewId="0">
      <selection activeCell="T31" sqref="T31"/>
    </sheetView>
  </sheetViews>
  <sheetFormatPr defaultColWidth="8.5703125" defaultRowHeight="15" x14ac:dyDescent="0.25"/>
  <sheetData>
    <row r="4" spans="2:27" x14ac:dyDescent="0.25">
      <c r="B4" t="s">
        <v>0</v>
      </c>
      <c r="C4" t="s">
        <v>1</v>
      </c>
      <c r="D4">
        <v>490</v>
      </c>
    </row>
    <row r="5" spans="2:27" x14ac:dyDescent="0.25">
      <c r="B5" t="s">
        <v>2</v>
      </c>
      <c r="C5" s="4" t="s">
        <v>50</v>
      </c>
      <c r="D5">
        <v>366</v>
      </c>
    </row>
    <row r="8" spans="2:27" x14ac:dyDescent="0.25">
      <c r="B8" t="s">
        <v>3</v>
      </c>
      <c r="H8" t="s">
        <v>4</v>
      </c>
      <c r="O8" t="s">
        <v>5</v>
      </c>
      <c r="V8" t="s">
        <v>6</v>
      </c>
    </row>
    <row r="9" spans="2:27" x14ac:dyDescent="0.25">
      <c r="F9" t="s">
        <v>7</v>
      </c>
      <c r="K9" t="s">
        <v>8</v>
      </c>
      <c r="M9" t="s">
        <v>7</v>
      </c>
      <c r="T9" t="s">
        <v>7</v>
      </c>
      <c r="AA9" t="s">
        <v>7</v>
      </c>
    </row>
    <row r="10" spans="2:27" x14ac:dyDescent="0.25">
      <c r="B10" t="s">
        <v>9</v>
      </c>
      <c r="C10" t="s">
        <v>10</v>
      </c>
      <c r="D10" s="1" t="s">
        <v>11</v>
      </c>
      <c r="E10" s="2">
        <v>1123.95</v>
      </c>
      <c r="H10" t="s">
        <v>9</v>
      </c>
      <c r="I10" t="s">
        <v>12</v>
      </c>
      <c r="J10" s="1" t="s">
        <v>13</v>
      </c>
      <c r="L10" s="2">
        <v>680.37</v>
      </c>
      <c r="O10" t="s">
        <v>9</v>
      </c>
      <c r="P10" t="s">
        <v>14</v>
      </c>
      <c r="Q10" s="1" t="s">
        <v>15</v>
      </c>
      <c r="S10" s="2">
        <v>489</v>
      </c>
      <c r="V10" t="s">
        <v>9</v>
      </c>
      <c r="W10" t="s">
        <v>14</v>
      </c>
      <c r="X10" s="1" t="s">
        <v>15</v>
      </c>
      <c r="Z10" s="2">
        <v>489</v>
      </c>
    </row>
    <row r="11" spans="2:27" x14ac:dyDescent="0.25">
      <c r="B11" t="s">
        <v>16</v>
      </c>
      <c r="C11" t="s">
        <v>17</v>
      </c>
      <c r="D11" s="1" t="s">
        <v>18</v>
      </c>
      <c r="E11" s="2">
        <v>736.7</v>
      </c>
      <c r="F11">
        <v>14208</v>
      </c>
      <c r="H11" t="s">
        <v>16</v>
      </c>
      <c r="I11" t="s">
        <v>19</v>
      </c>
      <c r="J11" s="1" t="s">
        <v>20</v>
      </c>
      <c r="L11" s="2">
        <v>817.81</v>
      </c>
      <c r="M11">
        <v>12436</v>
      </c>
      <c r="O11" t="s">
        <v>16</v>
      </c>
      <c r="P11" t="s">
        <v>21</v>
      </c>
      <c r="Q11" t="s">
        <v>22</v>
      </c>
      <c r="S11" s="2">
        <v>573</v>
      </c>
      <c r="T11">
        <v>17821</v>
      </c>
      <c r="V11" t="s">
        <v>16</v>
      </c>
      <c r="W11" t="s">
        <v>23</v>
      </c>
      <c r="X11" s="1" t="s">
        <v>46</v>
      </c>
      <c r="Z11" s="2">
        <v>2857</v>
      </c>
      <c r="AA11">
        <v>32864</v>
      </c>
    </row>
    <row r="12" spans="2:27" x14ac:dyDescent="0.25">
      <c r="B12" t="s">
        <v>24</v>
      </c>
      <c r="C12" t="s">
        <v>25</v>
      </c>
      <c r="D12" s="1" t="s">
        <v>26</v>
      </c>
      <c r="E12" s="2">
        <v>2381.2399999999998</v>
      </c>
      <c r="H12" t="s">
        <v>24</v>
      </c>
      <c r="I12" t="s">
        <v>25</v>
      </c>
      <c r="J12" s="1" t="s">
        <v>26</v>
      </c>
      <c r="L12" s="2">
        <v>2381.2399999999998</v>
      </c>
      <c r="O12" t="s">
        <v>24</v>
      </c>
      <c r="P12" t="s">
        <v>25</v>
      </c>
      <c r="Q12" s="1" t="s">
        <v>26</v>
      </c>
      <c r="S12" s="2">
        <v>2381.2399999999998</v>
      </c>
      <c r="V12" t="s">
        <v>24</v>
      </c>
      <c r="W12" t="s">
        <v>25</v>
      </c>
      <c r="X12" s="1" t="s">
        <v>26</v>
      </c>
      <c r="Z12" s="2">
        <v>2381.2399999999998</v>
      </c>
    </row>
    <row r="13" spans="2:27" x14ac:dyDescent="0.25">
      <c r="B13" t="s">
        <v>27</v>
      </c>
      <c r="C13" t="s">
        <v>28</v>
      </c>
      <c r="H13" t="s">
        <v>27</v>
      </c>
      <c r="I13" t="s">
        <v>28</v>
      </c>
      <c r="O13" t="s">
        <v>27</v>
      </c>
      <c r="P13" t="s">
        <v>28</v>
      </c>
      <c r="V13" t="s">
        <v>27</v>
      </c>
      <c r="W13" t="s">
        <v>28</v>
      </c>
    </row>
    <row r="14" spans="2:27" x14ac:dyDescent="0.25">
      <c r="B14" t="s">
        <v>29</v>
      </c>
      <c r="C14" t="s">
        <v>30</v>
      </c>
      <c r="J14" s="1"/>
      <c r="Q14" s="1"/>
      <c r="X14" s="1"/>
    </row>
    <row r="15" spans="2:27" x14ac:dyDescent="0.25">
      <c r="D15" s="1"/>
      <c r="H15" t="s">
        <v>31</v>
      </c>
      <c r="J15" s="1" t="s">
        <v>32</v>
      </c>
      <c r="L15" s="2">
        <v>535</v>
      </c>
      <c r="O15" t="s">
        <v>31</v>
      </c>
      <c r="Q15" s="1" t="s">
        <v>32</v>
      </c>
      <c r="S15" s="2">
        <v>535</v>
      </c>
      <c r="V15" t="s">
        <v>31</v>
      </c>
      <c r="X15" s="1" t="s">
        <v>32</v>
      </c>
      <c r="Z15" s="2">
        <v>535</v>
      </c>
    </row>
    <row r="16" spans="2:27" x14ac:dyDescent="0.25">
      <c r="E16">
        <f>SUM(E10:E15)</f>
        <v>4241.8899999999994</v>
      </c>
      <c r="H16" t="s">
        <v>31</v>
      </c>
      <c r="J16" s="1" t="s">
        <v>32</v>
      </c>
      <c r="L16" s="2">
        <v>535</v>
      </c>
      <c r="O16" t="s">
        <v>31</v>
      </c>
      <c r="Q16" s="1" t="s">
        <v>32</v>
      </c>
      <c r="S16" s="2">
        <v>535</v>
      </c>
      <c r="V16" t="s">
        <v>31</v>
      </c>
      <c r="X16" s="1" t="s">
        <v>32</v>
      </c>
      <c r="Z16" s="2">
        <v>535</v>
      </c>
    </row>
    <row r="17" spans="2:26" x14ac:dyDescent="0.25">
      <c r="H17" t="s">
        <v>31</v>
      </c>
      <c r="J17" t="s">
        <v>33</v>
      </c>
      <c r="L17">
        <v>494</v>
      </c>
      <c r="O17" t="s">
        <v>31</v>
      </c>
      <c r="Q17" t="s">
        <v>33</v>
      </c>
      <c r="S17">
        <v>494</v>
      </c>
      <c r="V17" t="s">
        <v>31</v>
      </c>
      <c r="X17" t="s">
        <v>33</v>
      </c>
      <c r="Z17">
        <v>494</v>
      </c>
    </row>
    <row r="18" spans="2:26" x14ac:dyDescent="0.25">
      <c r="H18" t="s">
        <v>31</v>
      </c>
      <c r="J18" t="s">
        <v>33</v>
      </c>
      <c r="L18" s="2">
        <v>494</v>
      </c>
      <c r="O18" t="s">
        <v>31</v>
      </c>
      <c r="Q18" t="s">
        <v>33</v>
      </c>
      <c r="S18" s="2">
        <v>494</v>
      </c>
      <c r="V18" t="s">
        <v>31</v>
      </c>
      <c r="X18" t="s">
        <v>33</v>
      </c>
      <c r="Z18" s="2">
        <v>494</v>
      </c>
    </row>
    <row r="19" spans="2:26" x14ac:dyDescent="0.25">
      <c r="L19">
        <f>SUM(L10:L18)</f>
        <v>5937.42</v>
      </c>
      <c r="S19">
        <f>SUM(S10:S18)</f>
        <v>5501.24</v>
      </c>
      <c r="Z19">
        <f>SUM(Z10:Z18)</f>
        <v>7785.24</v>
      </c>
    </row>
    <row r="25" spans="2:26" x14ac:dyDescent="0.25">
      <c r="B25" t="s">
        <v>0</v>
      </c>
      <c r="C25" s="3" t="s">
        <v>34</v>
      </c>
      <c r="D25">
        <v>350</v>
      </c>
    </row>
    <row r="27" spans="2:26" x14ac:dyDescent="0.25">
      <c r="B27" t="s">
        <v>49</v>
      </c>
      <c r="G27" t="s">
        <v>49</v>
      </c>
      <c r="L27" t="s">
        <v>47</v>
      </c>
      <c r="R27" t="s">
        <v>51</v>
      </c>
    </row>
    <row r="29" spans="2:26" x14ac:dyDescent="0.25">
      <c r="B29" t="s">
        <v>16</v>
      </c>
      <c r="C29" t="s">
        <v>35</v>
      </c>
      <c r="D29" t="s">
        <v>36</v>
      </c>
      <c r="E29">
        <v>3000</v>
      </c>
      <c r="G29" t="s">
        <v>16</v>
      </c>
      <c r="H29" t="s">
        <v>35</v>
      </c>
      <c r="I29" s="3" t="s">
        <v>36</v>
      </c>
      <c r="J29">
        <v>3000</v>
      </c>
      <c r="L29" t="s">
        <v>16</v>
      </c>
      <c r="M29" t="s">
        <v>23</v>
      </c>
      <c r="N29" s="4" t="s">
        <v>46</v>
      </c>
      <c r="P29" s="2">
        <f>2857+148</f>
        <v>3005</v>
      </c>
      <c r="R29" t="s">
        <v>16</v>
      </c>
      <c r="S29" t="s">
        <v>35</v>
      </c>
      <c r="T29" s="3" t="s">
        <v>36</v>
      </c>
      <c r="U29">
        <v>3000</v>
      </c>
    </row>
    <row r="30" spans="2:26" x14ac:dyDescent="0.25">
      <c r="B30" t="s">
        <v>9</v>
      </c>
      <c r="C30" t="s">
        <v>37</v>
      </c>
      <c r="D30" t="s">
        <v>38</v>
      </c>
      <c r="E30">
        <v>0</v>
      </c>
      <c r="G30" t="s">
        <v>9</v>
      </c>
      <c r="H30" t="s">
        <v>37</v>
      </c>
      <c r="I30" t="s">
        <v>38</v>
      </c>
      <c r="J30">
        <v>0</v>
      </c>
      <c r="L30" t="s">
        <v>9</v>
      </c>
      <c r="M30" t="s">
        <v>14</v>
      </c>
      <c r="N30" s="4" t="s">
        <v>48</v>
      </c>
      <c r="P30" s="2">
        <f>662+148</f>
        <v>810</v>
      </c>
      <c r="R30" t="s">
        <v>9</v>
      </c>
      <c r="S30" t="s">
        <v>37</v>
      </c>
      <c r="T30" t="s">
        <v>38</v>
      </c>
      <c r="U30">
        <v>0</v>
      </c>
    </row>
    <row r="31" spans="2:26" x14ac:dyDescent="0.25">
      <c r="B31" t="s">
        <v>24</v>
      </c>
      <c r="C31" t="s">
        <v>25</v>
      </c>
      <c r="D31" s="1" t="s">
        <v>39</v>
      </c>
      <c r="E31">
        <v>1900</v>
      </c>
      <c r="F31" s="2"/>
      <c r="G31" t="s">
        <v>24</v>
      </c>
      <c r="H31" t="s">
        <v>25</v>
      </c>
      <c r="I31" s="1" t="s">
        <v>39</v>
      </c>
      <c r="J31">
        <v>1900</v>
      </c>
      <c r="L31" t="s">
        <v>24</v>
      </c>
      <c r="M31" t="s">
        <v>25</v>
      </c>
      <c r="N31" s="1" t="s">
        <v>39</v>
      </c>
      <c r="P31">
        <v>1900</v>
      </c>
      <c r="R31" t="s">
        <v>24</v>
      </c>
      <c r="S31" t="s">
        <v>25</v>
      </c>
      <c r="T31" s="4" t="s">
        <v>39</v>
      </c>
      <c r="U31">
        <v>1900</v>
      </c>
    </row>
    <row r="32" spans="2:26" x14ac:dyDescent="0.25">
      <c r="B32" t="s">
        <v>27</v>
      </c>
      <c r="C32" t="s">
        <v>28</v>
      </c>
      <c r="E32">
        <v>0</v>
      </c>
      <c r="G32" t="s">
        <v>27</v>
      </c>
      <c r="H32" t="s">
        <v>28</v>
      </c>
      <c r="J32">
        <v>0</v>
      </c>
      <c r="L32" t="s">
        <v>27</v>
      </c>
      <c r="M32" t="s">
        <v>28</v>
      </c>
      <c r="R32" t="s">
        <v>27</v>
      </c>
      <c r="S32" t="s">
        <v>28</v>
      </c>
      <c r="U32">
        <v>0</v>
      </c>
    </row>
    <row r="33" spans="2:21" x14ac:dyDescent="0.25">
      <c r="B33" t="s">
        <v>29</v>
      </c>
      <c r="C33" t="s">
        <v>40</v>
      </c>
      <c r="D33" s="3" t="s">
        <v>41</v>
      </c>
      <c r="E33">
        <f>1260 * 2</f>
        <v>2520</v>
      </c>
      <c r="G33" t="s">
        <v>29</v>
      </c>
      <c r="H33" t="s">
        <v>42</v>
      </c>
      <c r="I33" s="3" t="s">
        <v>43</v>
      </c>
      <c r="J33">
        <v>2262</v>
      </c>
      <c r="L33" t="s">
        <v>29</v>
      </c>
      <c r="M33" t="s">
        <v>42</v>
      </c>
      <c r="N33" s="3" t="s">
        <v>43</v>
      </c>
      <c r="P33">
        <v>2262</v>
      </c>
      <c r="R33" t="s">
        <v>29</v>
      </c>
      <c r="S33" t="s">
        <v>53</v>
      </c>
      <c r="T33" s="3" t="s">
        <v>52</v>
      </c>
      <c r="U33" s="5">
        <v>1861</v>
      </c>
    </row>
    <row r="34" spans="2:21" x14ac:dyDescent="0.25">
      <c r="N34" s="1"/>
      <c r="P34" s="2"/>
    </row>
    <row r="35" spans="2:21" x14ac:dyDescent="0.25">
      <c r="E35">
        <f>SUM(E27:E34)+D4</f>
        <v>7910</v>
      </c>
      <c r="J35">
        <f>SUM(J27:J34)+D4+D5</f>
        <v>8018</v>
      </c>
      <c r="N35" s="1"/>
      <c r="P35">
        <f>SUM(P29:P33)+D4+D5</f>
        <v>8833</v>
      </c>
      <c r="U35">
        <f>SUM(U27:U34)+D4+D5</f>
        <v>7617</v>
      </c>
    </row>
    <row r="37" spans="2:21" x14ac:dyDescent="0.25">
      <c r="P37" s="2"/>
    </row>
  </sheetData>
  <hyperlinks>
    <hyperlink ref="D10" r:id="rId1" xr:uid="{00000000-0004-0000-0000-000001000000}"/>
    <hyperlink ref="J10" r:id="rId2" xr:uid="{00000000-0004-0000-0000-000002000000}"/>
    <hyperlink ref="Q10" r:id="rId3" xr:uid="{00000000-0004-0000-0000-000003000000}"/>
    <hyperlink ref="X10" r:id="rId4" xr:uid="{00000000-0004-0000-0000-000004000000}"/>
    <hyperlink ref="D11" r:id="rId5" xr:uid="{00000000-0004-0000-0000-000005000000}"/>
    <hyperlink ref="J11" r:id="rId6" xr:uid="{00000000-0004-0000-0000-000006000000}"/>
    <hyperlink ref="D12" r:id="rId7" xr:uid="{00000000-0004-0000-0000-000008000000}"/>
    <hyperlink ref="J12" r:id="rId8" xr:uid="{00000000-0004-0000-0000-000009000000}"/>
    <hyperlink ref="Q12" r:id="rId9" xr:uid="{00000000-0004-0000-0000-00000A000000}"/>
    <hyperlink ref="X12" r:id="rId10" xr:uid="{00000000-0004-0000-0000-00000B000000}"/>
    <hyperlink ref="C25" r:id="rId11" xr:uid="{219F4608-9C46-467D-83ED-D54D7DE4BCAE}"/>
    <hyperlink ref="I33" r:id="rId12" xr:uid="{D5B018C5-E767-406A-AD12-4ECEE41F2834}"/>
    <hyperlink ref="D33" r:id="rId13" xr:uid="{B380E409-D7AF-424B-AD7F-9D202C639083}"/>
    <hyperlink ref="N33" r:id="rId14" xr:uid="{72EEE18F-754E-46CF-85A6-73BD2C8A6905}"/>
    <hyperlink ref="N30" r:id="rId15" xr:uid="{08872B25-422C-4493-9708-D0774CC58246}"/>
    <hyperlink ref="N29" r:id="rId16" xr:uid="{D2E91561-1F62-4A1F-A35B-DCF38FDC540C}"/>
    <hyperlink ref="I29" r:id="rId17" xr:uid="{1E42007C-778F-4C70-B321-7C23EF8B754F}"/>
    <hyperlink ref="C5" r:id="rId18" xr:uid="{BB2EF976-9835-4D47-BD0E-DC6D1B41FE5E}"/>
    <hyperlink ref="T29" r:id="rId19" xr:uid="{2377DF1A-9F56-4300-89A4-A5FB4C100908}"/>
    <hyperlink ref="T33" r:id="rId20" xr:uid="{C156ABEE-0BE8-4A93-BCA8-1F80A1E19416}"/>
    <hyperlink ref="T31" r:id="rId21" xr:uid="{C1C36BBB-672B-4A77-8715-017BCF4614A4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4"/>
  <sheetViews>
    <sheetView zoomScaleNormal="100" workbookViewId="0">
      <selection activeCell="B5" sqref="B5"/>
    </sheetView>
  </sheetViews>
  <sheetFormatPr defaultColWidth="8.5703125" defaultRowHeight="15" x14ac:dyDescent="0.25"/>
  <sheetData>
    <row r="3" spans="2:2" x14ac:dyDescent="0.25">
      <c r="B3" t="s">
        <v>44</v>
      </c>
    </row>
    <row r="4" spans="2:2" x14ac:dyDescent="0.25">
      <c r="B4" t="s">
        <v>45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HW</vt:lpstr>
      <vt:lpstr>SW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Thorbjorn</dc:creator>
  <dc:description/>
  <cp:lastModifiedBy>Thorbjorn</cp:lastModifiedBy>
  <cp:revision>2</cp:revision>
  <dcterms:created xsi:type="dcterms:W3CDTF">2015-06-05T18:19:34Z</dcterms:created>
  <dcterms:modified xsi:type="dcterms:W3CDTF">2022-05-22T17:45:37Z</dcterms:modified>
  <dc:language>en-DK</dc:language>
</cp:coreProperties>
</file>