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server\Publicas\Tuti\Automatizacion\LEXO\0- Template\"/>
    </mc:Choice>
  </mc:AlternateContent>
  <xr:revisionPtr revIDLastSave="0" documentId="13_ncr:1_{10487174-F2F0-4232-A65B-B18FD84503A9}" xr6:coauthVersionLast="47" xr6:coauthVersionMax="47" xr10:uidLastSave="{00000000-0000-0000-0000-000000000000}"/>
  <bookViews>
    <workbookView xWindow="1152" yWindow="1152" windowWidth="17280" windowHeight="8880" firstSheet="1" activeTab="2" xr2:uid="{00000000-000D-0000-FFFF-FFFF00000000}"/>
  </bookViews>
  <sheets>
    <sheet name="frente (2)" sheetId="16" state="hidden" r:id="rId1"/>
    <sheet name="frente" sheetId="14" r:id="rId2"/>
    <sheet name="Pedido " sheetId="11" r:id="rId3"/>
    <sheet name="CSV" sheetId="12" state="hidden" r:id="rId4"/>
    <sheet name="Hoja1" sheetId="17" state="hidden" r:id="rId5"/>
    <sheet name="Hoja2" sheetId="18" state="hidden" r:id="rId6"/>
  </sheets>
  <definedNames>
    <definedName name="_xlnm._FilterDatabase" localSheetId="1" hidden="1">frente!$A$2:$F$362</definedName>
    <definedName name="_xlnm._FilterDatabase" localSheetId="0" hidden="1">'frente (2)'!$A$2:$F$371</definedName>
    <definedName name="_xlnm._FilterDatabase" localSheetId="2" hidden="1">'Pedido '!$A$7:$H$14</definedName>
    <definedName name="_xlnm.Print_Area" localSheetId="1">frente!$A$1:$G$969</definedName>
    <definedName name="_xlnm.Print_Area" localSheetId="0">'frente (2)'!$A$2:$F$360</definedName>
    <definedName name="_xlnm.Print_Area" localSheetId="4">Hoja1!$A$1:$A$48</definedName>
    <definedName name="_xlnm.Print_Area" localSheetId="2">'Pedido '!$A$1:$I$192</definedName>
    <definedName name="_xlnm.Print_Titles" localSheetId="1">frente!$2:$2</definedName>
    <definedName name="_xlnm.Print_Titles" localSheetId="2">'Pedido 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1" l="1"/>
  <c r="D25" i="11"/>
  <c r="F25" i="11" s="1"/>
  <c r="E25" i="11"/>
  <c r="H25" i="11"/>
  <c r="I25" i="11"/>
  <c r="C8" i="11"/>
  <c r="D8" i="11"/>
  <c r="F8" i="11" s="1"/>
  <c r="E8" i="11"/>
  <c r="H8" i="11"/>
  <c r="I8" i="11"/>
  <c r="C18" i="11"/>
  <c r="D18" i="11"/>
  <c r="F18" i="11" s="1"/>
  <c r="E18" i="11"/>
  <c r="H18" i="11"/>
  <c r="I18" i="11"/>
  <c r="C78" i="11"/>
  <c r="D78" i="11"/>
  <c r="E78" i="11"/>
  <c r="F78" i="11"/>
  <c r="H78" i="11"/>
  <c r="I78" i="11"/>
  <c r="C27" i="11"/>
  <c r="D27" i="11"/>
  <c r="E27" i="11"/>
  <c r="F27" i="11"/>
  <c r="H27" i="11"/>
  <c r="I27" i="11"/>
  <c r="C31" i="11"/>
  <c r="D31" i="11"/>
  <c r="E31" i="11"/>
  <c r="F31" i="11"/>
  <c r="H31" i="11"/>
  <c r="I31" i="11"/>
  <c r="C9" i="11"/>
  <c r="D9" i="11"/>
  <c r="E9" i="11"/>
  <c r="F9" i="11"/>
  <c r="H9" i="11"/>
  <c r="I9" i="11"/>
  <c r="C29" i="11"/>
  <c r="D29" i="11"/>
  <c r="E29" i="11"/>
  <c r="F29" i="11"/>
  <c r="H29" i="11"/>
  <c r="I29" i="11"/>
  <c r="C22" i="11"/>
  <c r="D22" i="11"/>
  <c r="F22" i="11" s="1"/>
  <c r="E22" i="11"/>
  <c r="H22" i="11"/>
  <c r="I22" i="11"/>
  <c r="C17" i="11"/>
  <c r="D17" i="11"/>
  <c r="F17" i="11" s="1"/>
  <c r="E17" i="11"/>
  <c r="H17" i="11"/>
  <c r="I17" i="11"/>
  <c r="C20" i="11"/>
  <c r="D20" i="11"/>
  <c r="E20" i="11"/>
  <c r="F20" i="11"/>
  <c r="H20" i="11"/>
  <c r="I20" i="11"/>
  <c r="C12" i="11"/>
  <c r="D12" i="11"/>
  <c r="E12" i="11"/>
  <c r="F12" i="11"/>
  <c r="H12" i="11"/>
  <c r="I12" i="11"/>
  <c r="C16" i="11"/>
  <c r="D16" i="11"/>
  <c r="F16" i="11" s="1"/>
  <c r="E16" i="11"/>
  <c r="H16" i="11"/>
  <c r="I16" i="11"/>
  <c r="C26" i="11"/>
  <c r="D26" i="11"/>
  <c r="E26" i="11"/>
  <c r="F26" i="11"/>
  <c r="H26" i="11"/>
  <c r="I26" i="11"/>
  <c r="C33" i="11"/>
  <c r="D33" i="11"/>
  <c r="E33" i="11"/>
  <c r="F33" i="11"/>
  <c r="H33" i="11"/>
  <c r="I33" i="11"/>
  <c r="C10" i="11"/>
  <c r="D10" i="11"/>
  <c r="F10" i="11" s="1"/>
  <c r="E10" i="11"/>
  <c r="H10" i="11"/>
  <c r="I10" i="11"/>
  <c r="C19" i="11"/>
  <c r="D19" i="11"/>
  <c r="E19" i="11"/>
  <c r="F19" i="11"/>
  <c r="H19" i="11"/>
  <c r="I19" i="11"/>
  <c r="C21" i="11"/>
  <c r="D21" i="11"/>
  <c r="F21" i="11" s="1"/>
  <c r="E21" i="11"/>
  <c r="H21" i="11"/>
  <c r="I21" i="11"/>
  <c r="C28" i="11"/>
  <c r="D28" i="11"/>
  <c r="E28" i="11"/>
  <c r="F28" i="11"/>
  <c r="H28" i="11"/>
  <c r="I28" i="11"/>
  <c r="C15" i="11"/>
  <c r="D15" i="11"/>
  <c r="F15" i="11" s="1"/>
  <c r="E15" i="11"/>
  <c r="H15" i="11"/>
  <c r="I15" i="11"/>
  <c r="C37" i="11"/>
  <c r="D37" i="11"/>
  <c r="E37" i="11"/>
  <c r="F37" i="11"/>
  <c r="H37" i="11"/>
  <c r="I37" i="11"/>
  <c r="C38" i="11"/>
  <c r="D38" i="11"/>
  <c r="E38" i="11"/>
  <c r="F38" i="11"/>
  <c r="H38" i="11"/>
  <c r="I38" i="11"/>
  <c r="C39" i="11"/>
  <c r="D39" i="11"/>
  <c r="E39" i="11"/>
  <c r="F39" i="11"/>
  <c r="H39" i="11"/>
  <c r="I39" i="11"/>
  <c r="C40" i="11"/>
  <c r="D40" i="11"/>
  <c r="E40" i="11"/>
  <c r="F40" i="11"/>
  <c r="H40" i="11"/>
  <c r="I40" i="11"/>
  <c r="C41" i="11"/>
  <c r="D41" i="11"/>
  <c r="E41" i="11"/>
  <c r="F41" i="11"/>
  <c r="H41" i="11"/>
  <c r="I41" i="11"/>
  <c r="C42" i="11"/>
  <c r="D42" i="11"/>
  <c r="E42" i="11"/>
  <c r="F42" i="11"/>
  <c r="H42" i="11"/>
  <c r="I42" i="11"/>
  <c r="C43" i="11"/>
  <c r="D43" i="11"/>
  <c r="E43" i="11"/>
  <c r="F43" i="11"/>
  <c r="H43" i="11"/>
  <c r="I43" i="11"/>
  <c r="C36" i="11"/>
  <c r="D36" i="11"/>
  <c r="E36" i="11"/>
  <c r="F36" i="11"/>
  <c r="H36" i="11"/>
  <c r="I36" i="11"/>
  <c r="C23" i="11"/>
  <c r="D23" i="11"/>
  <c r="E23" i="11"/>
  <c r="F23" i="11"/>
  <c r="H23" i="11"/>
  <c r="I23" i="11"/>
  <c r="C44" i="11"/>
  <c r="D44" i="11"/>
  <c r="E44" i="11"/>
  <c r="F44" i="11"/>
  <c r="H44" i="11"/>
  <c r="I44" i="11"/>
  <c r="C45" i="11"/>
  <c r="D45" i="11"/>
  <c r="E45" i="11"/>
  <c r="F45" i="11"/>
  <c r="H45" i="11"/>
  <c r="I45" i="11"/>
  <c r="C46" i="11"/>
  <c r="D46" i="11"/>
  <c r="E46" i="11"/>
  <c r="F46" i="11"/>
  <c r="H46" i="11"/>
  <c r="I46" i="11"/>
  <c r="C47" i="11"/>
  <c r="D47" i="11"/>
  <c r="E47" i="11"/>
  <c r="F47" i="11"/>
  <c r="H47" i="11"/>
  <c r="I47" i="11"/>
  <c r="C48" i="11"/>
  <c r="D48" i="11"/>
  <c r="E48" i="11"/>
  <c r="F48" i="11"/>
  <c r="H48" i="11"/>
  <c r="I48" i="11"/>
  <c r="C49" i="11"/>
  <c r="D49" i="11"/>
  <c r="E49" i="11"/>
  <c r="F49" i="11"/>
  <c r="H49" i="11"/>
  <c r="I49" i="11"/>
  <c r="C50" i="11"/>
  <c r="D50" i="11"/>
  <c r="E50" i="11"/>
  <c r="F50" i="11"/>
  <c r="H50" i="11"/>
  <c r="I50" i="11"/>
  <c r="C51" i="11"/>
  <c r="D51" i="11"/>
  <c r="E51" i="11"/>
  <c r="F51" i="11"/>
  <c r="H51" i="11"/>
  <c r="I51" i="11"/>
  <c r="C52" i="11"/>
  <c r="D52" i="11"/>
  <c r="E52" i="11"/>
  <c r="F52" i="11"/>
  <c r="H52" i="11"/>
  <c r="I52" i="11"/>
  <c r="C53" i="11"/>
  <c r="D53" i="11"/>
  <c r="E53" i="11"/>
  <c r="F53" i="11"/>
  <c r="H53" i="11"/>
  <c r="I53" i="11"/>
  <c r="C35" i="11"/>
  <c r="D35" i="11"/>
  <c r="E35" i="11"/>
  <c r="F35" i="11"/>
  <c r="H35" i="11"/>
  <c r="I35" i="11"/>
  <c r="C14" i="11"/>
  <c r="D14" i="11"/>
  <c r="F14" i="11" s="1"/>
  <c r="E14" i="11"/>
  <c r="H14" i="11"/>
  <c r="I14" i="11"/>
  <c r="C54" i="11"/>
  <c r="D54" i="11"/>
  <c r="E54" i="11"/>
  <c r="F54" i="11"/>
  <c r="H54" i="11"/>
  <c r="I54" i="11"/>
  <c r="C55" i="11"/>
  <c r="D55" i="11"/>
  <c r="E55" i="11"/>
  <c r="F55" i="11"/>
  <c r="H55" i="11"/>
  <c r="I55" i="11"/>
  <c r="C56" i="11"/>
  <c r="D56" i="11"/>
  <c r="E56" i="11"/>
  <c r="F56" i="11"/>
  <c r="H56" i="11"/>
  <c r="I56" i="11"/>
  <c r="C13" i="11"/>
  <c r="D13" i="11"/>
  <c r="F13" i="11" s="1"/>
  <c r="E13" i="11"/>
  <c r="H13" i="11"/>
  <c r="I13" i="11"/>
  <c r="C11" i="11"/>
  <c r="D11" i="11"/>
  <c r="F11" i="11" s="1"/>
  <c r="E11" i="11"/>
  <c r="H11" i="11"/>
  <c r="I11" i="11"/>
  <c r="C34" i="11"/>
  <c r="D34" i="11"/>
  <c r="E34" i="11"/>
  <c r="F34" i="11"/>
  <c r="H34" i="11"/>
  <c r="I34" i="11"/>
  <c r="C30" i="11"/>
  <c r="D30" i="11"/>
  <c r="E30" i="11"/>
  <c r="F30" i="11"/>
  <c r="H30" i="11"/>
  <c r="I30" i="11"/>
  <c r="C57" i="11"/>
  <c r="D57" i="11"/>
  <c r="E57" i="11"/>
  <c r="F57" i="11"/>
  <c r="H57" i="11"/>
  <c r="I57" i="11"/>
  <c r="C79" i="11"/>
  <c r="D79" i="11"/>
  <c r="E79" i="11"/>
  <c r="F79" i="11"/>
  <c r="H79" i="11"/>
  <c r="I79" i="11"/>
  <c r="C58" i="11"/>
  <c r="D58" i="11"/>
  <c r="E58" i="11"/>
  <c r="F58" i="11"/>
  <c r="H58" i="11"/>
  <c r="I58" i="11"/>
  <c r="C59" i="11"/>
  <c r="D59" i="11"/>
  <c r="E59" i="11"/>
  <c r="F59" i="11"/>
  <c r="H59" i="11"/>
  <c r="I59" i="11"/>
  <c r="C60" i="11"/>
  <c r="D60" i="11"/>
  <c r="E60" i="11"/>
  <c r="F60" i="11"/>
  <c r="H60" i="11"/>
  <c r="I60" i="11"/>
  <c r="C61" i="11"/>
  <c r="D61" i="11"/>
  <c r="E61" i="11"/>
  <c r="F61" i="11"/>
  <c r="H61" i="11"/>
  <c r="I61" i="11"/>
  <c r="C80" i="11"/>
  <c r="D80" i="11"/>
  <c r="E80" i="11"/>
  <c r="F80" i="11"/>
  <c r="H80" i="11"/>
  <c r="I80" i="11"/>
  <c r="C32" i="11"/>
  <c r="D32" i="11"/>
  <c r="E32" i="11"/>
  <c r="F32" i="11"/>
  <c r="H32" i="11"/>
  <c r="I32" i="11"/>
  <c r="C62" i="11"/>
  <c r="D62" i="11"/>
  <c r="E62" i="11"/>
  <c r="F62" i="11"/>
  <c r="H62" i="11"/>
  <c r="I62" i="11"/>
  <c r="C63" i="11"/>
  <c r="D63" i="11"/>
  <c r="E63" i="11"/>
  <c r="F63" i="11"/>
  <c r="H63" i="11"/>
  <c r="I63" i="11"/>
  <c r="C64" i="11"/>
  <c r="D64" i="11"/>
  <c r="E64" i="11"/>
  <c r="F64" i="11"/>
  <c r="H64" i="11"/>
  <c r="I64" i="11"/>
  <c r="C65" i="11"/>
  <c r="D65" i="11"/>
  <c r="E65" i="11"/>
  <c r="F65" i="11"/>
  <c r="H65" i="11"/>
  <c r="I65" i="11"/>
  <c r="C66" i="11"/>
  <c r="D66" i="11"/>
  <c r="E66" i="11"/>
  <c r="F66" i="11"/>
  <c r="H66" i="11"/>
  <c r="I66" i="11"/>
  <c r="C67" i="11"/>
  <c r="D67" i="11"/>
  <c r="E67" i="11"/>
  <c r="F67" i="11"/>
  <c r="H67" i="11"/>
  <c r="I67" i="11"/>
  <c r="C68" i="11"/>
  <c r="D68" i="11"/>
  <c r="E68" i="11"/>
  <c r="F68" i="11"/>
  <c r="H68" i="11"/>
  <c r="I68" i="11"/>
  <c r="C69" i="11"/>
  <c r="D69" i="11"/>
  <c r="E69" i="11"/>
  <c r="F69" i="11"/>
  <c r="H69" i="11"/>
  <c r="I69" i="11"/>
  <c r="C70" i="11"/>
  <c r="D70" i="11"/>
  <c r="E70" i="11"/>
  <c r="F70" i="11"/>
  <c r="H70" i="11"/>
  <c r="I70" i="11"/>
  <c r="C71" i="11"/>
  <c r="D71" i="11"/>
  <c r="E71" i="11"/>
  <c r="F71" i="11"/>
  <c r="H71" i="11"/>
  <c r="I71" i="11"/>
  <c r="C72" i="11"/>
  <c r="D72" i="11"/>
  <c r="E72" i="11"/>
  <c r="F72" i="11"/>
  <c r="H72" i="11"/>
  <c r="I72" i="11"/>
  <c r="C73" i="11"/>
  <c r="D73" i="11"/>
  <c r="E73" i="11"/>
  <c r="F73" i="11"/>
  <c r="H73" i="11"/>
  <c r="I73" i="11"/>
  <c r="C74" i="11"/>
  <c r="D74" i="11"/>
  <c r="E74" i="11"/>
  <c r="F74" i="11"/>
  <c r="H74" i="11"/>
  <c r="I74" i="11"/>
  <c r="C75" i="11"/>
  <c r="D75" i="11"/>
  <c r="E75" i="11"/>
  <c r="F75" i="11"/>
  <c r="H75" i="11"/>
  <c r="I75" i="11"/>
  <c r="C76" i="11"/>
  <c r="D76" i="11"/>
  <c r="E76" i="11"/>
  <c r="F76" i="11"/>
  <c r="H76" i="11"/>
  <c r="I76" i="11"/>
  <c r="C77" i="11"/>
  <c r="D77" i="11"/>
  <c r="E77" i="11"/>
  <c r="F77" i="11"/>
  <c r="H77" i="11"/>
  <c r="I77" i="11"/>
  <c r="C81" i="11"/>
  <c r="D81" i="11"/>
  <c r="E81" i="11"/>
  <c r="F81" i="11"/>
  <c r="H81" i="11"/>
  <c r="I81" i="11"/>
  <c r="C82" i="11"/>
  <c r="D82" i="11"/>
  <c r="E82" i="11"/>
  <c r="F82" i="11"/>
  <c r="H82" i="11"/>
  <c r="I82" i="11"/>
  <c r="C83" i="11"/>
  <c r="D83" i="11"/>
  <c r="E83" i="11"/>
  <c r="F83" i="11"/>
  <c r="H83" i="11"/>
  <c r="I83" i="11"/>
  <c r="C84" i="11"/>
  <c r="D84" i="11"/>
  <c r="E84" i="11"/>
  <c r="F84" i="11"/>
  <c r="H84" i="11"/>
  <c r="I84" i="11"/>
  <c r="C85" i="11"/>
  <c r="D85" i="11"/>
  <c r="E85" i="11"/>
  <c r="F85" i="11"/>
  <c r="H85" i="11"/>
  <c r="I85" i="11"/>
  <c r="C86" i="11"/>
  <c r="D86" i="11"/>
  <c r="E86" i="11"/>
  <c r="F86" i="11"/>
  <c r="H86" i="11"/>
  <c r="I86" i="11"/>
  <c r="C87" i="11"/>
  <c r="D87" i="11"/>
  <c r="E87" i="11"/>
  <c r="F87" i="11"/>
  <c r="H87" i="11"/>
  <c r="I87" i="11"/>
  <c r="C88" i="11"/>
  <c r="D88" i="11"/>
  <c r="E88" i="11"/>
  <c r="F88" i="11"/>
  <c r="H88" i="11"/>
  <c r="I88" i="11"/>
  <c r="C89" i="11"/>
  <c r="D89" i="11"/>
  <c r="E89" i="11"/>
  <c r="F89" i="11"/>
  <c r="H89" i="11"/>
  <c r="I89" i="11"/>
  <c r="C90" i="11"/>
  <c r="D90" i="11"/>
  <c r="E90" i="11"/>
  <c r="F90" i="11"/>
  <c r="H90" i="11"/>
  <c r="I90" i="11"/>
  <c r="C91" i="11"/>
  <c r="D91" i="11"/>
  <c r="E91" i="11"/>
  <c r="F91" i="11"/>
  <c r="H91" i="11"/>
  <c r="I91" i="11"/>
  <c r="C92" i="11"/>
  <c r="D92" i="11"/>
  <c r="E92" i="11"/>
  <c r="F92" i="11"/>
  <c r="H92" i="11"/>
  <c r="I92" i="11"/>
  <c r="C93" i="11"/>
  <c r="D93" i="11"/>
  <c r="E93" i="11"/>
  <c r="F93" i="11"/>
  <c r="H93" i="11"/>
  <c r="I93" i="11"/>
  <c r="C94" i="11"/>
  <c r="D94" i="11"/>
  <c r="E94" i="11"/>
  <c r="F94" i="11"/>
  <c r="H94" i="11"/>
  <c r="I94" i="11"/>
  <c r="C95" i="11"/>
  <c r="D95" i="11"/>
  <c r="E95" i="11"/>
  <c r="F95" i="11"/>
  <c r="H95" i="11"/>
  <c r="I95" i="11"/>
  <c r="C96" i="11"/>
  <c r="D96" i="11"/>
  <c r="E96" i="11"/>
  <c r="F96" i="11"/>
  <c r="H96" i="11"/>
  <c r="I96" i="11"/>
  <c r="C97" i="11"/>
  <c r="D97" i="11"/>
  <c r="E97" i="11"/>
  <c r="F97" i="11"/>
  <c r="H97" i="11"/>
  <c r="I97" i="11"/>
  <c r="C98" i="11"/>
  <c r="D98" i="11"/>
  <c r="E98" i="11"/>
  <c r="F98" i="11"/>
  <c r="H98" i="11"/>
  <c r="I98" i="11"/>
  <c r="C99" i="11"/>
  <c r="D99" i="11"/>
  <c r="E99" i="11"/>
  <c r="F99" i="11"/>
  <c r="H99" i="11"/>
  <c r="I99" i="11"/>
  <c r="C100" i="11"/>
  <c r="D100" i="11"/>
  <c r="E100" i="11"/>
  <c r="F100" i="11"/>
  <c r="H100" i="11"/>
  <c r="I100" i="11"/>
  <c r="C101" i="11"/>
  <c r="D101" i="11"/>
  <c r="E101" i="11"/>
  <c r="F101" i="11"/>
  <c r="H101" i="11"/>
  <c r="I101" i="11"/>
  <c r="C102" i="11"/>
  <c r="D102" i="11"/>
  <c r="E102" i="11"/>
  <c r="F102" i="11"/>
  <c r="H102" i="11"/>
  <c r="I102" i="11"/>
  <c r="C103" i="11"/>
  <c r="D103" i="11"/>
  <c r="E103" i="11"/>
  <c r="F103" i="11"/>
  <c r="H103" i="11"/>
  <c r="I103" i="11"/>
  <c r="C104" i="11"/>
  <c r="D104" i="11"/>
  <c r="E104" i="11"/>
  <c r="F104" i="11"/>
  <c r="H104" i="11"/>
  <c r="I104" i="11"/>
  <c r="C105" i="11"/>
  <c r="D105" i="11"/>
  <c r="E105" i="11"/>
  <c r="F105" i="11"/>
  <c r="H105" i="11"/>
  <c r="I105" i="11"/>
  <c r="C106" i="11"/>
  <c r="D106" i="11"/>
  <c r="E106" i="11"/>
  <c r="F106" i="11"/>
  <c r="H106" i="11"/>
  <c r="I106" i="11"/>
  <c r="C107" i="11"/>
  <c r="D107" i="11"/>
  <c r="E107" i="11"/>
  <c r="F107" i="11"/>
  <c r="H107" i="11"/>
  <c r="I107" i="11"/>
  <c r="C108" i="11"/>
  <c r="D108" i="11"/>
  <c r="E108" i="11"/>
  <c r="F108" i="11"/>
  <c r="H108" i="11"/>
  <c r="I108" i="11"/>
  <c r="C109" i="11"/>
  <c r="D109" i="11"/>
  <c r="E109" i="11"/>
  <c r="F109" i="11"/>
  <c r="H109" i="11"/>
  <c r="I109" i="11"/>
  <c r="C110" i="11"/>
  <c r="D110" i="11"/>
  <c r="E110" i="11"/>
  <c r="F110" i="11"/>
  <c r="H110" i="11"/>
  <c r="I110" i="11"/>
  <c r="C111" i="11"/>
  <c r="D111" i="11"/>
  <c r="E111" i="11"/>
  <c r="F111" i="11"/>
  <c r="H111" i="11"/>
  <c r="I111" i="11"/>
  <c r="C112" i="11"/>
  <c r="D112" i="11"/>
  <c r="E112" i="11"/>
  <c r="F112" i="11"/>
  <c r="H112" i="11"/>
  <c r="I112" i="11"/>
  <c r="C113" i="11"/>
  <c r="D113" i="11"/>
  <c r="E113" i="11"/>
  <c r="F113" i="11"/>
  <c r="H113" i="11"/>
  <c r="I113" i="11"/>
  <c r="C114" i="11"/>
  <c r="D114" i="11"/>
  <c r="E114" i="11"/>
  <c r="F114" i="11"/>
  <c r="H114" i="11"/>
  <c r="I114" i="11"/>
  <c r="C115" i="11"/>
  <c r="D115" i="11"/>
  <c r="E115" i="11"/>
  <c r="F115" i="11"/>
  <c r="H115" i="11"/>
  <c r="I115" i="11"/>
  <c r="C116" i="11"/>
  <c r="D116" i="11"/>
  <c r="E116" i="11"/>
  <c r="F116" i="11"/>
  <c r="H116" i="11"/>
  <c r="I116" i="11"/>
  <c r="C117" i="11"/>
  <c r="D117" i="11"/>
  <c r="E117" i="11"/>
  <c r="F117" i="11"/>
  <c r="H117" i="11"/>
  <c r="I117" i="11"/>
  <c r="C118" i="11"/>
  <c r="D118" i="11"/>
  <c r="E118" i="11"/>
  <c r="F118" i="11"/>
  <c r="H118" i="11"/>
  <c r="I118" i="11"/>
  <c r="C119" i="11"/>
  <c r="D119" i="11"/>
  <c r="E119" i="11"/>
  <c r="F119" i="11"/>
  <c r="H119" i="11"/>
  <c r="I119" i="11"/>
  <c r="C120" i="11"/>
  <c r="D120" i="11"/>
  <c r="E120" i="11"/>
  <c r="F120" i="11"/>
  <c r="H120" i="11"/>
  <c r="I120" i="11"/>
  <c r="C121" i="11"/>
  <c r="D121" i="11"/>
  <c r="E121" i="11"/>
  <c r="F121" i="11"/>
  <c r="H121" i="11"/>
  <c r="I121" i="11"/>
  <c r="C122" i="11"/>
  <c r="D122" i="11"/>
  <c r="E122" i="11"/>
  <c r="F122" i="11"/>
  <c r="H122" i="11"/>
  <c r="I122" i="11"/>
  <c r="C123" i="11"/>
  <c r="D123" i="11"/>
  <c r="E123" i="11"/>
  <c r="F123" i="11"/>
  <c r="H123" i="11"/>
  <c r="I123" i="11"/>
  <c r="C124" i="11"/>
  <c r="D124" i="11"/>
  <c r="E124" i="11"/>
  <c r="F124" i="11"/>
  <c r="H124" i="11"/>
  <c r="I124" i="11"/>
  <c r="C125" i="11"/>
  <c r="D125" i="11"/>
  <c r="E125" i="11"/>
  <c r="F125" i="11"/>
  <c r="H125" i="11"/>
  <c r="I125" i="11"/>
  <c r="C126" i="11"/>
  <c r="D126" i="11"/>
  <c r="E126" i="11"/>
  <c r="F126" i="11"/>
  <c r="H126" i="11"/>
  <c r="I126" i="11"/>
  <c r="C127" i="11"/>
  <c r="D127" i="11"/>
  <c r="E127" i="11"/>
  <c r="F127" i="11"/>
  <c r="H127" i="11"/>
  <c r="I127" i="11"/>
  <c r="C128" i="11"/>
  <c r="D128" i="11"/>
  <c r="E128" i="11"/>
  <c r="F128" i="11"/>
  <c r="H128" i="11"/>
  <c r="I128" i="11"/>
  <c r="C129" i="11"/>
  <c r="D129" i="11"/>
  <c r="E129" i="11"/>
  <c r="F129" i="11"/>
  <c r="H129" i="11"/>
  <c r="I129" i="11"/>
  <c r="C130" i="11"/>
  <c r="D130" i="11"/>
  <c r="E130" i="11"/>
  <c r="F130" i="11"/>
  <c r="H130" i="11"/>
  <c r="I130" i="11"/>
  <c r="C131" i="11"/>
  <c r="D131" i="11"/>
  <c r="E131" i="11"/>
  <c r="F131" i="11"/>
  <c r="H131" i="11"/>
  <c r="I131" i="11"/>
  <c r="C132" i="11"/>
  <c r="D132" i="11"/>
  <c r="E132" i="11"/>
  <c r="F132" i="11"/>
  <c r="H132" i="11"/>
  <c r="I132" i="11"/>
  <c r="C133" i="11"/>
  <c r="D133" i="11"/>
  <c r="E133" i="11"/>
  <c r="F133" i="11"/>
  <c r="H133" i="11"/>
  <c r="I133" i="11"/>
  <c r="C134" i="11"/>
  <c r="D134" i="11"/>
  <c r="E134" i="11"/>
  <c r="F134" i="11"/>
  <c r="H134" i="11"/>
  <c r="I134" i="11"/>
  <c r="C135" i="11"/>
  <c r="D135" i="11"/>
  <c r="E135" i="11"/>
  <c r="F135" i="11"/>
  <c r="H135" i="11"/>
  <c r="I135" i="11"/>
  <c r="C136" i="11"/>
  <c r="D136" i="11"/>
  <c r="E136" i="11"/>
  <c r="F136" i="11"/>
  <c r="H136" i="11"/>
  <c r="I136" i="11"/>
  <c r="C137" i="11"/>
  <c r="D137" i="11"/>
  <c r="E137" i="11"/>
  <c r="F137" i="11"/>
  <c r="H137" i="11"/>
  <c r="I137" i="11"/>
  <c r="C138" i="11"/>
  <c r="D138" i="11"/>
  <c r="E138" i="11"/>
  <c r="F138" i="11"/>
  <c r="H138" i="11"/>
  <c r="I138" i="11"/>
  <c r="C139" i="11"/>
  <c r="D139" i="11"/>
  <c r="E139" i="11"/>
  <c r="F139" i="11"/>
  <c r="H139" i="11"/>
  <c r="I139" i="11"/>
  <c r="C140" i="11"/>
  <c r="D140" i="11"/>
  <c r="E140" i="11"/>
  <c r="F140" i="11"/>
  <c r="H140" i="11"/>
  <c r="I140" i="11"/>
  <c r="C141" i="11"/>
  <c r="D141" i="11"/>
  <c r="E141" i="11"/>
  <c r="F141" i="11"/>
  <c r="H141" i="11"/>
  <c r="I141" i="11"/>
  <c r="C142" i="11"/>
  <c r="D142" i="11"/>
  <c r="E142" i="11"/>
  <c r="F142" i="11"/>
  <c r="H142" i="11"/>
  <c r="I142" i="11"/>
  <c r="C143" i="11"/>
  <c r="D143" i="11"/>
  <c r="E143" i="11"/>
  <c r="F143" i="11"/>
  <c r="H143" i="11"/>
  <c r="I143" i="11"/>
  <c r="C144" i="11"/>
  <c r="D144" i="11"/>
  <c r="E144" i="11"/>
  <c r="F144" i="11"/>
  <c r="H144" i="11"/>
  <c r="I144" i="11"/>
  <c r="C145" i="11"/>
  <c r="D145" i="11"/>
  <c r="E145" i="11"/>
  <c r="F145" i="11"/>
  <c r="H145" i="11"/>
  <c r="I145" i="11"/>
  <c r="C146" i="11"/>
  <c r="D146" i="11"/>
  <c r="E146" i="11"/>
  <c r="F146" i="11"/>
  <c r="H146" i="11"/>
  <c r="I146" i="11"/>
  <c r="C147" i="11"/>
  <c r="D147" i="11"/>
  <c r="E147" i="11"/>
  <c r="F147" i="11"/>
  <c r="H147" i="11"/>
  <c r="I147" i="11"/>
  <c r="C148" i="11"/>
  <c r="D148" i="11"/>
  <c r="E148" i="11"/>
  <c r="F148" i="11"/>
  <c r="H148" i="11"/>
  <c r="I148" i="11"/>
  <c r="C149" i="11"/>
  <c r="D149" i="11"/>
  <c r="E149" i="11"/>
  <c r="F149" i="11"/>
  <c r="H149" i="11"/>
  <c r="I149" i="11"/>
  <c r="C150" i="11"/>
  <c r="D150" i="11"/>
  <c r="E150" i="11"/>
  <c r="F150" i="11"/>
  <c r="H150" i="11"/>
  <c r="I150" i="11"/>
  <c r="C151" i="11"/>
  <c r="D151" i="11"/>
  <c r="E151" i="11"/>
  <c r="F151" i="11"/>
  <c r="H151" i="11"/>
  <c r="I151" i="11"/>
  <c r="C152" i="11"/>
  <c r="D152" i="11"/>
  <c r="E152" i="11"/>
  <c r="F152" i="11"/>
  <c r="H152" i="11"/>
  <c r="I152" i="11"/>
  <c r="C153" i="11"/>
  <c r="D153" i="11"/>
  <c r="E153" i="11"/>
  <c r="F153" i="11"/>
  <c r="H153" i="11"/>
  <c r="I153" i="11"/>
  <c r="C154" i="11"/>
  <c r="D154" i="11"/>
  <c r="E154" i="11"/>
  <c r="F154" i="11"/>
  <c r="H154" i="11"/>
  <c r="I154" i="11"/>
  <c r="C155" i="11"/>
  <c r="D155" i="11"/>
  <c r="E155" i="11"/>
  <c r="F155" i="11"/>
  <c r="H155" i="11"/>
  <c r="I155" i="11"/>
  <c r="C156" i="11"/>
  <c r="D156" i="11"/>
  <c r="E156" i="11"/>
  <c r="F156" i="11"/>
  <c r="H156" i="11"/>
  <c r="I156" i="11"/>
  <c r="C157" i="11"/>
  <c r="D157" i="11"/>
  <c r="E157" i="11"/>
  <c r="F157" i="11"/>
  <c r="H157" i="11"/>
  <c r="I157" i="11"/>
  <c r="C158" i="11"/>
  <c r="D158" i="11"/>
  <c r="E158" i="11"/>
  <c r="F158" i="11"/>
  <c r="H158" i="11"/>
  <c r="I158" i="11"/>
  <c r="C159" i="11"/>
  <c r="D159" i="11"/>
  <c r="E159" i="11"/>
  <c r="F159" i="11"/>
  <c r="H159" i="11"/>
  <c r="I159" i="11"/>
  <c r="C160" i="11"/>
  <c r="D160" i="11"/>
  <c r="E160" i="11"/>
  <c r="F160" i="11"/>
  <c r="H160" i="11"/>
  <c r="I160" i="11"/>
  <c r="C161" i="11"/>
  <c r="D161" i="11"/>
  <c r="E161" i="11"/>
  <c r="F161" i="11"/>
  <c r="H161" i="11"/>
  <c r="I161" i="11"/>
  <c r="C162" i="11"/>
  <c r="D162" i="11"/>
  <c r="E162" i="11"/>
  <c r="F162" i="11"/>
  <c r="H162" i="11"/>
  <c r="I162" i="11"/>
  <c r="C163" i="11"/>
  <c r="D163" i="11"/>
  <c r="E163" i="11"/>
  <c r="F163" i="11"/>
  <c r="H163" i="11"/>
  <c r="I163" i="11"/>
  <c r="C164" i="11"/>
  <c r="D164" i="11"/>
  <c r="E164" i="11"/>
  <c r="F164" i="11"/>
  <c r="H164" i="11"/>
  <c r="I164" i="11"/>
  <c r="C165" i="11"/>
  <c r="D165" i="11"/>
  <c r="E165" i="11"/>
  <c r="F165" i="11"/>
  <c r="H165" i="11"/>
  <c r="I165" i="11"/>
  <c r="C166" i="11"/>
  <c r="D166" i="11"/>
  <c r="E166" i="11"/>
  <c r="F166" i="11"/>
  <c r="H166" i="11"/>
  <c r="I166" i="11"/>
  <c r="C167" i="11"/>
  <c r="D167" i="11"/>
  <c r="E167" i="11"/>
  <c r="F167" i="11"/>
  <c r="H167" i="11"/>
  <c r="I167" i="11"/>
  <c r="C168" i="11"/>
  <c r="D168" i="11"/>
  <c r="E168" i="11"/>
  <c r="F168" i="11"/>
  <c r="H168" i="11"/>
  <c r="I168" i="11"/>
  <c r="C169" i="11"/>
  <c r="D169" i="11"/>
  <c r="E169" i="11"/>
  <c r="F169" i="11"/>
  <c r="H169" i="11"/>
  <c r="I169" i="11"/>
  <c r="C170" i="11"/>
  <c r="D170" i="11"/>
  <c r="E170" i="11"/>
  <c r="F170" i="11"/>
  <c r="H170" i="11"/>
  <c r="I170" i="11"/>
  <c r="C171" i="11"/>
  <c r="D171" i="11"/>
  <c r="E171" i="11"/>
  <c r="F171" i="11"/>
  <c r="H171" i="11"/>
  <c r="I171" i="11"/>
  <c r="C172" i="11"/>
  <c r="D172" i="11"/>
  <c r="E172" i="11"/>
  <c r="F172" i="11"/>
  <c r="H172" i="11"/>
  <c r="I172" i="11"/>
  <c r="C173" i="11"/>
  <c r="D173" i="11"/>
  <c r="E173" i="11"/>
  <c r="F173" i="11"/>
  <c r="H173" i="11"/>
  <c r="I173" i="11"/>
  <c r="C174" i="11"/>
  <c r="D174" i="11"/>
  <c r="E174" i="11"/>
  <c r="F174" i="11"/>
  <c r="H174" i="11"/>
  <c r="I174" i="11"/>
  <c r="C175" i="11"/>
  <c r="D175" i="11"/>
  <c r="E175" i="11"/>
  <c r="F175" i="11"/>
  <c r="H175" i="11"/>
  <c r="I175" i="11"/>
  <c r="C176" i="11"/>
  <c r="D176" i="11"/>
  <c r="E176" i="11"/>
  <c r="F176" i="11"/>
  <c r="H176" i="11"/>
  <c r="I176" i="11"/>
  <c r="C177" i="11"/>
  <c r="D177" i="11"/>
  <c r="E177" i="11"/>
  <c r="F177" i="11"/>
  <c r="H177" i="11"/>
  <c r="I177" i="11"/>
  <c r="C178" i="11"/>
  <c r="D178" i="11"/>
  <c r="E178" i="11"/>
  <c r="F178" i="11"/>
  <c r="H178" i="11"/>
  <c r="I178" i="11"/>
  <c r="C179" i="11"/>
  <c r="D179" i="11"/>
  <c r="E179" i="11"/>
  <c r="F179" i="11"/>
  <c r="H179" i="11"/>
  <c r="I179" i="11"/>
  <c r="C180" i="11"/>
  <c r="D180" i="11"/>
  <c r="E180" i="11"/>
  <c r="F180" i="11"/>
  <c r="H180" i="11"/>
  <c r="I180" i="11"/>
  <c r="C181" i="11"/>
  <c r="D181" i="11"/>
  <c r="E181" i="11"/>
  <c r="F181" i="11"/>
  <c r="H181" i="11"/>
  <c r="I181" i="11"/>
  <c r="C182" i="11"/>
  <c r="D182" i="11"/>
  <c r="E182" i="11"/>
  <c r="F182" i="11"/>
  <c r="H182" i="11"/>
  <c r="I182" i="11"/>
  <c r="C183" i="11"/>
  <c r="D183" i="11"/>
  <c r="E183" i="11"/>
  <c r="F183" i="11"/>
  <c r="H183" i="11"/>
  <c r="I183" i="11"/>
  <c r="C184" i="11"/>
  <c r="D184" i="11"/>
  <c r="E184" i="11"/>
  <c r="F184" i="11"/>
  <c r="H184" i="11"/>
  <c r="I184" i="11"/>
  <c r="C185" i="11"/>
  <c r="D185" i="11"/>
  <c r="E185" i="11"/>
  <c r="F185" i="11"/>
  <c r="H185" i="11"/>
  <c r="I185" i="11"/>
  <c r="C186" i="11"/>
  <c r="D186" i="11"/>
  <c r="E186" i="11"/>
  <c r="F186" i="11"/>
  <c r="H186" i="11"/>
  <c r="I186" i="11"/>
  <c r="C187" i="11"/>
  <c r="D187" i="11"/>
  <c r="E187" i="11"/>
  <c r="F187" i="11"/>
  <c r="H187" i="11"/>
  <c r="I187" i="11"/>
  <c r="C188" i="11"/>
  <c r="D188" i="11"/>
  <c r="E188" i="11"/>
  <c r="F188" i="11"/>
  <c r="H188" i="11"/>
  <c r="I188" i="11"/>
  <c r="C189" i="11"/>
  <c r="D189" i="11"/>
  <c r="E189" i="11"/>
  <c r="F189" i="11"/>
  <c r="H189" i="11"/>
  <c r="I189" i="11"/>
  <c r="C190" i="11"/>
  <c r="D190" i="11"/>
  <c r="E190" i="11"/>
  <c r="F190" i="11"/>
  <c r="H190" i="11"/>
  <c r="I190" i="11"/>
  <c r="C191" i="11"/>
  <c r="D191" i="11"/>
  <c r="E191" i="11"/>
  <c r="F191" i="11"/>
  <c r="H191" i="11"/>
  <c r="I191" i="11"/>
  <c r="C192" i="11"/>
  <c r="D192" i="11"/>
  <c r="E192" i="11"/>
  <c r="F192" i="11"/>
  <c r="H192" i="11"/>
  <c r="I192" i="11"/>
  <c r="C193" i="11"/>
  <c r="D193" i="11"/>
  <c r="E193" i="11"/>
  <c r="F193" i="11"/>
  <c r="H193" i="11"/>
  <c r="I193" i="11"/>
  <c r="C194" i="11"/>
  <c r="D194" i="11"/>
  <c r="E194" i="11"/>
  <c r="F194" i="11"/>
  <c r="H194" i="11"/>
  <c r="I194" i="11"/>
  <c r="C195" i="11"/>
  <c r="D195" i="11"/>
  <c r="E195" i="11"/>
  <c r="F195" i="11"/>
  <c r="H195" i="11"/>
  <c r="I195" i="11"/>
  <c r="C196" i="11"/>
  <c r="D196" i="11"/>
  <c r="E196" i="11"/>
  <c r="F196" i="11"/>
  <c r="H196" i="11"/>
  <c r="I196" i="11"/>
  <c r="C197" i="11"/>
  <c r="D197" i="11"/>
  <c r="E197" i="11"/>
  <c r="F197" i="11"/>
  <c r="H197" i="11"/>
  <c r="I197" i="11"/>
  <c r="C198" i="11"/>
  <c r="D198" i="11"/>
  <c r="E198" i="11"/>
  <c r="F198" i="11"/>
  <c r="H198" i="11"/>
  <c r="I198" i="11"/>
  <c r="C199" i="11"/>
  <c r="D199" i="11"/>
  <c r="E199" i="11"/>
  <c r="F199" i="11"/>
  <c r="H199" i="11"/>
  <c r="I199" i="11"/>
  <c r="C200" i="11"/>
  <c r="D200" i="11"/>
  <c r="E200" i="11"/>
  <c r="F200" i="11"/>
  <c r="H200" i="11"/>
  <c r="I200" i="11"/>
  <c r="C201" i="11"/>
  <c r="D201" i="11"/>
  <c r="E201" i="11"/>
  <c r="F201" i="11"/>
  <c r="H201" i="11"/>
  <c r="I201" i="11"/>
  <c r="C202" i="11"/>
  <c r="D202" i="11"/>
  <c r="E202" i="11"/>
  <c r="F202" i="11"/>
  <c r="H202" i="11"/>
  <c r="I202" i="11"/>
  <c r="C203" i="11"/>
  <c r="D203" i="11"/>
  <c r="E203" i="11"/>
  <c r="F203" i="11"/>
  <c r="H203" i="11"/>
  <c r="I203" i="11"/>
  <c r="C204" i="11"/>
  <c r="D204" i="11"/>
  <c r="E204" i="11"/>
  <c r="F204" i="11"/>
  <c r="H204" i="11"/>
  <c r="I204" i="11"/>
  <c r="C205" i="11"/>
  <c r="D205" i="11"/>
  <c r="E205" i="11"/>
  <c r="F205" i="11"/>
  <c r="H205" i="11"/>
  <c r="I205" i="11"/>
  <c r="C206" i="11"/>
  <c r="D206" i="11"/>
  <c r="E206" i="11"/>
  <c r="F206" i="11"/>
  <c r="H206" i="11"/>
  <c r="I206" i="11"/>
  <c r="C207" i="11"/>
  <c r="D207" i="11"/>
  <c r="E207" i="11"/>
  <c r="F207" i="11"/>
  <c r="H207" i="11"/>
  <c r="I207" i="11"/>
  <c r="C208" i="11"/>
  <c r="D208" i="11"/>
  <c r="E208" i="11"/>
  <c r="F208" i="11"/>
  <c r="H208" i="11"/>
  <c r="I208" i="11"/>
  <c r="C209" i="11"/>
  <c r="D209" i="11"/>
  <c r="E209" i="11"/>
  <c r="F209" i="11"/>
  <c r="H209" i="11"/>
  <c r="I209" i="11"/>
  <c r="C210" i="11"/>
  <c r="D210" i="11"/>
  <c r="E210" i="11"/>
  <c r="F210" i="11"/>
  <c r="H210" i="11"/>
  <c r="I210" i="11"/>
  <c r="C211" i="11"/>
  <c r="D211" i="11"/>
  <c r="E211" i="11"/>
  <c r="F211" i="11"/>
  <c r="H211" i="11"/>
  <c r="I211" i="11"/>
  <c r="C212" i="11"/>
  <c r="D212" i="11"/>
  <c r="E212" i="11"/>
  <c r="F212" i="11"/>
  <c r="H212" i="11"/>
  <c r="I212" i="11"/>
  <c r="C213" i="11"/>
  <c r="D213" i="11"/>
  <c r="E213" i="11"/>
  <c r="F213" i="11"/>
  <c r="H213" i="11"/>
  <c r="I213" i="11"/>
  <c r="C214" i="11"/>
  <c r="D214" i="11"/>
  <c r="E214" i="11"/>
  <c r="F214" i="11"/>
  <c r="H214" i="11"/>
  <c r="I214" i="11"/>
  <c r="C215" i="11"/>
  <c r="D215" i="11"/>
  <c r="E215" i="11"/>
  <c r="F215" i="11"/>
  <c r="H215" i="11"/>
  <c r="I215" i="11"/>
  <c r="C216" i="11"/>
  <c r="D216" i="11"/>
  <c r="E216" i="11"/>
  <c r="F216" i="11"/>
  <c r="H216" i="11"/>
  <c r="I216" i="11"/>
  <c r="C217" i="11"/>
  <c r="D217" i="11"/>
  <c r="E217" i="11"/>
  <c r="F217" i="11"/>
  <c r="H217" i="11"/>
  <c r="I217" i="11"/>
  <c r="C218" i="11"/>
  <c r="D218" i="11"/>
  <c r="E218" i="11"/>
  <c r="F218" i="11"/>
  <c r="H218" i="11"/>
  <c r="I218" i="11"/>
  <c r="C219" i="11"/>
  <c r="D219" i="11"/>
  <c r="E219" i="11"/>
  <c r="F219" i="11"/>
  <c r="H219" i="11"/>
  <c r="I219" i="11"/>
  <c r="C220" i="11"/>
  <c r="D220" i="11"/>
  <c r="E220" i="11"/>
  <c r="F220" i="11"/>
  <c r="H220" i="11"/>
  <c r="I220" i="11"/>
  <c r="C221" i="11"/>
  <c r="D221" i="11"/>
  <c r="E221" i="11"/>
  <c r="F221" i="11"/>
  <c r="H221" i="11"/>
  <c r="I221" i="11"/>
  <c r="C222" i="11"/>
  <c r="D222" i="11"/>
  <c r="E222" i="11"/>
  <c r="F222" i="11"/>
  <c r="H222" i="11"/>
  <c r="I222" i="11"/>
  <c r="C223" i="11"/>
  <c r="D223" i="11"/>
  <c r="E223" i="11"/>
  <c r="F223" i="11"/>
  <c r="H223" i="11"/>
  <c r="I223" i="11"/>
  <c r="C224" i="11"/>
  <c r="D224" i="11"/>
  <c r="E224" i="11"/>
  <c r="F224" i="11"/>
  <c r="H224" i="11"/>
  <c r="I224" i="11"/>
  <c r="C225" i="11"/>
  <c r="D225" i="11"/>
  <c r="E225" i="11"/>
  <c r="F225" i="11"/>
  <c r="H225" i="11"/>
  <c r="I225" i="11"/>
  <c r="C226" i="11"/>
  <c r="D226" i="11"/>
  <c r="E226" i="11"/>
  <c r="F226" i="11"/>
  <c r="H226" i="11"/>
  <c r="I226" i="11"/>
  <c r="C227" i="11"/>
  <c r="D227" i="11"/>
  <c r="E227" i="11"/>
  <c r="F227" i="11"/>
  <c r="H227" i="11"/>
  <c r="I227" i="11"/>
  <c r="C228" i="11"/>
  <c r="D228" i="11"/>
  <c r="E228" i="11"/>
  <c r="F228" i="11"/>
  <c r="H228" i="11"/>
  <c r="I228" i="11"/>
  <c r="C229" i="11"/>
  <c r="D229" i="11"/>
  <c r="E229" i="11"/>
  <c r="F229" i="11"/>
  <c r="H229" i="11"/>
  <c r="I229" i="11"/>
  <c r="C230" i="11"/>
  <c r="D230" i="11"/>
  <c r="E230" i="11"/>
  <c r="F230" i="11"/>
  <c r="H230" i="11"/>
  <c r="I230" i="11"/>
  <c r="C231" i="11"/>
  <c r="D231" i="11"/>
  <c r="E231" i="11"/>
  <c r="F231" i="11"/>
  <c r="H231" i="11"/>
  <c r="I231" i="11"/>
  <c r="C232" i="11"/>
  <c r="D232" i="11"/>
  <c r="E232" i="11"/>
  <c r="F232" i="11"/>
  <c r="H232" i="11"/>
  <c r="I232" i="11"/>
  <c r="C233" i="11"/>
  <c r="D233" i="11"/>
  <c r="E233" i="11"/>
  <c r="F233" i="11"/>
  <c r="H233" i="11"/>
  <c r="I233" i="11"/>
  <c r="C234" i="11"/>
  <c r="D234" i="11"/>
  <c r="E234" i="11"/>
  <c r="F234" i="11"/>
  <c r="H234" i="11"/>
  <c r="I234" i="11"/>
  <c r="C235" i="11"/>
  <c r="D235" i="11"/>
  <c r="E235" i="11"/>
  <c r="F235" i="11"/>
  <c r="H235" i="11"/>
  <c r="I235" i="11"/>
  <c r="C236" i="11"/>
  <c r="D236" i="11"/>
  <c r="E236" i="11"/>
  <c r="F236" i="11"/>
  <c r="H236" i="11"/>
  <c r="I236" i="11"/>
  <c r="C237" i="11"/>
  <c r="D237" i="11"/>
  <c r="E237" i="11"/>
  <c r="F237" i="11"/>
  <c r="H237" i="11"/>
  <c r="I237" i="11"/>
  <c r="C238" i="11"/>
  <c r="D238" i="11"/>
  <c r="E238" i="11"/>
  <c r="F238" i="11"/>
  <c r="H238" i="11"/>
  <c r="I238" i="11"/>
  <c r="C239" i="11"/>
  <c r="D239" i="11"/>
  <c r="E239" i="11"/>
  <c r="F239" i="11"/>
  <c r="H239" i="11"/>
  <c r="I239" i="11"/>
  <c r="C240" i="11"/>
  <c r="D240" i="11"/>
  <c r="E240" i="11"/>
  <c r="F240" i="11"/>
  <c r="H240" i="11"/>
  <c r="I240" i="11"/>
  <c r="C241" i="11"/>
  <c r="D241" i="11"/>
  <c r="E241" i="11"/>
  <c r="F241" i="11"/>
  <c r="H241" i="11"/>
  <c r="I241" i="11"/>
  <c r="C242" i="11"/>
  <c r="D242" i="11"/>
  <c r="E242" i="11"/>
  <c r="F242" i="11"/>
  <c r="H242" i="11"/>
  <c r="I242" i="11"/>
  <c r="C243" i="11"/>
  <c r="D243" i="11"/>
  <c r="E243" i="11"/>
  <c r="F243" i="11"/>
  <c r="H243" i="11"/>
  <c r="I243" i="11"/>
  <c r="C244" i="11"/>
  <c r="D244" i="11"/>
  <c r="E244" i="11"/>
  <c r="F244" i="11"/>
  <c r="H244" i="11"/>
  <c r="I244" i="11"/>
  <c r="C245" i="11"/>
  <c r="D245" i="11"/>
  <c r="E245" i="11"/>
  <c r="F245" i="11"/>
  <c r="H245" i="11"/>
  <c r="I245" i="11"/>
  <c r="C246" i="11"/>
  <c r="D246" i="11"/>
  <c r="E246" i="11"/>
  <c r="F246" i="11"/>
  <c r="H246" i="11"/>
  <c r="I246" i="11"/>
  <c r="C247" i="11"/>
  <c r="D247" i="11"/>
  <c r="E247" i="11"/>
  <c r="F247" i="11"/>
  <c r="H247" i="11"/>
  <c r="I247" i="11"/>
  <c r="C248" i="11"/>
  <c r="D248" i="11"/>
  <c r="E248" i="11"/>
  <c r="F248" i="11"/>
  <c r="H248" i="11"/>
  <c r="I248" i="11"/>
  <c r="C249" i="11"/>
  <c r="D249" i="11"/>
  <c r="E249" i="11"/>
  <c r="F249" i="11"/>
  <c r="H249" i="11"/>
  <c r="I249" i="11"/>
  <c r="C250" i="11"/>
  <c r="D250" i="11"/>
  <c r="E250" i="11"/>
  <c r="F250" i="11"/>
  <c r="H250" i="11"/>
  <c r="I250" i="11"/>
  <c r="C251" i="11"/>
  <c r="D251" i="11"/>
  <c r="E251" i="11"/>
  <c r="F251" i="11"/>
  <c r="H251" i="11"/>
  <c r="I251" i="11"/>
  <c r="C252" i="11"/>
  <c r="D252" i="11"/>
  <c r="E252" i="11"/>
  <c r="F252" i="11"/>
  <c r="H252" i="11"/>
  <c r="I252" i="11"/>
  <c r="C253" i="11"/>
  <c r="D253" i="11"/>
  <c r="E253" i="11"/>
  <c r="F253" i="11"/>
  <c r="H253" i="11"/>
  <c r="I253" i="11"/>
  <c r="C254" i="11"/>
  <c r="D254" i="11"/>
  <c r="E254" i="11"/>
  <c r="F254" i="11"/>
  <c r="H254" i="11"/>
  <c r="I254" i="11"/>
  <c r="C255" i="11"/>
  <c r="D255" i="11"/>
  <c r="E255" i="11"/>
  <c r="F255" i="11"/>
  <c r="H255" i="11"/>
  <c r="I255" i="11"/>
  <c r="C256" i="11"/>
  <c r="D256" i="11"/>
  <c r="E256" i="11"/>
  <c r="F256" i="11"/>
  <c r="H256" i="11"/>
  <c r="I256" i="11"/>
  <c r="C257" i="11"/>
  <c r="D257" i="11"/>
  <c r="E257" i="11"/>
  <c r="F257" i="11"/>
  <c r="H257" i="11"/>
  <c r="I257" i="11"/>
  <c r="C258" i="11"/>
  <c r="D258" i="11"/>
  <c r="E258" i="11"/>
  <c r="F258" i="11"/>
  <c r="H258" i="11"/>
  <c r="I258" i="11"/>
  <c r="C259" i="11"/>
  <c r="D259" i="11"/>
  <c r="E259" i="11"/>
  <c r="F259" i="11"/>
  <c r="H259" i="11"/>
  <c r="I259" i="11"/>
  <c r="C260" i="11"/>
  <c r="D260" i="11"/>
  <c r="E260" i="11"/>
  <c r="F260" i="11"/>
  <c r="H260" i="11"/>
  <c r="I260" i="11"/>
  <c r="C261" i="11"/>
  <c r="D261" i="11"/>
  <c r="E261" i="11"/>
  <c r="F261" i="11"/>
  <c r="H261" i="11"/>
  <c r="I261" i="11"/>
  <c r="C262" i="11"/>
  <c r="D262" i="11"/>
  <c r="E262" i="11"/>
  <c r="F262" i="11"/>
  <c r="H262" i="11"/>
  <c r="I262" i="11"/>
  <c r="C263" i="11"/>
  <c r="D263" i="11"/>
  <c r="E263" i="11"/>
  <c r="F263" i="11"/>
  <c r="H263" i="11"/>
  <c r="I263" i="11"/>
  <c r="C264" i="11"/>
  <c r="D264" i="11"/>
  <c r="E264" i="11"/>
  <c r="F264" i="11"/>
  <c r="H264" i="11"/>
  <c r="I264" i="11"/>
  <c r="C265" i="11"/>
  <c r="D265" i="11"/>
  <c r="E265" i="11"/>
  <c r="F265" i="11"/>
  <c r="H265" i="11"/>
  <c r="I265" i="11"/>
  <c r="C266" i="11"/>
  <c r="D266" i="11"/>
  <c r="E266" i="11"/>
  <c r="F266" i="11"/>
  <c r="H266" i="11"/>
  <c r="I266" i="11"/>
  <c r="C267" i="11"/>
  <c r="D267" i="11"/>
  <c r="E267" i="11"/>
  <c r="F267" i="11"/>
  <c r="H267" i="11"/>
  <c r="I267" i="11"/>
  <c r="C268" i="11"/>
  <c r="D268" i="11"/>
  <c r="E268" i="11"/>
  <c r="F268" i="11"/>
  <c r="H268" i="11"/>
  <c r="I268" i="11"/>
  <c r="C269" i="11"/>
  <c r="D269" i="11"/>
  <c r="E269" i="11"/>
  <c r="F269" i="11"/>
  <c r="H269" i="11"/>
  <c r="I269" i="11"/>
  <c r="C270" i="11"/>
  <c r="D270" i="11"/>
  <c r="E270" i="11"/>
  <c r="F270" i="11"/>
  <c r="H270" i="11"/>
  <c r="I270" i="11"/>
  <c r="C271" i="11"/>
  <c r="D271" i="11"/>
  <c r="E271" i="11"/>
  <c r="F271" i="11"/>
  <c r="H271" i="11"/>
  <c r="I271" i="11"/>
  <c r="C272" i="11"/>
  <c r="D272" i="11"/>
  <c r="E272" i="11"/>
  <c r="F272" i="11"/>
  <c r="H272" i="11"/>
  <c r="I272" i="11"/>
  <c r="C273" i="11"/>
  <c r="D273" i="11"/>
  <c r="E273" i="11"/>
  <c r="F273" i="11"/>
  <c r="H273" i="11"/>
  <c r="I273" i="11"/>
  <c r="C274" i="11"/>
  <c r="D274" i="11"/>
  <c r="E274" i="11"/>
  <c r="F274" i="11"/>
  <c r="H274" i="11"/>
  <c r="I274" i="11"/>
  <c r="C275" i="11"/>
  <c r="D275" i="11"/>
  <c r="E275" i="11"/>
  <c r="F275" i="11"/>
  <c r="H275" i="11"/>
  <c r="I275" i="11"/>
  <c r="C276" i="11"/>
  <c r="D276" i="11"/>
  <c r="E276" i="11"/>
  <c r="F276" i="11"/>
  <c r="H276" i="11"/>
  <c r="I276" i="11"/>
  <c r="C277" i="11"/>
  <c r="D277" i="11"/>
  <c r="E277" i="11"/>
  <c r="F277" i="11"/>
  <c r="H277" i="11"/>
  <c r="I277" i="11"/>
  <c r="C278" i="11"/>
  <c r="D278" i="11"/>
  <c r="E278" i="11"/>
  <c r="F278" i="11"/>
  <c r="H278" i="11"/>
  <c r="I278" i="11"/>
  <c r="C279" i="11"/>
  <c r="D279" i="11"/>
  <c r="E279" i="11"/>
  <c r="F279" i="11"/>
  <c r="H279" i="11"/>
  <c r="I279" i="11"/>
  <c r="C280" i="11"/>
  <c r="D280" i="11"/>
  <c r="E280" i="11"/>
  <c r="F280" i="11"/>
  <c r="H280" i="11"/>
  <c r="I280" i="11"/>
  <c r="C281" i="11"/>
  <c r="D281" i="11"/>
  <c r="E281" i="11"/>
  <c r="F281" i="11"/>
  <c r="H281" i="11"/>
  <c r="I281" i="11"/>
  <c r="C282" i="11"/>
  <c r="D282" i="11"/>
  <c r="E282" i="11"/>
  <c r="F282" i="11"/>
  <c r="H282" i="11"/>
  <c r="I282" i="11"/>
  <c r="C283" i="11"/>
  <c r="D283" i="11"/>
  <c r="E283" i="11"/>
  <c r="F283" i="11"/>
  <c r="H283" i="11"/>
  <c r="I283" i="11"/>
  <c r="C284" i="11"/>
  <c r="D284" i="11"/>
  <c r="E284" i="11"/>
  <c r="F284" i="11"/>
  <c r="H284" i="11"/>
  <c r="I284" i="11"/>
  <c r="C285" i="11"/>
  <c r="D285" i="11"/>
  <c r="E285" i="11"/>
  <c r="F285" i="11"/>
  <c r="H285" i="11"/>
  <c r="I285" i="11"/>
  <c r="C286" i="11"/>
  <c r="D286" i="11"/>
  <c r="E286" i="11"/>
  <c r="F286" i="11"/>
  <c r="H286" i="11"/>
  <c r="I286" i="11"/>
  <c r="C287" i="11"/>
  <c r="D287" i="11"/>
  <c r="E287" i="11"/>
  <c r="F287" i="11"/>
  <c r="H287" i="11"/>
  <c r="I287" i="11"/>
  <c r="C288" i="11"/>
  <c r="D288" i="11"/>
  <c r="E288" i="11"/>
  <c r="F288" i="11"/>
  <c r="H288" i="11"/>
  <c r="I288" i="11"/>
  <c r="C289" i="11"/>
  <c r="D289" i="11"/>
  <c r="E289" i="11"/>
  <c r="F289" i="11"/>
  <c r="H289" i="11"/>
  <c r="I289" i="11"/>
  <c r="C290" i="11"/>
  <c r="D290" i="11"/>
  <c r="E290" i="11"/>
  <c r="F290" i="11"/>
  <c r="H290" i="11"/>
  <c r="I290" i="11"/>
  <c r="C291" i="11"/>
  <c r="D291" i="11"/>
  <c r="E291" i="11"/>
  <c r="F291" i="11"/>
  <c r="H291" i="11"/>
  <c r="I291" i="11"/>
  <c r="C292" i="11"/>
  <c r="D292" i="11"/>
  <c r="E292" i="11"/>
  <c r="F292" i="11"/>
  <c r="H292" i="11"/>
  <c r="I292" i="11"/>
  <c r="C293" i="11"/>
  <c r="D293" i="11"/>
  <c r="E293" i="11"/>
  <c r="F293" i="11"/>
  <c r="H293" i="11"/>
  <c r="I293" i="11"/>
  <c r="C294" i="11"/>
  <c r="D294" i="11"/>
  <c r="E294" i="11"/>
  <c r="F294" i="11"/>
  <c r="H294" i="11"/>
  <c r="I294" i="11"/>
  <c r="C295" i="11"/>
  <c r="D295" i="11"/>
  <c r="E295" i="11"/>
  <c r="F295" i="11"/>
  <c r="H295" i="11"/>
  <c r="I295" i="11"/>
  <c r="C296" i="11"/>
  <c r="D296" i="11"/>
  <c r="E296" i="11"/>
  <c r="F296" i="11"/>
  <c r="H296" i="11"/>
  <c r="I296" i="11"/>
  <c r="C297" i="11"/>
  <c r="D297" i="11"/>
  <c r="E297" i="11"/>
  <c r="F297" i="11"/>
  <c r="H297" i="11"/>
  <c r="I297" i="11"/>
  <c r="C298" i="11"/>
  <c r="D298" i="11"/>
  <c r="E298" i="11"/>
  <c r="F298" i="11"/>
  <c r="H298" i="11"/>
  <c r="I298" i="11"/>
  <c r="C299" i="11"/>
  <c r="D299" i="11"/>
  <c r="E299" i="11"/>
  <c r="F299" i="11"/>
  <c r="H299" i="11"/>
  <c r="I299" i="11"/>
  <c r="C300" i="11"/>
  <c r="D300" i="11"/>
  <c r="E300" i="11"/>
  <c r="F300" i="11"/>
  <c r="H300" i="11"/>
  <c r="I300" i="11"/>
  <c r="C301" i="11"/>
  <c r="D301" i="11"/>
  <c r="E301" i="11"/>
  <c r="F301" i="11"/>
  <c r="H301" i="11"/>
  <c r="I301" i="11"/>
  <c r="C302" i="11"/>
  <c r="D302" i="11"/>
  <c r="E302" i="11"/>
  <c r="F302" i="11"/>
  <c r="H302" i="11"/>
  <c r="I302" i="11"/>
  <c r="C303" i="11"/>
  <c r="D303" i="11"/>
  <c r="E303" i="11"/>
  <c r="F303" i="11"/>
  <c r="H303" i="11"/>
  <c r="I303" i="11"/>
  <c r="C304" i="11"/>
  <c r="D304" i="11"/>
  <c r="E304" i="11"/>
  <c r="F304" i="11"/>
  <c r="H304" i="11"/>
  <c r="I304" i="11"/>
  <c r="C305" i="11"/>
  <c r="D305" i="11"/>
  <c r="E305" i="11"/>
  <c r="F305" i="11"/>
  <c r="H305" i="11"/>
  <c r="I305" i="11"/>
  <c r="C306" i="11"/>
  <c r="D306" i="11"/>
  <c r="E306" i="11"/>
  <c r="F306" i="11"/>
  <c r="H306" i="11"/>
  <c r="I306" i="11"/>
  <c r="C307" i="11"/>
  <c r="D307" i="11"/>
  <c r="E307" i="11"/>
  <c r="F307" i="11"/>
  <c r="H307" i="11"/>
  <c r="I307" i="11"/>
  <c r="C308" i="11"/>
  <c r="D308" i="11"/>
  <c r="E308" i="11"/>
  <c r="F308" i="11"/>
  <c r="H308" i="11"/>
  <c r="I308" i="11"/>
  <c r="C309" i="11"/>
  <c r="D309" i="11"/>
  <c r="E309" i="11"/>
  <c r="F309" i="11"/>
  <c r="H309" i="11"/>
  <c r="I309" i="11"/>
  <c r="C310" i="11"/>
  <c r="D310" i="11"/>
  <c r="E310" i="11"/>
  <c r="F310" i="11"/>
  <c r="H310" i="11"/>
  <c r="I310" i="11"/>
  <c r="C311" i="11"/>
  <c r="D311" i="11"/>
  <c r="E311" i="11"/>
  <c r="F311" i="11"/>
  <c r="H311" i="11"/>
  <c r="I311" i="11"/>
  <c r="C312" i="11"/>
  <c r="D312" i="11"/>
  <c r="E312" i="11"/>
  <c r="F312" i="11"/>
  <c r="H312" i="11"/>
  <c r="I312" i="11"/>
  <c r="C313" i="11"/>
  <c r="D313" i="11"/>
  <c r="E313" i="11"/>
  <c r="F313" i="11"/>
  <c r="H313" i="11"/>
  <c r="I313" i="11"/>
  <c r="C314" i="11"/>
  <c r="D314" i="11"/>
  <c r="E314" i="11"/>
  <c r="F314" i="11"/>
  <c r="H314" i="11"/>
  <c r="I314" i="11"/>
  <c r="C315" i="11"/>
  <c r="D315" i="11"/>
  <c r="E315" i="11"/>
  <c r="F315" i="11"/>
  <c r="H315" i="11"/>
  <c r="I315" i="11"/>
  <c r="C316" i="11"/>
  <c r="D316" i="11"/>
  <c r="E316" i="11"/>
  <c r="F316" i="11"/>
  <c r="H316" i="11"/>
  <c r="I316" i="11"/>
  <c r="C317" i="11"/>
  <c r="D317" i="11"/>
  <c r="E317" i="11"/>
  <c r="F317" i="11"/>
  <c r="H317" i="11"/>
  <c r="I317" i="11"/>
  <c r="C318" i="11"/>
  <c r="D318" i="11"/>
  <c r="E318" i="11"/>
  <c r="F318" i="11"/>
  <c r="H318" i="11"/>
  <c r="I318" i="11"/>
  <c r="C319" i="11"/>
  <c r="D319" i="11"/>
  <c r="E319" i="11"/>
  <c r="F319" i="11"/>
  <c r="H319" i="11"/>
  <c r="I319" i="11"/>
  <c r="C320" i="11"/>
  <c r="D320" i="11"/>
  <c r="E320" i="11"/>
  <c r="F320" i="11"/>
  <c r="H320" i="11"/>
  <c r="I320" i="11"/>
  <c r="C321" i="11"/>
  <c r="D321" i="11"/>
  <c r="E321" i="11"/>
  <c r="F321" i="11"/>
  <c r="H321" i="11"/>
  <c r="I321" i="11"/>
  <c r="C322" i="11"/>
  <c r="D322" i="11"/>
  <c r="E322" i="11"/>
  <c r="F322" i="11"/>
  <c r="H322" i="11"/>
  <c r="I322" i="11"/>
  <c r="C323" i="11"/>
  <c r="D323" i="11"/>
  <c r="E323" i="11"/>
  <c r="F323" i="11"/>
  <c r="H323" i="11"/>
  <c r="I323" i="11"/>
  <c r="C324" i="11"/>
  <c r="D324" i="11"/>
  <c r="E324" i="11"/>
  <c r="F324" i="11"/>
  <c r="H324" i="11"/>
  <c r="I324" i="11"/>
  <c r="C325" i="11"/>
  <c r="D325" i="11"/>
  <c r="E325" i="11"/>
  <c r="F325" i="11"/>
  <c r="H325" i="11"/>
  <c r="I325" i="11"/>
  <c r="C326" i="11"/>
  <c r="D326" i="11"/>
  <c r="E326" i="11"/>
  <c r="F326" i="11"/>
  <c r="H326" i="11"/>
  <c r="I326" i="11"/>
  <c r="C327" i="11"/>
  <c r="D327" i="11"/>
  <c r="E327" i="11"/>
  <c r="F327" i="11"/>
  <c r="H327" i="11"/>
  <c r="I327" i="11"/>
  <c r="C328" i="11"/>
  <c r="D328" i="11"/>
  <c r="E328" i="11"/>
  <c r="F328" i="11"/>
  <c r="H328" i="11"/>
  <c r="I328" i="11"/>
  <c r="C329" i="11"/>
  <c r="D329" i="11"/>
  <c r="E329" i="11"/>
  <c r="F329" i="11"/>
  <c r="H329" i="11"/>
  <c r="I329" i="11"/>
  <c r="C330" i="11"/>
  <c r="D330" i="11"/>
  <c r="E330" i="11"/>
  <c r="F330" i="11"/>
  <c r="H330" i="11"/>
  <c r="I330" i="11"/>
  <c r="C331" i="11"/>
  <c r="D331" i="11"/>
  <c r="E331" i="11"/>
  <c r="F331" i="11"/>
  <c r="H331" i="11"/>
  <c r="I331" i="11"/>
  <c r="C332" i="11"/>
  <c r="D332" i="11"/>
  <c r="E332" i="11"/>
  <c r="F332" i="11"/>
  <c r="H332" i="11"/>
  <c r="I332" i="11"/>
  <c r="C333" i="11"/>
  <c r="D333" i="11"/>
  <c r="E333" i="11"/>
  <c r="F333" i="11"/>
  <c r="H333" i="11"/>
  <c r="I333" i="11"/>
  <c r="C334" i="11"/>
  <c r="D334" i="11"/>
  <c r="E334" i="11"/>
  <c r="F334" i="11"/>
  <c r="H334" i="11"/>
  <c r="I334" i="11"/>
  <c r="C335" i="11"/>
  <c r="D335" i="11"/>
  <c r="E335" i="11"/>
  <c r="F335" i="11"/>
  <c r="H335" i="11"/>
  <c r="I335" i="11"/>
  <c r="C336" i="11"/>
  <c r="D336" i="11"/>
  <c r="E336" i="11"/>
  <c r="F336" i="11"/>
  <c r="H336" i="11"/>
  <c r="I336" i="11"/>
  <c r="C337" i="11"/>
  <c r="D337" i="11"/>
  <c r="E337" i="11"/>
  <c r="F337" i="11"/>
  <c r="H337" i="11"/>
  <c r="I337" i="11"/>
  <c r="C338" i="11"/>
  <c r="D338" i="11"/>
  <c r="E338" i="11"/>
  <c r="F338" i="11"/>
  <c r="H338" i="11"/>
  <c r="I338" i="11"/>
  <c r="C339" i="11"/>
  <c r="D339" i="11"/>
  <c r="E339" i="11"/>
  <c r="F339" i="11"/>
  <c r="H339" i="11"/>
  <c r="I339" i="11"/>
  <c r="C340" i="11"/>
  <c r="D340" i="11"/>
  <c r="E340" i="11"/>
  <c r="F340" i="11"/>
  <c r="H340" i="11"/>
  <c r="I340" i="11"/>
  <c r="C341" i="11"/>
  <c r="D341" i="11"/>
  <c r="E341" i="11"/>
  <c r="F341" i="11"/>
  <c r="H341" i="11"/>
  <c r="I341" i="11"/>
  <c r="C342" i="11"/>
  <c r="D342" i="11"/>
  <c r="E342" i="11"/>
  <c r="F342" i="11"/>
  <c r="H342" i="11"/>
  <c r="I342" i="11"/>
  <c r="C343" i="11"/>
  <c r="D343" i="11"/>
  <c r="E343" i="11"/>
  <c r="F343" i="11"/>
  <c r="H343" i="11"/>
  <c r="I343" i="11"/>
  <c r="C344" i="11"/>
  <c r="D344" i="11"/>
  <c r="E344" i="11"/>
  <c r="F344" i="11"/>
  <c r="H344" i="11"/>
  <c r="I344" i="11"/>
  <c r="C345" i="11"/>
  <c r="D345" i="11"/>
  <c r="E345" i="11"/>
  <c r="F345" i="11"/>
  <c r="H345" i="11"/>
  <c r="I345" i="11"/>
  <c r="C346" i="11"/>
  <c r="D346" i="11"/>
  <c r="E346" i="11"/>
  <c r="F346" i="11"/>
  <c r="H346" i="11"/>
  <c r="I346" i="11"/>
  <c r="C347" i="11"/>
  <c r="D347" i="11"/>
  <c r="E347" i="11"/>
  <c r="F347" i="11"/>
  <c r="H347" i="11"/>
  <c r="I347" i="11"/>
  <c r="C348" i="11"/>
  <c r="D348" i="11"/>
  <c r="E348" i="11"/>
  <c r="F348" i="11"/>
  <c r="H348" i="11"/>
  <c r="I348" i="11"/>
  <c r="C349" i="11"/>
  <c r="D349" i="11"/>
  <c r="E349" i="11"/>
  <c r="F349" i="11"/>
  <c r="H349" i="11"/>
  <c r="I349" i="11"/>
  <c r="C350" i="11"/>
  <c r="D350" i="11"/>
  <c r="E350" i="11"/>
  <c r="F350" i="11"/>
  <c r="H350" i="11"/>
  <c r="I350" i="11"/>
  <c r="C351" i="11"/>
  <c r="D351" i="11"/>
  <c r="E351" i="11"/>
  <c r="F351" i="11"/>
  <c r="H351" i="11"/>
  <c r="I351" i="11"/>
  <c r="C352" i="11"/>
  <c r="D352" i="11"/>
  <c r="E352" i="11"/>
  <c r="F352" i="11"/>
  <c r="H352" i="11"/>
  <c r="I352" i="11"/>
  <c r="C353" i="11"/>
  <c r="D353" i="11"/>
  <c r="E353" i="11"/>
  <c r="F353" i="11"/>
  <c r="H353" i="11"/>
  <c r="I353" i="11"/>
  <c r="C354" i="11"/>
  <c r="D354" i="11"/>
  <c r="E354" i="11"/>
  <c r="F354" i="11"/>
  <c r="H354" i="11"/>
  <c r="I354" i="11"/>
  <c r="C355" i="11"/>
  <c r="D355" i="11"/>
  <c r="E355" i="11"/>
  <c r="F355" i="11"/>
  <c r="H355" i="11"/>
  <c r="I355" i="11"/>
  <c r="C356" i="11"/>
  <c r="D356" i="11"/>
  <c r="E356" i="11"/>
  <c r="F356" i="11"/>
  <c r="H356" i="11"/>
  <c r="I356" i="11"/>
  <c r="C357" i="11"/>
  <c r="D357" i="11"/>
  <c r="E357" i="11"/>
  <c r="F357" i="11"/>
  <c r="H357" i="11"/>
  <c r="I357" i="11"/>
  <c r="C358" i="11"/>
  <c r="D358" i="11"/>
  <c r="E358" i="11"/>
  <c r="F358" i="11"/>
  <c r="H358" i="11"/>
  <c r="I358" i="11"/>
  <c r="C359" i="11"/>
  <c r="D359" i="11"/>
  <c r="E359" i="11"/>
  <c r="F359" i="11"/>
  <c r="H359" i="11"/>
  <c r="I359" i="11"/>
  <c r="C360" i="11"/>
  <c r="D360" i="11"/>
  <c r="E360" i="11"/>
  <c r="F360" i="11"/>
  <c r="H360" i="11"/>
  <c r="I360" i="11"/>
  <c r="C361" i="11"/>
  <c r="D361" i="11"/>
  <c r="E361" i="11"/>
  <c r="F361" i="11"/>
  <c r="H361" i="11"/>
  <c r="I361" i="11"/>
  <c r="C362" i="11"/>
  <c r="D362" i="11"/>
  <c r="E362" i="11"/>
  <c r="F362" i="11"/>
  <c r="H362" i="11"/>
  <c r="I362" i="11"/>
  <c r="C363" i="11"/>
  <c r="D363" i="11"/>
  <c r="E363" i="11"/>
  <c r="F363" i="11"/>
  <c r="H363" i="11"/>
  <c r="I363" i="11"/>
  <c r="C364" i="11"/>
  <c r="D364" i="11"/>
  <c r="E364" i="11"/>
  <c r="F364" i="11"/>
  <c r="H364" i="11"/>
  <c r="I364" i="11"/>
  <c r="C365" i="11"/>
  <c r="D365" i="11"/>
  <c r="E365" i="11"/>
  <c r="F365" i="11"/>
  <c r="H365" i="11"/>
  <c r="I365" i="11"/>
  <c r="C366" i="11"/>
  <c r="D366" i="11"/>
  <c r="E366" i="11"/>
  <c r="F366" i="11"/>
  <c r="H366" i="11"/>
  <c r="I366" i="11"/>
  <c r="C367" i="11"/>
  <c r="D367" i="11"/>
  <c r="E367" i="11"/>
  <c r="F367" i="11"/>
  <c r="H367" i="11"/>
  <c r="I367" i="11"/>
  <c r="C368" i="11"/>
  <c r="D368" i="11"/>
  <c r="E368" i="11"/>
  <c r="F368" i="11"/>
  <c r="H368" i="11"/>
  <c r="I368" i="11"/>
  <c r="C369" i="11"/>
  <c r="D369" i="11"/>
  <c r="E369" i="11"/>
  <c r="F369" i="11"/>
  <c r="H369" i="11"/>
  <c r="I369" i="11"/>
  <c r="C370" i="11"/>
  <c r="D370" i="11"/>
  <c r="E370" i="11"/>
  <c r="F370" i="11"/>
  <c r="H370" i="11"/>
  <c r="I370" i="11"/>
  <c r="C371" i="11"/>
  <c r="D371" i="11"/>
  <c r="E371" i="11"/>
  <c r="F371" i="11"/>
  <c r="H371" i="11"/>
  <c r="I371" i="11"/>
  <c r="C372" i="11"/>
  <c r="D372" i="11"/>
  <c r="E372" i="11"/>
  <c r="F372" i="11"/>
  <c r="H372" i="11"/>
  <c r="I372" i="11"/>
  <c r="C373" i="11"/>
  <c r="D373" i="11"/>
  <c r="E373" i="11"/>
  <c r="F373" i="11"/>
  <c r="H373" i="11"/>
  <c r="I373" i="11"/>
  <c r="C374" i="11"/>
  <c r="D374" i="11"/>
  <c r="E374" i="11"/>
  <c r="F374" i="11"/>
  <c r="H374" i="11"/>
  <c r="I374" i="11"/>
  <c r="C375" i="11"/>
  <c r="D375" i="11"/>
  <c r="E375" i="11"/>
  <c r="F375" i="11"/>
  <c r="H375" i="11"/>
  <c r="I375" i="11"/>
  <c r="C376" i="11"/>
  <c r="D376" i="11"/>
  <c r="E376" i="11"/>
  <c r="F376" i="11"/>
  <c r="H376" i="11"/>
  <c r="I376" i="11"/>
  <c r="C377" i="11"/>
  <c r="D377" i="11"/>
  <c r="E377" i="11"/>
  <c r="F377" i="11"/>
  <c r="H377" i="11"/>
  <c r="I377" i="11"/>
  <c r="C378" i="11"/>
  <c r="D378" i="11"/>
  <c r="E378" i="11"/>
  <c r="F378" i="11"/>
  <c r="H378" i="11"/>
  <c r="I378" i="11"/>
  <c r="C379" i="11"/>
  <c r="D379" i="11"/>
  <c r="E379" i="11"/>
  <c r="F379" i="11"/>
  <c r="H379" i="11"/>
  <c r="I379" i="11"/>
  <c r="C380" i="11"/>
  <c r="D380" i="11"/>
  <c r="E380" i="11"/>
  <c r="F380" i="11"/>
  <c r="H380" i="11"/>
  <c r="I380" i="11"/>
  <c r="C381" i="11"/>
  <c r="D381" i="11"/>
  <c r="E381" i="11"/>
  <c r="F381" i="11"/>
  <c r="H381" i="11"/>
  <c r="I381" i="11"/>
  <c r="C382" i="11"/>
  <c r="D382" i="11"/>
  <c r="E382" i="11"/>
  <c r="F382" i="11"/>
  <c r="H382" i="11"/>
  <c r="I382" i="11"/>
  <c r="C383" i="11"/>
  <c r="D383" i="11"/>
  <c r="E383" i="11"/>
  <c r="F383" i="11"/>
  <c r="H383" i="11"/>
  <c r="I383" i="11"/>
  <c r="C384" i="11"/>
  <c r="D384" i="11"/>
  <c r="E384" i="11"/>
  <c r="F384" i="11"/>
  <c r="H384" i="11"/>
  <c r="I384" i="11"/>
  <c r="C385" i="11"/>
  <c r="D385" i="11"/>
  <c r="E385" i="11"/>
  <c r="F385" i="11"/>
  <c r="H385" i="11"/>
  <c r="I385" i="11"/>
  <c r="C386" i="11"/>
  <c r="D386" i="11"/>
  <c r="E386" i="11"/>
  <c r="F386" i="11"/>
  <c r="H386" i="11"/>
  <c r="I386" i="11"/>
  <c r="C387" i="11"/>
  <c r="D387" i="11"/>
  <c r="E387" i="11"/>
  <c r="F387" i="11"/>
  <c r="H387" i="11"/>
  <c r="I387" i="11"/>
  <c r="C388" i="11"/>
  <c r="D388" i="11"/>
  <c r="E388" i="11"/>
  <c r="F388" i="11"/>
  <c r="H388" i="11"/>
  <c r="I388" i="11"/>
  <c r="C389" i="11"/>
  <c r="D389" i="11"/>
  <c r="E389" i="11"/>
  <c r="F389" i="11"/>
  <c r="H389" i="11"/>
  <c r="I389" i="11"/>
  <c r="C390" i="11"/>
  <c r="D390" i="11"/>
  <c r="E390" i="11"/>
  <c r="F390" i="11"/>
  <c r="H390" i="11"/>
  <c r="I390" i="11"/>
  <c r="C391" i="11"/>
  <c r="D391" i="11"/>
  <c r="E391" i="11"/>
  <c r="F391" i="11"/>
  <c r="H391" i="11"/>
  <c r="I391" i="11"/>
  <c r="C392" i="11"/>
  <c r="D392" i="11"/>
  <c r="E392" i="11"/>
  <c r="F392" i="11"/>
  <c r="H392" i="11"/>
  <c r="I392" i="11"/>
  <c r="C393" i="11"/>
  <c r="D393" i="11"/>
  <c r="E393" i="11"/>
  <c r="F393" i="11"/>
  <c r="H393" i="11"/>
  <c r="I393" i="11"/>
  <c r="C394" i="11"/>
  <c r="D394" i="11"/>
  <c r="E394" i="11"/>
  <c r="F394" i="11"/>
  <c r="H394" i="11"/>
  <c r="I394" i="11"/>
  <c r="C395" i="11"/>
  <c r="D395" i="11"/>
  <c r="E395" i="11"/>
  <c r="F395" i="11"/>
  <c r="H395" i="11"/>
  <c r="I395" i="11"/>
  <c r="C396" i="11"/>
  <c r="D396" i="11"/>
  <c r="E396" i="11"/>
  <c r="F396" i="11"/>
  <c r="H396" i="11"/>
  <c r="I396" i="11"/>
  <c r="C397" i="11"/>
  <c r="D397" i="11"/>
  <c r="E397" i="11"/>
  <c r="F397" i="11"/>
  <c r="H397" i="11"/>
  <c r="I397" i="11"/>
  <c r="C398" i="11"/>
  <c r="D398" i="11"/>
  <c r="E398" i="11"/>
  <c r="F398" i="11"/>
  <c r="H398" i="11"/>
  <c r="I398" i="11"/>
  <c r="C399" i="11"/>
  <c r="D399" i="11"/>
  <c r="E399" i="11"/>
  <c r="F399" i="11"/>
  <c r="H399" i="11"/>
  <c r="I399" i="11"/>
  <c r="C400" i="11"/>
  <c r="D400" i="11"/>
  <c r="E400" i="11"/>
  <c r="F400" i="11"/>
  <c r="H400" i="11"/>
  <c r="I400" i="11"/>
  <c r="C401" i="11"/>
  <c r="D401" i="11"/>
  <c r="E401" i="11"/>
  <c r="F401" i="11"/>
  <c r="H401" i="11"/>
  <c r="I401" i="11"/>
  <c r="C402" i="11"/>
  <c r="D402" i="11"/>
  <c r="E402" i="11"/>
  <c r="F402" i="11"/>
  <c r="H402" i="11"/>
  <c r="I402" i="11"/>
  <c r="C403" i="11"/>
  <c r="D403" i="11"/>
  <c r="E403" i="11"/>
  <c r="F403" i="11"/>
  <c r="H403" i="11"/>
  <c r="I403" i="11"/>
  <c r="C404" i="11"/>
  <c r="D404" i="11"/>
  <c r="E404" i="11"/>
  <c r="F404" i="11"/>
  <c r="H404" i="11"/>
  <c r="I404" i="11"/>
  <c r="C405" i="11"/>
  <c r="D405" i="11"/>
  <c r="E405" i="11"/>
  <c r="F405" i="11"/>
  <c r="H405" i="11"/>
  <c r="I405" i="11"/>
  <c r="C406" i="11"/>
  <c r="D406" i="11"/>
  <c r="E406" i="11"/>
  <c r="F406" i="11"/>
  <c r="H406" i="11"/>
  <c r="I406" i="11"/>
  <c r="C407" i="11"/>
  <c r="D407" i="11"/>
  <c r="E407" i="11"/>
  <c r="F407" i="11"/>
  <c r="H407" i="11"/>
  <c r="I407" i="11"/>
  <c r="C408" i="11"/>
  <c r="D408" i="11"/>
  <c r="E408" i="11"/>
  <c r="F408" i="11"/>
  <c r="H408" i="11"/>
  <c r="I408" i="11"/>
  <c r="C409" i="11"/>
  <c r="D409" i="11"/>
  <c r="E409" i="11"/>
  <c r="F409" i="11"/>
  <c r="H409" i="11"/>
  <c r="I409" i="11"/>
  <c r="C410" i="11"/>
  <c r="D410" i="11"/>
  <c r="E410" i="11"/>
  <c r="F410" i="11"/>
  <c r="H410" i="11"/>
  <c r="I410" i="11"/>
  <c r="C411" i="11"/>
  <c r="D411" i="11"/>
  <c r="E411" i="11"/>
  <c r="F411" i="11"/>
  <c r="H411" i="11"/>
  <c r="I411" i="11"/>
  <c r="C412" i="11"/>
  <c r="D412" i="11"/>
  <c r="E412" i="11"/>
  <c r="F412" i="11"/>
  <c r="H412" i="11"/>
  <c r="I412" i="11"/>
  <c r="C413" i="11"/>
  <c r="D413" i="11"/>
  <c r="E413" i="11"/>
  <c r="F413" i="11"/>
  <c r="H413" i="11"/>
  <c r="I413" i="11"/>
  <c r="C414" i="11"/>
  <c r="D414" i="11"/>
  <c r="E414" i="11"/>
  <c r="F414" i="11"/>
  <c r="H414" i="11"/>
  <c r="I414" i="11"/>
  <c r="C415" i="11"/>
  <c r="D415" i="11"/>
  <c r="E415" i="11"/>
  <c r="F415" i="11"/>
  <c r="H415" i="11"/>
  <c r="I415" i="11"/>
  <c r="C416" i="11"/>
  <c r="D416" i="11"/>
  <c r="E416" i="11"/>
  <c r="F416" i="11"/>
  <c r="H416" i="11"/>
  <c r="I416" i="11"/>
  <c r="C417" i="11"/>
  <c r="D417" i="11"/>
  <c r="E417" i="11"/>
  <c r="F417" i="11"/>
  <c r="H417" i="11"/>
  <c r="I417" i="11"/>
  <c r="C418" i="11"/>
  <c r="D418" i="11"/>
  <c r="E418" i="11"/>
  <c r="F418" i="11"/>
  <c r="H418" i="11"/>
  <c r="I418" i="11"/>
  <c r="C419" i="11"/>
  <c r="D419" i="11"/>
  <c r="E419" i="11"/>
  <c r="F419" i="11"/>
  <c r="H419" i="11"/>
  <c r="I419" i="11"/>
  <c r="C420" i="11"/>
  <c r="D420" i="11"/>
  <c r="E420" i="11"/>
  <c r="F420" i="11"/>
  <c r="H420" i="11"/>
  <c r="I420" i="11"/>
  <c r="C421" i="11"/>
  <c r="D421" i="11"/>
  <c r="E421" i="11"/>
  <c r="F421" i="11"/>
  <c r="H421" i="11"/>
  <c r="I421" i="11"/>
  <c r="C422" i="11"/>
  <c r="D422" i="11"/>
  <c r="E422" i="11"/>
  <c r="F422" i="11"/>
  <c r="H422" i="11"/>
  <c r="I422" i="11"/>
  <c r="C423" i="11"/>
  <c r="D423" i="11"/>
  <c r="E423" i="11"/>
  <c r="F423" i="11"/>
  <c r="H423" i="11"/>
  <c r="I423" i="11"/>
  <c r="C424" i="11"/>
  <c r="D424" i="11"/>
  <c r="E424" i="11"/>
  <c r="F424" i="11"/>
  <c r="H424" i="11"/>
  <c r="I424" i="11"/>
  <c r="C425" i="11"/>
  <c r="D425" i="11"/>
  <c r="E425" i="11"/>
  <c r="F425" i="11"/>
  <c r="H425" i="11"/>
  <c r="I425" i="11"/>
  <c r="C426" i="11"/>
  <c r="D426" i="11"/>
  <c r="E426" i="11"/>
  <c r="F426" i="11"/>
  <c r="H426" i="11"/>
  <c r="I426" i="11"/>
  <c r="C427" i="11"/>
  <c r="D427" i="11"/>
  <c r="E427" i="11"/>
  <c r="F427" i="11"/>
  <c r="H427" i="11"/>
  <c r="I427" i="11"/>
  <c r="C428" i="11"/>
  <c r="D428" i="11"/>
  <c r="E428" i="11"/>
  <c r="F428" i="11"/>
  <c r="H428" i="11"/>
  <c r="I428" i="11"/>
  <c r="C429" i="11"/>
  <c r="D429" i="11"/>
  <c r="E429" i="11"/>
  <c r="F429" i="11"/>
  <c r="H429" i="11"/>
  <c r="I429" i="11"/>
  <c r="C430" i="11"/>
  <c r="D430" i="11"/>
  <c r="E430" i="11"/>
  <c r="F430" i="11"/>
  <c r="H430" i="11"/>
  <c r="I430" i="11"/>
  <c r="C431" i="11"/>
  <c r="D431" i="11"/>
  <c r="E431" i="11"/>
  <c r="F431" i="11"/>
  <c r="H431" i="11"/>
  <c r="I431" i="11"/>
  <c r="C432" i="11"/>
  <c r="D432" i="11"/>
  <c r="E432" i="11"/>
  <c r="F432" i="11"/>
  <c r="H432" i="11"/>
  <c r="I432" i="11"/>
  <c r="C433" i="11"/>
  <c r="D433" i="11"/>
  <c r="E433" i="11"/>
  <c r="F433" i="11"/>
  <c r="H433" i="11"/>
  <c r="I433" i="11"/>
  <c r="C434" i="11"/>
  <c r="D434" i="11"/>
  <c r="E434" i="11"/>
  <c r="F434" i="11"/>
  <c r="H434" i="11"/>
  <c r="I434" i="11"/>
  <c r="C435" i="11"/>
  <c r="D435" i="11"/>
  <c r="E435" i="11"/>
  <c r="F435" i="11"/>
  <c r="H435" i="11"/>
  <c r="I435" i="11"/>
  <c r="C436" i="11"/>
  <c r="D436" i="11"/>
  <c r="E436" i="11"/>
  <c r="F436" i="11"/>
  <c r="H436" i="11"/>
  <c r="I436" i="11"/>
  <c r="C437" i="11"/>
  <c r="D437" i="11"/>
  <c r="E437" i="11"/>
  <c r="F437" i="11"/>
  <c r="H437" i="11"/>
  <c r="I437" i="11"/>
  <c r="C438" i="11"/>
  <c r="D438" i="11"/>
  <c r="E438" i="11"/>
  <c r="F438" i="11"/>
  <c r="H438" i="11"/>
  <c r="I438" i="11"/>
  <c r="C439" i="11"/>
  <c r="D439" i="11"/>
  <c r="E439" i="11"/>
  <c r="F439" i="11"/>
  <c r="H439" i="11"/>
  <c r="I439" i="11"/>
  <c r="C440" i="11"/>
  <c r="D440" i="11"/>
  <c r="E440" i="11"/>
  <c r="F440" i="11"/>
  <c r="H440" i="11"/>
  <c r="I440" i="11"/>
  <c r="C441" i="11"/>
  <c r="D441" i="11"/>
  <c r="E441" i="11"/>
  <c r="F441" i="11"/>
  <c r="H441" i="11"/>
  <c r="I441" i="11"/>
  <c r="C442" i="11"/>
  <c r="D442" i="11"/>
  <c r="E442" i="11"/>
  <c r="F442" i="11"/>
  <c r="H442" i="11"/>
  <c r="I442" i="11"/>
  <c r="C443" i="11"/>
  <c r="D443" i="11"/>
  <c r="E443" i="11"/>
  <c r="F443" i="11"/>
  <c r="H443" i="11"/>
  <c r="I443" i="11"/>
  <c r="C444" i="11"/>
  <c r="D444" i="11"/>
  <c r="E444" i="11"/>
  <c r="F444" i="11"/>
  <c r="H444" i="11"/>
  <c r="I444" i="11"/>
  <c r="C445" i="11"/>
  <c r="D445" i="11"/>
  <c r="E445" i="11"/>
  <c r="F445" i="11"/>
  <c r="H445" i="11"/>
  <c r="I445" i="11"/>
  <c r="C446" i="11"/>
  <c r="D446" i="11"/>
  <c r="E446" i="11"/>
  <c r="F446" i="11"/>
  <c r="H446" i="11"/>
  <c r="I446" i="11"/>
  <c r="C447" i="11"/>
  <c r="D447" i="11"/>
  <c r="E447" i="11"/>
  <c r="F447" i="11"/>
  <c r="H447" i="11"/>
  <c r="I447" i="11"/>
  <c r="C448" i="11"/>
  <c r="D448" i="11"/>
  <c r="E448" i="11"/>
  <c r="F448" i="11"/>
  <c r="H448" i="11"/>
  <c r="I448" i="11"/>
  <c r="C449" i="11"/>
  <c r="D449" i="11"/>
  <c r="E449" i="11"/>
  <c r="F449" i="11"/>
  <c r="H449" i="11"/>
  <c r="I449" i="11"/>
  <c r="C450" i="11"/>
  <c r="D450" i="11"/>
  <c r="E450" i="11"/>
  <c r="F450" i="11"/>
  <c r="H450" i="11"/>
  <c r="I450" i="11"/>
  <c r="C451" i="11"/>
  <c r="D451" i="11"/>
  <c r="E451" i="11"/>
  <c r="F451" i="11"/>
  <c r="H451" i="11"/>
  <c r="I451" i="11"/>
  <c r="C452" i="11"/>
  <c r="D452" i="11"/>
  <c r="E452" i="11"/>
  <c r="F452" i="11"/>
  <c r="H452" i="11"/>
  <c r="I452" i="11"/>
  <c r="C453" i="11"/>
  <c r="D453" i="11"/>
  <c r="E453" i="11"/>
  <c r="F453" i="11"/>
  <c r="H453" i="11"/>
  <c r="I453" i="11"/>
  <c r="C454" i="11"/>
  <c r="D454" i="11"/>
  <c r="E454" i="11"/>
  <c r="F454" i="11"/>
  <c r="H454" i="11"/>
  <c r="I454" i="11"/>
  <c r="C455" i="11"/>
  <c r="D455" i="11"/>
  <c r="E455" i="11"/>
  <c r="F455" i="11"/>
  <c r="H455" i="11"/>
  <c r="I455" i="11"/>
  <c r="C456" i="11"/>
  <c r="D456" i="11"/>
  <c r="E456" i="11"/>
  <c r="F456" i="11"/>
  <c r="H456" i="11"/>
  <c r="I456" i="11"/>
  <c r="C457" i="11"/>
  <c r="D457" i="11"/>
  <c r="E457" i="11"/>
  <c r="F457" i="11"/>
  <c r="H457" i="11"/>
  <c r="I457" i="11"/>
  <c r="C458" i="11"/>
  <c r="D458" i="11"/>
  <c r="E458" i="11"/>
  <c r="F458" i="11"/>
  <c r="H458" i="11"/>
  <c r="I458" i="11"/>
  <c r="C459" i="11"/>
  <c r="D459" i="11"/>
  <c r="E459" i="11"/>
  <c r="F459" i="11"/>
  <c r="H459" i="11"/>
  <c r="I459" i="11"/>
  <c r="C460" i="11"/>
  <c r="D460" i="11"/>
  <c r="E460" i="11"/>
  <c r="F460" i="11"/>
  <c r="H460" i="11"/>
  <c r="I460" i="11"/>
  <c r="C461" i="11"/>
  <c r="D461" i="11"/>
  <c r="E461" i="11"/>
  <c r="F461" i="11"/>
  <c r="H461" i="11"/>
  <c r="I461" i="11"/>
  <c r="C462" i="11"/>
  <c r="D462" i="11"/>
  <c r="E462" i="11"/>
  <c r="F462" i="11"/>
  <c r="H462" i="11"/>
  <c r="I462" i="11"/>
  <c r="C463" i="11"/>
  <c r="D463" i="11"/>
  <c r="E463" i="11"/>
  <c r="F463" i="11"/>
  <c r="H463" i="11"/>
  <c r="I463" i="11"/>
  <c r="C464" i="11"/>
  <c r="D464" i="11"/>
  <c r="E464" i="11"/>
  <c r="F464" i="11"/>
  <c r="H464" i="11"/>
  <c r="I464" i="11"/>
  <c r="C465" i="11"/>
  <c r="D465" i="11"/>
  <c r="E465" i="11"/>
  <c r="F465" i="11"/>
  <c r="H465" i="11"/>
  <c r="I465" i="11"/>
  <c r="C466" i="11"/>
  <c r="D466" i="11"/>
  <c r="E466" i="11"/>
  <c r="F466" i="11"/>
  <c r="H466" i="11"/>
  <c r="I466" i="11"/>
  <c r="C467" i="11"/>
  <c r="D467" i="11"/>
  <c r="E467" i="11"/>
  <c r="F467" i="11"/>
  <c r="H467" i="11"/>
  <c r="I467" i="11"/>
  <c r="C468" i="11"/>
  <c r="D468" i="11"/>
  <c r="E468" i="11"/>
  <c r="F468" i="11"/>
  <c r="H468" i="11"/>
  <c r="I468" i="11"/>
  <c r="C469" i="11"/>
  <c r="D469" i="11"/>
  <c r="E469" i="11"/>
  <c r="F469" i="11"/>
  <c r="H469" i="11"/>
  <c r="I469" i="11"/>
  <c r="C470" i="11"/>
  <c r="D470" i="11"/>
  <c r="E470" i="11"/>
  <c r="F470" i="11"/>
  <c r="H470" i="11"/>
  <c r="I470" i="11"/>
  <c r="C471" i="11"/>
  <c r="D471" i="11"/>
  <c r="E471" i="11"/>
  <c r="F471" i="11"/>
  <c r="H471" i="11"/>
  <c r="I471" i="11"/>
  <c r="C472" i="11"/>
  <c r="D472" i="11"/>
  <c r="E472" i="11"/>
  <c r="F472" i="11"/>
  <c r="H472" i="11"/>
  <c r="I472" i="11"/>
  <c r="C473" i="11"/>
  <c r="D473" i="11"/>
  <c r="E473" i="11"/>
  <c r="F473" i="11"/>
  <c r="H473" i="11"/>
  <c r="I473" i="11"/>
  <c r="C474" i="11"/>
  <c r="D474" i="11"/>
  <c r="E474" i="11"/>
  <c r="F474" i="11"/>
  <c r="H474" i="11"/>
  <c r="I474" i="11"/>
  <c r="C475" i="11"/>
  <c r="D475" i="11"/>
  <c r="E475" i="11"/>
  <c r="F475" i="11"/>
  <c r="H475" i="11"/>
  <c r="I475" i="11"/>
  <c r="C476" i="11"/>
  <c r="D476" i="11"/>
  <c r="E476" i="11"/>
  <c r="F476" i="11"/>
  <c r="H476" i="11"/>
  <c r="I476" i="11"/>
  <c r="C477" i="11"/>
  <c r="D477" i="11"/>
  <c r="E477" i="11"/>
  <c r="F477" i="11"/>
  <c r="H477" i="11"/>
  <c r="I477" i="11"/>
  <c r="C478" i="11"/>
  <c r="D478" i="11"/>
  <c r="E478" i="11"/>
  <c r="F478" i="11"/>
  <c r="H478" i="11"/>
  <c r="I478" i="11"/>
  <c r="C479" i="11"/>
  <c r="D479" i="11"/>
  <c r="E479" i="11"/>
  <c r="F479" i="11"/>
  <c r="H479" i="11"/>
  <c r="I479" i="11"/>
  <c r="C480" i="11"/>
  <c r="D480" i="11"/>
  <c r="E480" i="11"/>
  <c r="F480" i="11"/>
  <c r="H480" i="11"/>
  <c r="I480" i="11"/>
  <c r="C481" i="11"/>
  <c r="D481" i="11"/>
  <c r="E481" i="11"/>
  <c r="F481" i="11"/>
  <c r="H481" i="11"/>
  <c r="I481" i="11"/>
  <c r="C482" i="11"/>
  <c r="D482" i="11"/>
  <c r="E482" i="11"/>
  <c r="F482" i="11"/>
  <c r="H482" i="11"/>
  <c r="I482" i="11"/>
  <c r="C483" i="11"/>
  <c r="D483" i="11"/>
  <c r="E483" i="11"/>
  <c r="F483" i="11"/>
  <c r="H483" i="11"/>
  <c r="I483" i="11"/>
  <c r="C484" i="11"/>
  <c r="D484" i="11"/>
  <c r="E484" i="11"/>
  <c r="F484" i="11"/>
  <c r="H484" i="11"/>
  <c r="I484" i="11"/>
  <c r="C485" i="11"/>
  <c r="D485" i="11"/>
  <c r="E485" i="11"/>
  <c r="F485" i="11"/>
  <c r="H485" i="11"/>
  <c r="I485" i="11"/>
  <c r="C486" i="11"/>
  <c r="D486" i="11"/>
  <c r="E486" i="11"/>
  <c r="F486" i="11"/>
  <c r="H486" i="11"/>
  <c r="I486" i="11"/>
  <c r="C487" i="11"/>
  <c r="D487" i="11"/>
  <c r="E487" i="11"/>
  <c r="F487" i="11"/>
  <c r="H487" i="11"/>
  <c r="I487" i="11"/>
  <c r="C488" i="11"/>
  <c r="D488" i="11"/>
  <c r="E488" i="11"/>
  <c r="F488" i="11"/>
  <c r="H488" i="11"/>
  <c r="I488" i="11"/>
  <c r="C489" i="11"/>
  <c r="D489" i="11"/>
  <c r="E489" i="11"/>
  <c r="F489" i="11"/>
  <c r="H489" i="11"/>
  <c r="I489" i="11"/>
  <c r="C490" i="11"/>
  <c r="D490" i="11"/>
  <c r="E490" i="11"/>
  <c r="F490" i="11"/>
  <c r="H490" i="11"/>
  <c r="I490" i="11"/>
  <c r="C491" i="11"/>
  <c r="D491" i="11"/>
  <c r="E491" i="11"/>
  <c r="F491" i="11"/>
  <c r="H491" i="11"/>
  <c r="I491" i="11"/>
  <c r="C492" i="11"/>
  <c r="D492" i="11"/>
  <c r="E492" i="11"/>
  <c r="F492" i="11"/>
  <c r="H492" i="11"/>
  <c r="I492" i="11"/>
  <c r="C493" i="11"/>
  <c r="D493" i="11"/>
  <c r="E493" i="11"/>
  <c r="F493" i="11"/>
  <c r="H493" i="11"/>
  <c r="I493" i="11"/>
  <c r="C494" i="11"/>
  <c r="D494" i="11"/>
  <c r="E494" i="11"/>
  <c r="F494" i="11"/>
  <c r="H494" i="11"/>
  <c r="I494" i="11"/>
  <c r="C495" i="11"/>
  <c r="D495" i="11"/>
  <c r="E495" i="11"/>
  <c r="F495" i="11"/>
  <c r="H495" i="11"/>
  <c r="I495" i="11"/>
  <c r="C496" i="11"/>
  <c r="D496" i="11"/>
  <c r="E496" i="11"/>
  <c r="F496" i="11"/>
  <c r="H496" i="11"/>
  <c r="I496" i="11"/>
  <c r="C497" i="11"/>
  <c r="D497" i="11"/>
  <c r="E497" i="11"/>
  <c r="F497" i="11"/>
  <c r="H497" i="11"/>
  <c r="I497" i="11"/>
  <c r="C498" i="11"/>
  <c r="D498" i="11"/>
  <c r="E498" i="11"/>
  <c r="F498" i="11"/>
  <c r="H498" i="11"/>
  <c r="I498" i="11"/>
  <c r="C499" i="11"/>
  <c r="D499" i="11"/>
  <c r="E499" i="11"/>
  <c r="F499" i="11"/>
  <c r="H499" i="11"/>
  <c r="I499" i="11"/>
  <c r="C500" i="11"/>
  <c r="D500" i="11"/>
  <c r="E500" i="11"/>
  <c r="F500" i="11"/>
  <c r="H500" i="11"/>
  <c r="I500" i="11"/>
  <c r="C501" i="11"/>
  <c r="D501" i="11"/>
  <c r="E501" i="11"/>
  <c r="F501" i="11"/>
  <c r="H501" i="11"/>
  <c r="I501" i="11"/>
  <c r="C502" i="11"/>
  <c r="D502" i="11"/>
  <c r="E502" i="11"/>
  <c r="F502" i="11"/>
  <c r="H502" i="11"/>
  <c r="I502" i="11"/>
  <c r="C503" i="11"/>
  <c r="D503" i="11"/>
  <c r="E503" i="11"/>
  <c r="F503" i="11"/>
  <c r="H503" i="11"/>
  <c r="I503" i="11"/>
  <c r="C504" i="11"/>
  <c r="D504" i="11"/>
  <c r="E504" i="11"/>
  <c r="F504" i="11"/>
  <c r="H504" i="11"/>
  <c r="I504" i="11"/>
  <c r="C505" i="11"/>
  <c r="D505" i="11"/>
  <c r="E505" i="11"/>
  <c r="F505" i="11"/>
  <c r="H505" i="11"/>
  <c r="I505" i="11"/>
  <c r="C506" i="11"/>
  <c r="D506" i="11"/>
  <c r="E506" i="11"/>
  <c r="F506" i="11"/>
  <c r="H506" i="11"/>
  <c r="I506" i="11"/>
  <c r="C507" i="11"/>
  <c r="D507" i="11"/>
  <c r="E507" i="11"/>
  <c r="F507" i="11"/>
  <c r="H507" i="11"/>
  <c r="I507" i="11"/>
  <c r="C508" i="11"/>
  <c r="D508" i="11"/>
  <c r="E508" i="11"/>
  <c r="F508" i="11"/>
  <c r="H508" i="11"/>
  <c r="I508" i="11"/>
  <c r="C509" i="11"/>
  <c r="D509" i="11"/>
  <c r="E509" i="11"/>
  <c r="F509" i="11"/>
  <c r="H509" i="11"/>
  <c r="I509" i="11"/>
  <c r="C510" i="11"/>
  <c r="D510" i="11"/>
  <c r="E510" i="11"/>
  <c r="F510" i="11"/>
  <c r="H510" i="11"/>
  <c r="I510" i="11"/>
  <c r="C511" i="11"/>
  <c r="D511" i="11"/>
  <c r="E511" i="11"/>
  <c r="F511" i="11"/>
  <c r="H511" i="11"/>
  <c r="I511" i="11"/>
  <c r="C512" i="11"/>
  <c r="D512" i="11"/>
  <c r="E512" i="11"/>
  <c r="F512" i="11"/>
  <c r="H512" i="11"/>
  <c r="I512" i="11"/>
  <c r="C513" i="11"/>
  <c r="D513" i="11"/>
  <c r="E513" i="11"/>
  <c r="F513" i="11"/>
  <c r="H513" i="11"/>
  <c r="I513" i="11"/>
  <c r="C514" i="11"/>
  <c r="D514" i="11"/>
  <c r="E514" i="11"/>
  <c r="F514" i="11"/>
  <c r="H514" i="11"/>
  <c r="I514" i="11"/>
  <c r="C515" i="11"/>
  <c r="D515" i="11"/>
  <c r="E515" i="11"/>
  <c r="F515" i="11"/>
  <c r="H515" i="11"/>
  <c r="I515" i="11"/>
  <c r="C516" i="11"/>
  <c r="D516" i="11"/>
  <c r="E516" i="11"/>
  <c r="F516" i="11"/>
  <c r="H516" i="11"/>
  <c r="I516" i="11"/>
  <c r="C517" i="11"/>
  <c r="D517" i="11"/>
  <c r="E517" i="11"/>
  <c r="F517" i="11"/>
  <c r="H517" i="11"/>
  <c r="I517" i="11"/>
  <c r="C518" i="11"/>
  <c r="D518" i="11"/>
  <c r="E518" i="11"/>
  <c r="F518" i="11"/>
  <c r="H518" i="11"/>
  <c r="I518" i="11"/>
  <c r="C519" i="11"/>
  <c r="D519" i="11"/>
  <c r="E519" i="11"/>
  <c r="F519" i="11"/>
  <c r="H519" i="11"/>
  <c r="I519" i="11"/>
  <c r="C520" i="11"/>
  <c r="D520" i="11"/>
  <c r="E520" i="11"/>
  <c r="F520" i="11"/>
  <c r="H520" i="11"/>
  <c r="I520" i="11"/>
  <c r="C521" i="11"/>
  <c r="D521" i="11"/>
  <c r="E521" i="11"/>
  <c r="F521" i="11"/>
  <c r="H521" i="11"/>
  <c r="I521" i="11"/>
  <c r="C522" i="11"/>
  <c r="D522" i="11"/>
  <c r="E522" i="11"/>
  <c r="F522" i="11"/>
  <c r="H522" i="11"/>
  <c r="I522" i="11"/>
  <c r="C523" i="11"/>
  <c r="D523" i="11"/>
  <c r="E523" i="11"/>
  <c r="F523" i="11"/>
  <c r="H523" i="11"/>
  <c r="I523" i="11"/>
  <c r="C524" i="11"/>
  <c r="D524" i="11"/>
  <c r="E524" i="11"/>
  <c r="F524" i="11"/>
  <c r="H524" i="11"/>
  <c r="I524" i="11"/>
  <c r="C525" i="11"/>
  <c r="D525" i="11"/>
  <c r="E525" i="11"/>
  <c r="F525" i="11"/>
  <c r="H525" i="11"/>
  <c r="I525" i="11"/>
  <c r="C526" i="11"/>
  <c r="D526" i="11"/>
  <c r="E526" i="11"/>
  <c r="F526" i="11"/>
  <c r="H526" i="11"/>
  <c r="I526" i="11"/>
  <c r="C527" i="11"/>
  <c r="D527" i="11"/>
  <c r="E527" i="11"/>
  <c r="F527" i="11"/>
  <c r="H527" i="11"/>
  <c r="I527" i="11"/>
  <c r="C528" i="11"/>
  <c r="D528" i="11"/>
  <c r="E528" i="11"/>
  <c r="F528" i="11"/>
  <c r="H528" i="11"/>
  <c r="I528" i="11"/>
  <c r="C529" i="11"/>
  <c r="D529" i="11"/>
  <c r="E529" i="11"/>
  <c r="F529" i="11"/>
  <c r="H529" i="11"/>
  <c r="I529" i="11"/>
  <c r="C530" i="11"/>
  <c r="D530" i="11"/>
  <c r="E530" i="11"/>
  <c r="F530" i="11"/>
  <c r="H530" i="11"/>
  <c r="I530" i="11"/>
  <c r="C531" i="11"/>
  <c r="D531" i="11"/>
  <c r="E531" i="11"/>
  <c r="F531" i="11"/>
  <c r="H531" i="11"/>
  <c r="I531" i="11"/>
  <c r="C532" i="11"/>
  <c r="D532" i="11"/>
  <c r="E532" i="11"/>
  <c r="F532" i="11"/>
  <c r="H532" i="11"/>
  <c r="I532" i="11"/>
  <c r="C533" i="11"/>
  <c r="D533" i="11"/>
  <c r="E533" i="11"/>
  <c r="F533" i="11"/>
  <c r="H533" i="11"/>
  <c r="I533" i="11"/>
  <c r="C534" i="11"/>
  <c r="D534" i="11"/>
  <c r="E534" i="11"/>
  <c r="F534" i="11"/>
  <c r="H534" i="11"/>
  <c r="I534" i="11"/>
  <c r="C535" i="11"/>
  <c r="D535" i="11"/>
  <c r="E535" i="11"/>
  <c r="F535" i="11"/>
  <c r="H535" i="11"/>
  <c r="I535" i="11"/>
  <c r="C536" i="11"/>
  <c r="D536" i="11"/>
  <c r="E536" i="11"/>
  <c r="F536" i="11"/>
  <c r="H536" i="11"/>
  <c r="I536" i="11"/>
  <c r="C537" i="11"/>
  <c r="D537" i="11"/>
  <c r="E537" i="11"/>
  <c r="F537" i="11"/>
  <c r="H537" i="11"/>
  <c r="I537" i="11"/>
  <c r="C538" i="11"/>
  <c r="D538" i="11"/>
  <c r="E538" i="11"/>
  <c r="F538" i="11"/>
  <c r="H538" i="11"/>
  <c r="I538" i="11"/>
  <c r="C539" i="11"/>
  <c r="D539" i="11"/>
  <c r="E539" i="11"/>
  <c r="F539" i="11"/>
  <c r="H539" i="11"/>
  <c r="I539" i="11"/>
  <c r="C540" i="11"/>
  <c r="D540" i="11"/>
  <c r="E540" i="11"/>
  <c r="F540" i="11"/>
  <c r="H540" i="11"/>
  <c r="I540" i="11"/>
  <c r="C541" i="11"/>
  <c r="D541" i="11"/>
  <c r="E541" i="11"/>
  <c r="F541" i="11"/>
  <c r="H541" i="11"/>
  <c r="I541" i="11"/>
  <c r="C542" i="11"/>
  <c r="D542" i="11"/>
  <c r="E542" i="11"/>
  <c r="F542" i="11"/>
  <c r="H542" i="11"/>
  <c r="I542" i="11"/>
  <c r="C543" i="11"/>
  <c r="D543" i="11"/>
  <c r="E543" i="11"/>
  <c r="F543" i="11"/>
  <c r="H543" i="11"/>
  <c r="I543" i="11"/>
  <c r="C544" i="11"/>
  <c r="D544" i="11"/>
  <c r="E544" i="11"/>
  <c r="F544" i="11"/>
  <c r="H544" i="11"/>
  <c r="I544" i="11"/>
  <c r="C545" i="11"/>
  <c r="D545" i="11"/>
  <c r="E545" i="11"/>
  <c r="F545" i="11"/>
  <c r="H545" i="11"/>
  <c r="I545" i="11"/>
  <c r="C546" i="11"/>
  <c r="D546" i="11"/>
  <c r="E546" i="11"/>
  <c r="F546" i="11"/>
  <c r="H546" i="11"/>
  <c r="I546" i="11"/>
  <c r="C547" i="11"/>
  <c r="D547" i="11"/>
  <c r="E547" i="11"/>
  <c r="F547" i="11"/>
  <c r="H547" i="11"/>
  <c r="I547" i="11"/>
  <c r="C548" i="11"/>
  <c r="D548" i="11"/>
  <c r="E548" i="11"/>
  <c r="F548" i="11"/>
  <c r="H548" i="11"/>
  <c r="I548" i="11"/>
  <c r="C549" i="11"/>
  <c r="D549" i="11"/>
  <c r="E549" i="11"/>
  <c r="F549" i="11"/>
  <c r="H549" i="11"/>
  <c r="I549" i="11"/>
  <c r="C550" i="11"/>
  <c r="D550" i="11"/>
  <c r="E550" i="11"/>
  <c r="F550" i="11"/>
  <c r="H550" i="11"/>
  <c r="I550" i="11"/>
  <c r="C551" i="11"/>
  <c r="D551" i="11"/>
  <c r="E551" i="11"/>
  <c r="F551" i="11"/>
  <c r="H551" i="11"/>
  <c r="I551" i="11"/>
  <c r="C552" i="11"/>
  <c r="D552" i="11"/>
  <c r="E552" i="11"/>
  <c r="F552" i="11"/>
  <c r="H552" i="11"/>
  <c r="I552" i="11"/>
  <c r="C553" i="11"/>
  <c r="D553" i="11"/>
  <c r="E553" i="11"/>
  <c r="F553" i="11"/>
  <c r="H553" i="11"/>
  <c r="I553" i="11"/>
  <c r="C554" i="11"/>
  <c r="D554" i="11"/>
  <c r="E554" i="11"/>
  <c r="F554" i="11"/>
  <c r="H554" i="11"/>
  <c r="I554" i="11"/>
  <c r="C555" i="11"/>
  <c r="D555" i="11"/>
  <c r="E555" i="11"/>
  <c r="F555" i="11"/>
  <c r="H555" i="11"/>
  <c r="I555" i="11"/>
  <c r="C556" i="11"/>
  <c r="D556" i="11"/>
  <c r="E556" i="11"/>
  <c r="F556" i="11"/>
  <c r="H556" i="11"/>
  <c r="I556" i="11"/>
  <c r="C557" i="11"/>
  <c r="D557" i="11"/>
  <c r="E557" i="11"/>
  <c r="F557" i="11"/>
  <c r="H557" i="11"/>
  <c r="I557" i="11"/>
  <c r="C558" i="11"/>
  <c r="D558" i="11"/>
  <c r="E558" i="11"/>
  <c r="F558" i="11"/>
  <c r="H558" i="11"/>
  <c r="I558" i="11"/>
  <c r="C559" i="11"/>
  <c r="D559" i="11"/>
  <c r="E559" i="11"/>
  <c r="F559" i="11"/>
  <c r="H559" i="11"/>
  <c r="I559" i="11"/>
  <c r="C560" i="11"/>
  <c r="D560" i="11"/>
  <c r="E560" i="11"/>
  <c r="F560" i="11"/>
  <c r="H560" i="11"/>
  <c r="I560" i="11"/>
  <c r="C561" i="11"/>
  <c r="D561" i="11"/>
  <c r="E561" i="11"/>
  <c r="F561" i="11"/>
  <c r="H561" i="11"/>
  <c r="I561" i="11"/>
  <c r="C562" i="11"/>
  <c r="D562" i="11"/>
  <c r="E562" i="11"/>
  <c r="F562" i="11"/>
  <c r="H562" i="11"/>
  <c r="I562" i="11"/>
  <c r="C563" i="11"/>
  <c r="D563" i="11"/>
  <c r="E563" i="11"/>
  <c r="F563" i="11"/>
  <c r="H563" i="11"/>
  <c r="I563" i="11"/>
  <c r="C564" i="11"/>
  <c r="D564" i="11"/>
  <c r="E564" i="11"/>
  <c r="F564" i="11"/>
  <c r="H564" i="11"/>
  <c r="I564" i="11"/>
  <c r="C565" i="11"/>
  <c r="D565" i="11"/>
  <c r="E565" i="11"/>
  <c r="F565" i="11"/>
  <c r="H565" i="11"/>
  <c r="I565" i="11"/>
  <c r="C566" i="11"/>
  <c r="D566" i="11"/>
  <c r="E566" i="11"/>
  <c r="F566" i="11"/>
  <c r="H566" i="11"/>
  <c r="I566" i="11"/>
  <c r="C567" i="11"/>
  <c r="D567" i="11"/>
  <c r="E567" i="11"/>
  <c r="F567" i="11"/>
  <c r="H567" i="11"/>
  <c r="I567" i="11"/>
  <c r="C568" i="11"/>
  <c r="D568" i="11"/>
  <c r="E568" i="11"/>
  <c r="F568" i="11"/>
  <c r="H568" i="11"/>
  <c r="I568" i="11"/>
  <c r="C569" i="11"/>
  <c r="D569" i="11"/>
  <c r="E569" i="11"/>
  <c r="F569" i="11"/>
  <c r="H569" i="11"/>
  <c r="I569" i="11"/>
  <c r="C570" i="11"/>
  <c r="D570" i="11"/>
  <c r="E570" i="11"/>
  <c r="F570" i="11"/>
  <c r="H570" i="11"/>
  <c r="I570" i="11"/>
  <c r="C571" i="11"/>
  <c r="D571" i="11"/>
  <c r="E571" i="11"/>
  <c r="F571" i="11"/>
  <c r="H571" i="11"/>
  <c r="I571" i="11"/>
  <c r="C572" i="11"/>
  <c r="D572" i="11"/>
  <c r="E572" i="11"/>
  <c r="F572" i="11"/>
  <c r="H572" i="11"/>
  <c r="I572" i="11"/>
  <c r="C573" i="11"/>
  <c r="D573" i="11"/>
  <c r="E573" i="11"/>
  <c r="F573" i="11"/>
  <c r="H573" i="11"/>
  <c r="I573" i="11"/>
  <c r="C574" i="11"/>
  <c r="D574" i="11"/>
  <c r="E574" i="11"/>
  <c r="F574" i="11"/>
  <c r="H574" i="11"/>
  <c r="I574" i="11"/>
  <c r="C575" i="11"/>
  <c r="D575" i="11"/>
  <c r="E575" i="11"/>
  <c r="F575" i="11"/>
  <c r="H575" i="11"/>
  <c r="I575" i="11"/>
  <c r="C576" i="11"/>
  <c r="D576" i="11"/>
  <c r="E576" i="11"/>
  <c r="F576" i="11"/>
  <c r="H576" i="11"/>
  <c r="I576" i="11"/>
  <c r="C577" i="11"/>
  <c r="D577" i="11"/>
  <c r="E577" i="11"/>
  <c r="F577" i="11"/>
  <c r="H577" i="11"/>
  <c r="I577" i="11"/>
  <c r="C578" i="11"/>
  <c r="D578" i="11"/>
  <c r="E578" i="11"/>
  <c r="F578" i="11"/>
  <c r="H578" i="11"/>
  <c r="I578" i="11"/>
  <c r="C579" i="11"/>
  <c r="D579" i="11"/>
  <c r="E579" i="11"/>
  <c r="F579" i="11"/>
  <c r="H579" i="11"/>
  <c r="I579" i="11"/>
  <c r="C580" i="11"/>
  <c r="D580" i="11"/>
  <c r="E580" i="11"/>
  <c r="F580" i="11"/>
  <c r="H580" i="11"/>
  <c r="I580" i="11"/>
  <c r="C581" i="11"/>
  <c r="D581" i="11"/>
  <c r="E581" i="11"/>
  <c r="F581" i="11"/>
  <c r="H581" i="11"/>
  <c r="I581" i="11"/>
  <c r="C582" i="11"/>
  <c r="D582" i="11"/>
  <c r="E582" i="11"/>
  <c r="F582" i="11"/>
  <c r="H582" i="11"/>
  <c r="I582" i="11"/>
  <c r="C583" i="11"/>
  <c r="D583" i="11"/>
  <c r="E583" i="11"/>
  <c r="F583" i="11"/>
  <c r="H583" i="11"/>
  <c r="I583" i="11"/>
  <c r="C584" i="11"/>
  <c r="D584" i="11"/>
  <c r="E584" i="11"/>
  <c r="F584" i="11"/>
  <c r="H584" i="11"/>
  <c r="I584" i="11"/>
  <c r="C585" i="11"/>
  <c r="D585" i="11"/>
  <c r="E585" i="11"/>
  <c r="F585" i="11"/>
  <c r="H585" i="11"/>
  <c r="I585" i="11"/>
  <c r="C586" i="11"/>
  <c r="D586" i="11"/>
  <c r="E586" i="11"/>
  <c r="F586" i="11"/>
  <c r="H586" i="11"/>
  <c r="I586" i="11"/>
  <c r="C587" i="11"/>
  <c r="D587" i="11"/>
  <c r="E587" i="11"/>
  <c r="F587" i="11"/>
  <c r="H587" i="11"/>
  <c r="I587" i="11"/>
  <c r="C588" i="11"/>
  <c r="D588" i="11"/>
  <c r="E588" i="11"/>
  <c r="F588" i="11"/>
  <c r="H588" i="11"/>
  <c r="I588" i="11"/>
  <c r="C589" i="11"/>
  <c r="D589" i="11"/>
  <c r="E589" i="11"/>
  <c r="F589" i="11"/>
  <c r="H589" i="11"/>
  <c r="I589" i="11"/>
  <c r="C590" i="11"/>
  <c r="D590" i="11"/>
  <c r="E590" i="11"/>
  <c r="F590" i="11"/>
  <c r="H590" i="11"/>
  <c r="I590" i="11"/>
  <c r="C591" i="11"/>
  <c r="D591" i="11"/>
  <c r="E591" i="11"/>
  <c r="F591" i="11"/>
  <c r="H591" i="11"/>
  <c r="I591" i="11"/>
  <c r="C592" i="11"/>
  <c r="D592" i="11"/>
  <c r="E592" i="11"/>
  <c r="F592" i="11"/>
  <c r="H592" i="11"/>
  <c r="I592" i="11"/>
  <c r="C593" i="11"/>
  <c r="D593" i="11"/>
  <c r="E593" i="11"/>
  <c r="F593" i="11"/>
  <c r="H593" i="11"/>
  <c r="I593" i="11"/>
  <c r="C594" i="11"/>
  <c r="D594" i="11"/>
  <c r="E594" i="11"/>
  <c r="F594" i="11"/>
  <c r="H594" i="11"/>
  <c r="I594" i="11"/>
  <c r="C595" i="11"/>
  <c r="D595" i="11"/>
  <c r="E595" i="11"/>
  <c r="F595" i="11"/>
  <c r="H595" i="11"/>
  <c r="I595" i="11"/>
  <c r="C596" i="11"/>
  <c r="D596" i="11"/>
  <c r="E596" i="11"/>
  <c r="F596" i="11"/>
  <c r="H596" i="11"/>
  <c r="I596" i="11"/>
  <c r="C597" i="11"/>
  <c r="D597" i="11"/>
  <c r="E597" i="11"/>
  <c r="F597" i="11"/>
  <c r="H597" i="11"/>
  <c r="I597" i="11"/>
  <c r="C598" i="11"/>
  <c r="D598" i="11"/>
  <c r="E598" i="11"/>
  <c r="F598" i="11"/>
  <c r="H598" i="11"/>
  <c r="I598" i="11"/>
  <c r="C599" i="11"/>
  <c r="D599" i="11"/>
  <c r="E599" i="11"/>
  <c r="F599" i="11"/>
  <c r="H599" i="11"/>
  <c r="I599" i="11"/>
  <c r="C600" i="11"/>
  <c r="D600" i="11"/>
  <c r="E600" i="11"/>
  <c r="F600" i="11"/>
  <c r="H600" i="11"/>
  <c r="I600" i="11"/>
  <c r="C601" i="11"/>
  <c r="D601" i="11"/>
  <c r="E601" i="11"/>
  <c r="F601" i="11"/>
  <c r="H601" i="11"/>
  <c r="I601" i="11"/>
  <c r="C602" i="11"/>
  <c r="D602" i="11"/>
  <c r="E602" i="11"/>
  <c r="F602" i="11"/>
  <c r="H602" i="11"/>
  <c r="I602" i="11"/>
  <c r="C603" i="11"/>
  <c r="D603" i="11"/>
  <c r="E603" i="11"/>
  <c r="F603" i="11"/>
  <c r="H603" i="11"/>
  <c r="I603" i="11"/>
  <c r="C604" i="11"/>
  <c r="D604" i="11"/>
  <c r="E604" i="11"/>
  <c r="F604" i="11"/>
  <c r="H604" i="11"/>
  <c r="I604" i="11"/>
  <c r="C605" i="11"/>
  <c r="D605" i="11"/>
  <c r="E605" i="11"/>
  <c r="F605" i="11"/>
  <c r="H605" i="11"/>
  <c r="I605" i="11"/>
  <c r="C606" i="11"/>
  <c r="D606" i="11"/>
  <c r="E606" i="11"/>
  <c r="F606" i="11"/>
  <c r="H606" i="11"/>
  <c r="I606" i="11"/>
  <c r="C607" i="11"/>
  <c r="D607" i="11"/>
  <c r="E607" i="11"/>
  <c r="F607" i="11"/>
  <c r="H607" i="11"/>
  <c r="I607" i="11"/>
  <c r="C608" i="11"/>
  <c r="D608" i="11"/>
  <c r="E608" i="11"/>
  <c r="F608" i="11"/>
  <c r="H608" i="11"/>
  <c r="I608" i="11"/>
  <c r="C609" i="11"/>
  <c r="D609" i="11"/>
  <c r="E609" i="11"/>
  <c r="F609" i="11"/>
  <c r="H609" i="11"/>
  <c r="I609" i="11"/>
  <c r="C610" i="11"/>
  <c r="D610" i="11"/>
  <c r="E610" i="11"/>
  <c r="F610" i="11"/>
  <c r="H610" i="11"/>
  <c r="I610" i="11"/>
  <c r="C611" i="11"/>
  <c r="D611" i="11"/>
  <c r="E611" i="11"/>
  <c r="F611" i="11"/>
  <c r="H611" i="11"/>
  <c r="I611" i="11"/>
  <c r="C612" i="11"/>
  <c r="D612" i="11"/>
  <c r="E612" i="11"/>
  <c r="F612" i="11"/>
  <c r="H612" i="11"/>
  <c r="I612" i="11"/>
  <c r="C613" i="11"/>
  <c r="D613" i="11"/>
  <c r="E613" i="11"/>
  <c r="F613" i="11"/>
  <c r="H613" i="11"/>
  <c r="I613" i="11"/>
  <c r="C614" i="11"/>
  <c r="D614" i="11"/>
  <c r="E614" i="11"/>
  <c r="F614" i="11"/>
  <c r="H614" i="11"/>
  <c r="I614" i="11"/>
  <c r="C615" i="11"/>
  <c r="D615" i="11"/>
  <c r="E615" i="11"/>
  <c r="F615" i="11"/>
  <c r="H615" i="11"/>
  <c r="I615" i="11"/>
  <c r="C616" i="11"/>
  <c r="D616" i="11"/>
  <c r="E616" i="11"/>
  <c r="F616" i="11"/>
  <c r="H616" i="11"/>
  <c r="I616" i="11"/>
  <c r="C617" i="11"/>
  <c r="D617" i="11"/>
  <c r="E617" i="11"/>
  <c r="F617" i="11"/>
  <c r="H617" i="11"/>
  <c r="I617" i="11"/>
  <c r="C618" i="11"/>
  <c r="D618" i="11"/>
  <c r="E618" i="11"/>
  <c r="F618" i="11"/>
  <c r="H618" i="11"/>
  <c r="I618" i="11"/>
  <c r="C619" i="11"/>
  <c r="D619" i="11"/>
  <c r="E619" i="11"/>
  <c r="F619" i="11"/>
  <c r="H619" i="11"/>
  <c r="I619" i="11"/>
  <c r="C620" i="11"/>
  <c r="D620" i="11"/>
  <c r="E620" i="11"/>
  <c r="F620" i="11"/>
  <c r="H620" i="11"/>
  <c r="I620" i="11"/>
  <c r="C621" i="11"/>
  <c r="D621" i="11"/>
  <c r="E621" i="11"/>
  <c r="F621" i="11"/>
  <c r="H621" i="11"/>
  <c r="I621" i="11"/>
  <c r="C622" i="11"/>
  <c r="D622" i="11"/>
  <c r="E622" i="11"/>
  <c r="F622" i="11"/>
  <c r="H622" i="11"/>
  <c r="I622" i="11"/>
  <c r="C623" i="11"/>
  <c r="D623" i="11"/>
  <c r="E623" i="11"/>
  <c r="F623" i="11"/>
  <c r="H623" i="11"/>
  <c r="I623" i="11"/>
  <c r="C624" i="11"/>
  <c r="D624" i="11"/>
  <c r="E624" i="11"/>
  <c r="F624" i="11"/>
  <c r="H624" i="11"/>
  <c r="I624" i="11"/>
  <c r="C625" i="11"/>
  <c r="D625" i="11"/>
  <c r="E625" i="11"/>
  <c r="F625" i="11"/>
  <c r="H625" i="11"/>
  <c r="I625" i="11"/>
  <c r="C626" i="11"/>
  <c r="D626" i="11"/>
  <c r="E626" i="11"/>
  <c r="F626" i="11"/>
  <c r="H626" i="11"/>
  <c r="I626" i="11"/>
  <c r="C627" i="11"/>
  <c r="D627" i="11"/>
  <c r="E627" i="11"/>
  <c r="F627" i="11"/>
  <c r="H627" i="11"/>
  <c r="I627" i="11"/>
  <c r="C628" i="11"/>
  <c r="D628" i="11"/>
  <c r="E628" i="11"/>
  <c r="F628" i="11"/>
  <c r="H628" i="11"/>
  <c r="I628" i="11"/>
  <c r="C629" i="11"/>
  <c r="D629" i="11"/>
  <c r="E629" i="11"/>
  <c r="F629" i="11"/>
  <c r="H629" i="11"/>
  <c r="I629" i="11"/>
  <c r="C630" i="11"/>
  <c r="D630" i="11"/>
  <c r="E630" i="11"/>
  <c r="F630" i="11"/>
  <c r="H630" i="11"/>
  <c r="I630" i="11"/>
  <c r="C631" i="11"/>
  <c r="D631" i="11"/>
  <c r="E631" i="11"/>
  <c r="F631" i="11"/>
  <c r="H631" i="11"/>
  <c r="I631" i="11"/>
  <c r="C632" i="11"/>
  <c r="D632" i="11"/>
  <c r="E632" i="11"/>
  <c r="F632" i="11"/>
  <c r="H632" i="11"/>
  <c r="I632" i="11"/>
  <c r="C633" i="11"/>
  <c r="D633" i="11"/>
  <c r="E633" i="11"/>
  <c r="F633" i="11"/>
  <c r="H633" i="11"/>
  <c r="I633" i="11"/>
  <c r="C634" i="11"/>
  <c r="D634" i="11"/>
  <c r="E634" i="11"/>
  <c r="F634" i="11"/>
  <c r="H634" i="11"/>
  <c r="I634" i="11"/>
  <c r="C635" i="11"/>
  <c r="D635" i="11"/>
  <c r="E635" i="11"/>
  <c r="F635" i="11"/>
  <c r="H635" i="11"/>
  <c r="I635" i="11"/>
  <c r="C636" i="11"/>
  <c r="D636" i="11"/>
  <c r="E636" i="11"/>
  <c r="F636" i="11"/>
  <c r="H636" i="11"/>
  <c r="I636" i="11"/>
  <c r="C637" i="11"/>
  <c r="D637" i="11"/>
  <c r="E637" i="11"/>
  <c r="F637" i="11"/>
  <c r="H637" i="11"/>
  <c r="I637" i="11"/>
  <c r="C638" i="11"/>
  <c r="D638" i="11"/>
  <c r="E638" i="11"/>
  <c r="F638" i="11"/>
  <c r="H638" i="11"/>
  <c r="I638" i="11"/>
  <c r="C639" i="11"/>
  <c r="D639" i="11"/>
  <c r="E639" i="11"/>
  <c r="F639" i="11"/>
  <c r="H639" i="11"/>
  <c r="I639" i="11"/>
  <c r="C640" i="11"/>
  <c r="D640" i="11"/>
  <c r="E640" i="11"/>
  <c r="F640" i="11"/>
  <c r="H640" i="11"/>
  <c r="I640" i="11"/>
  <c r="C641" i="11"/>
  <c r="D641" i="11"/>
  <c r="E641" i="11"/>
  <c r="F641" i="11"/>
  <c r="H641" i="11"/>
  <c r="I641" i="11"/>
  <c r="C642" i="11"/>
  <c r="D642" i="11"/>
  <c r="E642" i="11"/>
  <c r="F642" i="11"/>
  <c r="H642" i="11"/>
  <c r="I642" i="11"/>
  <c r="C643" i="11"/>
  <c r="D643" i="11"/>
  <c r="E643" i="11"/>
  <c r="F643" i="11"/>
  <c r="H643" i="11"/>
  <c r="I643" i="11"/>
  <c r="C644" i="11"/>
  <c r="D644" i="11"/>
  <c r="E644" i="11"/>
  <c r="F644" i="11"/>
  <c r="H644" i="11"/>
  <c r="I644" i="11"/>
  <c r="C645" i="11"/>
  <c r="D645" i="11"/>
  <c r="E645" i="11"/>
  <c r="F645" i="11"/>
  <c r="H645" i="11"/>
  <c r="I645" i="11"/>
  <c r="C646" i="11"/>
  <c r="D646" i="11"/>
  <c r="E646" i="11"/>
  <c r="F646" i="11"/>
  <c r="H646" i="11"/>
  <c r="I646" i="11"/>
  <c r="C647" i="11"/>
  <c r="D647" i="11"/>
  <c r="E647" i="11"/>
  <c r="F647" i="11"/>
  <c r="H647" i="11"/>
  <c r="I647" i="11"/>
  <c r="C648" i="11"/>
  <c r="D648" i="11"/>
  <c r="E648" i="11"/>
  <c r="F648" i="11"/>
  <c r="H648" i="11"/>
  <c r="I648" i="11"/>
  <c r="C649" i="11"/>
  <c r="D649" i="11"/>
  <c r="E649" i="11"/>
  <c r="F649" i="11"/>
  <c r="H649" i="11"/>
  <c r="I649" i="11"/>
  <c r="C650" i="11"/>
  <c r="D650" i="11"/>
  <c r="E650" i="11"/>
  <c r="F650" i="11"/>
  <c r="H650" i="11"/>
  <c r="I650" i="11"/>
  <c r="C651" i="11"/>
  <c r="D651" i="11"/>
  <c r="E651" i="11"/>
  <c r="F651" i="11"/>
  <c r="H651" i="11"/>
  <c r="I651" i="11"/>
  <c r="C652" i="11"/>
  <c r="D652" i="11"/>
  <c r="E652" i="11"/>
  <c r="F652" i="11"/>
  <c r="H652" i="11"/>
  <c r="I652" i="11"/>
  <c r="C653" i="11"/>
  <c r="D653" i="11"/>
  <c r="E653" i="11"/>
  <c r="F653" i="11"/>
  <c r="H653" i="11"/>
  <c r="I653" i="11"/>
  <c r="C654" i="11"/>
  <c r="D654" i="11"/>
  <c r="E654" i="11"/>
  <c r="F654" i="11"/>
  <c r="H654" i="11"/>
  <c r="I654" i="11"/>
  <c r="C655" i="11"/>
  <c r="D655" i="11"/>
  <c r="E655" i="11"/>
  <c r="F655" i="11"/>
  <c r="H655" i="11"/>
  <c r="I655" i="11"/>
  <c r="C656" i="11"/>
  <c r="D656" i="11"/>
  <c r="E656" i="11"/>
  <c r="F656" i="11"/>
  <c r="H656" i="11"/>
  <c r="I656" i="11"/>
  <c r="C657" i="11"/>
  <c r="D657" i="11"/>
  <c r="E657" i="11"/>
  <c r="F657" i="11"/>
  <c r="H657" i="11"/>
  <c r="I657" i="11"/>
  <c r="C658" i="11"/>
  <c r="D658" i="11"/>
  <c r="E658" i="11"/>
  <c r="F658" i="11"/>
  <c r="H658" i="11"/>
  <c r="I658" i="11"/>
  <c r="C659" i="11"/>
  <c r="D659" i="11"/>
  <c r="E659" i="11"/>
  <c r="F659" i="11"/>
  <c r="H659" i="11"/>
  <c r="I659" i="11"/>
  <c r="C660" i="11"/>
  <c r="D660" i="11"/>
  <c r="E660" i="11"/>
  <c r="F660" i="11"/>
  <c r="H660" i="11"/>
  <c r="I660" i="11"/>
  <c r="C661" i="11"/>
  <c r="D661" i="11"/>
  <c r="E661" i="11"/>
  <c r="F661" i="11"/>
  <c r="H661" i="11"/>
  <c r="I661" i="11"/>
  <c r="C662" i="11"/>
  <c r="D662" i="11"/>
  <c r="E662" i="11"/>
  <c r="F662" i="11"/>
  <c r="H662" i="11"/>
  <c r="I662" i="11"/>
  <c r="C663" i="11"/>
  <c r="D663" i="11"/>
  <c r="E663" i="11"/>
  <c r="F663" i="11"/>
  <c r="H663" i="11"/>
  <c r="I663" i="11"/>
  <c r="C664" i="11"/>
  <c r="D664" i="11"/>
  <c r="E664" i="11"/>
  <c r="F664" i="11"/>
  <c r="H664" i="11"/>
  <c r="I664" i="11"/>
  <c r="C665" i="11"/>
  <c r="D665" i="11"/>
  <c r="E665" i="11"/>
  <c r="F665" i="11"/>
  <c r="H665" i="11"/>
  <c r="I665" i="11"/>
  <c r="C666" i="11"/>
  <c r="D666" i="11"/>
  <c r="E666" i="11"/>
  <c r="F666" i="11"/>
  <c r="H666" i="11"/>
  <c r="I666" i="11"/>
  <c r="C667" i="11"/>
  <c r="D667" i="11"/>
  <c r="E667" i="11"/>
  <c r="F667" i="11"/>
  <c r="H667" i="11"/>
  <c r="I667" i="11"/>
  <c r="C668" i="11"/>
  <c r="D668" i="11"/>
  <c r="E668" i="11"/>
  <c r="F668" i="11"/>
  <c r="H668" i="11"/>
  <c r="I668" i="11"/>
  <c r="C669" i="11"/>
  <c r="D669" i="11"/>
  <c r="E669" i="11"/>
  <c r="F669" i="11"/>
  <c r="H669" i="11"/>
  <c r="I669" i="11"/>
  <c r="C670" i="11"/>
  <c r="D670" i="11"/>
  <c r="E670" i="11"/>
  <c r="F670" i="11"/>
  <c r="H670" i="11"/>
  <c r="I670" i="11"/>
  <c r="C671" i="11"/>
  <c r="D671" i="11"/>
  <c r="E671" i="11"/>
  <c r="F671" i="11"/>
  <c r="H671" i="11"/>
  <c r="I671" i="11"/>
  <c r="C672" i="11"/>
  <c r="D672" i="11"/>
  <c r="E672" i="11"/>
  <c r="F672" i="11"/>
  <c r="H672" i="11"/>
  <c r="I672" i="11"/>
  <c r="C673" i="11"/>
  <c r="D673" i="11"/>
  <c r="E673" i="11"/>
  <c r="F673" i="11"/>
  <c r="H673" i="11"/>
  <c r="I673" i="11"/>
  <c r="C674" i="11"/>
  <c r="D674" i="11"/>
  <c r="E674" i="11"/>
  <c r="F674" i="11"/>
  <c r="H674" i="11"/>
  <c r="I674" i="11"/>
  <c r="C675" i="11"/>
  <c r="D675" i="11"/>
  <c r="E675" i="11"/>
  <c r="F675" i="11"/>
  <c r="H675" i="11"/>
  <c r="I675" i="11"/>
  <c r="C676" i="11"/>
  <c r="D676" i="11"/>
  <c r="E676" i="11"/>
  <c r="F676" i="11"/>
  <c r="H676" i="11"/>
  <c r="I676" i="11"/>
  <c r="C677" i="11"/>
  <c r="D677" i="11"/>
  <c r="E677" i="11"/>
  <c r="F677" i="11"/>
  <c r="H677" i="11"/>
  <c r="I677" i="11"/>
  <c r="C678" i="11"/>
  <c r="D678" i="11"/>
  <c r="E678" i="11"/>
  <c r="F678" i="11"/>
  <c r="H678" i="11"/>
  <c r="I678" i="11"/>
  <c r="C679" i="11"/>
  <c r="D679" i="11"/>
  <c r="E679" i="11"/>
  <c r="F679" i="11"/>
  <c r="H679" i="11"/>
  <c r="I679" i="11"/>
  <c r="C680" i="11"/>
  <c r="D680" i="11"/>
  <c r="E680" i="11"/>
  <c r="F680" i="11"/>
  <c r="H680" i="11"/>
  <c r="I680" i="11"/>
  <c r="C681" i="11"/>
  <c r="D681" i="11"/>
  <c r="E681" i="11"/>
  <c r="F681" i="11"/>
  <c r="H681" i="11"/>
  <c r="I681" i="11"/>
  <c r="C682" i="11"/>
  <c r="D682" i="11"/>
  <c r="E682" i="11"/>
  <c r="F682" i="11"/>
  <c r="H682" i="11"/>
  <c r="I682" i="11"/>
  <c r="C683" i="11"/>
  <c r="D683" i="11"/>
  <c r="E683" i="11"/>
  <c r="F683" i="11"/>
  <c r="H683" i="11"/>
  <c r="I683" i="11"/>
  <c r="C684" i="11"/>
  <c r="D684" i="11"/>
  <c r="E684" i="11"/>
  <c r="F684" i="11"/>
  <c r="H684" i="11"/>
  <c r="I684" i="11"/>
  <c r="C685" i="11"/>
  <c r="D685" i="11"/>
  <c r="E685" i="11"/>
  <c r="F685" i="11"/>
  <c r="H685" i="11"/>
  <c r="I685" i="11"/>
  <c r="C686" i="11"/>
  <c r="D686" i="11"/>
  <c r="E686" i="11"/>
  <c r="F686" i="11"/>
  <c r="H686" i="11"/>
  <c r="I686" i="11"/>
  <c r="C687" i="11"/>
  <c r="D687" i="11"/>
  <c r="E687" i="11"/>
  <c r="F687" i="11"/>
  <c r="H687" i="11"/>
  <c r="I687" i="11"/>
  <c r="C688" i="11"/>
  <c r="D688" i="11"/>
  <c r="E688" i="11"/>
  <c r="F688" i="11"/>
  <c r="H688" i="11"/>
  <c r="I688" i="11"/>
  <c r="C689" i="11"/>
  <c r="D689" i="11"/>
  <c r="E689" i="11"/>
  <c r="F689" i="11"/>
  <c r="H689" i="11"/>
  <c r="I689" i="11"/>
  <c r="C690" i="11"/>
  <c r="D690" i="11"/>
  <c r="E690" i="11"/>
  <c r="F690" i="11"/>
  <c r="H690" i="11"/>
  <c r="I690" i="11"/>
  <c r="C691" i="11"/>
  <c r="D691" i="11"/>
  <c r="E691" i="11"/>
  <c r="F691" i="11"/>
  <c r="H691" i="11"/>
  <c r="I691" i="11"/>
  <c r="C692" i="11"/>
  <c r="D692" i="11"/>
  <c r="E692" i="11"/>
  <c r="F692" i="11"/>
  <c r="H692" i="11"/>
  <c r="I692" i="11"/>
  <c r="C693" i="11"/>
  <c r="D693" i="11"/>
  <c r="E693" i="11"/>
  <c r="F693" i="11"/>
  <c r="H693" i="11"/>
  <c r="I693" i="11"/>
  <c r="C694" i="11"/>
  <c r="D694" i="11"/>
  <c r="E694" i="11"/>
  <c r="F694" i="11"/>
  <c r="H694" i="11"/>
  <c r="I694" i="11"/>
  <c r="C695" i="11"/>
  <c r="D695" i="11"/>
  <c r="E695" i="11"/>
  <c r="F695" i="11"/>
  <c r="H695" i="11"/>
  <c r="I695" i="11"/>
  <c r="C696" i="11"/>
  <c r="D696" i="11"/>
  <c r="E696" i="11"/>
  <c r="F696" i="11"/>
  <c r="H696" i="11"/>
  <c r="I696" i="11"/>
  <c r="C697" i="11"/>
  <c r="D697" i="11"/>
  <c r="E697" i="11"/>
  <c r="F697" i="11"/>
  <c r="H697" i="11"/>
  <c r="I697" i="11"/>
  <c r="C698" i="11"/>
  <c r="D698" i="11"/>
  <c r="E698" i="11"/>
  <c r="F698" i="11"/>
  <c r="H698" i="11"/>
  <c r="I698" i="11"/>
  <c r="C699" i="11"/>
  <c r="D699" i="11"/>
  <c r="E699" i="11"/>
  <c r="F699" i="11"/>
  <c r="H699" i="11"/>
  <c r="I699" i="11"/>
  <c r="C700" i="11"/>
  <c r="D700" i="11"/>
  <c r="E700" i="11"/>
  <c r="F700" i="11"/>
  <c r="H700" i="11"/>
  <c r="I700" i="11"/>
  <c r="C701" i="11"/>
  <c r="D701" i="11"/>
  <c r="E701" i="11"/>
  <c r="F701" i="11"/>
  <c r="H701" i="11"/>
  <c r="I701" i="11"/>
  <c r="C702" i="11"/>
  <c r="D702" i="11"/>
  <c r="E702" i="11"/>
  <c r="F702" i="11"/>
  <c r="H702" i="11"/>
  <c r="I702" i="11"/>
  <c r="C703" i="11"/>
  <c r="D703" i="11"/>
  <c r="E703" i="11"/>
  <c r="F703" i="11"/>
  <c r="H703" i="11"/>
  <c r="I703" i="11"/>
  <c r="C704" i="11"/>
  <c r="D704" i="11"/>
  <c r="E704" i="11"/>
  <c r="F704" i="11"/>
  <c r="H704" i="11"/>
  <c r="I704" i="11"/>
  <c r="C705" i="11"/>
  <c r="D705" i="11"/>
  <c r="E705" i="11"/>
  <c r="F705" i="11"/>
  <c r="H705" i="11"/>
  <c r="I705" i="11"/>
  <c r="C706" i="11"/>
  <c r="D706" i="11"/>
  <c r="E706" i="11"/>
  <c r="F706" i="11"/>
  <c r="H706" i="11"/>
  <c r="I706" i="11"/>
  <c r="C707" i="11"/>
  <c r="D707" i="11"/>
  <c r="E707" i="11"/>
  <c r="F707" i="11"/>
  <c r="H707" i="11"/>
  <c r="I707" i="11"/>
  <c r="C708" i="11"/>
  <c r="D708" i="11"/>
  <c r="E708" i="11"/>
  <c r="F708" i="11"/>
  <c r="H708" i="11"/>
  <c r="I708" i="11"/>
  <c r="C709" i="11"/>
  <c r="D709" i="11"/>
  <c r="E709" i="11"/>
  <c r="F709" i="11"/>
  <c r="H709" i="11"/>
  <c r="I709" i="11"/>
  <c r="C710" i="11"/>
  <c r="D710" i="11"/>
  <c r="E710" i="11"/>
  <c r="F710" i="11"/>
  <c r="H710" i="11"/>
  <c r="I710" i="11"/>
  <c r="C711" i="11"/>
  <c r="D711" i="11"/>
  <c r="E711" i="11"/>
  <c r="F711" i="11"/>
  <c r="H711" i="11"/>
  <c r="I711" i="11"/>
  <c r="C712" i="11"/>
  <c r="D712" i="11"/>
  <c r="E712" i="11"/>
  <c r="F712" i="11"/>
  <c r="H712" i="11"/>
  <c r="I712" i="11"/>
  <c r="C713" i="11"/>
  <c r="D713" i="11"/>
  <c r="E713" i="11"/>
  <c r="F713" i="11"/>
  <c r="H713" i="11"/>
  <c r="I713" i="11"/>
  <c r="C714" i="11"/>
  <c r="D714" i="11"/>
  <c r="E714" i="11"/>
  <c r="F714" i="11"/>
  <c r="H714" i="11"/>
  <c r="I714" i="11"/>
  <c r="C715" i="11"/>
  <c r="D715" i="11"/>
  <c r="E715" i="11"/>
  <c r="F715" i="11"/>
  <c r="H715" i="11"/>
  <c r="I715" i="11"/>
  <c r="C716" i="11"/>
  <c r="D716" i="11"/>
  <c r="E716" i="11"/>
  <c r="F716" i="11"/>
  <c r="H716" i="11"/>
  <c r="I716" i="11"/>
  <c r="C717" i="11"/>
  <c r="D717" i="11"/>
  <c r="E717" i="11"/>
  <c r="F717" i="11"/>
  <c r="H717" i="11"/>
  <c r="I717" i="11"/>
  <c r="C718" i="11"/>
  <c r="D718" i="11"/>
  <c r="E718" i="11"/>
  <c r="F718" i="11"/>
  <c r="H718" i="11"/>
  <c r="I718" i="11"/>
  <c r="C719" i="11"/>
  <c r="D719" i="11"/>
  <c r="E719" i="11"/>
  <c r="F719" i="11"/>
  <c r="H719" i="11"/>
  <c r="I719" i="11"/>
  <c r="C720" i="11"/>
  <c r="D720" i="11"/>
  <c r="E720" i="11"/>
  <c r="F720" i="11"/>
  <c r="H720" i="11"/>
  <c r="I720" i="11"/>
  <c r="C721" i="11"/>
  <c r="D721" i="11"/>
  <c r="E721" i="11"/>
  <c r="F721" i="11"/>
  <c r="H721" i="11"/>
  <c r="I721" i="11"/>
  <c r="C722" i="11"/>
  <c r="D722" i="11"/>
  <c r="E722" i="11"/>
  <c r="F722" i="11"/>
  <c r="H722" i="11"/>
  <c r="I722" i="11"/>
  <c r="C723" i="11"/>
  <c r="D723" i="11"/>
  <c r="E723" i="11"/>
  <c r="F723" i="11"/>
  <c r="H723" i="11"/>
  <c r="I723" i="11"/>
  <c r="C724" i="11"/>
  <c r="D724" i="11"/>
  <c r="E724" i="11"/>
  <c r="F724" i="11"/>
  <c r="H724" i="11"/>
  <c r="I724" i="11"/>
  <c r="C725" i="11"/>
  <c r="D725" i="11"/>
  <c r="E725" i="11"/>
  <c r="F725" i="11"/>
  <c r="H725" i="11"/>
  <c r="I725" i="11"/>
  <c r="C726" i="11"/>
  <c r="D726" i="11"/>
  <c r="E726" i="11"/>
  <c r="F726" i="11"/>
  <c r="H726" i="11"/>
  <c r="I726" i="11"/>
  <c r="C727" i="11"/>
  <c r="D727" i="11"/>
  <c r="E727" i="11"/>
  <c r="F727" i="11"/>
  <c r="H727" i="11"/>
  <c r="I727" i="11"/>
  <c r="C728" i="11"/>
  <c r="D728" i="11"/>
  <c r="E728" i="11"/>
  <c r="F728" i="11"/>
  <c r="H728" i="11"/>
  <c r="I728" i="11"/>
  <c r="C729" i="11"/>
  <c r="D729" i="11"/>
  <c r="E729" i="11"/>
  <c r="F729" i="11"/>
  <c r="H729" i="11"/>
  <c r="I729" i="11"/>
  <c r="C730" i="11"/>
  <c r="D730" i="11"/>
  <c r="E730" i="11"/>
  <c r="F730" i="11"/>
  <c r="H730" i="11"/>
  <c r="I730" i="11"/>
  <c r="C731" i="11"/>
  <c r="D731" i="11"/>
  <c r="E731" i="11"/>
  <c r="F731" i="11"/>
  <c r="H731" i="11"/>
  <c r="I731" i="11"/>
  <c r="C732" i="11"/>
  <c r="D732" i="11"/>
  <c r="E732" i="11"/>
  <c r="F732" i="11"/>
  <c r="H732" i="11"/>
  <c r="I732" i="11"/>
  <c r="C733" i="11"/>
  <c r="D733" i="11"/>
  <c r="E733" i="11"/>
  <c r="F733" i="11"/>
  <c r="H733" i="11"/>
  <c r="I733" i="11"/>
  <c r="C734" i="11"/>
  <c r="D734" i="11"/>
  <c r="E734" i="11"/>
  <c r="F734" i="11"/>
  <c r="H734" i="11"/>
  <c r="I734" i="11"/>
  <c r="C735" i="11"/>
  <c r="D735" i="11"/>
  <c r="E735" i="11"/>
  <c r="F735" i="11"/>
  <c r="H735" i="11"/>
  <c r="I735" i="11"/>
  <c r="C736" i="11"/>
  <c r="D736" i="11"/>
  <c r="E736" i="11"/>
  <c r="F736" i="11"/>
  <c r="H736" i="11"/>
  <c r="I736" i="11"/>
  <c r="C737" i="11"/>
  <c r="D737" i="11"/>
  <c r="E737" i="11"/>
  <c r="F737" i="11"/>
  <c r="H737" i="11"/>
  <c r="I737" i="11"/>
  <c r="C738" i="11"/>
  <c r="D738" i="11"/>
  <c r="E738" i="11"/>
  <c r="F738" i="11"/>
  <c r="H738" i="11"/>
  <c r="I738" i="11"/>
  <c r="C739" i="11"/>
  <c r="D739" i="11"/>
  <c r="E739" i="11"/>
  <c r="F739" i="11"/>
  <c r="H739" i="11"/>
  <c r="I739" i="11"/>
  <c r="C740" i="11"/>
  <c r="D740" i="11"/>
  <c r="E740" i="11"/>
  <c r="F740" i="11"/>
  <c r="H740" i="11"/>
  <c r="I740" i="11"/>
  <c r="C741" i="11"/>
  <c r="D741" i="11"/>
  <c r="E741" i="11"/>
  <c r="F741" i="11"/>
  <c r="H741" i="11"/>
  <c r="I741" i="11"/>
  <c r="C742" i="11"/>
  <c r="D742" i="11"/>
  <c r="E742" i="11"/>
  <c r="F742" i="11"/>
  <c r="H742" i="11"/>
  <c r="I742" i="11"/>
  <c r="C743" i="11"/>
  <c r="D743" i="11"/>
  <c r="E743" i="11"/>
  <c r="F743" i="11"/>
  <c r="H743" i="11"/>
  <c r="I743" i="11"/>
  <c r="C744" i="11"/>
  <c r="D744" i="11"/>
  <c r="E744" i="11"/>
  <c r="F744" i="11"/>
  <c r="H744" i="11"/>
  <c r="I744" i="11"/>
  <c r="C745" i="11"/>
  <c r="D745" i="11"/>
  <c r="E745" i="11"/>
  <c r="F745" i="11"/>
  <c r="H745" i="11"/>
  <c r="I745" i="11"/>
  <c r="C746" i="11"/>
  <c r="D746" i="11"/>
  <c r="E746" i="11"/>
  <c r="F746" i="11"/>
  <c r="H746" i="11"/>
  <c r="I746" i="11"/>
  <c r="C747" i="11"/>
  <c r="D747" i="11"/>
  <c r="E747" i="11"/>
  <c r="F747" i="11"/>
  <c r="H747" i="11"/>
  <c r="I747" i="11"/>
  <c r="C748" i="11"/>
  <c r="D748" i="11"/>
  <c r="E748" i="11"/>
  <c r="F748" i="11"/>
  <c r="H748" i="11"/>
  <c r="I748" i="11"/>
  <c r="C749" i="11"/>
  <c r="D749" i="11"/>
  <c r="E749" i="11"/>
  <c r="F749" i="11"/>
  <c r="H749" i="11"/>
  <c r="I749" i="11"/>
  <c r="C750" i="11"/>
  <c r="D750" i="11"/>
  <c r="E750" i="11"/>
  <c r="F750" i="11"/>
  <c r="H750" i="11"/>
  <c r="I750" i="11"/>
  <c r="C751" i="11"/>
  <c r="D751" i="11"/>
  <c r="E751" i="11"/>
  <c r="F751" i="11"/>
  <c r="H751" i="11"/>
  <c r="I751" i="11"/>
  <c r="C752" i="11"/>
  <c r="D752" i="11"/>
  <c r="E752" i="11"/>
  <c r="F752" i="11"/>
  <c r="H752" i="11"/>
  <c r="I752" i="11"/>
  <c r="C753" i="11"/>
  <c r="D753" i="11"/>
  <c r="E753" i="11"/>
  <c r="F753" i="11"/>
  <c r="H753" i="11"/>
  <c r="I753" i="11"/>
  <c r="C754" i="11"/>
  <c r="D754" i="11"/>
  <c r="E754" i="11"/>
  <c r="F754" i="11"/>
  <c r="H754" i="11"/>
  <c r="I754" i="11"/>
  <c r="C755" i="11"/>
  <c r="D755" i="11"/>
  <c r="E755" i="11"/>
  <c r="F755" i="11"/>
  <c r="H755" i="11"/>
  <c r="I755" i="11"/>
  <c r="C756" i="11"/>
  <c r="D756" i="11"/>
  <c r="E756" i="11"/>
  <c r="F756" i="11"/>
  <c r="H756" i="11"/>
  <c r="I756" i="11"/>
  <c r="C757" i="11"/>
  <c r="D757" i="11"/>
  <c r="E757" i="11"/>
  <c r="F757" i="11"/>
  <c r="H757" i="11"/>
  <c r="I757" i="11"/>
  <c r="C758" i="11"/>
  <c r="D758" i="11"/>
  <c r="E758" i="11"/>
  <c r="F758" i="11"/>
  <c r="H758" i="11"/>
  <c r="I758" i="11"/>
  <c r="C759" i="11"/>
  <c r="D759" i="11"/>
  <c r="E759" i="11"/>
  <c r="F759" i="11"/>
  <c r="H759" i="11"/>
  <c r="I759" i="11"/>
  <c r="C760" i="11"/>
  <c r="D760" i="11"/>
  <c r="E760" i="11"/>
  <c r="F760" i="11"/>
  <c r="H760" i="11"/>
  <c r="I760" i="11"/>
  <c r="C761" i="11"/>
  <c r="D761" i="11"/>
  <c r="E761" i="11"/>
  <c r="F761" i="11"/>
  <c r="H761" i="11"/>
  <c r="I761" i="11"/>
  <c r="C762" i="11"/>
  <c r="D762" i="11"/>
  <c r="E762" i="11"/>
  <c r="F762" i="11"/>
  <c r="H762" i="11"/>
  <c r="I762" i="11"/>
  <c r="C763" i="11"/>
  <c r="D763" i="11"/>
  <c r="E763" i="11"/>
  <c r="F763" i="11"/>
  <c r="H763" i="11"/>
  <c r="I763" i="11"/>
  <c r="C764" i="11"/>
  <c r="D764" i="11"/>
  <c r="E764" i="11"/>
  <c r="F764" i="11"/>
  <c r="H764" i="11"/>
  <c r="I764" i="11"/>
  <c r="C765" i="11"/>
  <c r="D765" i="11"/>
  <c r="E765" i="11"/>
  <c r="F765" i="11"/>
  <c r="H765" i="11"/>
  <c r="I765" i="11"/>
  <c r="C766" i="11"/>
  <c r="D766" i="11"/>
  <c r="E766" i="11"/>
  <c r="F766" i="11"/>
  <c r="H766" i="11"/>
  <c r="I766" i="11"/>
  <c r="C767" i="11"/>
  <c r="D767" i="11"/>
  <c r="E767" i="11"/>
  <c r="F767" i="11"/>
  <c r="H767" i="11"/>
  <c r="I767" i="11"/>
  <c r="C768" i="11"/>
  <c r="D768" i="11"/>
  <c r="E768" i="11"/>
  <c r="F768" i="11"/>
  <c r="H768" i="11"/>
  <c r="I768" i="11"/>
  <c r="C769" i="11"/>
  <c r="D769" i="11"/>
  <c r="E769" i="11"/>
  <c r="F769" i="11"/>
  <c r="H769" i="11"/>
  <c r="I769" i="11"/>
  <c r="C770" i="11"/>
  <c r="D770" i="11"/>
  <c r="E770" i="11"/>
  <c r="F770" i="11"/>
  <c r="H770" i="11"/>
  <c r="I770" i="11"/>
  <c r="C771" i="11"/>
  <c r="D771" i="11"/>
  <c r="E771" i="11"/>
  <c r="F771" i="11"/>
  <c r="H771" i="11"/>
  <c r="I771" i="11"/>
  <c r="C772" i="11"/>
  <c r="D772" i="11"/>
  <c r="E772" i="11"/>
  <c r="F772" i="11"/>
  <c r="H772" i="11"/>
  <c r="I772" i="11"/>
  <c r="C773" i="11"/>
  <c r="D773" i="11"/>
  <c r="E773" i="11"/>
  <c r="F773" i="11"/>
  <c r="H773" i="11"/>
  <c r="I773" i="11"/>
  <c r="C774" i="11"/>
  <c r="D774" i="11"/>
  <c r="E774" i="11"/>
  <c r="F774" i="11"/>
  <c r="H774" i="11"/>
  <c r="I774" i="11"/>
  <c r="C775" i="11"/>
  <c r="D775" i="11"/>
  <c r="E775" i="11"/>
  <c r="F775" i="11"/>
  <c r="H775" i="11"/>
  <c r="I775" i="11"/>
  <c r="C776" i="11"/>
  <c r="D776" i="11"/>
  <c r="E776" i="11"/>
  <c r="F776" i="11"/>
  <c r="H776" i="11"/>
  <c r="I776" i="11"/>
  <c r="C777" i="11"/>
  <c r="D777" i="11"/>
  <c r="E777" i="11"/>
  <c r="F777" i="11"/>
  <c r="H777" i="11"/>
  <c r="I777" i="11"/>
  <c r="C778" i="11"/>
  <c r="D778" i="11"/>
  <c r="E778" i="11"/>
  <c r="F778" i="11"/>
  <c r="H778" i="11"/>
  <c r="I778" i="11"/>
  <c r="C779" i="11"/>
  <c r="D779" i="11"/>
  <c r="E779" i="11"/>
  <c r="F779" i="11"/>
  <c r="H779" i="11"/>
  <c r="I779" i="11"/>
  <c r="C780" i="11"/>
  <c r="D780" i="11"/>
  <c r="E780" i="11"/>
  <c r="F780" i="11"/>
  <c r="H780" i="11"/>
  <c r="I780" i="11"/>
  <c r="C781" i="11"/>
  <c r="D781" i="11"/>
  <c r="E781" i="11"/>
  <c r="F781" i="11"/>
  <c r="H781" i="11"/>
  <c r="I781" i="11"/>
  <c r="C782" i="11"/>
  <c r="D782" i="11"/>
  <c r="E782" i="11"/>
  <c r="F782" i="11"/>
  <c r="H782" i="11"/>
  <c r="I782" i="11"/>
  <c r="C783" i="11"/>
  <c r="D783" i="11"/>
  <c r="E783" i="11"/>
  <c r="F783" i="11"/>
  <c r="H783" i="11"/>
  <c r="I783" i="11"/>
  <c r="C784" i="11"/>
  <c r="D784" i="11"/>
  <c r="E784" i="11"/>
  <c r="F784" i="11"/>
  <c r="H784" i="11"/>
  <c r="I784" i="11"/>
  <c r="C785" i="11"/>
  <c r="D785" i="11"/>
  <c r="E785" i="11"/>
  <c r="F785" i="11"/>
  <c r="H785" i="11"/>
  <c r="I785" i="11"/>
  <c r="C786" i="11"/>
  <c r="D786" i="11"/>
  <c r="E786" i="11"/>
  <c r="F786" i="11"/>
  <c r="H786" i="11"/>
  <c r="I786" i="11"/>
  <c r="C787" i="11"/>
  <c r="D787" i="11"/>
  <c r="E787" i="11"/>
  <c r="F787" i="11"/>
  <c r="H787" i="11"/>
  <c r="I787" i="11"/>
  <c r="C788" i="11"/>
  <c r="D788" i="11"/>
  <c r="E788" i="11"/>
  <c r="F788" i="11"/>
  <c r="H788" i="11"/>
  <c r="I788" i="11"/>
  <c r="C789" i="11"/>
  <c r="D789" i="11"/>
  <c r="E789" i="11"/>
  <c r="F789" i="11"/>
  <c r="H789" i="11"/>
  <c r="I789" i="11"/>
  <c r="C790" i="11"/>
  <c r="D790" i="11"/>
  <c r="E790" i="11"/>
  <c r="F790" i="11"/>
  <c r="H790" i="11"/>
  <c r="I790" i="11"/>
  <c r="C791" i="11"/>
  <c r="D791" i="11"/>
  <c r="E791" i="11"/>
  <c r="F791" i="11"/>
  <c r="H791" i="11"/>
  <c r="I791" i="11"/>
  <c r="C792" i="11"/>
  <c r="D792" i="11"/>
  <c r="E792" i="11"/>
  <c r="F792" i="11"/>
  <c r="H792" i="11"/>
  <c r="I792" i="11"/>
  <c r="C793" i="11"/>
  <c r="D793" i="11"/>
  <c r="E793" i="11"/>
  <c r="F793" i="11"/>
  <c r="H793" i="11"/>
  <c r="I793" i="11"/>
  <c r="C794" i="11"/>
  <c r="D794" i="11"/>
  <c r="E794" i="11"/>
  <c r="F794" i="11"/>
  <c r="H794" i="11"/>
  <c r="I794" i="11"/>
  <c r="C795" i="11"/>
  <c r="D795" i="11"/>
  <c r="E795" i="11"/>
  <c r="F795" i="11"/>
  <c r="H795" i="11"/>
  <c r="I795" i="11"/>
  <c r="C796" i="11"/>
  <c r="D796" i="11"/>
  <c r="E796" i="11"/>
  <c r="F796" i="11"/>
  <c r="H796" i="11"/>
  <c r="I796" i="11"/>
  <c r="C797" i="11"/>
  <c r="D797" i="11"/>
  <c r="E797" i="11"/>
  <c r="F797" i="11"/>
  <c r="H797" i="11"/>
  <c r="I797" i="11"/>
  <c r="C798" i="11"/>
  <c r="D798" i="11"/>
  <c r="E798" i="11"/>
  <c r="F798" i="11"/>
  <c r="H798" i="11"/>
  <c r="I798" i="11"/>
  <c r="C799" i="11"/>
  <c r="D799" i="11"/>
  <c r="E799" i="11"/>
  <c r="F799" i="11"/>
  <c r="H799" i="11"/>
  <c r="I799" i="11"/>
  <c r="C800" i="11"/>
  <c r="D800" i="11"/>
  <c r="E800" i="11"/>
  <c r="F800" i="11"/>
  <c r="H800" i="11"/>
  <c r="I800" i="11"/>
  <c r="C801" i="11"/>
  <c r="D801" i="11"/>
  <c r="E801" i="11"/>
  <c r="F801" i="11"/>
  <c r="H801" i="11"/>
  <c r="I801" i="11"/>
  <c r="C802" i="11"/>
  <c r="D802" i="11"/>
  <c r="E802" i="11"/>
  <c r="F802" i="11"/>
  <c r="H802" i="11"/>
  <c r="I802" i="11"/>
  <c r="C803" i="11"/>
  <c r="D803" i="11"/>
  <c r="E803" i="11"/>
  <c r="F803" i="11"/>
  <c r="H803" i="11"/>
  <c r="I803" i="11"/>
  <c r="C804" i="11"/>
  <c r="D804" i="11"/>
  <c r="E804" i="11"/>
  <c r="F804" i="11"/>
  <c r="H804" i="11"/>
  <c r="I804" i="11"/>
  <c r="C805" i="11"/>
  <c r="D805" i="11"/>
  <c r="E805" i="11"/>
  <c r="F805" i="11"/>
  <c r="H805" i="11"/>
  <c r="I805" i="11"/>
  <c r="C806" i="11"/>
  <c r="D806" i="11"/>
  <c r="E806" i="11"/>
  <c r="F806" i="11"/>
  <c r="H806" i="11"/>
  <c r="I806" i="11"/>
  <c r="C807" i="11"/>
  <c r="D807" i="11"/>
  <c r="E807" i="11"/>
  <c r="F807" i="11"/>
  <c r="H807" i="11"/>
  <c r="I807" i="11"/>
  <c r="C808" i="11"/>
  <c r="D808" i="11"/>
  <c r="E808" i="11"/>
  <c r="F808" i="11"/>
  <c r="H808" i="11"/>
  <c r="I808" i="11"/>
  <c r="C809" i="11"/>
  <c r="D809" i="11"/>
  <c r="E809" i="11"/>
  <c r="F809" i="11"/>
  <c r="H809" i="11"/>
  <c r="I809" i="11"/>
  <c r="C810" i="11"/>
  <c r="D810" i="11"/>
  <c r="E810" i="11"/>
  <c r="F810" i="11"/>
  <c r="H810" i="11"/>
  <c r="I810" i="11"/>
  <c r="C811" i="11"/>
  <c r="D811" i="11"/>
  <c r="E811" i="11"/>
  <c r="F811" i="11"/>
  <c r="H811" i="11"/>
  <c r="I811" i="11"/>
  <c r="C812" i="11"/>
  <c r="D812" i="11"/>
  <c r="E812" i="11"/>
  <c r="F812" i="11"/>
  <c r="H812" i="11"/>
  <c r="I812" i="11"/>
  <c r="C813" i="11"/>
  <c r="D813" i="11"/>
  <c r="E813" i="11"/>
  <c r="F813" i="11"/>
  <c r="H813" i="11"/>
  <c r="I813" i="11"/>
  <c r="C814" i="11"/>
  <c r="D814" i="11"/>
  <c r="E814" i="11"/>
  <c r="F814" i="11"/>
  <c r="H814" i="11"/>
  <c r="I814" i="11"/>
  <c r="C815" i="11"/>
  <c r="D815" i="11"/>
  <c r="E815" i="11"/>
  <c r="F815" i="11"/>
  <c r="H815" i="11"/>
  <c r="I815" i="11"/>
  <c r="C816" i="11"/>
  <c r="D816" i="11"/>
  <c r="E816" i="11"/>
  <c r="F816" i="11"/>
  <c r="H816" i="11"/>
  <c r="I816" i="11"/>
  <c r="C817" i="11"/>
  <c r="D817" i="11"/>
  <c r="E817" i="11"/>
  <c r="F817" i="11"/>
  <c r="H817" i="11"/>
  <c r="I817" i="11"/>
  <c r="C818" i="11"/>
  <c r="D818" i="11"/>
  <c r="E818" i="11"/>
  <c r="F818" i="11"/>
  <c r="H818" i="11"/>
  <c r="I818" i="11"/>
  <c r="C819" i="11"/>
  <c r="D819" i="11"/>
  <c r="E819" i="11"/>
  <c r="F819" i="11"/>
  <c r="H819" i="11"/>
  <c r="I819" i="11"/>
  <c r="C820" i="11"/>
  <c r="D820" i="11"/>
  <c r="E820" i="11"/>
  <c r="F820" i="11"/>
  <c r="H820" i="11"/>
  <c r="I820" i="11"/>
  <c r="C821" i="11"/>
  <c r="D821" i="11"/>
  <c r="E821" i="11"/>
  <c r="F821" i="11"/>
  <c r="H821" i="11"/>
  <c r="I821" i="11"/>
  <c r="C822" i="11"/>
  <c r="D822" i="11"/>
  <c r="E822" i="11"/>
  <c r="F822" i="11"/>
  <c r="H822" i="11"/>
  <c r="I822" i="11"/>
  <c r="C823" i="11"/>
  <c r="D823" i="11"/>
  <c r="E823" i="11"/>
  <c r="F823" i="11"/>
  <c r="H823" i="11"/>
  <c r="I823" i="11"/>
  <c r="C824" i="11"/>
  <c r="D824" i="11"/>
  <c r="E824" i="11"/>
  <c r="F824" i="11"/>
  <c r="H824" i="11"/>
  <c r="I824" i="11"/>
  <c r="C825" i="11"/>
  <c r="D825" i="11"/>
  <c r="E825" i="11"/>
  <c r="F825" i="11"/>
  <c r="H825" i="11"/>
  <c r="I825" i="11"/>
  <c r="C826" i="11"/>
  <c r="D826" i="11"/>
  <c r="E826" i="11"/>
  <c r="F826" i="11"/>
  <c r="H826" i="11"/>
  <c r="I826" i="11"/>
  <c r="C827" i="11"/>
  <c r="D827" i="11"/>
  <c r="E827" i="11"/>
  <c r="F827" i="11"/>
  <c r="H827" i="11"/>
  <c r="I827" i="11"/>
  <c r="C828" i="11"/>
  <c r="D828" i="11"/>
  <c r="E828" i="11"/>
  <c r="F828" i="11"/>
  <c r="H828" i="11"/>
  <c r="I828" i="11"/>
  <c r="C829" i="11"/>
  <c r="D829" i="11"/>
  <c r="E829" i="11"/>
  <c r="F829" i="11"/>
  <c r="H829" i="11"/>
  <c r="I829" i="11"/>
  <c r="C830" i="11"/>
  <c r="D830" i="11"/>
  <c r="E830" i="11"/>
  <c r="F830" i="11"/>
  <c r="H830" i="11"/>
  <c r="I830" i="11"/>
  <c r="C831" i="11"/>
  <c r="D831" i="11"/>
  <c r="E831" i="11"/>
  <c r="F831" i="11"/>
  <c r="H831" i="11"/>
  <c r="I831" i="11"/>
  <c r="C832" i="11"/>
  <c r="D832" i="11"/>
  <c r="E832" i="11"/>
  <c r="F832" i="11"/>
  <c r="H832" i="11"/>
  <c r="I832" i="11"/>
  <c r="C833" i="11"/>
  <c r="D833" i="11"/>
  <c r="E833" i="11"/>
  <c r="F833" i="11"/>
  <c r="H833" i="11"/>
  <c r="I833" i="11"/>
  <c r="C834" i="11"/>
  <c r="D834" i="11"/>
  <c r="E834" i="11"/>
  <c r="F834" i="11"/>
  <c r="H834" i="11"/>
  <c r="I834" i="11"/>
  <c r="C835" i="11"/>
  <c r="D835" i="11"/>
  <c r="E835" i="11"/>
  <c r="F835" i="11"/>
  <c r="H835" i="11"/>
  <c r="I835" i="11"/>
  <c r="C836" i="11"/>
  <c r="D836" i="11"/>
  <c r="E836" i="11"/>
  <c r="F836" i="11"/>
  <c r="H836" i="11"/>
  <c r="I836" i="11"/>
  <c r="C837" i="11"/>
  <c r="D837" i="11"/>
  <c r="E837" i="11"/>
  <c r="F837" i="11"/>
  <c r="H837" i="11"/>
  <c r="I837" i="11"/>
  <c r="C838" i="11"/>
  <c r="D838" i="11"/>
  <c r="E838" i="11"/>
  <c r="F838" i="11"/>
  <c r="H838" i="11"/>
  <c r="I838" i="11"/>
  <c r="C839" i="11"/>
  <c r="D839" i="11"/>
  <c r="E839" i="11"/>
  <c r="F839" i="11"/>
  <c r="H839" i="11"/>
  <c r="I839" i="11"/>
  <c r="C840" i="11"/>
  <c r="D840" i="11"/>
  <c r="E840" i="11"/>
  <c r="F840" i="11"/>
  <c r="H840" i="11"/>
  <c r="I840" i="11"/>
  <c r="C841" i="11"/>
  <c r="D841" i="11"/>
  <c r="E841" i="11"/>
  <c r="F841" i="11"/>
  <c r="H841" i="11"/>
  <c r="I841" i="11"/>
  <c r="C842" i="11"/>
  <c r="D842" i="11"/>
  <c r="E842" i="11"/>
  <c r="F842" i="11"/>
  <c r="H842" i="11"/>
  <c r="I842" i="11"/>
  <c r="C843" i="11"/>
  <c r="D843" i="11"/>
  <c r="E843" i="11"/>
  <c r="F843" i="11"/>
  <c r="H843" i="11"/>
  <c r="I843" i="11"/>
  <c r="C844" i="11"/>
  <c r="D844" i="11"/>
  <c r="E844" i="11"/>
  <c r="F844" i="11"/>
  <c r="H844" i="11"/>
  <c r="I844" i="11"/>
  <c r="C845" i="11"/>
  <c r="D845" i="11"/>
  <c r="E845" i="11"/>
  <c r="F845" i="11"/>
  <c r="H845" i="11"/>
  <c r="I845" i="11"/>
  <c r="C846" i="11"/>
  <c r="D846" i="11"/>
  <c r="E846" i="11"/>
  <c r="F846" i="11"/>
  <c r="H846" i="11"/>
  <c r="I846" i="11"/>
  <c r="C847" i="11"/>
  <c r="D847" i="11"/>
  <c r="E847" i="11"/>
  <c r="F847" i="11"/>
  <c r="H847" i="11"/>
  <c r="I847" i="11"/>
  <c r="C848" i="11"/>
  <c r="D848" i="11"/>
  <c r="E848" i="11"/>
  <c r="F848" i="11"/>
  <c r="H848" i="11"/>
  <c r="I848" i="11"/>
  <c r="C849" i="11"/>
  <c r="D849" i="11"/>
  <c r="E849" i="11"/>
  <c r="F849" i="11"/>
  <c r="H849" i="11"/>
  <c r="I849" i="11"/>
  <c r="C850" i="11"/>
  <c r="D850" i="11"/>
  <c r="E850" i="11"/>
  <c r="F850" i="11"/>
  <c r="H850" i="11"/>
  <c r="I850" i="11"/>
  <c r="C851" i="11"/>
  <c r="D851" i="11"/>
  <c r="E851" i="11"/>
  <c r="F851" i="11"/>
  <c r="H851" i="11"/>
  <c r="I851" i="11"/>
  <c r="C852" i="11"/>
  <c r="D852" i="11"/>
  <c r="E852" i="11"/>
  <c r="F852" i="11"/>
  <c r="H852" i="11"/>
  <c r="I852" i="11"/>
  <c r="C853" i="11"/>
  <c r="D853" i="11"/>
  <c r="E853" i="11"/>
  <c r="F853" i="11"/>
  <c r="H853" i="11"/>
  <c r="I853" i="11"/>
  <c r="C854" i="11"/>
  <c r="D854" i="11"/>
  <c r="E854" i="11"/>
  <c r="F854" i="11"/>
  <c r="H854" i="11"/>
  <c r="I854" i="11"/>
  <c r="C855" i="11"/>
  <c r="D855" i="11"/>
  <c r="E855" i="11"/>
  <c r="F855" i="11"/>
  <c r="H855" i="11"/>
  <c r="I855" i="11"/>
  <c r="C856" i="11"/>
  <c r="D856" i="11"/>
  <c r="E856" i="11"/>
  <c r="F856" i="11"/>
  <c r="H856" i="11"/>
  <c r="I856" i="11"/>
  <c r="C857" i="11"/>
  <c r="D857" i="11"/>
  <c r="E857" i="11"/>
  <c r="F857" i="11"/>
  <c r="H857" i="11"/>
  <c r="I857" i="11"/>
  <c r="C858" i="11"/>
  <c r="D858" i="11"/>
  <c r="E858" i="11"/>
  <c r="F858" i="11"/>
  <c r="H858" i="11"/>
  <c r="I858" i="11"/>
  <c r="C859" i="11"/>
  <c r="D859" i="11"/>
  <c r="E859" i="11"/>
  <c r="F859" i="11"/>
  <c r="H859" i="11"/>
  <c r="I859" i="11"/>
  <c r="C860" i="11"/>
  <c r="D860" i="11"/>
  <c r="E860" i="11"/>
  <c r="F860" i="11"/>
  <c r="H860" i="11"/>
  <c r="I860" i="11"/>
  <c r="C861" i="11"/>
  <c r="D861" i="11"/>
  <c r="E861" i="11"/>
  <c r="F861" i="11"/>
  <c r="H861" i="11"/>
  <c r="I861" i="11"/>
  <c r="C862" i="11"/>
  <c r="D862" i="11"/>
  <c r="E862" i="11"/>
  <c r="F862" i="11"/>
  <c r="H862" i="11"/>
  <c r="I862" i="11"/>
  <c r="C863" i="11"/>
  <c r="D863" i="11"/>
  <c r="E863" i="11"/>
  <c r="F863" i="11"/>
  <c r="H863" i="11"/>
  <c r="I863" i="11"/>
  <c r="C864" i="11"/>
  <c r="D864" i="11"/>
  <c r="E864" i="11"/>
  <c r="F864" i="11"/>
  <c r="H864" i="11"/>
  <c r="I864" i="11"/>
  <c r="C865" i="11"/>
  <c r="D865" i="11"/>
  <c r="E865" i="11"/>
  <c r="F865" i="11"/>
  <c r="H865" i="11"/>
  <c r="I865" i="11"/>
  <c r="C866" i="11"/>
  <c r="D866" i="11"/>
  <c r="E866" i="11"/>
  <c r="F866" i="11"/>
  <c r="H866" i="11"/>
  <c r="I866" i="11"/>
  <c r="C867" i="11"/>
  <c r="D867" i="11"/>
  <c r="E867" i="11"/>
  <c r="F867" i="11"/>
  <c r="H867" i="11"/>
  <c r="I867" i="11"/>
  <c r="C868" i="11"/>
  <c r="D868" i="11"/>
  <c r="E868" i="11"/>
  <c r="F868" i="11"/>
  <c r="H868" i="11"/>
  <c r="I868" i="11"/>
  <c r="C869" i="11"/>
  <c r="D869" i="11"/>
  <c r="E869" i="11"/>
  <c r="F869" i="11"/>
  <c r="H869" i="11"/>
  <c r="I869" i="11"/>
  <c r="C870" i="11"/>
  <c r="D870" i="11"/>
  <c r="E870" i="11"/>
  <c r="F870" i="11"/>
  <c r="H870" i="11"/>
  <c r="I870" i="11"/>
  <c r="C871" i="11"/>
  <c r="D871" i="11"/>
  <c r="E871" i="11"/>
  <c r="F871" i="11"/>
  <c r="H871" i="11"/>
  <c r="I871" i="11"/>
  <c r="C872" i="11"/>
  <c r="D872" i="11"/>
  <c r="E872" i="11"/>
  <c r="F872" i="11"/>
  <c r="H872" i="11"/>
  <c r="I872" i="11"/>
  <c r="C873" i="11"/>
  <c r="D873" i="11"/>
  <c r="E873" i="11"/>
  <c r="F873" i="11"/>
  <c r="H873" i="11"/>
  <c r="I873" i="11"/>
  <c r="C874" i="11"/>
  <c r="D874" i="11"/>
  <c r="E874" i="11"/>
  <c r="F874" i="11"/>
  <c r="H874" i="11"/>
  <c r="I874" i="11"/>
  <c r="C875" i="11"/>
  <c r="D875" i="11"/>
  <c r="E875" i="11"/>
  <c r="F875" i="11"/>
  <c r="H875" i="11"/>
  <c r="I875" i="11"/>
  <c r="C876" i="11"/>
  <c r="D876" i="11"/>
  <c r="E876" i="11"/>
  <c r="F876" i="11"/>
  <c r="H876" i="11"/>
  <c r="I876" i="11"/>
  <c r="C877" i="11"/>
  <c r="D877" i="11"/>
  <c r="E877" i="11"/>
  <c r="F877" i="11"/>
  <c r="H877" i="11"/>
  <c r="I877" i="11"/>
  <c r="C878" i="11"/>
  <c r="D878" i="11"/>
  <c r="E878" i="11"/>
  <c r="F878" i="11"/>
  <c r="H878" i="11"/>
  <c r="I878" i="11"/>
  <c r="C879" i="11"/>
  <c r="D879" i="11"/>
  <c r="E879" i="11"/>
  <c r="F879" i="11"/>
  <c r="H879" i="11"/>
  <c r="I879" i="11"/>
  <c r="C880" i="11"/>
  <c r="D880" i="11"/>
  <c r="E880" i="11"/>
  <c r="F880" i="11"/>
  <c r="H880" i="11"/>
  <c r="I880" i="11"/>
  <c r="C881" i="11"/>
  <c r="D881" i="11"/>
  <c r="E881" i="11"/>
  <c r="F881" i="11"/>
  <c r="H881" i="11"/>
  <c r="I881" i="11"/>
  <c r="C882" i="11"/>
  <c r="D882" i="11"/>
  <c r="E882" i="11"/>
  <c r="F882" i="11"/>
  <c r="H882" i="11"/>
  <c r="I882" i="11"/>
  <c r="C883" i="11"/>
  <c r="D883" i="11"/>
  <c r="E883" i="11"/>
  <c r="F883" i="11"/>
  <c r="H883" i="11"/>
  <c r="I883" i="11"/>
  <c r="C884" i="11"/>
  <c r="D884" i="11"/>
  <c r="E884" i="11"/>
  <c r="F884" i="11"/>
  <c r="H884" i="11"/>
  <c r="I884" i="11"/>
  <c r="C885" i="11"/>
  <c r="D885" i="11"/>
  <c r="E885" i="11"/>
  <c r="F885" i="11"/>
  <c r="H885" i="11"/>
  <c r="I885" i="11"/>
  <c r="C886" i="11"/>
  <c r="D886" i="11"/>
  <c r="E886" i="11"/>
  <c r="F886" i="11"/>
  <c r="H886" i="11"/>
  <c r="I886" i="11"/>
  <c r="C887" i="11"/>
  <c r="D887" i="11"/>
  <c r="E887" i="11"/>
  <c r="F887" i="11"/>
  <c r="H887" i="11"/>
  <c r="I887" i="11"/>
  <c r="C888" i="11"/>
  <c r="D888" i="11"/>
  <c r="E888" i="11"/>
  <c r="F888" i="11"/>
  <c r="H888" i="11"/>
  <c r="I888" i="11"/>
  <c r="C889" i="11"/>
  <c r="D889" i="11"/>
  <c r="E889" i="11"/>
  <c r="F889" i="11"/>
  <c r="H889" i="11"/>
  <c r="I889" i="11"/>
  <c r="C890" i="11"/>
  <c r="D890" i="11"/>
  <c r="E890" i="11"/>
  <c r="F890" i="11"/>
  <c r="H890" i="11"/>
  <c r="I890" i="11"/>
  <c r="C891" i="11"/>
  <c r="D891" i="11"/>
  <c r="E891" i="11"/>
  <c r="F891" i="11"/>
  <c r="H891" i="11"/>
  <c r="I891" i="11"/>
  <c r="C892" i="11"/>
  <c r="D892" i="11"/>
  <c r="E892" i="11"/>
  <c r="F892" i="11"/>
  <c r="H892" i="11"/>
  <c r="I892" i="11"/>
  <c r="C893" i="11"/>
  <c r="D893" i="11"/>
  <c r="E893" i="11"/>
  <c r="F893" i="11"/>
  <c r="H893" i="11"/>
  <c r="I893" i="11"/>
  <c r="C894" i="11"/>
  <c r="D894" i="11"/>
  <c r="E894" i="11"/>
  <c r="F894" i="11"/>
  <c r="H894" i="11"/>
  <c r="I894" i="11"/>
  <c r="C895" i="11"/>
  <c r="D895" i="11"/>
  <c r="E895" i="11"/>
  <c r="F895" i="11"/>
  <c r="H895" i="11"/>
  <c r="I895" i="11"/>
  <c r="C24" i="11"/>
  <c r="D24" i="11"/>
  <c r="E24" i="11"/>
  <c r="F24" i="11"/>
  <c r="H24" i="11"/>
  <c r="I24" i="11"/>
  <c r="C760" i="16" l="1"/>
  <c r="A157" i="12" l="1"/>
  <c r="E157" i="12"/>
  <c r="A158" i="12"/>
  <c r="E158" i="12"/>
  <c r="A159" i="12"/>
  <c r="E159" i="12"/>
  <c r="A160" i="12"/>
  <c r="E160" i="12"/>
  <c r="A161" i="12"/>
  <c r="E161" i="12"/>
  <c r="A162" i="12"/>
  <c r="E162" i="12"/>
  <c r="A163" i="12"/>
  <c r="E163" i="12"/>
  <c r="A164" i="12"/>
  <c r="E164" i="12"/>
  <c r="A165" i="12"/>
  <c r="E165" i="12"/>
  <c r="A166" i="12"/>
  <c r="E166" i="12"/>
  <c r="A167" i="12"/>
  <c r="E167" i="12"/>
  <c r="A168" i="12"/>
  <c r="E168" i="12"/>
  <c r="A169" i="12"/>
  <c r="E169" i="12"/>
  <c r="A170" i="12"/>
  <c r="E170" i="12"/>
  <c r="A171" i="12"/>
  <c r="E171" i="12"/>
  <c r="A172" i="12"/>
  <c r="E172" i="12"/>
  <c r="A173" i="12"/>
  <c r="E173" i="12"/>
  <c r="A174" i="12"/>
  <c r="E174" i="12"/>
  <c r="A175" i="12"/>
  <c r="E175" i="12"/>
  <c r="A176" i="12"/>
  <c r="E176" i="12"/>
  <c r="A177" i="12"/>
  <c r="E177" i="12"/>
  <c r="A178" i="12"/>
  <c r="E178" i="12"/>
  <c r="A179" i="12"/>
  <c r="E179" i="12"/>
  <c r="A180" i="12"/>
  <c r="E180" i="12"/>
  <c r="A181" i="12"/>
  <c r="E181" i="12"/>
  <c r="A182" i="12"/>
  <c r="E182" i="12"/>
  <c r="A183" i="12"/>
  <c r="E183" i="12"/>
  <c r="A184" i="12"/>
  <c r="E184" i="12"/>
  <c r="A185" i="12"/>
  <c r="E185" i="12"/>
  <c r="A186" i="12"/>
  <c r="E186" i="12"/>
  <c r="A187" i="12"/>
  <c r="E187" i="12"/>
  <c r="A188" i="12"/>
  <c r="E188" i="12"/>
  <c r="A189" i="12"/>
  <c r="E189" i="12"/>
  <c r="A190" i="12"/>
  <c r="E190" i="12"/>
  <c r="A191" i="12"/>
  <c r="E191" i="12"/>
  <c r="A192" i="12"/>
  <c r="E192" i="12"/>
  <c r="A193" i="12"/>
  <c r="E193" i="12"/>
  <c r="A194" i="12"/>
  <c r="E194" i="12"/>
  <c r="A195" i="12"/>
  <c r="E195" i="12"/>
  <c r="A196" i="12"/>
  <c r="E196" i="12"/>
  <c r="A197" i="12"/>
  <c r="E197" i="12"/>
  <c r="A198" i="12"/>
  <c r="E198" i="12"/>
  <c r="A199" i="12"/>
  <c r="E199" i="12"/>
  <c r="A200" i="12"/>
  <c r="E200" i="12"/>
  <c r="A201" i="12"/>
  <c r="E201" i="12"/>
  <c r="A202" i="12"/>
  <c r="E202" i="12"/>
  <c r="A203" i="12"/>
  <c r="E203" i="12"/>
  <c r="A204" i="12"/>
  <c r="E204" i="12"/>
  <c r="A205" i="12"/>
  <c r="E205" i="12"/>
  <c r="A206" i="12"/>
  <c r="E206" i="12"/>
  <c r="A207" i="12"/>
  <c r="E207" i="12"/>
  <c r="A208" i="12"/>
  <c r="E208" i="12"/>
  <c r="A209" i="12"/>
  <c r="E209" i="12"/>
  <c r="A210" i="12"/>
  <c r="E210" i="12"/>
  <c r="A211" i="12"/>
  <c r="E211" i="12"/>
  <c r="A212" i="12"/>
  <c r="E212" i="12"/>
  <c r="A213" i="12"/>
  <c r="E213" i="12"/>
  <c r="A214" i="12"/>
  <c r="E214" i="12"/>
  <c r="A215" i="12"/>
  <c r="E215" i="12"/>
  <c r="A216" i="12"/>
  <c r="E216" i="12"/>
  <c r="A217" i="12"/>
  <c r="E217" i="12"/>
  <c r="A218" i="12"/>
  <c r="E218" i="12"/>
  <c r="A219" i="12"/>
  <c r="E219" i="12"/>
  <c r="A220" i="12"/>
  <c r="E220" i="12"/>
  <c r="A221" i="12"/>
  <c r="E221" i="12"/>
  <c r="A222" i="12"/>
  <c r="E222" i="12"/>
  <c r="A223" i="12"/>
  <c r="E223" i="12"/>
  <c r="A224" i="12"/>
  <c r="E224" i="12"/>
  <c r="A225" i="12"/>
  <c r="E225" i="12"/>
  <c r="A226" i="12"/>
  <c r="E226" i="12"/>
  <c r="A227" i="12"/>
  <c r="E227" i="12"/>
  <c r="A228" i="12"/>
  <c r="E228" i="12"/>
  <c r="A229" i="12"/>
  <c r="E229" i="12"/>
  <c r="A230" i="12"/>
  <c r="E230" i="12"/>
  <c r="A231" i="12"/>
  <c r="E231" i="12"/>
  <c r="A232" i="12"/>
  <c r="E232" i="12"/>
  <c r="A233" i="12"/>
  <c r="E233" i="12"/>
  <c r="A234" i="12"/>
  <c r="E234" i="12"/>
  <c r="A235" i="12"/>
  <c r="E235" i="12"/>
  <c r="A236" i="12"/>
  <c r="E236" i="12"/>
  <c r="A237" i="12"/>
  <c r="E237" i="12"/>
  <c r="A238" i="12"/>
  <c r="E238" i="12"/>
  <c r="A239" i="12"/>
  <c r="E239" i="12"/>
  <c r="A240" i="12"/>
  <c r="E240" i="12"/>
  <c r="A241" i="12"/>
  <c r="E241" i="12"/>
  <c r="A242" i="12"/>
  <c r="E242" i="12"/>
  <c r="A243" i="12"/>
  <c r="E243" i="12"/>
  <c r="A244" i="12"/>
  <c r="E244" i="12"/>
  <c r="A245" i="12"/>
  <c r="E245" i="12"/>
  <c r="A246" i="12"/>
  <c r="E246" i="12"/>
  <c r="A247" i="12"/>
  <c r="E247" i="12"/>
  <c r="A248" i="12"/>
  <c r="E248" i="12"/>
  <c r="A249" i="12"/>
  <c r="E249" i="12"/>
  <c r="A250" i="12"/>
  <c r="E250" i="12"/>
  <c r="A251" i="12"/>
  <c r="E251" i="12"/>
  <c r="A252" i="12"/>
  <c r="E252" i="12"/>
  <c r="A253" i="12"/>
  <c r="E253" i="12"/>
  <c r="A254" i="12"/>
  <c r="E254" i="12"/>
  <c r="A255" i="12"/>
  <c r="E255" i="12"/>
  <c r="A256" i="12"/>
  <c r="E256" i="12"/>
  <c r="A257" i="12"/>
  <c r="E257" i="12"/>
  <c r="A258" i="12"/>
  <c r="E258" i="12"/>
  <c r="A259" i="12"/>
  <c r="E259" i="12"/>
  <c r="A260" i="12"/>
  <c r="E260" i="12"/>
  <c r="A261" i="12"/>
  <c r="E261" i="12"/>
  <c r="A262" i="12"/>
  <c r="E262" i="12"/>
  <c r="A263" i="12"/>
  <c r="E263" i="12"/>
  <c r="A264" i="12"/>
  <c r="E264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A7" i="12"/>
  <c r="F2" i="11" l="1"/>
  <c r="E62" i="12" l="1"/>
  <c r="E33" i="12"/>
  <c r="E43" i="12"/>
  <c r="E31" i="12"/>
  <c r="E96" i="12"/>
  <c r="E97" i="12"/>
  <c r="E98" i="12"/>
  <c r="E99" i="12"/>
  <c r="E8" i="12"/>
  <c r="E76" i="12"/>
  <c r="E87" i="12"/>
  <c r="E78" i="12"/>
  <c r="E35" i="12"/>
  <c r="E77" i="12"/>
  <c r="E12" i="12"/>
  <c r="E75" i="12"/>
  <c r="E48" i="12"/>
  <c r="E17" i="12"/>
  <c r="E79" i="12"/>
  <c r="E60" i="12"/>
  <c r="E58" i="12"/>
  <c r="E11" i="12"/>
  <c r="E82" i="12"/>
  <c r="E61" i="12"/>
  <c r="E59" i="12"/>
  <c r="E89" i="12"/>
  <c r="E83" i="12"/>
  <c r="E10" i="12"/>
  <c r="E53" i="12"/>
  <c r="E73" i="12"/>
  <c r="E88" i="12"/>
  <c r="E20" i="12"/>
  <c r="E70" i="12"/>
  <c r="E9" i="12"/>
  <c r="E71" i="12"/>
  <c r="E14" i="12"/>
  <c r="E15" i="12"/>
  <c r="E90" i="12"/>
  <c r="E84" i="12"/>
  <c r="E91" i="12"/>
  <c r="E85" i="12"/>
  <c r="E81" i="12"/>
  <c r="E30" i="12"/>
  <c r="E63" i="12"/>
  <c r="E34" i="12"/>
  <c r="E80" i="12"/>
  <c r="E54" i="12"/>
  <c r="E64" i="12"/>
  <c r="E65" i="12"/>
  <c r="E55" i="12"/>
  <c r="E66" i="12"/>
  <c r="E51" i="12"/>
  <c r="E86" i="12"/>
  <c r="E92" i="12"/>
  <c r="E7" i="12"/>
  <c r="E52" i="12"/>
  <c r="E18" i="12"/>
  <c r="E74" i="12"/>
  <c r="E49" i="12"/>
  <c r="E37" i="12"/>
  <c r="E47" i="12"/>
  <c r="E72" i="12"/>
  <c r="E46" i="12"/>
  <c r="E38" i="12"/>
  <c r="E40" i="12"/>
  <c r="E27" i="12"/>
  <c r="E32" i="12"/>
  <c r="E69" i="12"/>
  <c r="E39" i="12"/>
  <c r="E68" i="12"/>
  <c r="E36" i="12"/>
  <c r="E44" i="12"/>
  <c r="E22" i="12"/>
  <c r="E42" i="12"/>
  <c r="E45" i="12"/>
  <c r="E56" i="12"/>
  <c r="E50" i="12"/>
  <c r="E13" i="12"/>
  <c r="E26" i="12"/>
  <c r="E67" i="12"/>
  <c r="E28" i="12"/>
  <c r="E29" i="12"/>
  <c r="E19" i="12"/>
  <c r="E41" i="12"/>
  <c r="E23" i="12"/>
  <c r="E21" i="12"/>
  <c r="E24" i="12"/>
  <c r="E25" i="12"/>
  <c r="E57" i="12"/>
  <c r="E16" i="12"/>
  <c r="E93" i="12"/>
  <c r="E94" i="12"/>
  <c r="E95" i="12"/>
  <c r="F4" i="11"/>
  <c r="F5" i="11" s="1"/>
  <c r="F6" i="11" l="1"/>
</calcChain>
</file>

<file path=xl/sharedStrings.xml><?xml version="1.0" encoding="utf-8"?>
<sst xmlns="http://schemas.openxmlformats.org/spreadsheetml/2006/main" count="4666" uniqueCount="2182">
  <si>
    <t>Descripción</t>
  </si>
  <si>
    <t>UxC</t>
  </si>
  <si>
    <t>Precio</t>
  </si>
  <si>
    <t>Pincel Brizzle - Rojo</t>
  </si>
  <si>
    <t>Espátula Chopula - Open tock en exhibidor de 24pzs</t>
  </si>
  <si>
    <t>Chopula - Negra</t>
  </si>
  <si>
    <t>Chopula - Roja</t>
  </si>
  <si>
    <t>Chopula - Verde</t>
  </si>
  <si>
    <t xml:space="preserve">Chopula - Azul Dreamfarm </t>
  </si>
  <si>
    <t>Limpiador Cleana - Open Stock en exhibidor por 24pza</t>
  </si>
  <si>
    <t xml:space="preserve">Cleana - Set of 2 - Rojo + Azul Dreamfarm </t>
  </si>
  <si>
    <t>Pinza Clongs 12" (30.5cm) - Negra</t>
  </si>
  <si>
    <t>D3215</t>
  </si>
  <si>
    <t>Abrelatas Dopener - Gris</t>
  </si>
  <si>
    <t>D3222</t>
  </si>
  <si>
    <t>Abrelatas Dopener - Negro</t>
  </si>
  <si>
    <t>Pelador de huevos Eggler</t>
  </si>
  <si>
    <t>Moldeador y levantador de huevos Flegg -  Pack x 2 piezas</t>
  </si>
  <si>
    <t>D3062</t>
  </si>
  <si>
    <t>Cortamanzanas Flapple - Rojo</t>
  </si>
  <si>
    <t>Exprimidor Fluicer - Naranja</t>
  </si>
  <si>
    <t>Exprimidor Fluicer - Limón</t>
  </si>
  <si>
    <t>D5110</t>
  </si>
  <si>
    <t>Cuchillo Kneed - Negro</t>
  </si>
  <si>
    <t>Cuchillo Knibble Lite - Amarillo</t>
  </si>
  <si>
    <t>Cuchillo Knibble Lite - Negro</t>
  </si>
  <si>
    <t>Espumadera Lestrain - Negra</t>
  </si>
  <si>
    <t>Espumadera Lestrain - Roja</t>
  </si>
  <si>
    <t>Espumader Big Lestrain - Roja</t>
  </si>
  <si>
    <t>Cucharas medidoras Levoons - Rojo + transparente</t>
  </si>
  <si>
    <t>Pinches para choclo Lockorns - Open Stock caja exhibidora por 24pzs</t>
  </si>
  <si>
    <t>Pinches para choclo Lockorns - Set x 4 pares</t>
  </si>
  <si>
    <t>Mini Chopula - Open Stock en caja exhibidora por 24 pza</t>
  </si>
  <si>
    <t>Mini Chopula - Open Stock en Jarra por 24pzs</t>
  </si>
  <si>
    <t>Mini Chopula - Negra</t>
  </si>
  <si>
    <t>Mini Chopula - Roja</t>
  </si>
  <si>
    <t>Mini Chopula - Verde</t>
  </si>
  <si>
    <t xml:space="preserve">Mini Chopula - Azul Dreamfarm </t>
  </si>
  <si>
    <t>Batidor Mini Flisk - negro</t>
  </si>
  <si>
    <t>Batidor Flisk -negro</t>
  </si>
  <si>
    <t>Set the utensilios the Best - Party Mix Colours, colores surtidos en caja de regalo</t>
  </si>
  <si>
    <t>Cuchara Mini Supoon - Open Stock caja exhibidora por 24pzs</t>
  </si>
  <si>
    <t>Cuchara Mini Supoon - Negra</t>
  </si>
  <si>
    <t>Cuchara Mini Supoon - Roja</t>
  </si>
  <si>
    <t>Cuchara Mini Supoon - Verde</t>
  </si>
  <si>
    <t xml:space="preserve">Cuchara Mini Supoon - Azul Dreamfarm </t>
  </si>
  <si>
    <t>Rallador Ograte - Coarse (grueso)</t>
  </si>
  <si>
    <t>Rallador Ograte - Medium</t>
  </si>
  <si>
    <t>Tijera para pizza Scizza - Negra</t>
  </si>
  <si>
    <t>Rallador Ozest - Fino</t>
  </si>
  <si>
    <t>Pelador Sharple - Negro</t>
  </si>
  <si>
    <t>Pelador Sharple - Rojo</t>
  </si>
  <si>
    <t>Pelador Sharple - Verde</t>
  </si>
  <si>
    <t>Colador Spina - Verde+Blanco</t>
  </si>
  <si>
    <t>Cuchara Supoon - Open Stock caja exhibidora por 24pzs</t>
  </si>
  <si>
    <t>Cuchara Supoon - Open Stock Jarra exhibidora por 24pzs</t>
  </si>
  <si>
    <t>Cuchara Supoon - Negra</t>
  </si>
  <si>
    <t>Cuchara Supoon - Roja</t>
  </si>
  <si>
    <t>Cuchara Supoon - Verde</t>
  </si>
  <si>
    <t xml:space="preserve">Cuchara Supoon - Azul Dreamfarm </t>
  </si>
  <si>
    <t>Tijeras Bishears negras</t>
  </si>
  <si>
    <t>Pinzas Clong Lite 27cm Gris</t>
  </si>
  <si>
    <t>Destapador de Champagne CHAMPOP</t>
  </si>
  <si>
    <t>Prensa ajos Garject Lite</t>
  </si>
  <si>
    <t>Despellejador de Frutillas Hullapit</t>
  </si>
  <si>
    <t>Porcionador de helados Icepo</t>
  </si>
  <si>
    <t>Mandolina Nocutu</t>
  </si>
  <si>
    <t>Pisa papas Smood Lite negro</t>
  </si>
  <si>
    <t>Destapador de vinos Winopen</t>
  </si>
  <si>
    <t>121004-1</t>
  </si>
  <si>
    <t>121004-2</t>
  </si>
  <si>
    <t>121004-3</t>
  </si>
  <si>
    <t>121004-R</t>
  </si>
  <si>
    <t>121004-G</t>
  </si>
  <si>
    <t>121004-A</t>
  </si>
  <si>
    <t>121004-V</t>
  </si>
  <si>
    <t>121005-R</t>
  </si>
  <si>
    <t>121005-G</t>
  </si>
  <si>
    <t>121005-A</t>
  </si>
  <si>
    <t>121005-V</t>
  </si>
  <si>
    <t>CAFETERA ACERO FRENCH PRESS 1000</t>
  </si>
  <si>
    <t>MOLINILLO DE CAFÉ</t>
  </si>
  <si>
    <t>TETERA 800ml</t>
  </si>
  <si>
    <t>TETERA 1 litro</t>
  </si>
  <si>
    <t>JARRA MEDIDORA 500ml</t>
  </si>
  <si>
    <t>708010-1</t>
  </si>
  <si>
    <t>708010-2</t>
  </si>
  <si>
    <t>83001-1</t>
  </si>
  <si>
    <t>FRASCO C/TAPA DE BAMBOO 450ml</t>
  </si>
  <si>
    <t>83001-2</t>
  </si>
  <si>
    <t>FRASCO C/TAPA DE BAMBOO 800ml</t>
  </si>
  <si>
    <t>83001-3</t>
  </si>
  <si>
    <t>FRASCO C/TAPA DE BAMBOO 1000ml</t>
  </si>
  <si>
    <t>83001-4</t>
  </si>
  <si>
    <t>FRASCO C/TAPA DE BAMBOO 1300ml</t>
  </si>
  <si>
    <t>CAFETERA COLOMBIA NOIR 3 TAZAS</t>
  </si>
  <si>
    <t>CAFETERA COLOMBIA NOIR 6 TAZAS</t>
  </si>
  <si>
    <t>CAFETERA KENIA NOIR 3 TAZAS</t>
  </si>
  <si>
    <t>CAFETERA KENIA NOIR 6 TAZAS</t>
  </si>
  <si>
    <t>CAFETERA JAMAICA INDUCCIÓN 6 TAZAS</t>
  </si>
  <si>
    <t>CAFETERA JAMAICA INDUCCIÓN 9 TAZAS</t>
  </si>
  <si>
    <t>BLI03</t>
  </si>
  <si>
    <t>BLI06</t>
  </si>
  <si>
    <t>BLI09</t>
  </si>
  <si>
    <t>BLI12</t>
  </si>
  <si>
    <t>MECH</t>
  </si>
  <si>
    <t>MEPE</t>
  </si>
  <si>
    <t>MESA</t>
  </si>
  <si>
    <t>MEUN</t>
  </si>
  <si>
    <t>CUPE11</t>
  </si>
  <si>
    <t>CUPA20</t>
  </si>
  <si>
    <t>CUUN14</t>
  </si>
  <si>
    <t>CUCH20</t>
  </si>
  <si>
    <t>CUJA26</t>
  </si>
  <si>
    <t>CUSA17</t>
  </si>
  <si>
    <t>ABCA</t>
  </si>
  <si>
    <t>ABCH</t>
  </si>
  <si>
    <t>ABPE</t>
  </si>
  <si>
    <t>ABSA</t>
  </si>
  <si>
    <t>ABTR</t>
  </si>
  <si>
    <t>ABPA</t>
  </si>
  <si>
    <t>ESPECIERO ACERO  70ml</t>
  </si>
  <si>
    <t>Barredora Supra-sweeper</t>
  </si>
  <si>
    <t>Limpia vidrios cabino</t>
  </si>
  <si>
    <t>Limpia vidrios 3 en 1</t>
  </si>
  <si>
    <t>Repuesto para 51320</t>
  </si>
  <si>
    <t>Limpiador de ventanas con cepillo y cabo telescópico</t>
  </si>
  <si>
    <t>Balde Combi 12 litros</t>
  </si>
  <si>
    <t>Organizador para Balde Combi</t>
  </si>
  <si>
    <t>Repuesto para 52014</t>
  </si>
  <si>
    <t>Set mopa Combi M con palo de tres piezas, cubo de 12 litros y prensa Combi</t>
  </si>
  <si>
    <t>Set Rotation Disc Mop Ergo</t>
  </si>
  <si>
    <t>Set Power Clean con mopa de regalo</t>
  </si>
  <si>
    <t>Mango telescópico de 0,75 a 1,35mts. Con función Easy Click</t>
  </si>
  <si>
    <t>Escoba de goma Supra con cabo extensible</t>
  </si>
  <si>
    <t>Escoba de goma con Click System</t>
  </si>
  <si>
    <t>Cabezal de escobillón Xtra Clean de 30cm</t>
  </si>
  <si>
    <t>Cabezal de escobillón para parquet Xtra Clean de 30cm</t>
  </si>
  <si>
    <t>Soporte organización escobero Click System</t>
  </si>
  <si>
    <t>Pala con escoba</t>
  </si>
  <si>
    <t>Set de escoba de mano y pala Classic</t>
  </si>
  <si>
    <t>Set de escoba de mano con pala recogedora</t>
  </si>
  <si>
    <t>Escoba de espuma Soft &amp; Easy con cabo telescópico</t>
  </si>
  <si>
    <t>Repuesto para escoba Soft</t>
  </si>
  <si>
    <t>Cabezal de escoba de gomapluma Classic 34cm</t>
  </si>
  <si>
    <t>Cepillo para esquinas Dusty (sin cabo)</t>
  </si>
  <si>
    <t>Cepillo de microfibras super absorbente 38cm Duster</t>
  </si>
  <si>
    <t>Limpiador 360°, especial para grifería Flexipad (sin cabo)</t>
  </si>
  <si>
    <t>Repuesto para limpiador 360° Flexipad 41701</t>
  </si>
  <si>
    <t>Mopa Profi XL micro dúo con cabo de acero</t>
  </si>
  <si>
    <t xml:space="preserve">Repuesto de Funda de lavado Profi micro dúo </t>
  </si>
  <si>
    <t>Mopa Superduster Floor con cabo</t>
  </si>
  <si>
    <t>Repuesto para Pico Spray Small</t>
  </si>
  <si>
    <t>Pulverizador Easy Spray XL</t>
  </si>
  <si>
    <t>Repuesto de pulverizador Easy Spray XL</t>
  </si>
  <si>
    <t>Repuesto para Picobello M micro dúo</t>
  </si>
  <si>
    <t>Repuesto para Picobello M algodón</t>
  </si>
  <si>
    <t>Repuesto para mopa con escurridor Classic 56710</t>
  </si>
  <si>
    <t>Set Clean &amp; away</t>
  </si>
  <si>
    <t>Repuesto x 30pzs para el set Clean &amp;away</t>
  </si>
  <si>
    <t>Limpia y seca vidrios Classic Telescope 155</t>
  </si>
  <si>
    <t>Repuesto p/Classic Windows cleaner telescope</t>
  </si>
  <si>
    <t>Limpiavidrios 3 en 1 con mango telescópico de 110 a 190cm</t>
  </si>
  <si>
    <t>Limpiador de radiadores</t>
  </si>
  <si>
    <t>Limpia persianas Duster (4 láminas al mismo tiempo)</t>
  </si>
  <si>
    <t>Mango telescópico de aluminio  de 1,3 a 4 metros</t>
  </si>
  <si>
    <t>Cabo de acero telescópico de 190cm. Articulado</t>
  </si>
  <si>
    <t>Repuesto para Clean Twist Disc mop microfibras</t>
  </si>
  <si>
    <t>Repuesto para Clean Twist Disc mop dos fibras</t>
  </si>
  <si>
    <t>Set de mopa Classic, capacidad 12 litros, cabo de acero de 120cm</t>
  </si>
  <si>
    <t>Set completo Prensa y Mopa Profi Compact</t>
  </si>
  <si>
    <t>Set Clean Twist M Ergo</t>
  </si>
  <si>
    <t>Repuesto para mopa 52120 super soft</t>
  </si>
  <si>
    <t>Repuesto para mopa 52120 microdúo</t>
  </si>
  <si>
    <t>Set de ruedas para Clean Twist Ergo</t>
  </si>
  <si>
    <t>Set Power Mope 3 en 1</t>
  </si>
  <si>
    <t>Escurridor doble goma 45cm Squeege con mango regulable (80-137cm)</t>
  </si>
  <si>
    <t>Cabezal escurridor Squeege</t>
  </si>
  <si>
    <t xml:space="preserve">Limpia vidrios y marcos Cleaner S micro dúo </t>
  </si>
  <si>
    <t>Repuesto Limpia vidrios 51127 de microfibra con finas cerdas especiales ligeramente elevadas</t>
  </si>
  <si>
    <t>Limpia ventanas Window Masher M</t>
  </si>
  <si>
    <t>Corbatero</t>
  </si>
  <si>
    <t>Manguero tabla de planchar</t>
  </si>
  <si>
    <t>Tabla de planchar 110x30</t>
  </si>
  <si>
    <t>Tabla de planchar 120x38</t>
  </si>
  <si>
    <t>Funda para tabla de planchar small</t>
  </si>
  <si>
    <t>Funda tabla de planchar medium</t>
  </si>
  <si>
    <t>Funda tabla planchar M Air Active con funciones especiales de vapor, inflado, succión y aspiración</t>
  </si>
  <si>
    <t>Funda tabla  planchar S/M con perforaciones especiales para mejor distribución de vapor</t>
  </si>
  <si>
    <t>Funda tabla  planchar L/Universal con perforaciones especiales para mejor distribución de vapor</t>
  </si>
  <si>
    <t>Tabla de planchar de mesa 73x30 Air Board</t>
  </si>
  <si>
    <t>Manta para planchar 60x40cm</t>
  </si>
  <si>
    <t>Manopla para planchar</t>
  </si>
  <si>
    <t>Secador para tender</t>
  </si>
  <si>
    <t>Rociador 600ml</t>
  </si>
  <si>
    <t>Set de 2 soportes para prendas pequeñas</t>
  </si>
  <si>
    <t>Set de Tres Redes para lavado de ropa</t>
  </si>
  <si>
    <t>Bolsa para guardar broches</t>
  </si>
  <si>
    <t>Pack de ruedas para Tender Pegasus</t>
  </si>
  <si>
    <t>Cuerda para colgar ropa 30m</t>
  </si>
  <si>
    <t>Tender Classic Solid 180</t>
  </si>
  <si>
    <t>Tender de bañera Pegasus Bath 11mts. de secado</t>
  </si>
  <si>
    <t>Tender Colgante Classic 25</t>
  </si>
  <si>
    <t>Tender Colgante Classic 70</t>
  </si>
  <si>
    <t>Tender ROLLFIX 210 (21mts de secado y hasta 4,20m de largo)</t>
  </si>
  <si>
    <t>Tender Telegant Plus 100 (8,1 mts. de secado)</t>
  </si>
  <si>
    <t>Tender Telegant Plus 70 (3,6mts. de secado)</t>
  </si>
  <si>
    <t>Tender Telegant Protect 72</t>
  </si>
  <si>
    <t>Tender Telegant Protect 30</t>
  </si>
  <si>
    <t>Tender Pegasus 180 Black</t>
  </si>
  <si>
    <t>Tender Pegasus 180 Slim 18mts de secado, largo con alas 105cm con bordes reforzados</t>
  </si>
  <si>
    <t>Tender Pegasus compact 120  12 mts de secado, largo con alas 93cm</t>
  </si>
  <si>
    <t>Tender Pegasus Solid 200</t>
  </si>
  <si>
    <t>Tender Pegasus 160 Solid Slim</t>
  </si>
  <si>
    <t xml:space="preserve">Tender Classic Solid  extensible 230 </t>
  </si>
  <si>
    <t>Tender con alas Classic 200 Flex</t>
  </si>
  <si>
    <t>Tender de pared Rollfix una cuerda, 8mts, máximo 6kgs</t>
  </si>
  <si>
    <t>Tender de pared Rollfix 3 cuerdas, 15mts de secado, ancho 34cm</t>
  </si>
  <si>
    <t>Tender Pegasus Tower 190  (superficie ocupada 66x61cm) para 19mts de longitud de secado</t>
  </si>
  <si>
    <t>Tender Classic Tower 270</t>
  </si>
  <si>
    <t>Tender Classic  Tower 340  (superficie ocupada 146x69x73cm) para 34mts de longitud de secado</t>
  </si>
  <si>
    <t>Tender Pegasus 420 Tower Black</t>
  </si>
  <si>
    <t>Tender plegable Lino Pop-Up 140</t>
  </si>
  <si>
    <t>Botella Térmica de 350ml azul. 100% hermética, doble pared, con filtro, tapa bloqueable</t>
  </si>
  <si>
    <t>Botella Térmica de 350ml  verde kiwi. 100% hermética, doble pared, con filtro, tapa bloqueable</t>
  </si>
  <si>
    <t>Botella Térmica de 600ml  verde kiwi. 100% hermética, doble pared, con filtro, tapa bloqueable</t>
  </si>
  <si>
    <t>Jarra medidora 1 litro</t>
  </si>
  <si>
    <t>Rallador largo MicroCut filo grueso</t>
  </si>
  <si>
    <t>Rallador largo MicroCut filo fino</t>
  </si>
  <si>
    <t>Pinza para asados 23cm.</t>
  </si>
  <si>
    <t>Pinza para asados 30cm.</t>
  </si>
  <si>
    <t>Flambeador</t>
  </si>
  <si>
    <t>Pinza y Espátula 2in1</t>
  </si>
  <si>
    <t>Termómetro Universal digital</t>
  </si>
  <si>
    <t>Batidor speed de acero small</t>
  </si>
  <si>
    <t>Batidor speed de acero medium</t>
  </si>
  <si>
    <t>Rallador Comfort amarillo</t>
  </si>
  <si>
    <t>Corta huevos doble</t>
  </si>
  <si>
    <t>Corta quesos de acero</t>
  </si>
  <si>
    <t>Corta quesos Special</t>
  </si>
  <si>
    <t>Abrejarras</t>
  </si>
  <si>
    <t>Abrelatas</t>
  </si>
  <si>
    <t>Descorazonador de manzanas</t>
  </si>
  <si>
    <t>Picador de hierbas</t>
  </si>
  <si>
    <t>Pica ajos</t>
  </si>
  <si>
    <t>Rallador de nuez moscada, chocolate, parmesano o jengibre.</t>
  </si>
  <si>
    <t>Rallador de queso a manija</t>
  </si>
  <si>
    <t>Rallador de queso con contenedor</t>
  </si>
  <si>
    <t>Pelapapas Y</t>
  </si>
  <si>
    <t>Tijera de cocina</t>
  </si>
  <si>
    <t>Descarozador de cerezas</t>
  </si>
  <si>
    <t>Jeringa decoradora</t>
  </si>
  <si>
    <t>Jarra medidora 3 en 1, capacidad 2,2 litros</t>
  </si>
  <si>
    <t>Corta papas fritas</t>
  </si>
  <si>
    <t>Preparador de Spatzles</t>
  </si>
  <si>
    <t>Exprimidor de jugos</t>
  </si>
  <si>
    <t>Timer analógico blanco</t>
  </si>
  <si>
    <t>Picador rotativo</t>
  </si>
  <si>
    <t>Centrifugador de verduras</t>
  </si>
  <si>
    <t>Rallador 4 caras acero inoxidable</t>
  </si>
  <si>
    <t>Rallador triple frutas y verduras c/base</t>
  </si>
  <si>
    <t>Mandolina 4 en 1</t>
  </si>
  <si>
    <t>Mandolina 5 en 1</t>
  </si>
  <si>
    <t>Barral de cocina</t>
  </si>
  <si>
    <t>Tenedor para trinchar de acero</t>
  </si>
  <si>
    <t>Cuchara para servir fideos de acero</t>
  </si>
  <si>
    <t>Cuchara para servir de acero</t>
  </si>
  <si>
    <t>Espátula acero inoxidable</t>
  </si>
  <si>
    <t>Cuchara acero inoxidable</t>
  </si>
  <si>
    <t>Cucharón acero inoxidable</t>
  </si>
  <si>
    <t>Cuchara Spaghetti acero inoxidable</t>
  </si>
  <si>
    <t>Tenedor acero inoxidable</t>
  </si>
  <si>
    <t>Batidor de 21cm. acero inoxidable</t>
  </si>
  <si>
    <t>Batidor de 31cm. acero inoxidable</t>
  </si>
  <si>
    <t>Pisapapas acero inoxidable</t>
  </si>
  <si>
    <t>Espumadera acero inoxidable</t>
  </si>
  <si>
    <t>Cuchara helados acero inoxidable</t>
  </si>
  <si>
    <t>Prensa ajos acero inoxidable</t>
  </si>
  <si>
    <t>Abrelatas acero inoxidable</t>
  </si>
  <si>
    <t>Pelapapas acero inoxidable</t>
  </si>
  <si>
    <t>Pelapapas en Y acero inoxidable</t>
  </si>
  <si>
    <t>Corta pizzas nylon para teflón</t>
  </si>
  <si>
    <t>Cucharón para teflón</t>
  </si>
  <si>
    <t>Espumadera para teflón</t>
  </si>
  <si>
    <t>Espátula para teflón</t>
  </si>
  <si>
    <t>Cuchara para servir fideos para teflón</t>
  </si>
  <si>
    <t>Cuchara para teflón</t>
  </si>
  <si>
    <t>Batidor 32cm para teflón</t>
  </si>
  <si>
    <t>Rallador de nuez moscada de acero</t>
  </si>
  <si>
    <t>Colador acero  7,5cm</t>
  </si>
  <si>
    <t>Colador acero  11cm</t>
  </si>
  <si>
    <t>Colador 8cm</t>
  </si>
  <si>
    <t>Colador 16cm</t>
  </si>
  <si>
    <t>Colador 20cm</t>
  </si>
  <si>
    <t>Corta pizzas de acero</t>
  </si>
  <si>
    <t>Cuchara de helados de acero</t>
  </si>
  <si>
    <t>Batidor 32cm de acero</t>
  </si>
  <si>
    <t>Portarrollos PARAT</t>
  </si>
  <si>
    <t>Portarrollos PARAT PLUS</t>
  </si>
  <si>
    <t xml:space="preserve">Portarrollos ROLLY MOBIL </t>
  </si>
  <si>
    <t>Termo blanco COLUMBUS 2000</t>
  </si>
  <si>
    <t>Termo negro COLUMBUS 2000</t>
  </si>
  <si>
    <t>Termo rojo COLUMBUS 2000</t>
  </si>
  <si>
    <t>Termo Columbus azul</t>
  </si>
  <si>
    <t>Termo Columbus púrpura</t>
  </si>
  <si>
    <t>Termo Columbus celeste</t>
  </si>
  <si>
    <t>Termo HARMONIC 1 litro negro</t>
  </si>
  <si>
    <t>Termo HARMONIC 1 litro blanco</t>
  </si>
  <si>
    <t>Termo HARMONIC 1 litro rojo</t>
  </si>
  <si>
    <t>Termo HARMONIC 1 litro azul</t>
  </si>
  <si>
    <t>Termo BOLERO negro</t>
  </si>
  <si>
    <t>Termo BOLERO azul</t>
  </si>
  <si>
    <t>Termo BOLERO lila</t>
  </si>
  <si>
    <t>Termo acero COCO 0,5lts.</t>
  </si>
  <si>
    <t>Termo acero COCO 0,75lts.</t>
  </si>
  <si>
    <t>Termo acero COCO 1,0lts.</t>
  </si>
  <si>
    <t>Recipiente hermético 400ml</t>
  </si>
  <si>
    <t>Recipiente hermético 750ml</t>
  </si>
  <si>
    <t>Recipiente hermético 900ml</t>
  </si>
  <si>
    <t>Recipiente hermético 1100ml</t>
  </si>
  <si>
    <t>Recipiente hermético 1400ml</t>
  </si>
  <si>
    <t>Recipiente hermético 1700ml p/fideos</t>
  </si>
  <si>
    <t>Recipiente hermético 2000ml</t>
  </si>
  <si>
    <t>Recipiente hermético 1400ml. para café</t>
  </si>
  <si>
    <t>Recipiente hermético cuadrado 400ml</t>
  </si>
  <si>
    <t>Recipiente hermético cuadrado 800ml</t>
  </si>
  <si>
    <t>Recipiente hermético cuadrado 1000ml</t>
  </si>
  <si>
    <t>Recipiente hermético cuadrado 1600ml</t>
  </si>
  <si>
    <t>Frasco de vidrio de 0.25lts para conservar mermeladas</t>
  </si>
  <si>
    <t>Botella de vidrio 0.5 litros</t>
  </si>
  <si>
    <t>Frasco de vidrio de 0.135lts para conservar mermeladas y dulces</t>
  </si>
  <si>
    <t>Jarra de vidrio Clip top 370ml</t>
  </si>
  <si>
    <t>Repuestos para jarra Clip Top para 3191/3192</t>
  </si>
  <si>
    <t>Repuestos para jarra Clip Top para 3284</t>
  </si>
  <si>
    <t>Frasco de vidrio hexagonal 0.106lts. para conservar mermeladas y dulces</t>
  </si>
  <si>
    <t>Frasco de vidrio hexagonal 0.770lts. para conservar mermeladas y dulces</t>
  </si>
  <si>
    <t>Frasco de vidrio hexagonal 1.700lts. para conservar mermeladas y dulces</t>
  </si>
  <si>
    <t>Embudo</t>
  </si>
  <si>
    <t>Descarozador de cerezas (reemplaza al 37200)</t>
  </si>
  <si>
    <t>Descarozador de ciruelas</t>
  </si>
  <si>
    <t>Balanza Style Sense Compact 200 Think Rosa</t>
  </si>
  <si>
    <t>Balanza Style Sense Compact 200 Ocean Green</t>
  </si>
  <si>
    <t>Balanza Style Sense Safe 100</t>
  </si>
  <si>
    <t>Balanza Shape Sense Control 100</t>
  </si>
  <si>
    <t>Balanza Style Sense Compact 100</t>
  </si>
  <si>
    <t>Balanza Style Sense Compact 300</t>
  </si>
  <si>
    <t>Balanza Style Sense Comfort 100</t>
  </si>
  <si>
    <t>Balanza analógica Tempo White</t>
  </si>
  <si>
    <t>Balanza Shape Sense Connect 100</t>
  </si>
  <si>
    <t>Balanza Style Sense Compact 300 color pizarrón</t>
  </si>
  <si>
    <t>Balanza personal Shape Sense Conect 200 con Bluetooth</t>
  </si>
  <si>
    <t>Balanza personal digital Style Sense Safe 300 fabricada en acero inoxidable</t>
  </si>
  <si>
    <t>Balanza de cocina FIESTA</t>
  </si>
  <si>
    <t>Balanza de cocina ROMA plateada</t>
  </si>
  <si>
    <t>Balanza de cocina FOOD CONTROL</t>
  </si>
  <si>
    <t>Balanza de cocina COOKING STAR</t>
  </si>
  <si>
    <t>Balanza de cocina analógica 5kgs c/bols de 2,5 litros (reemplaza a la balanza 3172)</t>
  </si>
  <si>
    <t>Balanza Page Compact 300, hasta 5 kgs, graduación 1g.</t>
  </si>
  <si>
    <t>Balanza de cocina digital Page Profi 100 de cristal</t>
  </si>
  <si>
    <t>Balanza de cocina digital Page Profi 200 de acero inoxidable</t>
  </si>
  <si>
    <t>Balanza Page Compact 300 Rosa</t>
  </si>
  <si>
    <t>Balanza Page compact simil mármol</t>
  </si>
  <si>
    <t xml:space="preserve">Balanza Page Comfort Mosaic hasta 10kg.s </t>
  </si>
  <si>
    <t>Balanza para valijas</t>
  </si>
  <si>
    <t>DESCORAZONADOR Y CORTADOR EN RODAJAS DE ANANÁS</t>
  </si>
  <si>
    <t>EXPRIMIDOR DE CÍTRICOS</t>
  </si>
  <si>
    <t>EXPRIMIDOR DE CÍTRICOS 2 EN 1</t>
  </si>
  <si>
    <t>TIJERA DE COCINA Y HIERBAS</t>
  </si>
  <si>
    <t>TIJERA PARA FRUTOS DE MAR</t>
  </si>
  <si>
    <t>REBANADOR DE HUEVOS</t>
  </si>
  <si>
    <t>CORTA PIZZA CON RUEDA DE ACERO NUEVO</t>
  </si>
  <si>
    <t>CORTA PIZZA ANTIADHERENTE</t>
  </si>
  <si>
    <t xml:space="preserve">RALLADOR 4 CARAS CON RECIPIENTE Y ZESTER DESMONTABLE           </t>
  </si>
  <si>
    <t>RALLADOR DOS CARAS DESMONTABLE</t>
  </si>
  <si>
    <t>RALLADOR DE QUESO</t>
  </si>
  <si>
    <t>CORTADOR DE FRUTAS Y VEGETALES CON DEPÓSITO</t>
  </si>
  <si>
    <t xml:space="preserve">RALLADOR MINI CON BASE Y 3 CORTES           </t>
  </si>
  <si>
    <t>RALLADOR CON BASE Y 4 CORTES</t>
  </si>
  <si>
    <t>ESPIRALIZADOR DE VEGETALES</t>
  </si>
  <si>
    <t>ESPIRALIZADOR DE VEGETALES CON 3 FILOS</t>
  </si>
  <si>
    <t>BATIDOR DE HUEVOS DOBLE</t>
  </si>
  <si>
    <t>TAPON Y ANTIGOTEO DE VINO</t>
  </si>
  <si>
    <t>PELADOR GIRATORIO</t>
  </si>
  <si>
    <t>PELAPAPAS  Y</t>
  </si>
  <si>
    <t>CORTADOR PARA JULIANA</t>
  </si>
  <si>
    <t>SET X 3 PELAPAPAS</t>
  </si>
  <si>
    <t>PELAPAPAS Y</t>
  </si>
  <si>
    <t>ORGANIZADOR DE CAJONES p/CUBIERTOS</t>
  </si>
  <si>
    <t xml:space="preserve">ORGANIZADOR DE CAJONES P/UTENSILIOS </t>
  </si>
  <si>
    <t>ORGANIZADOR DE CUCHILLOS</t>
  </si>
  <si>
    <t>ORGANIZADOR PARA ESPECIEROS</t>
  </si>
  <si>
    <t>PICADOR ROTATIVO</t>
  </si>
  <si>
    <t>SACACORCHOS CON ALAS</t>
  </si>
  <si>
    <t>SACACORCHOS DE PALANCA</t>
  </si>
  <si>
    <t>SACACORCHOS ALETA</t>
  </si>
  <si>
    <t>ABRELATAS</t>
  </si>
  <si>
    <t>ABRELATAS CON TRABA</t>
  </si>
  <si>
    <t>CUCHARA ACERO INOXIDABLE PARA HELADOS</t>
  </si>
  <si>
    <t>CUCHARA HELADOS GATILLO PROFESIONAL</t>
  </si>
  <si>
    <t>CENTRIFUGADOR DE VERDURAS  5.90 litros</t>
  </si>
  <si>
    <t>CENTRIFUGADOR DE VERDURAS VERDE 5.90 litros</t>
  </si>
  <si>
    <t>CENTRIFUGADOR DE VERDURAS SMALL (ex 1351680) 2.85 litros</t>
  </si>
  <si>
    <t>CEPILLO P/LIMPIAR PLATOS CON DISPENSER</t>
  </si>
  <si>
    <t>SET X2 ESPONJAS DE REPUESTO PARA 12361300</t>
  </si>
  <si>
    <t xml:space="preserve">CEPILLO P/LIMPIAR PLATOS CON DISPENSER </t>
  </si>
  <si>
    <t>SET X2 ESPONJAS DE REPUESTO PARA 12361600</t>
  </si>
  <si>
    <t>SET DE 2 REFILL PARA CEPILLO 12361700  (ex 1062326)</t>
  </si>
  <si>
    <t>CEPILLO PARA PLATOS CON DISPENSER CON BASE</t>
  </si>
  <si>
    <t xml:space="preserve">CEPILLO P/LIMPIAR PLATOS CON DISPENSER     </t>
  </si>
  <si>
    <t>REPUESTO PARA CEPILLO 36481</t>
  </si>
  <si>
    <t>DISPENSER CON BASE</t>
  </si>
  <si>
    <t>CORTA MANZANAS</t>
  </si>
  <si>
    <t>CORTA MANZANAS CON RECOGE MANZANAS</t>
  </si>
  <si>
    <t>CUBETERA CON TAPA</t>
  </si>
  <si>
    <t>SET DE 2 CUBETERAS CON TAPA</t>
  </si>
  <si>
    <t>CUBETERA INVOLCABLE</t>
  </si>
  <si>
    <t>AHUECADOR PARA MELON</t>
  </si>
  <si>
    <t>JARRA MEDIDORA 1 TAZA</t>
  </si>
  <si>
    <t>JARRA MEDIDORA 4 TAZAS</t>
  </si>
  <si>
    <t>JARRA MEDIDORA 1 TAZA (tritán)</t>
  </si>
  <si>
    <t>JARRA MEDIDORA 2 TAZAS (tritán)</t>
  </si>
  <si>
    <t>JARRA MEDIDORA 4 TAZAS (tritán)</t>
  </si>
  <si>
    <t>SET X3 JARRAS MEDIDORAS (tritán)</t>
  </si>
  <si>
    <t>CORTADOR DE PALTA BLANCO</t>
  </si>
  <si>
    <t>CORTADOR DE PALTA VERDE</t>
  </si>
  <si>
    <t>PISADOR Y RECOGEDOR DE PALTA</t>
  </si>
  <si>
    <t>SEPARADOR DE YEMAS</t>
  </si>
  <si>
    <t>MANDOLINA</t>
  </si>
  <si>
    <t>MANDOLINA SIMPLE</t>
  </si>
  <si>
    <t>MANDOLINA ACERO 2,0</t>
  </si>
  <si>
    <t>SPIRALIZER</t>
  </si>
  <si>
    <t>TERMOMETRO DIGITAL</t>
  </si>
  <si>
    <t>TERMOMETRO PARA CARNES</t>
  </si>
  <si>
    <t xml:space="preserve">MANDOLINA       </t>
  </si>
  <si>
    <t>PRENSA AJOS</t>
  </si>
  <si>
    <t>CORTADOR DE AJOS</t>
  </si>
  <si>
    <t>CEPILLO QUITA PELUSAS</t>
  </si>
  <si>
    <t>CEPILLO QUITA PELUSAS DE BOLSILLO</t>
  </si>
  <si>
    <t>TAPA DE SILICONA 15cm</t>
  </si>
  <si>
    <t>TAPA DE SILICONA 20cm</t>
  </si>
  <si>
    <t>TAPA DE SILICONA 28cm</t>
  </si>
  <si>
    <t>RALLADOR PARA QUESOS, CÍTRICOS, CHOCOLATES Y MÁS</t>
  </si>
  <si>
    <t xml:space="preserve">RALLADOR MEDIUM PARA ZANAHORIAS, QUESOS DUROS, CHOCOLATES, ZUCCHINI </t>
  </si>
  <si>
    <t>RALLADOR GRUESO</t>
  </si>
  <si>
    <t>ORGANIZADOR DE BACHA BLANCO</t>
  </si>
  <si>
    <t>ORGANIZADOR DE BACHA DE ACERO INOXIDABLE</t>
  </si>
  <si>
    <t>SERVILLETERO AJUSTABLE DE ACERO ANTIHUELLAS</t>
  </si>
  <si>
    <t>SERVILLETERO DE ACERO INOXIDABLE</t>
  </si>
  <si>
    <t xml:space="preserve">PASATUTO   </t>
  </si>
  <si>
    <t>DISPENSER DE JABÓN ACERO INOX</t>
  </si>
  <si>
    <t>DISPENSER DE ACERO INOX</t>
  </si>
  <si>
    <t>AZUCARERA</t>
  </si>
  <si>
    <t>ESPECIERO</t>
  </si>
  <si>
    <t>SET X 3 ESPÁTULAS DE GOMA</t>
  </si>
  <si>
    <t>SET X2 ESPATULAS</t>
  </si>
  <si>
    <t>SET X3 ESPATULAS</t>
  </si>
  <si>
    <t>JARRA MEDIDORA DE SILICONA</t>
  </si>
  <si>
    <t>SET X3 VASOS MEDIDORES DE SILICONA</t>
  </si>
  <si>
    <t>ORGANIZADOR DE DUCHA</t>
  </si>
  <si>
    <t>ORGANIZADOR DE DUCHA CON 4 NIVELES</t>
  </si>
  <si>
    <t>SET X TAPAS PARA VINO</t>
  </si>
  <si>
    <t>CONTENEDOR COMPOST BIN DE 2.8 LITROS DE CAPACIDAD</t>
  </si>
  <si>
    <t>CESTO PARA COMPOST DE 2.83LTS GRIS OSCURO</t>
  </si>
  <si>
    <t>PISA PAPAS DE ACERO INOXIDABLE</t>
  </si>
  <si>
    <t>PRENSA PAPAS DE ACERO INOXIDABLE</t>
  </si>
  <si>
    <t>BATIDOR DE ACERO INOXIDABLE</t>
  </si>
  <si>
    <t>BATIDOR DE ACERO 18 CM</t>
  </si>
  <si>
    <t>BATIDOR DE ACERO 28 CM</t>
  </si>
  <si>
    <t>BATIDOR DE SILICONA 28 CM</t>
  </si>
  <si>
    <t>SET X 12 MOLDES DE SILICONA</t>
  </si>
  <si>
    <t>CAFETERA COLD BREW</t>
  </si>
  <si>
    <t>CAFETERA DE ACERO INOXIDABLE</t>
  </si>
  <si>
    <t>CAFETERA PRENSA 8 TAZAS</t>
  </si>
  <si>
    <t>CAFETERA FRENCH PRESS 1 LITRO</t>
  </si>
  <si>
    <t>BALANZA DE COCINA</t>
  </si>
  <si>
    <t>POSA FUENTES</t>
  </si>
  <si>
    <t>CITRUS ZESTER</t>
  </si>
  <si>
    <t>BALDE DE HIELO</t>
  </si>
  <si>
    <t>COLADOR 25cm</t>
  </si>
  <si>
    <t>COLADOR</t>
  </si>
  <si>
    <t>COLADOR 7,5cm</t>
  </si>
  <si>
    <t>COLADOR 15cm</t>
  </si>
  <si>
    <t>COLADOR 20cm</t>
  </si>
  <si>
    <t>SET X 3 COLADORES</t>
  </si>
  <si>
    <t>COLADOR DE TÉ</t>
  </si>
  <si>
    <t>INFUSOR DE TÉ PARA MUG</t>
  </si>
  <si>
    <t>SET X 4 CLIPS</t>
  </si>
  <si>
    <t>SET X4 CLIPS MAGNETICOS</t>
  </si>
  <si>
    <t>PINCEL DE CERDA NATURAL</t>
  </si>
  <si>
    <t>PINCEL PARA ASADOS</t>
  </si>
  <si>
    <t>CUCHARA ACANALADA NYLON</t>
  </si>
  <si>
    <t>SPAGHETTI SERVER NYLON</t>
  </si>
  <si>
    <t>CUCHARÓN NYLON</t>
  </si>
  <si>
    <t>ESPUMADERA NYLON</t>
  </si>
  <si>
    <t>ESPÁTULA ACANALADA NYLON</t>
  </si>
  <si>
    <t>ESPÁTULA NYLON</t>
  </si>
  <si>
    <t>TENEDOR NYLON</t>
  </si>
  <si>
    <t>ESPÁTULA DE SILICONA</t>
  </si>
  <si>
    <t>ESPÁTULA DE SILICONA LARGE</t>
  </si>
  <si>
    <t>ESPUMADERA DE SILICONA</t>
  </si>
  <si>
    <t>ESPÁTULA FLEXIBLE DE NYLON CHICA</t>
  </si>
  <si>
    <t>ESPÁTULA FLEXIBLE DE NYLON GRANDE</t>
  </si>
  <si>
    <t>CUCHARÓN DE ACERO INOXIDABLE</t>
  </si>
  <si>
    <t>ESPÁTULA  DE ACERO INOXIDABLE</t>
  </si>
  <si>
    <t>CUCHARA DE ACERO INOXIDABLE</t>
  </si>
  <si>
    <t>CEPILLO PARA LIMPIAR PARRILLA</t>
  </si>
  <si>
    <t>SET DE PARRILLA X DOS PIEZAS</t>
  </si>
  <si>
    <t>SET PARRILLERO 3 PZS, ESPÁTULA, PINZA CON BASE PARA APOYAR LOS UTENSILIOS</t>
  </si>
  <si>
    <t>SET X6 PINCHES DE BROCHETTE DE ACERO INOX. 34 CM</t>
  </si>
  <si>
    <t>CEPILLO PARA LIMPIAR LA PARRILLA</t>
  </si>
  <si>
    <t>SET X2 REPUESTOS DE CEPILLO PARA PARRILLA</t>
  </si>
  <si>
    <t>PALA PARA CARBÓN</t>
  </si>
  <si>
    <t>SET DE BOTELLA CON PICO Y PINCEL</t>
  </si>
  <si>
    <t>GUANTE PARA HORNO NEGRO</t>
  </si>
  <si>
    <t>GUANTE PARA HORNO ROJO</t>
  </si>
  <si>
    <t>AGARRADERA ROJA</t>
  </si>
  <si>
    <t>AGARRADERA NEGRA</t>
  </si>
  <si>
    <t>AGARRADERA BLANCA</t>
  </si>
  <si>
    <t>COCKTELERA</t>
  </si>
  <si>
    <t>ESCURRIDOR DE PLATOS</t>
  </si>
  <si>
    <t>SECAPLATOS PLEGABLE</t>
  </si>
  <si>
    <t>SECAPLATOS DE ALUMINIO</t>
  </si>
  <si>
    <t>ESCURRIDOR DE BOTELLAS</t>
  </si>
  <si>
    <t>CONTENEDOR POP 2.0 CEREALERO DE 2,4LTS.</t>
  </si>
  <si>
    <t>CONTENEDOR POP 2.0 CEREALERO DE 1,2LTS.</t>
  </si>
  <si>
    <t>CONTENEDOR POP 2.0 CEREALERO DE 1,6LTS.</t>
  </si>
  <si>
    <t xml:space="preserve">CONTENEDOR POP 2.0 CEREALERO DE 3,2LTS. </t>
  </si>
  <si>
    <t>CONTENEDOR POP 2.0 REDONDO DE 2,8LTS.</t>
  </si>
  <si>
    <t>CONTENEDOR POP 2.0 REDONDO DE 1,9LTS.</t>
  </si>
  <si>
    <t>CONTENEDOR POP 2.0 CUADRADO DE 4,2LTS.</t>
  </si>
  <si>
    <t xml:space="preserve">CONTENEDOR POP 2.0 CUADRADO DE 2,6LTS.       </t>
  </si>
  <si>
    <t>CONTENEDOR POP 2.0 CUADRADO DE 1 LTS.</t>
  </si>
  <si>
    <t>CONTENEDOR POP 2.0 CUADRADO ALTO  2LTS.</t>
  </si>
  <si>
    <t>CONTENEDOR POP 2.0 CUADRADO ALTO 1,6L</t>
  </si>
  <si>
    <t>CONTENEDOR POP 2.0 CUADRADO ALTO 0,5L</t>
  </si>
  <si>
    <t>CONTENEDOR POP 2.0 CUADRADO DE 1 Lt.</t>
  </si>
  <si>
    <t>CONTENEDOR POP 2.0 CUADRADO DE 0.8LTS.</t>
  </si>
  <si>
    <t>CONTENEDOR POP 2.0 RECTANG. ALTO 3.5 Lt</t>
  </si>
  <si>
    <t>CONTENEDOR POP 2.0 RECT. MEDIANO  2.5L</t>
  </si>
  <si>
    <t>CONTENEDOR POP 2.0 RECTANGULAR 1.6LTS.</t>
  </si>
  <si>
    <t>CONTENEDOR POP 2.0 RECTANGULAR  0.6LTS.</t>
  </si>
  <si>
    <t>CONTENEDOR POP 2.0 RECTANGULAR 1.9LTS.</t>
  </si>
  <si>
    <t>CONTENEDOR POP 2.0 RECTANGULAR 1.1LTS.</t>
  </si>
  <si>
    <t>CONTENEDOR POP 2.0 RECTANGULAR 0.4 LTS.</t>
  </si>
  <si>
    <t>SET x 4 CONTENEDORES POP 2.0 CUADRADOS  0,2Lts. (código 11234300)</t>
  </si>
  <si>
    <t xml:space="preserve">SET x 3 CONTENEDORES POP 2.0 CUADRADOS DE 1.0Lts. (Código 11234000) </t>
  </si>
  <si>
    <t xml:space="preserve">ETIQUETAS PARA CONTENEDOR POP 2.0 </t>
  </si>
  <si>
    <t xml:space="preserve">CUCHARA CON TAPA PARA CONTENEDOR POP 2.0 </t>
  </si>
  <si>
    <t xml:space="preserve">CUCHARA PARA CAFÉ PARA CONTENEDOR POP 2.0 </t>
  </si>
  <si>
    <t xml:space="preserve">NIVELADOR  PARA CONTENEDOR POP 2.0 </t>
  </si>
  <si>
    <t>CUCHARA MEDIA TAZA PARA CONTENEDOR POP 2.0</t>
  </si>
  <si>
    <t>MEZCLADOR DE ADEREZOS NEGRO</t>
  </si>
  <si>
    <t>MEZCLADOR DE ADEREZOS VERDE</t>
  </si>
  <si>
    <t>MEZCLADOR DE ADEREZOS</t>
  </si>
  <si>
    <t>SET SALERO Y PIMENTERO</t>
  </si>
  <si>
    <t xml:space="preserve">MOLINILLO DE SAL </t>
  </si>
  <si>
    <t>MOLINILLO DE PIMIENTA</t>
  </si>
  <si>
    <t>MOLINILLO DE SAL</t>
  </si>
  <si>
    <t>SET DE MOLINILLOS DE PIMIENTA Y SAL</t>
  </si>
  <si>
    <t>PALO DE AMASAR ANTIADHERENTE 53 CM</t>
  </si>
  <si>
    <t>PRENSA PARA COOKIES</t>
  </si>
  <si>
    <t>PLACA REDONDA DE SILICONA CON MEDIDAS PARA AMASAR 36 CM</t>
  </si>
  <si>
    <t>PLACA DE SILICONA 42 X 30 CM</t>
  </si>
  <si>
    <t>SET X3 BOWLS DE PLÁSTICO</t>
  </si>
  <si>
    <t>SET X3 BOWLS DE ACERO INOXIDABLE</t>
  </si>
  <si>
    <t>SET X6 CUCHARAS MEDIDORAS</t>
  </si>
  <si>
    <t>SET X4 VASOS MEDIDORES</t>
  </si>
  <si>
    <t>SET X7 VASOS MEDIDORES</t>
  </si>
  <si>
    <t>PINZA DE 23 CM.</t>
  </si>
  <si>
    <t>PINZA DE 30 CM.</t>
  </si>
  <si>
    <t>PINZA DE 40 CM.</t>
  </si>
  <si>
    <t>PINZA DE SILICONA 23 CM.</t>
  </si>
  <si>
    <t>PINZA DE SILICONA 30 CM.</t>
  </si>
  <si>
    <t>SET X2 EMBUDOS</t>
  </si>
  <si>
    <t xml:space="preserve">VAPORIERA DE SILICONA </t>
  </si>
  <si>
    <t>VAPORIERA DE ACERO</t>
  </si>
  <si>
    <t>SET X2 GARRAS PARA DESMENUZAR CARNES</t>
  </si>
  <si>
    <t>JERINGA GASTRONOMICA</t>
  </si>
  <si>
    <t>CUCHILLO PARA OSTRAS</t>
  </si>
  <si>
    <t>ROMPE NUECES Y MARISCOS</t>
  </si>
  <si>
    <t>SET  X2 TABLAS  27*18 Y 33*23</t>
  </si>
  <si>
    <t>AFILADOR DE CUCHILLOS COMPACT</t>
  </si>
  <si>
    <t>CUCHILLO PELADOR  9 CM</t>
  </si>
  <si>
    <t>CUCHILLO SANTOKU 10 CM</t>
  </si>
  <si>
    <t>CUCHILLO UNIVERSAL CON SERRUCHO 13 CM</t>
  </si>
  <si>
    <t>VASO MEDIDOR</t>
  </si>
  <si>
    <t>BOLSA DE SILICONA 14*13 CM - 235 ML.</t>
  </si>
  <si>
    <t>BOLSAS DE SILICONA 13*17 CM - 355 ML</t>
  </si>
  <si>
    <t>BOLSAS DE SILICONA 15*24 CM - 945 ML</t>
  </si>
  <si>
    <t>BOLSAS DE SILICONA 18,5*30 CM - 1.890 ML</t>
  </si>
  <si>
    <t>BOLSAS DE SILICONA 12*19 CM - 355 ML</t>
  </si>
  <si>
    <t>BOLSAS DE SILICONA 21*19 CM -830 ML</t>
  </si>
  <si>
    <t>BOLSAS DE SILICONA 14,5*29 CM - 890 ML</t>
  </si>
  <si>
    <t>BOLSAS DE SILICONA 19*12 CM - 1.890 ML</t>
  </si>
  <si>
    <t>BOLSAS DE SILICONA 31*28 CM - 3.785 ML.</t>
  </si>
  <si>
    <t>SET STARTER x4 BOLSAS DE SILICONA</t>
  </si>
  <si>
    <t>SET LUNCH x4 BOLSAS DE SILICONA</t>
  </si>
  <si>
    <t>4 SETS DE PINCHES PARA CHOCLOS</t>
  </si>
  <si>
    <t>PORTARROLLOS DE ACERO INOXIDABLE</t>
  </si>
  <si>
    <t>PORTARROLLOS DE ACERO INOXIDABLE CON SUJETADOR</t>
  </si>
  <si>
    <t>SET COMPACTO DE CEPILLO DE MESA CON RECOGEDOR DE MIGAS</t>
  </si>
  <si>
    <t>PALA Y CEPILLO DE MESA</t>
  </si>
  <si>
    <t>PLUMERO DE MICROFIBRAS</t>
  </si>
  <si>
    <t>REPUESTO PLUMERO</t>
  </si>
  <si>
    <t>SET DE TRES CEPILLOS PARA BOTELLA, SORBETES Y LATAS</t>
  </si>
  <si>
    <t>CEPILLO EXTENSIBLE DE MICROFIBRAS (HASTA 1,40MTS) CON ROTACIÓN DE 270°</t>
  </si>
  <si>
    <t>PLUMERO DE MICROFIBRA PARA OBJETOS DELICADOS</t>
  </si>
  <si>
    <t>LIMPIA NOTEBOOKS</t>
  </si>
  <si>
    <t>SET X 2 CEPILLOS DE LIMPIEZA PARA HORNALLAS, MAMPARAS</t>
  </si>
  <si>
    <t xml:space="preserve">LIMPIA VIDRIOS DE ACERO CON SOPAPA </t>
  </si>
  <si>
    <t>FILTRO PARA BAÑERA</t>
  </si>
  <si>
    <t>FILTRO Y TAPÓN PARA BACHA DE SILICONA</t>
  </si>
  <si>
    <t>FILTRO</t>
  </si>
  <si>
    <t>Posición</t>
  </si>
  <si>
    <t>NO HAY</t>
  </si>
  <si>
    <t>NO</t>
  </si>
  <si>
    <t>POCO</t>
  </si>
  <si>
    <t>X</t>
  </si>
  <si>
    <t>2QA115N</t>
  </si>
  <si>
    <t> </t>
  </si>
  <si>
    <t>2QAE11</t>
  </si>
  <si>
    <t>2Pasillo341N</t>
  </si>
  <si>
    <t>Limpia vidrios Powerslide 28cm(51420)</t>
  </si>
  <si>
    <t>2QAE21</t>
  </si>
  <si>
    <t>Limpia vidrios Powerslide 40cm(51520)</t>
  </si>
  <si>
    <t>2Q</t>
  </si>
  <si>
    <t>Set CLEAN TWIST System M           20 litros</t>
  </si>
  <si>
    <t>Funda de lavado Clean Twist/Combi M extra soft para 55356</t>
  </si>
  <si>
    <t>2Pasillo242</t>
  </si>
  <si>
    <t>2QB211</t>
  </si>
  <si>
    <t>2QN</t>
  </si>
  <si>
    <t>2QAE32</t>
  </si>
  <si>
    <t>2Pasillo331</t>
  </si>
  <si>
    <t>2QA114</t>
  </si>
  <si>
    <t>2QB113</t>
  </si>
  <si>
    <t>2QAE23</t>
  </si>
  <si>
    <t>2Pasillo342</t>
  </si>
  <si>
    <t>2Pasillo332</t>
  </si>
  <si>
    <t>Pulverizador Pico Spray Small</t>
  </si>
  <si>
    <t>2Qbuche1</t>
  </si>
  <si>
    <t>2Pasillo232</t>
  </si>
  <si>
    <t>2Qbuche2</t>
  </si>
  <si>
    <t>2Pasillo221</t>
  </si>
  <si>
    <t>2Pasillo4</t>
  </si>
  <si>
    <t>2Pasillo211</t>
  </si>
  <si>
    <t>2Pasillo231N</t>
  </si>
  <si>
    <t>2QA111</t>
  </si>
  <si>
    <t>2Pasillo311</t>
  </si>
  <si>
    <t>2Pasillo321</t>
  </si>
  <si>
    <t>Cepillo para esquinas Dusty con cabo telescópico de 140 a 220cm</t>
  </si>
  <si>
    <t>2QB223</t>
  </si>
  <si>
    <t>2QB222</t>
  </si>
  <si>
    <t>2QAE12</t>
  </si>
  <si>
    <t>2QAE24</t>
  </si>
  <si>
    <t>2QB23</t>
  </si>
  <si>
    <t>Repuesto Disc Mop</t>
  </si>
  <si>
    <t>2Pasillo351</t>
  </si>
  <si>
    <t>2Pasillo251</t>
  </si>
  <si>
    <t>Set CLEAN TWIST Disc Mop Ergo mobile, balde de 6 lts con ruedas, mango telescópico 109-140cm</t>
  </si>
  <si>
    <t>2PASILLO</t>
  </si>
  <si>
    <t>Repuesto Limpia ventans Window Masher M (2 fibras)</t>
  </si>
  <si>
    <t>2Final1</t>
  </si>
  <si>
    <t>2FINAL</t>
  </si>
  <si>
    <t>Funda de tabla de planchar metalizada, hasta 125x40cm</t>
  </si>
  <si>
    <t>Funda de tabla de planchar metalizada, hasta 140x45cm</t>
  </si>
  <si>
    <t>Tabla de planchar Air Board Express M Solid</t>
  </si>
  <si>
    <t>Tabla de planchar Classic M Black</t>
  </si>
  <si>
    <t>Funda universal Thermo Reflect                             para Air Board M</t>
  </si>
  <si>
    <t>Funda universal Thermo Reflect                             para Air Board XL</t>
  </si>
  <si>
    <t>2Final8</t>
  </si>
  <si>
    <t>Cepillo quita pelusas</t>
  </si>
  <si>
    <t>2Pasillo121</t>
  </si>
  <si>
    <t>Tender Classic Classic Easy 100</t>
  </si>
  <si>
    <t>Tender colgante QUARTETT 2mts. de secado</t>
  </si>
  <si>
    <t xml:space="preserve">Tender de aluminio  Siena 180                18mts, largo con alas 1,1mts. </t>
  </si>
  <si>
    <t xml:space="preserve">Tender de aluminio Siena 200           20mts, largo con alas 1,1mts. </t>
  </si>
  <si>
    <t>Tender Pegasus 150 Solid Black</t>
  </si>
  <si>
    <t>Tender con alas Classic FLEX 250         superficie de secado 25mts, altura máxima 1,40mts, incluye red en la base. Dimensiones: 151x61x94cm</t>
  </si>
  <si>
    <t xml:space="preserve">Tender Tower 270 Black </t>
  </si>
  <si>
    <t>2B422</t>
  </si>
  <si>
    <t>A831</t>
  </si>
  <si>
    <t>Spiralizar 3 en 1</t>
  </si>
  <si>
    <t>2A421</t>
  </si>
  <si>
    <t>Spiralizar de mesa 3 en 1</t>
  </si>
  <si>
    <t>2A422</t>
  </si>
  <si>
    <t>2A423</t>
  </si>
  <si>
    <t>2B511 / 2B411</t>
  </si>
  <si>
    <t>2A321</t>
  </si>
  <si>
    <t>2A221</t>
  </si>
  <si>
    <t>2A323N</t>
  </si>
  <si>
    <t>Portarrollos de acero PARAT ROYAL NUEVO</t>
  </si>
  <si>
    <t>2A611</t>
  </si>
  <si>
    <t>2A621</t>
  </si>
  <si>
    <t>2A623</t>
  </si>
  <si>
    <t>2C324</t>
  </si>
  <si>
    <t>2C323</t>
  </si>
  <si>
    <t>2C322</t>
  </si>
  <si>
    <t>2C321 N</t>
  </si>
  <si>
    <t>2C211</t>
  </si>
  <si>
    <t>2C212</t>
  </si>
  <si>
    <t>2C213</t>
  </si>
  <si>
    <t>2C311</t>
  </si>
  <si>
    <t>2C314</t>
  </si>
  <si>
    <t>2C313</t>
  </si>
  <si>
    <t>2C312</t>
  </si>
  <si>
    <t>2C222</t>
  </si>
  <si>
    <t>2C221</t>
  </si>
  <si>
    <t>2C121 / 2C111</t>
  </si>
  <si>
    <t>2B324</t>
  </si>
  <si>
    <t>2B323</t>
  </si>
  <si>
    <t>2B322</t>
  </si>
  <si>
    <t>2B321</t>
  </si>
  <si>
    <t>2B224</t>
  </si>
  <si>
    <t>2B223</t>
  </si>
  <si>
    <t>2B222</t>
  </si>
  <si>
    <t>2B125</t>
  </si>
  <si>
    <t>2B124</t>
  </si>
  <si>
    <t>2B123</t>
  </si>
  <si>
    <t>Recipiente hermético cuadrado 1200ml</t>
  </si>
  <si>
    <t>2B122</t>
  </si>
  <si>
    <t>2B121</t>
  </si>
  <si>
    <t>2A616</t>
  </si>
  <si>
    <t>Jarra 800ml</t>
  </si>
  <si>
    <t>2B412</t>
  </si>
  <si>
    <t>2B611</t>
  </si>
  <si>
    <t>2A</t>
  </si>
  <si>
    <t>2A512</t>
  </si>
  <si>
    <t>2A415</t>
  </si>
  <si>
    <t>2A416 / 2A511</t>
  </si>
  <si>
    <t>Balanza Shape control</t>
  </si>
  <si>
    <t>2A512 ENTRO</t>
  </si>
  <si>
    <t>2A315</t>
  </si>
  <si>
    <t>2A413</t>
  </si>
  <si>
    <t>2A414</t>
  </si>
  <si>
    <t>2A514</t>
  </si>
  <si>
    <t>2A215 N</t>
  </si>
  <si>
    <t>Balanza de cocina digital</t>
  </si>
  <si>
    <t>2A213</t>
  </si>
  <si>
    <t>Balanza de cocina ROMA blanca ( 3173 )</t>
  </si>
  <si>
    <t>2A212</t>
  </si>
  <si>
    <t>2A312</t>
  </si>
  <si>
    <t>2B433</t>
  </si>
  <si>
    <t>2A313</t>
  </si>
  <si>
    <t>2A113 N</t>
  </si>
  <si>
    <t>Balanza Page Comfort 400, hasta 10 kgs, graduación 1g.</t>
  </si>
  <si>
    <t>2A114</t>
  </si>
  <si>
    <t>Balanza Page Compact</t>
  </si>
  <si>
    <t>2A116</t>
  </si>
  <si>
    <t>2A411</t>
  </si>
  <si>
    <t>Balanza de cocina analógica 5kgs c/bols de 2,5 litros</t>
  </si>
  <si>
    <t>2A211</t>
  </si>
  <si>
    <t>2B221</t>
  </si>
  <si>
    <t>Cortahuevos de acero inoxidable 3 en 1: corta en redondo, ovalado o en porciones; apto para kiwis</t>
  </si>
  <si>
    <t>Set de manga pastelera de algodón, 31cm, capacidad 450ml con 4 boquillas de entre 4 y 11mm</t>
  </si>
  <si>
    <t>CAFETERA COLOMBIA  3 TAZAS</t>
  </si>
  <si>
    <t>1ESC5N</t>
  </si>
  <si>
    <t>CAFETERA COLOMBIA 6 TAZAS</t>
  </si>
  <si>
    <t>1ESCN</t>
  </si>
  <si>
    <t>CAFETERA COLOMBIA 9  TAZAS</t>
  </si>
  <si>
    <t>CAFETERA COLOMBIA  12 TAZAS</t>
  </si>
  <si>
    <t>CAFETERA KENIA  3 TAZAS</t>
  </si>
  <si>
    <t>1ESC</t>
  </si>
  <si>
    <t>CAFETERA KENIA  6 TAZAS</t>
  </si>
  <si>
    <t>CAFETERA KENIA  9 TAZAS</t>
  </si>
  <si>
    <t>1ESC8</t>
  </si>
  <si>
    <t>CAFETERA KENIA  12 TAZAS</t>
  </si>
  <si>
    <t>1ESC1</t>
  </si>
  <si>
    <t>1ESC2N</t>
  </si>
  <si>
    <t>CAFETERA COLOMBIA NOIR  9TAZAS</t>
  </si>
  <si>
    <t>1ESC3N</t>
  </si>
  <si>
    <t>CAFETERA COLOMBIA NOIR  12 TAZAS</t>
  </si>
  <si>
    <t>1ESC4N</t>
  </si>
  <si>
    <t>CAFETERA KENIA NOIR  9TAZAS</t>
  </si>
  <si>
    <t>CAFETERA KENIA NOIR  12 TAZAS</t>
  </si>
  <si>
    <t>CAFETERA GENOVA ACERO INOX. 4 TAZAS</t>
  </si>
  <si>
    <t>CAFETERA GENOVA ACERO INOX. 6 TAZAS</t>
  </si>
  <si>
    <t>CAFETERA GENOVA ACERO INOX. 10 TAZAS</t>
  </si>
  <si>
    <t>1ESCF</t>
  </si>
  <si>
    <t>CAFETERA JAMAICA INDUCCIÓN 12 TAZAS</t>
  </si>
  <si>
    <t>CAFETERA JAMAICA 6TZ+CUCHARITAS</t>
  </si>
  <si>
    <t>CAFETERA JAMAICA 9TZ+CUCHARITAS</t>
  </si>
  <si>
    <t>CAFETERA INDUCCIÓN "TRADICIONAL"  6 TAZAS</t>
  </si>
  <si>
    <t>CAFETERA INDUCCIÓN "TRADICIONAL" 9 TAZAS</t>
  </si>
  <si>
    <t>CAFETERA INDUCCIÓN "TRADICIONAL" 12 TAZAS</t>
  </si>
  <si>
    <t>Repuesto filtro+3 juntas de silicona 3 tazas</t>
  </si>
  <si>
    <t>Repuesto filtro+3 juntas de silicona 6 tazas</t>
  </si>
  <si>
    <t>Repuesto filtro+3 juntas de silicona 9 tazas</t>
  </si>
  <si>
    <t>Repuesto filtro+3 juntas de silicona 12 tazas</t>
  </si>
  <si>
    <t>CUCHILLO PELADOR 11cm</t>
  </si>
  <si>
    <t>CUCHILLO DE PAN 20cm</t>
  </si>
  <si>
    <t>CUCHILLO UNIVERSAL 14cm</t>
  </si>
  <si>
    <t>CUCHILLO DE CHEF 20cm</t>
  </si>
  <si>
    <t>CUCHILLO JAMONERO 26cm</t>
  </si>
  <si>
    <t>CUCHILLO SANTOKU 17cm</t>
  </si>
  <si>
    <t>CUCHILLO DE CARNE 11cm</t>
  </si>
  <si>
    <t>CUCHILLO CHEF 20 cm</t>
  </si>
  <si>
    <t>CUCHILLO PELADOR 9cm</t>
  </si>
  <si>
    <t>CUCHILLO TRINCHAR 20cm</t>
  </si>
  <si>
    <t>SET DE 5 CUCHILLOS CON TACO DE MADERA</t>
  </si>
  <si>
    <t>SET 2 CUCHILLOS MESTRE</t>
  </si>
  <si>
    <t>SET 3 CUCHILLOS MESTRE</t>
  </si>
  <si>
    <t>ACEITERA MAGEFESA</t>
  </si>
  <si>
    <t>Cucharon p/teflon</t>
  </si>
  <si>
    <t>2B111</t>
  </si>
  <si>
    <t>Pinza fideos p/teflon</t>
  </si>
  <si>
    <t>2B112</t>
  </si>
  <si>
    <t>Cuchara p/teflon</t>
  </si>
  <si>
    <t>2B113</t>
  </si>
  <si>
    <t xml:space="preserve">Espumadera p/teflon </t>
  </si>
  <si>
    <t>2B114</t>
  </si>
  <si>
    <t>1A431</t>
  </si>
  <si>
    <t>lunch</t>
  </si>
  <si>
    <t>LUNCHERA</t>
  </si>
  <si>
    <t>1B011</t>
  </si>
  <si>
    <t>CAFETERA FRENCH PRESS 350</t>
  </si>
  <si>
    <t>1C223</t>
  </si>
  <si>
    <t>CAFETERA FRENCH PRESS 1000</t>
  </si>
  <si>
    <t>1C225</t>
  </si>
  <si>
    <t>1C421</t>
  </si>
  <si>
    <t>A513</t>
  </si>
  <si>
    <t>1C324</t>
  </si>
  <si>
    <t>A711</t>
  </si>
  <si>
    <t>1C322</t>
  </si>
  <si>
    <t>PACK x 2 VASO DOBLE 80ML</t>
  </si>
  <si>
    <t>1C427</t>
  </si>
  <si>
    <t>PACK x 2 VASO DOBLE 250ML</t>
  </si>
  <si>
    <t>1C426</t>
  </si>
  <si>
    <t>1C425</t>
  </si>
  <si>
    <t>1C423</t>
  </si>
  <si>
    <t>1C424</t>
  </si>
  <si>
    <t>1C422</t>
  </si>
  <si>
    <t>CAFETERA LEXO ALUMINIO 6 TAZAS</t>
  </si>
  <si>
    <t>CAFETERA LEXO ALUMINIO 9 TAZAS</t>
  </si>
  <si>
    <t>N/A</t>
  </si>
  <si>
    <t>2Pasillo141</t>
  </si>
  <si>
    <t>2Pasillo131</t>
  </si>
  <si>
    <t>2Pasillo22</t>
  </si>
  <si>
    <t>2Pasillo132</t>
  </si>
  <si>
    <t>C612</t>
  </si>
  <si>
    <t>C512</t>
  </si>
  <si>
    <t>BLIGE04</t>
  </si>
  <si>
    <t>Repuesto GENOVA  filtro+juntas de silicona 4 tazas</t>
  </si>
  <si>
    <t>BLIGE06</t>
  </si>
  <si>
    <t>Repuesto GENOVA  filtro+juntas de silicona 6 tazas</t>
  </si>
  <si>
    <t>BLIGE10</t>
  </si>
  <si>
    <t>Repuesto GENOVA  filtro+juntas de silicona 10 tazas</t>
  </si>
  <si>
    <t>C411</t>
  </si>
  <si>
    <t>Electro acero</t>
  </si>
  <si>
    <t>C312</t>
  </si>
  <si>
    <t>Electro negra</t>
  </si>
  <si>
    <t>C311</t>
  </si>
  <si>
    <t>Electro blanca</t>
  </si>
  <si>
    <t>Electro azul</t>
  </si>
  <si>
    <t>Oreo azul</t>
  </si>
  <si>
    <t>Oreo blanca</t>
  </si>
  <si>
    <t>C112</t>
  </si>
  <si>
    <t>Oreo negra</t>
  </si>
  <si>
    <t>Termo Flamingo 0.5negro</t>
  </si>
  <si>
    <t>A624</t>
  </si>
  <si>
    <t>Termo Flamingo 0.5 blanco</t>
  </si>
  <si>
    <t>Termo Flamingo 0.5 azul</t>
  </si>
  <si>
    <t>Termo Flamingo 1lt negro</t>
  </si>
  <si>
    <t>Termo Flamingo 1lt blanco</t>
  </si>
  <si>
    <t>Termo Flamingo 1lt azul</t>
  </si>
  <si>
    <t>Espatula acero OXO</t>
  </si>
  <si>
    <t>Mandolina 2.0 acero inox OXO</t>
  </si>
  <si>
    <t>Pelador acero inox OXO</t>
  </si>
  <si>
    <t>Mandolina SoftWorks OXO</t>
  </si>
  <si>
    <t>Coctelera acero inox OXO</t>
  </si>
  <si>
    <t>Cepillo OXO</t>
  </si>
  <si>
    <t>Set x2 limpiadores OXO</t>
  </si>
  <si>
    <t>Limpiador de notebook OXO</t>
  </si>
  <si>
    <t>1A332</t>
  </si>
  <si>
    <t>Destapador acero inxidable OXO</t>
  </si>
  <si>
    <t>cuchara</t>
  </si>
  <si>
    <t>1C222</t>
  </si>
  <si>
    <t>1C123</t>
  </si>
  <si>
    <t>Cafetera French Press 600Ml</t>
  </si>
  <si>
    <t>Cafetera French Press 350Ml Roja</t>
  </si>
  <si>
    <t>Cafetera French Press 350Ml Gris</t>
  </si>
  <si>
    <t>Cafetera French Press 350Ml Azul</t>
  </si>
  <si>
    <t>Cafetera French Press 350Ml Verde</t>
  </si>
  <si>
    <t>Cafetera French Press 1000Ml Roja</t>
  </si>
  <si>
    <t>Cafetera French Press 1000Ml Gris</t>
  </si>
  <si>
    <t>121005-C</t>
  </si>
  <si>
    <t>Cafetera French Press 1000Ml Celeste</t>
  </si>
  <si>
    <t>Cafetera French Press 1000Ml Verde</t>
  </si>
  <si>
    <t>Cafetera French Press 1000Ml AZUL</t>
  </si>
  <si>
    <t>Cafetera Acero French Press 350</t>
  </si>
  <si>
    <t>Cafetera Aluminio 3 Tazas Marca Lexo</t>
  </si>
  <si>
    <t>Cafetera Aluminio 12 Tazas Marca Lexo</t>
  </si>
  <si>
    <t>Cafetera Acero 4 Tazas Marca Lexo</t>
  </si>
  <si>
    <t>Cafetera Acero 6Tazas Marca Lexo</t>
  </si>
  <si>
    <t>Cafetera Acero 9Tazas Marca Lexo</t>
  </si>
  <si>
    <t>Oxo Zester Citrus</t>
  </si>
  <si>
    <t>1B</t>
  </si>
  <si>
    <t>Cocoa Negra 0.28lts</t>
  </si>
  <si>
    <t>Altros negra 0,94lts</t>
  </si>
  <si>
    <t>Altros blanca 0,94lts</t>
  </si>
  <si>
    <t>Cocoa blanca 0,28lts</t>
  </si>
  <si>
    <t>Espumadera Lestrain - Dreamfarm Blue</t>
  </si>
  <si>
    <t>Espumadera Big Lestrain - Negra</t>
  </si>
  <si>
    <t>Espumadera Big Lestrain - Verde</t>
  </si>
  <si>
    <t>Cortamanzanas Flapple - Rojo en exhibidor x12</t>
  </si>
  <si>
    <t>1A416</t>
  </si>
  <si>
    <t>1B523</t>
  </si>
  <si>
    <t>1B115</t>
  </si>
  <si>
    <t>1A314</t>
  </si>
  <si>
    <t>1B316</t>
  </si>
  <si>
    <t>1B133</t>
  </si>
  <si>
    <t>1A225</t>
  </si>
  <si>
    <t>1B217</t>
  </si>
  <si>
    <t>1B214</t>
  </si>
  <si>
    <t>1B215</t>
  </si>
  <si>
    <t>1B515</t>
  </si>
  <si>
    <t>A823</t>
  </si>
  <si>
    <t>1B314</t>
  </si>
  <si>
    <t>1B417</t>
  </si>
  <si>
    <t>A623</t>
  </si>
  <si>
    <t>1B313</t>
  </si>
  <si>
    <t>1A131</t>
  </si>
  <si>
    <t>1B311</t>
  </si>
  <si>
    <t>1B223</t>
  </si>
  <si>
    <t>1B222</t>
  </si>
  <si>
    <t>1B531</t>
  </si>
  <si>
    <t>1B532</t>
  </si>
  <si>
    <t>BATE BIFES DE FUNDICIÓN</t>
  </si>
  <si>
    <t>1B626</t>
  </si>
  <si>
    <t>1B131</t>
  </si>
  <si>
    <t>1B134</t>
  </si>
  <si>
    <t>1B413</t>
  </si>
  <si>
    <t>1B411</t>
  </si>
  <si>
    <t>1A515</t>
  </si>
  <si>
    <t>1A613</t>
  </si>
  <si>
    <t>1A531</t>
  </si>
  <si>
    <t>1A321</t>
  </si>
  <si>
    <t>1A327</t>
  </si>
  <si>
    <t>1B433</t>
  </si>
  <si>
    <t>1A326</t>
  </si>
  <si>
    <t>1A323</t>
  </si>
  <si>
    <t>ESCURRIDOR DE PILETA LARGE 43x32cm</t>
  </si>
  <si>
    <t>1B224</t>
  </si>
  <si>
    <t>1B331</t>
  </si>
  <si>
    <t>ESCURRIDOR DE SILICONA 43*32 CM</t>
  </si>
  <si>
    <t>1A235</t>
  </si>
  <si>
    <t>1B233</t>
  </si>
  <si>
    <t>1B414</t>
  </si>
  <si>
    <t>1B431</t>
  </si>
  <si>
    <t>1B415</t>
  </si>
  <si>
    <t>1FONDO2</t>
  </si>
  <si>
    <t>1B234</t>
  </si>
  <si>
    <t>A412</t>
  </si>
  <si>
    <t>1A411</t>
  </si>
  <si>
    <t>1A413</t>
  </si>
  <si>
    <t>1A533</t>
  </si>
  <si>
    <t>1A415</t>
  </si>
  <si>
    <t>1B211</t>
  </si>
  <si>
    <t>1A414</t>
  </si>
  <si>
    <t>1A213</t>
  </si>
  <si>
    <t>1A224</t>
  </si>
  <si>
    <t>ESPATULA PARA OMELETS  1255680</t>
  </si>
  <si>
    <t>1B426</t>
  </si>
  <si>
    <t>1B435</t>
  </si>
  <si>
    <t>1B216</t>
  </si>
  <si>
    <t>1B511</t>
  </si>
  <si>
    <t>1A134</t>
  </si>
  <si>
    <t>1B513</t>
  </si>
  <si>
    <t>1B423</t>
  </si>
  <si>
    <t>1A136</t>
  </si>
  <si>
    <t>1B425</t>
  </si>
  <si>
    <t>1B424</t>
  </si>
  <si>
    <t>1FONDO3</t>
  </si>
  <si>
    <t>1FONDO4N</t>
  </si>
  <si>
    <t>1FONDO5</t>
  </si>
  <si>
    <t>1A313</t>
  </si>
  <si>
    <t>1A312</t>
  </si>
  <si>
    <t>1A124</t>
  </si>
  <si>
    <t>1A315</t>
  </si>
  <si>
    <t>1B132</t>
  </si>
  <si>
    <t>1B516</t>
  </si>
  <si>
    <t>1B321</t>
  </si>
  <si>
    <t>1B324</t>
  </si>
  <si>
    <t>1B524</t>
  </si>
  <si>
    <t>A532</t>
  </si>
  <si>
    <t>1A516</t>
  </si>
  <si>
    <t>1A135</t>
  </si>
  <si>
    <t>1B627</t>
  </si>
  <si>
    <t>1A514</t>
  </si>
  <si>
    <t>1B326</t>
  </si>
  <si>
    <t>1A526</t>
  </si>
  <si>
    <t>1A621</t>
  </si>
  <si>
    <t>1B526</t>
  </si>
  <si>
    <t>1ESCFARR</t>
  </si>
  <si>
    <t>A813</t>
  </si>
  <si>
    <t>1ESCFARRN</t>
  </si>
  <si>
    <t>1B623</t>
  </si>
  <si>
    <t>1FONDO</t>
  </si>
  <si>
    <t>1B521</t>
  </si>
  <si>
    <t>A814</t>
  </si>
  <si>
    <t>1B514</t>
  </si>
  <si>
    <t>1B325</t>
  </si>
  <si>
    <t>1B421</t>
  </si>
  <si>
    <t>A332</t>
  </si>
  <si>
    <t>1B422</t>
  </si>
  <si>
    <t>1A422</t>
  </si>
  <si>
    <t>1A423</t>
  </si>
  <si>
    <t>1A424</t>
  </si>
  <si>
    <t>1A421</t>
  </si>
  <si>
    <t>1B213</t>
  </si>
  <si>
    <t>1A123</t>
  </si>
  <si>
    <t>1B625</t>
  </si>
  <si>
    <t>1B622</t>
  </si>
  <si>
    <t>1B621</t>
  </si>
  <si>
    <t>1A522</t>
  </si>
  <si>
    <t>1A525</t>
  </si>
  <si>
    <t>1A524</t>
  </si>
  <si>
    <t>1A521</t>
  </si>
  <si>
    <t>1A427</t>
  </si>
  <si>
    <t>1A523</t>
  </si>
  <si>
    <t>1A622</t>
  </si>
  <si>
    <t>1A232</t>
  </si>
  <si>
    <t>1A623</t>
  </si>
  <si>
    <t>1A625</t>
  </si>
  <si>
    <t>1A115</t>
  </si>
  <si>
    <t>1A113</t>
  </si>
  <si>
    <t>1A322</t>
  </si>
  <si>
    <t>1A222</t>
  </si>
  <si>
    <t>1A132</t>
  </si>
  <si>
    <t>1A223</t>
  </si>
  <si>
    <t>1B136</t>
  </si>
  <si>
    <t>1B112</t>
  </si>
  <si>
    <t>1B113</t>
  </si>
  <si>
    <t>1B111</t>
  </si>
  <si>
    <t>1B125</t>
  </si>
  <si>
    <t>1B525</t>
  </si>
  <si>
    <t>1B121</t>
  </si>
  <si>
    <t>1B122</t>
  </si>
  <si>
    <t>1A125</t>
  </si>
  <si>
    <t>1B123</t>
  </si>
  <si>
    <t>1A513</t>
  </si>
  <si>
    <t>1B225</t>
  </si>
  <si>
    <t>1A236</t>
  </si>
  <si>
    <t>D11</t>
  </si>
  <si>
    <t>1A221</t>
  </si>
  <si>
    <t>A723</t>
  </si>
  <si>
    <t>1C113</t>
  </si>
  <si>
    <t>1C221</t>
  </si>
  <si>
    <t>1C415</t>
  </si>
  <si>
    <t>1C414</t>
  </si>
  <si>
    <t>1C413</t>
  </si>
  <si>
    <t>1C412</t>
  </si>
  <si>
    <t>1C411</t>
  </si>
  <si>
    <t>1C316</t>
  </si>
  <si>
    <t>1C314</t>
  </si>
  <si>
    <t>1C311</t>
  </si>
  <si>
    <t>1C216</t>
  </si>
  <si>
    <t>1C215</t>
  </si>
  <si>
    <t>1C214</t>
  </si>
  <si>
    <t>1C213</t>
  </si>
  <si>
    <t>B431</t>
  </si>
  <si>
    <t>1C212</t>
  </si>
  <si>
    <t>1C211</t>
  </si>
  <si>
    <t>1C125</t>
  </si>
  <si>
    <t>1C126</t>
  </si>
  <si>
    <t>1C127</t>
  </si>
  <si>
    <t>1C128</t>
  </si>
  <si>
    <t>1C122</t>
  </si>
  <si>
    <t>1C124</t>
  </si>
  <si>
    <t>1C121</t>
  </si>
  <si>
    <t>1A233</t>
  </si>
  <si>
    <t>1A614</t>
  </si>
  <si>
    <t>1A611</t>
  </si>
  <si>
    <t>1A231</t>
  </si>
  <si>
    <t>1A121</t>
  </si>
  <si>
    <t>1B124</t>
  </si>
  <si>
    <t>1A612</t>
  </si>
  <si>
    <t>1A133</t>
  </si>
  <si>
    <t>1A237</t>
  </si>
  <si>
    <t>1B231</t>
  </si>
  <si>
    <t>1B232</t>
  </si>
  <si>
    <t>1B332</t>
  </si>
  <si>
    <t>1A111</t>
  </si>
  <si>
    <t>1A217</t>
  </si>
  <si>
    <t>1A226</t>
  </si>
  <si>
    <t>1A214</t>
  </si>
  <si>
    <t>1A215</t>
  </si>
  <si>
    <t>1A216</t>
  </si>
  <si>
    <t>1A234</t>
  </si>
  <si>
    <t>Cliente:</t>
  </si>
  <si>
    <t>Observaciones:</t>
  </si>
  <si>
    <t>Dirección:</t>
  </si>
  <si>
    <t>Tpte:</t>
  </si>
  <si>
    <t>Subtotal:</t>
  </si>
  <si>
    <t>Fc:</t>
  </si>
  <si>
    <t>Rto:</t>
  </si>
  <si>
    <t>Total:</t>
  </si>
  <si>
    <t>Total $</t>
  </si>
  <si>
    <t>.</t>
  </si>
  <si>
    <t>Dato Obligatorio</t>
  </si>
  <si>
    <t>Dato Opcional</t>
  </si>
  <si>
    <t>Dato Condicional</t>
  </si>
  <si>
    <t>ARTICULO</t>
  </si>
  <si>
    <t>NOMBRE ARTICULO</t>
  </si>
  <si>
    <t>DEPOSITO</t>
  </si>
  <si>
    <t>UM</t>
  </si>
  <si>
    <t>CANTIDAD</t>
  </si>
  <si>
    <t>FECHA DE ENTREGA</t>
  </si>
  <si>
    <t>LISTA DE PRECIO</t>
  </si>
  <si>
    <t>PRECIO</t>
  </si>
  <si>
    <t>DESCUENTO 1</t>
  </si>
  <si>
    <t>DESCUENTO 2</t>
  </si>
  <si>
    <t>DESCUENTO 3</t>
  </si>
  <si>
    <t>DESCUENTO 4</t>
  </si>
  <si>
    <t>DESCRIPCION</t>
  </si>
  <si>
    <t>CLASIFICACION DE PARTIDAS 1</t>
  </si>
  <si>
    <t>CLASIFICACION DE PARTIDAS 2</t>
  </si>
  <si>
    <t>CLASIFICACION DE PARTIDAS 3</t>
  </si>
  <si>
    <t>CLASIFICACION DE PARTIDAS 4</t>
  </si>
  <si>
    <t>CLASIFICACION DE PARTIDAS 5</t>
  </si>
  <si>
    <t>CLASIFICACION DE PARTIDAS 6</t>
  </si>
  <si>
    <t>CLASIFICACION DE PARTIDAS 7</t>
  </si>
  <si>
    <t>CLASIFICACION DE PARTIDAS 8</t>
  </si>
  <si>
    <t>UN</t>
  </si>
  <si>
    <t xml:space="preserve"> </t>
  </si>
  <si>
    <t>Cuchillo Pelador 9cm Messier</t>
  </si>
  <si>
    <t>Funda para tablas de planchar Cotton Classic L/Universal</t>
  </si>
  <si>
    <t>E22</t>
  </si>
  <si>
    <t>E82</t>
  </si>
  <si>
    <t>E41</t>
  </si>
  <si>
    <t>E42</t>
  </si>
  <si>
    <t>E32</t>
  </si>
  <si>
    <t>E61</t>
  </si>
  <si>
    <t>E72</t>
  </si>
  <si>
    <t>E51</t>
  </si>
  <si>
    <t>E62</t>
  </si>
  <si>
    <t>E52</t>
  </si>
  <si>
    <t>E31</t>
  </si>
  <si>
    <t>E21</t>
  </si>
  <si>
    <t>E11</t>
  </si>
  <si>
    <t>B532</t>
  </si>
  <si>
    <t>Cuchillo de Chef 20cm Messier</t>
  </si>
  <si>
    <t>Cuchillo Santoku 108cm Messier</t>
  </si>
  <si>
    <t>Cuchillo de Cocina Universal 12cm messier</t>
  </si>
  <si>
    <t>Horarios de entrega:</t>
  </si>
  <si>
    <r>
      <t xml:space="preserve">Tabla de planchar </t>
    </r>
    <r>
      <rPr>
        <b/>
        <sz val="14"/>
        <color rgb="FF000000"/>
        <rFont val="Arial"/>
        <family val="2"/>
      </rPr>
      <t>AirBoard</t>
    </r>
    <r>
      <rPr>
        <sz val="14"/>
        <color rgb="FF000000"/>
        <rFont val="Arial"/>
        <family val="2"/>
      </rPr>
      <t xml:space="preserve"> Compact 110x30</t>
    </r>
  </si>
  <si>
    <r>
      <t xml:space="preserve">Tabla de planchar </t>
    </r>
    <r>
      <rPr>
        <b/>
        <sz val="14"/>
        <color rgb="FF000000"/>
        <rFont val="Arial"/>
        <family val="2"/>
      </rPr>
      <t>AirBoard</t>
    </r>
    <r>
      <rPr>
        <sz val="14"/>
        <color rgb="FF000000"/>
        <rFont val="Arial"/>
        <family val="2"/>
      </rPr>
      <t xml:space="preserve"> Compact 120x38</t>
    </r>
  </si>
  <si>
    <r>
      <t xml:space="preserve">Tabla planchar </t>
    </r>
    <r>
      <rPr>
        <b/>
        <sz val="14"/>
        <color rgb="FF000000"/>
        <rFont val="Arial"/>
        <family val="2"/>
      </rPr>
      <t>Air Board</t>
    </r>
    <r>
      <rPr>
        <sz val="14"/>
        <color rgb="FF000000"/>
        <rFont val="Arial"/>
        <family val="2"/>
      </rPr>
      <t xml:space="preserve"> Large solid (130x38)</t>
    </r>
  </si>
  <si>
    <r>
      <t xml:space="preserve">Balanza Page Comfort 300 Slim, </t>
    </r>
    <r>
      <rPr>
        <b/>
        <sz val="14"/>
        <color rgb="FF000000"/>
        <rFont val="Arial"/>
        <family val="2"/>
      </rPr>
      <t>hasta 10kgs.</t>
    </r>
  </si>
  <si>
    <r>
      <t xml:space="preserve">RALLADOR CON BASE         </t>
    </r>
    <r>
      <rPr>
        <b/>
        <u/>
        <sz val="14"/>
        <rFont val="Calibri"/>
        <family val="2"/>
      </rPr>
      <t xml:space="preserve">  </t>
    </r>
  </si>
  <si>
    <r>
      <t>CONTENEDOR POP 2.0 RECTANG. 2,6LTS.</t>
    </r>
    <r>
      <rPr>
        <b/>
        <u/>
        <sz val="14"/>
        <rFont val="Calibri"/>
        <family val="2"/>
        <scheme val="minor"/>
      </rPr>
      <t xml:space="preserve">  TAPA DE ACERO</t>
    </r>
  </si>
  <si>
    <r>
      <t>CONTENEDOR POP 2.0 CUADRADO DE 1,0LTS.</t>
    </r>
    <r>
      <rPr>
        <b/>
        <u/>
        <sz val="14"/>
        <rFont val="Calibri"/>
        <family val="2"/>
        <scheme val="minor"/>
      </rPr>
      <t xml:space="preserve"> TAPA DE ACERO</t>
    </r>
  </si>
  <si>
    <r>
      <t>CONTENEDOR POP 2.0 CUADRADO DE 2,6LTS.</t>
    </r>
    <r>
      <rPr>
        <b/>
        <u/>
        <sz val="14"/>
        <rFont val="Calibri"/>
        <family val="2"/>
        <scheme val="minor"/>
      </rPr>
      <t xml:space="preserve"> TAPA DE ACERO</t>
    </r>
  </si>
  <si>
    <r>
      <t>CONTENEDOR POP 2.0 RECTANG. DE 4,2LTS.</t>
    </r>
    <r>
      <rPr>
        <b/>
        <u/>
        <sz val="14"/>
        <rFont val="Calibri"/>
        <family val="2"/>
        <scheme val="minor"/>
      </rPr>
      <t xml:space="preserve"> TAPA DE ACERO</t>
    </r>
  </si>
  <si>
    <t>C712</t>
  </si>
  <si>
    <t>C711</t>
  </si>
  <si>
    <t>E1032</t>
  </si>
  <si>
    <t>E1</t>
  </si>
  <si>
    <t>E8</t>
  </si>
  <si>
    <t xml:space="preserve">E7 </t>
  </si>
  <si>
    <t>B421</t>
  </si>
  <si>
    <t>B731</t>
  </si>
  <si>
    <t>C732</t>
  </si>
  <si>
    <t>A411/A511/C733</t>
  </si>
  <si>
    <t>B622/C731</t>
  </si>
  <si>
    <t>B521</t>
  </si>
  <si>
    <t>B623</t>
  </si>
  <si>
    <t>A834</t>
  </si>
  <si>
    <t>D131</t>
  </si>
  <si>
    <t>C432</t>
  </si>
  <si>
    <t>B833</t>
  </si>
  <si>
    <t>C431</t>
  </si>
  <si>
    <t>C333</t>
  </si>
  <si>
    <t>C531</t>
  </si>
  <si>
    <t>B732</t>
  </si>
  <si>
    <t>B831</t>
  </si>
  <si>
    <t>C532</t>
  </si>
  <si>
    <t>C533</t>
  </si>
  <si>
    <t>C231</t>
  </si>
  <si>
    <t>C332</t>
  </si>
  <si>
    <t>1C</t>
  </si>
  <si>
    <t>A331</t>
  </si>
  <si>
    <t>D531/A231</t>
  </si>
  <si>
    <t>C421</t>
  </si>
  <si>
    <t>C211</t>
  </si>
  <si>
    <t>C221</t>
  </si>
  <si>
    <t>C321</t>
  </si>
  <si>
    <t>2B432</t>
  </si>
  <si>
    <t>D734</t>
  </si>
  <si>
    <t>2B434</t>
  </si>
  <si>
    <t>2B435</t>
  </si>
  <si>
    <t>2B436</t>
  </si>
  <si>
    <t>2B421</t>
  </si>
  <si>
    <t>D738</t>
  </si>
  <si>
    <t>D333</t>
  </si>
  <si>
    <t>2B423</t>
  </si>
  <si>
    <t>2B424</t>
  </si>
  <si>
    <t>2B425</t>
  </si>
  <si>
    <t>2B426</t>
  </si>
  <si>
    <t>D431</t>
  </si>
  <si>
    <t>2B427</t>
  </si>
  <si>
    <t>2B411</t>
  </si>
  <si>
    <t>2B413</t>
  </si>
  <si>
    <t>2B415</t>
  </si>
  <si>
    <t>2B416</t>
  </si>
  <si>
    <t>D332</t>
  </si>
  <si>
    <t>2B531</t>
  </si>
  <si>
    <t>2B532</t>
  </si>
  <si>
    <t>D432</t>
  </si>
  <si>
    <t>2B533</t>
  </si>
  <si>
    <t>2B534</t>
  </si>
  <si>
    <t>2B535</t>
  </si>
  <si>
    <t>2B536</t>
  </si>
  <si>
    <t>D737</t>
  </si>
  <si>
    <t>2B537</t>
  </si>
  <si>
    <t>2B521</t>
  </si>
  <si>
    <t>2B522</t>
  </si>
  <si>
    <t>2B523</t>
  </si>
  <si>
    <t>2B524</t>
  </si>
  <si>
    <t>D334</t>
  </si>
  <si>
    <t>2B526</t>
  </si>
  <si>
    <t>2B527</t>
  </si>
  <si>
    <t>2B511</t>
  </si>
  <si>
    <t>2B512</t>
  </si>
  <si>
    <t>2B513</t>
  </si>
  <si>
    <t>2B514</t>
  </si>
  <si>
    <t>2B515</t>
  </si>
  <si>
    <t>2B516</t>
  </si>
  <si>
    <t>D434</t>
  </si>
  <si>
    <t>2B517</t>
  </si>
  <si>
    <t>D433</t>
  </si>
  <si>
    <t>2B631</t>
  </si>
  <si>
    <t>2B632</t>
  </si>
  <si>
    <t>D733</t>
  </si>
  <si>
    <t>2B633</t>
  </si>
  <si>
    <t>2B634</t>
  </si>
  <si>
    <t>2B635</t>
  </si>
  <si>
    <t>2B636</t>
  </si>
  <si>
    <t>D231</t>
  </si>
  <si>
    <t>2B621</t>
  </si>
  <si>
    <t>2B622</t>
  </si>
  <si>
    <t>2B623</t>
  </si>
  <si>
    <t>D633</t>
  </si>
  <si>
    <t>2B624</t>
  </si>
  <si>
    <t>D731</t>
  </si>
  <si>
    <t>2B625</t>
  </si>
  <si>
    <t>D732</t>
  </si>
  <si>
    <t>2B626</t>
  </si>
  <si>
    <t>D634</t>
  </si>
  <si>
    <t>2B627</t>
  </si>
  <si>
    <t>2B612</t>
  </si>
  <si>
    <t>2B613</t>
  </si>
  <si>
    <t>2B614</t>
  </si>
  <si>
    <t>2B615</t>
  </si>
  <si>
    <t>2B616</t>
  </si>
  <si>
    <t>2B617</t>
  </si>
  <si>
    <t>1A334</t>
  </si>
  <si>
    <t>A312/A322</t>
  </si>
  <si>
    <t>A222/A212/A311/A321</t>
  </si>
  <si>
    <t>A111/A121</t>
  </si>
  <si>
    <t>A112/A122/A211/A221</t>
  </si>
  <si>
    <t>D412/D511</t>
  </si>
  <si>
    <t>D712</t>
  </si>
  <si>
    <t>D612/D711</t>
  </si>
  <si>
    <t>D512/D611</t>
  </si>
  <si>
    <t>C122</t>
  </si>
  <si>
    <t>C121</t>
  </si>
  <si>
    <t>C111</t>
  </si>
  <si>
    <t>D331</t>
  </si>
  <si>
    <t>D336</t>
  </si>
  <si>
    <t>D335</t>
  </si>
  <si>
    <t>D736</t>
  </si>
  <si>
    <t>A621</t>
  </si>
  <si>
    <t>1A338</t>
  </si>
  <si>
    <t>1A632</t>
  </si>
  <si>
    <t>1B138</t>
  </si>
  <si>
    <t>B132</t>
  </si>
  <si>
    <t>A523</t>
  </si>
  <si>
    <t>1A126</t>
  </si>
  <si>
    <t>1A211</t>
  </si>
  <si>
    <t>C232</t>
  </si>
  <si>
    <t>A812/A734</t>
  </si>
  <si>
    <t>B312</t>
  </si>
  <si>
    <t>A735</t>
  </si>
  <si>
    <t>1A1291</t>
  </si>
  <si>
    <t>A423/A521</t>
  </si>
  <si>
    <t>A421/A724</t>
  </si>
  <si>
    <t>1A127</t>
  </si>
  <si>
    <t>A827</t>
  </si>
  <si>
    <t>A714</t>
  </si>
  <si>
    <t>D435</t>
  </si>
  <si>
    <t>B221</t>
  </si>
  <si>
    <t>1B335</t>
  </si>
  <si>
    <t>1B432</t>
  </si>
  <si>
    <t>1B336</t>
  </si>
  <si>
    <t>A822</t>
  </si>
  <si>
    <t>1A537</t>
  </si>
  <si>
    <t>A825</t>
  </si>
  <si>
    <t>A826</t>
  </si>
  <si>
    <t>A721</t>
  </si>
  <si>
    <t>A313</t>
  </si>
  <si>
    <t>1A532</t>
  </si>
  <si>
    <t>1A437</t>
  </si>
  <si>
    <t>1A617</t>
  </si>
  <si>
    <t>A712</t>
  </si>
  <si>
    <t>A521</t>
  </si>
  <si>
    <t>A715</t>
  </si>
  <si>
    <t>1A137</t>
  </si>
  <si>
    <t>A811/C132</t>
  </si>
  <si>
    <t>A713</t>
  </si>
  <si>
    <t>A431</t>
  </si>
  <si>
    <t>A722/A824</t>
  </si>
  <si>
    <t>A515</t>
  </si>
  <si>
    <t>B131/A732</t>
  </si>
  <si>
    <t>E131</t>
  </si>
  <si>
    <t>A832</t>
  </si>
  <si>
    <t>1B337</t>
  </si>
  <si>
    <t>1A631</t>
  </si>
  <si>
    <t>1B116</t>
  </si>
  <si>
    <t>1A616</t>
  </si>
  <si>
    <t>A736</t>
  </si>
  <si>
    <t>A333/A835</t>
  </si>
  <si>
    <t>A525</t>
  </si>
  <si>
    <t>A422</t>
  </si>
  <si>
    <t>A622/B133</t>
  </si>
  <si>
    <t>1A435</t>
  </si>
  <si>
    <t>1A114</t>
  </si>
  <si>
    <t>A413</t>
  </si>
  <si>
    <t>A512/B611</t>
  </si>
  <si>
    <t>A613</t>
  </si>
  <si>
    <t>B232/B633</t>
  </si>
  <si>
    <t>D111/D211/D312</t>
  </si>
  <si>
    <t>A514/A833</t>
  </si>
  <si>
    <t>B332</t>
  </si>
  <si>
    <t>A612/A432</t>
  </si>
  <si>
    <t>E531/E1031/C133/A533</t>
  </si>
  <si>
    <t>E532</t>
  </si>
  <si>
    <t>E432/C632</t>
  </si>
  <si>
    <t>E631/C331</t>
  </si>
  <si>
    <t>B632</t>
  </si>
  <si>
    <t>E232</t>
  </si>
  <si>
    <t>C631/B833</t>
  </si>
  <si>
    <t>A611/B533</t>
  </si>
  <si>
    <t>E431/C633/B534</t>
  </si>
  <si>
    <t>E332</t>
  </si>
  <si>
    <t>E231</t>
  </si>
  <si>
    <t>E132/C233</t>
  </si>
  <si>
    <t>E233</t>
  </si>
  <si>
    <t>E731</t>
  </si>
  <si>
    <t>E732</t>
  </si>
  <si>
    <t>A524/B333</t>
  </si>
  <si>
    <t>B331/B432</t>
  </si>
  <si>
    <t>1A339</t>
  </si>
  <si>
    <t>1A128</t>
  </si>
  <si>
    <t>1A434</t>
  </si>
  <si>
    <t>1A239</t>
  </si>
  <si>
    <t>1A634</t>
  </si>
  <si>
    <t>1A636</t>
  </si>
  <si>
    <t>1A536</t>
  </si>
  <si>
    <t>1A3392</t>
  </si>
  <si>
    <t>1A438</t>
  </si>
  <si>
    <t>1A138</t>
  </si>
  <si>
    <t>1A538</t>
  </si>
  <si>
    <t>1A637</t>
  </si>
  <si>
    <t>1A635</t>
  </si>
  <si>
    <t>D212/D311</t>
  </si>
  <si>
    <t>1B235</t>
  </si>
  <si>
    <t>1B236</t>
  </si>
  <si>
    <t>1B237</t>
  </si>
  <si>
    <t>1B333</t>
  </si>
  <si>
    <t>1B334</t>
  </si>
  <si>
    <t>1B434</t>
  </si>
  <si>
    <t>B621/A531</t>
  </si>
  <si>
    <t>A910</t>
  </si>
  <si>
    <t>A821/A733</t>
  </si>
  <si>
    <t>UN x CAJA</t>
  </si>
  <si>
    <t>CODIGO</t>
  </si>
  <si>
    <t>STOCK  FUERA</t>
  </si>
  <si>
    <t>2A614</t>
  </si>
  <si>
    <t>2A613</t>
  </si>
  <si>
    <t>2A635</t>
  </si>
  <si>
    <t>2A632</t>
  </si>
  <si>
    <t>2A634</t>
  </si>
  <si>
    <t>2A612</t>
  </si>
  <si>
    <t>2C111</t>
  </si>
  <si>
    <t>2C112</t>
  </si>
  <si>
    <t xml:space="preserve">2C113 </t>
  </si>
  <si>
    <t>2D52</t>
  </si>
  <si>
    <t>2D51</t>
  </si>
  <si>
    <t>2A624</t>
  </si>
  <si>
    <t>2A622</t>
  </si>
  <si>
    <t>2A526</t>
  </si>
  <si>
    <t>2A625</t>
  </si>
  <si>
    <t>2A533</t>
  </si>
  <si>
    <t>2A523</t>
  </si>
  <si>
    <t>2A524</t>
  </si>
  <si>
    <t>2A525</t>
  </si>
  <si>
    <t>2A522</t>
  </si>
  <si>
    <t>2A521</t>
  </si>
  <si>
    <t>2APARED</t>
  </si>
  <si>
    <t>2A532</t>
  </si>
  <si>
    <t>2A426</t>
  </si>
  <si>
    <t>2A425</t>
  </si>
  <si>
    <t>2A424</t>
  </si>
  <si>
    <t>2A232/2A234/2A431</t>
  </si>
  <si>
    <t>2A432</t>
  </si>
  <si>
    <t>2A233</t>
  </si>
  <si>
    <t>2A131/2A433</t>
  </si>
  <si>
    <t>2A332</t>
  </si>
  <si>
    <t>2A331</t>
  </si>
  <si>
    <t>2A434</t>
  </si>
  <si>
    <t>2A531</t>
  </si>
  <si>
    <t>2A617</t>
  </si>
  <si>
    <t>2A631</t>
  </si>
  <si>
    <t>2C413</t>
  </si>
  <si>
    <t>2A618</t>
  </si>
  <si>
    <t>2A636</t>
  </si>
  <si>
    <t>2A633</t>
  </si>
  <si>
    <t>2C411</t>
  </si>
  <si>
    <t>2B133</t>
  </si>
  <si>
    <t>2C333</t>
  </si>
  <si>
    <t>2B231</t>
  </si>
  <si>
    <t>2A132/2B132/2C331</t>
  </si>
  <si>
    <t>2A231/2B131/2B134</t>
  </si>
  <si>
    <t>2B234</t>
  </si>
  <si>
    <t>2C332</t>
  </si>
  <si>
    <t>2C335</t>
  </si>
  <si>
    <t>2C334</t>
  </si>
  <si>
    <t>2B332</t>
  </si>
  <si>
    <t>2B331</t>
  </si>
  <si>
    <t>2B</t>
  </si>
  <si>
    <t>2A626</t>
  </si>
  <si>
    <t>2C131</t>
  </si>
  <si>
    <t>2C232</t>
  </si>
  <si>
    <t>2C231</t>
  </si>
  <si>
    <t>2C122</t>
  </si>
  <si>
    <t>2C123</t>
  </si>
  <si>
    <t>2D23</t>
  </si>
  <si>
    <t>2D14</t>
  </si>
  <si>
    <t>2D31</t>
  </si>
  <si>
    <t>2D21</t>
  </si>
  <si>
    <t>2D11</t>
  </si>
  <si>
    <t>2D22</t>
  </si>
  <si>
    <t>2F31</t>
  </si>
  <si>
    <t>2F14</t>
  </si>
  <si>
    <t>2F41</t>
  </si>
  <si>
    <t>2M12</t>
  </si>
  <si>
    <t>2D53</t>
  </si>
  <si>
    <t>2A111</t>
  </si>
  <si>
    <t>2F32</t>
  </si>
  <si>
    <t>2D43</t>
  </si>
  <si>
    <t>2F54</t>
  </si>
  <si>
    <t>2F52</t>
  </si>
  <si>
    <t>2F51</t>
  </si>
  <si>
    <t>2F53</t>
  </si>
  <si>
    <t>2M22</t>
  </si>
  <si>
    <t>2D44</t>
  </si>
  <si>
    <t>2F43</t>
  </si>
  <si>
    <t>2M23</t>
  </si>
  <si>
    <t>2D41</t>
  </si>
  <si>
    <t>2D42</t>
  </si>
  <si>
    <t>2D32</t>
  </si>
  <si>
    <t>2F14/2D54</t>
  </si>
  <si>
    <t>2F12</t>
  </si>
  <si>
    <t>2F42</t>
  </si>
  <si>
    <t>2F13</t>
  </si>
  <si>
    <t>2F11</t>
  </si>
  <si>
    <t>2F23</t>
  </si>
  <si>
    <t>2F21</t>
  </si>
  <si>
    <t>2F34</t>
  </si>
  <si>
    <t>2F22</t>
  </si>
  <si>
    <t>2F33</t>
  </si>
  <si>
    <t>2F44</t>
  </si>
  <si>
    <t>2Final</t>
  </si>
  <si>
    <t>2C431</t>
  </si>
  <si>
    <t>2B711</t>
  </si>
  <si>
    <t>C113 / C123</t>
  </si>
  <si>
    <t>C212 / C222</t>
  </si>
  <si>
    <t>D313/ D411</t>
  </si>
  <si>
    <t>B311/ C511</t>
  </si>
  <si>
    <t>C513/ C611</t>
  </si>
  <si>
    <t xml:space="preserve">E10 </t>
  </si>
  <si>
    <t>Fuera</t>
  </si>
  <si>
    <t>Filtro</t>
  </si>
  <si>
    <t>Cuchara plegable Fladle roja</t>
  </si>
  <si>
    <t>Cuchara plegable Fladle negra</t>
  </si>
  <si>
    <t>Jarra medidora Upcup</t>
  </si>
  <si>
    <t>Botella Electro Plus Blanca 500ml</t>
  </si>
  <si>
    <t>Botella Electro Plus Negra 500ml</t>
  </si>
  <si>
    <t>Botella Electro Plus Azul 500ml</t>
  </si>
  <si>
    <t>Botella Electro Plus Celeste 500ml</t>
  </si>
  <si>
    <t>Botella Electro Plus Rosa 500ml</t>
  </si>
  <si>
    <t>Botella Electro Plus Plateada 500ml</t>
  </si>
  <si>
    <t>Botella Electro Plus Blanca 750ml</t>
  </si>
  <si>
    <t>Botella Electro Plus Negra 750ml</t>
  </si>
  <si>
    <t>Botella Electro Plus Azul 750ml</t>
  </si>
  <si>
    <t>Botella Electro Plus Celeste 750ml</t>
  </si>
  <si>
    <t>Botella Electro Plus Rosa 750ml</t>
  </si>
  <si>
    <t>Botella Electro Plus Plateada 750ml</t>
  </si>
  <si>
    <t>Vaso Moka Negro 380ml</t>
  </si>
  <si>
    <t>Vaso Moka Blanco 380ml</t>
  </si>
  <si>
    <t>Tumbler Hydro Rosa 1200ml</t>
  </si>
  <si>
    <t>Tumbler Hydro Negro 1200ml</t>
  </si>
  <si>
    <t>Tumbler Hydro Crema 1200ml</t>
  </si>
  <si>
    <t>Tumbler Nomad Blanco 900ml</t>
  </si>
  <si>
    <t>Tumbler Nomad Crema 900ml</t>
  </si>
  <si>
    <t>Tumbler Nomad Azul 900ml</t>
  </si>
  <si>
    <t>Tumbler Nomad Negro 900ml</t>
  </si>
  <si>
    <t>Tumbler Nomad Celeste 900ml</t>
  </si>
  <si>
    <t>Cucharón hondo de acero inoxidable 34 cm</t>
  </si>
  <si>
    <t>Espátula ranurada de acero inoxidable 37 cm</t>
  </si>
  <si>
    <t>Cucharón ranurado de acero inoxidable 41,5 cm</t>
  </si>
  <si>
    <t>Colador de pasta de acero inoxidable 22 cm</t>
  </si>
  <si>
    <t>Sacacorchos de acero inoxidable</t>
  </si>
  <si>
    <t>Cortador de queso de acero inoxidable 24 cm</t>
  </si>
  <si>
    <t>Batidor de acero inoxidable 6 hilos</t>
  </si>
  <si>
    <t>Prensa papas de acero inoxidable</t>
  </si>
  <si>
    <t>Pelapapas de acero inoxidable con mango de madera</t>
  </si>
  <si>
    <t>Cortapizza de acero inoxidable</t>
  </si>
  <si>
    <t>Porta servilletas metálico color ivory</t>
  </si>
  <si>
    <t>Porta rollo de cocina metálico color ivory</t>
  </si>
  <si>
    <t>Rallador manual de acero inoxidable</t>
  </si>
  <si>
    <t>Spray aceitero de vidrio 100 ml</t>
  </si>
  <si>
    <t>Botella de vidrio 720 ml con tapa de corcho</t>
  </si>
  <si>
    <t>Botella de vidrio 1 litro con tapa de corcho</t>
  </si>
  <si>
    <t>Organizador de cubiertos de bambú</t>
  </si>
  <si>
    <t>Lunch box hermético Click &amp; Seal 160 ml</t>
  </si>
  <si>
    <t>Lunch box hermético Click &amp; Seal 370 ml</t>
  </si>
  <si>
    <t>Lunch box hermético Click &amp; Seal 640 ml</t>
  </si>
  <si>
    <t>Lunch box hermético Click &amp; Seal 1050 ml</t>
  </si>
  <si>
    <t>Lunch box hermético Click &amp; Seal 1520 ml</t>
  </si>
  <si>
    <t>Sacacorchos con cortacápsulas</t>
  </si>
  <si>
    <t>Pelapapas de aleación zinc con mango antideslizante</t>
  </si>
  <si>
    <t>Cascanueces de aleación zinc</t>
  </si>
  <si>
    <t>Escurridor de platos plegable acero inoxidable</t>
  </si>
  <si>
    <t>Dispenser para detergente con porta esponja</t>
  </si>
  <si>
    <t>Vaso térmico con sorbete XL 900 ml Berry Bright</t>
  </si>
  <si>
    <t>Vaso térmico con sorbete XL 900 ml Tender Lace</t>
  </si>
  <si>
    <t>Vaso térmico con sorbete XL 900 ml Sky Garden</t>
  </si>
  <si>
    <t>Vaso térmico con sorbete XL 900 ml Soft Ripple</t>
  </si>
  <si>
    <t>Vaso térmico con sorbete XL 900 ml Cherry Rose</t>
  </si>
  <si>
    <t>Vaso térmico con sorbete XL 900 ml Old School</t>
  </si>
  <si>
    <t>Vaso térmico con sorbete XL 900 ml Noir Echo</t>
  </si>
  <si>
    <t>Botella térmica 500 ml Berry Bright</t>
  </si>
  <si>
    <t>Botella térmica 500 ml Bloom Beige</t>
  </si>
  <si>
    <t>Botella térmica 500 ml Old School</t>
  </si>
  <si>
    <t>Botella térmica 500 ml Sky Garden</t>
  </si>
  <si>
    <t>Botella térmica 500 ml Soft Ripple</t>
  </si>
  <si>
    <t>Botella térmica 500 ml Tender Lace</t>
  </si>
  <si>
    <t>Mug térmico 350 ml Sky Garden</t>
  </si>
  <si>
    <t>Mug térmico 350 ml Tender Lace</t>
  </si>
  <si>
    <t>Mesa plegable de bambú</t>
  </si>
  <si>
    <t>Tumbler Hydro Blanco 1200ml</t>
  </si>
  <si>
    <t>2Q ENTRO</t>
  </si>
  <si>
    <t>PAS ENTRO</t>
  </si>
  <si>
    <t>2FIN ENTRO</t>
  </si>
  <si>
    <t>C ENTRO</t>
  </si>
  <si>
    <t>E ENTRO</t>
  </si>
  <si>
    <t>Accesorios de cocina</t>
  </si>
  <si>
    <t>2E132 ENTR</t>
  </si>
  <si>
    <t>2F ENTRO</t>
  </si>
  <si>
    <t>2A ENTRO</t>
  </si>
  <si>
    <t>2B ENTRO</t>
  </si>
  <si>
    <t xml:space="preserve">Balanzas de baño </t>
  </si>
  <si>
    <t>Balanzas de cocina</t>
  </si>
  <si>
    <t>2D ENTRO</t>
  </si>
  <si>
    <t>espatula doble</t>
  </si>
  <si>
    <t>UBI112</t>
  </si>
  <si>
    <t>2Pasillo143</t>
  </si>
  <si>
    <t xml:space="preserve">                    Nota de pedido</t>
  </si>
  <si>
    <t>No hay</t>
  </si>
  <si>
    <t>Especiero negro Magefesa 70ml</t>
  </si>
  <si>
    <t>Cucharón para sopa antiadherente color marfil</t>
  </si>
  <si>
    <t>Espumadera antiadherente color marfil</t>
  </si>
  <si>
    <t>Espátula ranurada antiadherente color marfil</t>
  </si>
  <si>
    <t>Colador de pasta acero inoxidable color Marfil 22 cm</t>
  </si>
  <si>
    <t>Colador de pasta acero inoxidable color Negro 22 cm</t>
  </si>
  <si>
    <t>Set de 5 cuchillos con base de acacia</t>
  </si>
  <si>
    <t>Carro organizador de bambú 4 niveles color marfil</t>
  </si>
  <si>
    <t>Carro organizador de madera 4 niveles color negro</t>
  </si>
  <si>
    <t>Canasto organizador metálico con madera 24 x 18 x 13</t>
  </si>
  <si>
    <t>Canasto organizador metálico con madera 28 x 20 x 14</t>
  </si>
  <si>
    <t>Canasto organizador metálico 33 x 22 x 15</t>
  </si>
  <si>
    <t>Escurridor de platos 1 nivel metálico con madera</t>
  </si>
  <si>
    <t>Escurridor de platos 1 nivel de aluminio con bandeja negra</t>
  </si>
  <si>
    <t>Escurridor de platos 1 nivel de bambú y metal</t>
  </si>
  <si>
    <t>Escurridor de platos 2 niveles negro con mangos de bambú</t>
  </si>
  <si>
    <t>Escurridor de platos 2 niveles de aluminio</t>
  </si>
  <si>
    <t>Organizador de cubiertos de bambú extensible</t>
  </si>
  <si>
    <t>Salero y pimentero magnéticos de bambú</t>
  </si>
  <si>
    <t>Organizador de bacha</t>
  </si>
  <si>
    <t>Organizador de bacha con cepillo</t>
  </si>
  <si>
    <t>Botella térmica 500ml Garden Blue</t>
  </si>
  <si>
    <t>Botella térmica 500ml Citrus Infusion</t>
  </si>
  <si>
    <t>Botella térmica Cherry Rose</t>
  </si>
  <si>
    <t>Botella térmica Echo Noir</t>
  </si>
  <si>
    <t>Mug térmico 350ml Garden Blue</t>
  </si>
  <si>
    <t>Mug térmico 350 ml Echo Noir</t>
  </si>
  <si>
    <t>27226</t>
  </si>
  <si>
    <t>ENTRO</t>
  </si>
  <si>
    <t>GUANTE PARA HORNO AVENA</t>
  </si>
  <si>
    <t>B</t>
  </si>
  <si>
    <t>0</t>
  </si>
  <si>
    <t>E E</t>
  </si>
  <si>
    <t>2P331</t>
  </si>
  <si>
    <t>2P232</t>
  </si>
  <si>
    <t>2P211</t>
  </si>
  <si>
    <t>2P311</t>
  </si>
  <si>
    <t>2P</t>
  </si>
  <si>
    <t>Plumero Leifheit Superduster XL</t>
  </si>
  <si>
    <t>Repuesto Plumero Superduster XL</t>
  </si>
  <si>
    <t>Plumero Leifheit Superduster</t>
  </si>
  <si>
    <t>Repuesto Plumero Superduster</t>
  </si>
  <si>
    <t>Funda para polvo Superduster Floor M</t>
  </si>
  <si>
    <t>Aspiradora de ventanas Dry&amp;Clean</t>
  </si>
  <si>
    <t>Set aspiradora de ventana y limpiador de baño</t>
  </si>
  <si>
    <t>Quitapelusas eléctrico</t>
  </si>
  <si>
    <t>Frasco de vidrio 47ml</t>
  </si>
  <si>
    <t>Posición1</t>
  </si>
  <si>
    <t>A533</t>
  </si>
  <si>
    <t>B621</t>
  </si>
  <si>
    <t>A531</t>
  </si>
  <si>
    <t>A435 / A532</t>
  </si>
  <si>
    <t>A436</t>
  </si>
  <si>
    <t>A836</t>
  </si>
  <si>
    <t>C132</t>
  </si>
  <si>
    <t>A734</t>
  </si>
  <si>
    <t>B131</t>
  </si>
  <si>
    <t>D</t>
  </si>
  <si>
    <t>A438</t>
  </si>
  <si>
    <t>D231/C331/C432</t>
  </si>
  <si>
    <t>B533</t>
  </si>
  <si>
    <t>E631/C331/C131</t>
  </si>
  <si>
    <t>A432</t>
  </si>
  <si>
    <t>A433</t>
  </si>
  <si>
    <t>A423</t>
  </si>
  <si>
    <t>A424</t>
  </si>
  <si>
    <t>A425</t>
  </si>
  <si>
    <t>A411</t>
  </si>
  <si>
    <t>A511</t>
  </si>
  <si>
    <t>A512</t>
  </si>
  <si>
    <t>A514</t>
  </si>
  <si>
    <t>A516</t>
  </si>
  <si>
    <t>A518</t>
  </si>
  <si>
    <t>A522</t>
  </si>
  <si>
    <t>A524</t>
  </si>
  <si>
    <t>A528</t>
  </si>
  <si>
    <t>A611</t>
  </si>
  <si>
    <t>A612</t>
  </si>
  <si>
    <t>A615</t>
  </si>
  <si>
    <t>A616</t>
  </si>
  <si>
    <t>A617</t>
  </si>
  <si>
    <t>A618</t>
  </si>
  <si>
    <t>A622</t>
  </si>
  <si>
    <t>A626</t>
  </si>
  <si>
    <t>A627</t>
  </si>
  <si>
    <t>A628</t>
  </si>
  <si>
    <t>A716</t>
  </si>
  <si>
    <t>A717</t>
  </si>
  <si>
    <t>A722</t>
  </si>
  <si>
    <t>A724</t>
  </si>
  <si>
    <t>A725</t>
  </si>
  <si>
    <t>A726</t>
  </si>
  <si>
    <t>A727</t>
  </si>
  <si>
    <t>A728</t>
  </si>
  <si>
    <t>A811</t>
  </si>
  <si>
    <t>A812</t>
  </si>
  <si>
    <t>A815</t>
  </si>
  <si>
    <t>A816</t>
  </si>
  <si>
    <t>A817</t>
  </si>
  <si>
    <t>A818</t>
  </si>
  <si>
    <t>A821</t>
  </si>
  <si>
    <t>A824</t>
  </si>
  <si>
    <t>A828</t>
  </si>
  <si>
    <t xml:space="preserve">INICIO N4 </t>
  </si>
  <si>
    <t>Codigo</t>
  </si>
  <si>
    <t>Molinillo Ortwo</t>
  </si>
  <si>
    <t>Salad pod con tapa removible y contenedor de salsa</t>
  </si>
  <si>
    <t>Frasco EVAK 9,6 x 10,3 cm</t>
  </si>
  <si>
    <t>Frasco EVAK 11,8 x 13 cm</t>
  </si>
  <si>
    <t>Frasco EVAK 9,6 x 20 cm</t>
  </si>
  <si>
    <t>Frasco EVAK 11,8 x 26,6 cm</t>
  </si>
  <si>
    <t>Frasco EVAK 14,4 x 29,1 cm</t>
  </si>
  <si>
    <t>Conservador de hierbas - individual</t>
  </si>
  <si>
    <t>Conservador de hierbas - set x3</t>
  </si>
  <si>
    <t>Hierbas "cool tool" para preparar hierbas</t>
  </si>
  <si>
    <t>Porta tacos azul</t>
  </si>
  <si>
    <t>Porta tacos rojo</t>
  </si>
  <si>
    <t>Porta tacos amarillo</t>
  </si>
  <si>
    <t>Porta tacos oruga - set x4</t>
  </si>
  <si>
    <t>Porta tacos sombrero - set x4</t>
  </si>
  <si>
    <t>Organizador de cajón single extensible</t>
  </si>
  <si>
    <t>Organizador de cajón doble extensible</t>
  </si>
  <si>
    <t>Spray de aceite Simple</t>
  </si>
  <si>
    <t>Spray de aceite Gourmet de aluminio</t>
  </si>
  <si>
    <t>Spray de aceite Deluxe</t>
  </si>
  <si>
    <t>Vertedor de aceite</t>
  </si>
  <si>
    <t>Cortador de cebolla</t>
  </si>
  <si>
    <t>Cortador de manzana cuchillas de acero inoxidable</t>
  </si>
  <si>
    <t>Guante resistente a cortes</t>
  </si>
  <si>
    <t>Exprimidor convertible</t>
  </si>
  <si>
    <t>Exprimidor de mano</t>
  </si>
  <si>
    <t>Pisapapas flip de acero inoxidable</t>
  </si>
  <si>
    <t>Cortador de palta cactus</t>
  </si>
  <si>
    <t>Avocado "Cool Tool" 3 en 1</t>
  </si>
  <si>
    <t>Rallador de queso Cactus</t>
  </si>
  <si>
    <t>Colador para latas</t>
  </si>
  <si>
    <t>Bolas de hielo - set x2</t>
  </si>
  <si>
    <t>Bolas de hielo - set x4</t>
  </si>
  <si>
    <t>Cucharas para helado - set x4</t>
  </si>
  <si>
    <t>B121</t>
  </si>
  <si>
    <t>B122</t>
  </si>
  <si>
    <t>A431 / C32</t>
  </si>
  <si>
    <t>C32</t>
  </si>
  <si>
    <t>B721</t>
  </si>
  <si>
    <t>B224</t>
  </si>
  <si>
    <t>B322</t>
  </si>
  <si>
    <t>B426</t>
  </si>
  <si>
    <t>B522</t>
  </si>
  <si>
    <t>B527</t>
  </si>
  <si>
    <t>B225</t>
  </si>
  <si>
    <t>B321</t>
  </si>
  <si>
    <t>B523</t>
  </si>
  <si>
    <t>B423</t>
  </si>
  <si>
    <t>B424</t>
  </si>
  <si>
    <t>B524</t>
  </si>
  <si>
    <t>B323</t>
  </si>
  <si>
    <t>B223</t>
  </si>
  <si>
    <t>B126</t>
  </si>
  <si>
    <t>B526</t>
  </si>
  <si>
    <t>B422</t>
  </si>
  <si>
    <t>B525</t>
  </si>
  <si>
    <t>B624</t>
  </si>
  <si>
    <t>B324</t>
  </si>
  <si>
    <t>B425</t>
  </si>
  <si>
    <t>B124</t>
  </si>
  <si>
    <t>B127</t>
  </si>
  <si>
    <t>B222</t>
  </si>
  <si>
    <t>B123</t>
  </si>
  <si>
    <t>B125</t>
  </si>
  <si>
    <t>C712 E</t>
  </si>
  <si>
    <t>C711 E</t>
  </si>
  <si>
    <t>E72 E</t>
  </si>
  <si>
    <t>C611 E</t>
  </si>
  <si>
    <t>C512 E</t>
  </si>
  <si>
    <t>C511 E</t>
  </si>
  <si>
    <t>C E</t>
  </si>
  <si>
    <t>E10 E</t>
  </si>
  <si>
    <t>E42 E</t>
  </si>
  <si>
    <t>E32 E</t>
  </si>
  <si>
    <t xml:space="preserve">E1 E </t>
  </si>
  <si>
    <t>E62 E</t>
  </si>
  <si>
    <t>E82 E</t>
  </si>
  <si>
    <t>E21 E</t>
  </si>
  <si>
    <t>E11 E</t>
  </si>
  <si>
    <t>E31 E</t>
  </si>
  <si>
    <t>D735</t>
  </si>
  <si>
    <t>2PARED</t>
  </si>
  <si>
    <t>2BAÑI</t>
  </si>
  <si>
    <t>B211</t>
  </si>
  <si>
    <t>B212</t>
  </si>
  <si>
    <t>B411</t>
  </si>
  <si>
    <t>B415</t>
  </si>
  <si>
    <t>1B418</t>
  </si>
  <si>
    <t>1B631</t>
  </si>
  <si>
    <t>1C323</t>
  </si>
  <si>
    <t>1C321</t>
  </si>
  <si>
    <t>1C233</t>
  </si>
  <si>
    <t>1CESC</t>
  </si>
  <si>
    <t>1C232</t>
  </si>
  <si>
    <t>1C235</t>
  </si>
  <si>
    <t>1C332</t>
  </si>
  <si>
    <t>1C334</t>
  </si>
  <si>
    <t>1C431</t>
  </si>
  <si>
    <t>1C433</t>
  </si>
  <si>
    <t>1C434</t>
  </si>
  <si>
    <t>1C435</t>
  </si>
  <si>
    <t>1C436</t>
  </si>
  <si>
    <t>1B611</t>
  </si>
  <si>
    <t>1C112</t>
  </si>
  <si>
    <t>1A534</t>
  </si>
  <si>
    <t>2A513</t>
  </si>
  <si>
    <t>2A515</t>
  </si>
  <si>
    <t>2B314</t>
  </si>
  <si>
    <t>2B313</t>
  </si>
  <si>
    <t>2B315</t>
  </si>
  <si>
    <t>2A615</t>
  </si>
  <si>
    <t>2AP6</t>
  </si>
  <si>
    <t>2A511</t>
  </si>
  <si>
    <t>2A412</t>
  </si>
  <si>
    <t>2A311</t>
  </si>
  <si>
    <t>2A214</t>
  </si>
  <si>
    <t>2A215</t>
  </si>
  <si>
    <t>2A216</t>
  </si>
  <si>
    <t>2A332 2A431</t>
  </si>
  <si>
    <t>2A314</t>
  </si>
  <si>
    <t>2A131</t>
  </si>
  <si>
    <t>2A322</t>
  </si>
  <si>
    <t>2A323</t>
  </si>
  <si>
    <t>2A324</t>
  </si>
  <si>
    <t>2A325</t>
  </si>
  <si>
    <t>2A633 2AP6</t>
  </si>
  <si>
    <t>2B312</t>
  </si>
  <si>
    <t xml:space="preserve">2B122 </t>
  </si>
  <si>
    <t>2B225</t>
  </si>
  <si>
    <t>2B226</t>
  </si>
  <si>
    <t>2B431</t>
  </si>
  <si>
    <t>2B325</t>
  </si>
  <si>
    <t>2CPE</t>
  </si>
  <si>
    <t>1A112</t>
  </si>
  <si>
    <t>1A212</t>
  </si>
  <si>
    <t>1B114</t>
  </si>
  <si>
    <t>1B117</t>
  </si>
  <si>
    <t>1B221</t>
  </si>
  <si>
    <t>CAFETERA COLOMBIA NOIR 9 TAZAS</t>
  </si>
  <si>
    <t>CAFETERA COLOMBIA NOIR 12 TAZAS</t>
  </si>
  <si>
    <t>CAFETERA KENIA NOIR 9 TAZAS</t>
  </si>
  <si>
    <t>2ES63</t>
  </si>
  <si>
    <t>2ES62</t>
  </si>
  <si>
    <t>2ES11</t>
  </si>
  <si>
    <t>2ES12</t>
  </si>
  <si>
    <t>2ES13</t>
  </si>
  <si>
    <t>2ES14</t>
  </si>
  <si>
    <t>2ES21</t>
  </si>
  <si>
    <t>2ES22</t>
  </si>
  <si>
    <t>2ES23</t>
  </si>
  <si>
    <t>2ES24</t>
  </si>
  <si>
    <t>2ES31</t>
  </si>
  <si>
    <t>2ES32</t>
  </si>
  <si>
    <t>2ES34</t>
  </si>
  <si>
    <t>2ES33</t>
  </si>
  <si>
    <t>2ES41</t>
  </si>
  <si>
    <t>2ES42</t>
  </si>
  <si>
    <t>2ES43</t>
  </si>
  <si>
    <t>2ES44</t>
  </si>
  <si>
    <t>2ES51</t>
  </si>
  <si>
    <t>2ES52</t>
  </si>
  <si>
    <t>2ES53</t>
  </si>
  <si>
    <t>2ES54</t>
  </si>
  <si>
    <t>2ES61</t>
  </si>
  <si>
    <t>2ES71</t>
  </si>
  <si>
    <t>2ES72</t>
  </si>
  <si>
    <t>2ES73</t>
  </si>
  <si>
    <t>2ES64</t>
  </si>
  <si>
    <t>2ES74</t>
  </si>
  <si>
    <t>2ES81</t>
  </si>
  <si>
    <t>2ES82</t>
  </si>
  <si>
    <t>2ES83</t>
  </si>
  <si>
    <t>2ES84</t>
  </si>
  <si>
    <t>2ES91</t>
  </si>
  <si>
    <t>2ES92</t>
  </si>
  <si>
    <t>2ES93</t>
  </si>
  <si>
    <t>2ES94</t>
  </si>
  <si>
    <t>2ES10 1</t>
  </si>
  <si>
    <t>2ES10 2</t>
  </si>
  <si>
    <t>2ES10 3</t>
  </si>
  <si>
    <t>2ES10 4</t>
  </si>
  <si>
    <t>2ES11 1</t>
  </si>
  <si>
    <t>2ES11 2</t>
  </si>
  <si>
    <t>2ES11 3</t>
  </si>
  <si>
    <t>2ES11 4</t>
  </si>
  <si>
    <t>2ES12 1</t>
  </si>
  <si>
    <t>2ES12 2</t>
  </si>
  <si>
    <t>2ES12 3</t>
  </si>
  <si>
    <t>2ES12 4</t>
  </si>
  <si>
    <t>2C121</t>
  </si>
  <si>
    <t>2B633 E</t>
  </si>
  <si>
    <t>2ES722</t>
  </si>
  <si>
    <t>2ES724</t>
  </si>
  <si>
    <t>2ES721</t>
  </si>
  <si>
    <t>2ES723</t>
  </si>
  <si>
    <t>2ES833</t>
  </si>
  <si>
    <t>2ES733</t>
  </si>
  <si>
    <t>2ES732</t>
  </si>
  <si>
    <t>2ES731</t>
  </si>
  <si>
    <t>2ES12 11</t>
  </si>
  <si>
    <t>2ES623</t>
  </si>
  <si>
    <t>2ES424</t>
  </si>
  <si>
    <t>2ES423</t>
  </si>
  <si>
    <t>2ES422</t>
  </si>
  <si>
    <t>2ES421</t>
  </si>
  <si>
    <t>2ES412</t>
  </si>
  <si>
    <t>2ES411</t>
  </si>
  <si>
    <t>2ES432</t>
  </si>
  <si>
    <t>2ES531</t>
  </si>
  <si>
    <t>2ES511</t>
  </si>
  <si>
    <t>2ES523</t>
  </si>
  <si>
    <t>2ES431</t>
  </si>
  <si>
    <t>2ES12 31</t>
  </si>
  <si>
    <t>2ES512</t>
  </si>
  <si>
    <t>2ES532</t>
  </si>
  <si>
    <t>2ES831</t>
  </si>
  <si>
    <t>2ES832</t>
  </si>
  <si>
    <t>2ES823</t>
  </si>
  <si>
    <t>2ES822</t>
  </si>
  <si>
    <t>2ES821</t>
  </si>
  <si>
    <t>2ES932</t>
  </si>
  <si>
    <t>2ES922</t>
  </si>
  <si>
    <t>2ES111</t>
  </si>
  <si>
    <t>2ES811</t>
  </si>
  <si>
    <t>2ES912</t>
  </si>
  <si>
    <t>2ES911</t>
  </si>
  <si>
    <t>2ES11 22</t>
  </si>
  <si>
    <t>2ES11 21</t>
  </si>
  <si>
    <t>2ES10 11</t>
  </si>
  <si>
    <t>2ES10 12</t>
  </si>
  <si>
    <t>2ES11 11</t>
  </si>
  <si>
    <t>2ES10 13</t>
  </si>
  <si>
    <t>2ES10 32</t>
  </si>
  <si>
    <t>2ES311</t>
  </si>
  <si>
    <t>2ES321</t>
  </si>
  <si>
    <t>2ES322</t>
  </si>
  <si>
    <t>2ES10 31</t>
  </si>
  <si>
    <t>A111</t>
  </si>
  <si>
    <t>2ES132</t>
  </si>
  <si>
    <t>2ES121</t>
  </si>
  <si>
    <t>2ES122</t>
  </si>
  <si>
    <t>2ES112</t>
  </si>
  <si>
    <t>2ES231</t>
  </si>
  <si>
    <t>2ES232</t>
  </si>
  <si>
    <t>2ES221</t>
  </si>
  <si>
    <t>2ES211</t>
  </si>
  <si>
    <t>2ES331</t>
  </si>
  <si>
    <t>2ES332</t>
  </si>
  <si>
    <t>2F2</t>
  </si>
  <si>
    <t>2F5</t>
  </si>
  <si>
    <t>2F</t>
  </si>
  <si>
    <t>2F3</t>
  </si>
  <si>
    <t>2PF</t>
  </si>
  <si>
    <t>2PAS C</t>
  </si>
  <si>
    <t>2PASILLO C</t>
  </si>
  <si>
    <t>2B231 2B211</t>
  </si>
  <si>
    <t>2A132/2B232/2C331</t>
  </si>
  <si>
    <t>2B233 2B231 2B132 2B134</t>
  </si>
  <si>
    <t>2ES941</t>
  </si>
  <si>
    <t>2ES542</t>
  </si>
  <si>
    <t>2ES842</t>
  </si>
  <si>
    <t>2ES741</t>
  </si>
  <si>
    <t>2ES441</t>
  </si>
  <si>
    <t>2ES241 2ES841</t>
  </si>
  <si>
    <t>2ES341</t>
  </si>
  <si>
    <t>2ES142</t>
  </si>
  <si>
    <t>2ES342</t>
  </si>
  <si>
    <t>2AP4 2AP5</t>
  </si>
  <si>
    <t>2AP1</t>
  </si>
  <si>
    <t>2AP2 2AP4</t>
  </si>
  <si>
    <t>2AP3</t>
  </si>
  <si>
    <t>2AP2</t>
  </si>
  <si>
    <t>2AP3 2AP5</t>
  </si>
  <si>
    <t>C633/B532</t>
  </si>
  <si>
    <t>1C231</t>
  </si>
  <si>
    <t>1C5ESCF</t>
  </si>
  <si>
    <t>1C5ESCFARR</t>
  </si>
  <si>
    <t xml:space="preserve">2CP </t>
  </si>
  <si>
    <t xml:space="preserve">2Centro </t>
  </si>
  <si>
    <t>2CP</t>
  </si>
  <si>
    <t xml:space="preserve">2CP D733 </t>
  </si>
  <si>
    <t>2CP PASILLO</t>
  </si>
  <si>
    <t>2ES632</t>
  </si>
  <si>
    <t>2ES622</t>
  </si>
  <si>
    <t>2ES631</t>
  </si>
  <si>
    <t>2ES621</t>
  </si>
  <si>
    <t>2QR213</t>
  </si>
  <si>
    <t>2BÑV</t>
  </si>
  <si>
    <t>2BÑD</t>
  </si>
  <si>
    <t>2BÑP 2C131</t>
  </si>
  <si>
    <t>2BÑM</t>
  </si>
  <si>
    <t>2QBUCH</t>
  </si>
  <si>
    <t>2C412</t>
  </si>
  <si>
    <t>2ES533</t>
  </si>
  <si>
    <t>2es131</t>
  </si>
  <si>
    <t>2es921</t>
  </si>
  <si>
    <t>2P231</t>
  </si>
  <si>
    <t>2P341</t>
  </si>
  <si>
    <t>2P221</t>
  </si>
  <si>
    <t>2P121</t>
  </si>
  <si>
    <t>2P151</t>
  </si>
  <si>
    <t>2P241</t>
  </si>
  <si>
    <t>2P242</t>
  </si>
  <si>
    <t>2P321</t>
  </si>
  <si>
    <t>2P342</t>
  </si>
  <si>
    <t>2P322</t>
  </si>
  <si>
    <t>2P312</t>
  </si>
  <si>
    <t>2Q213</t>
  </si>
  <si>
    <t>2QP1</t>
  </si>
  <si>
    <t>2P252</t>
  </si>
  <si>
    <t>2P122</t>
  </si>
  <si>
    <t>2P111</t>
  </si>
  <si>
    <t>2P152</t>
  </si>
  <si>
    <t>2P132</t>
  </si>
  <si>
    <t>2P131</t>
  </si>
  <si>
    <t>LEH1476</t>
  </si>
  <si>
    <t>2QR131</t>
  </si>
  <si>
    <t>2QR216</t>
  </si>
  <si>
    <t>2QE211</t>
  </si>
  <si>
    <t>2QE332</t>
  </si>
  <si>
    <t>2QE321</t>
  </si>
  <si>
    <t>2QE111</t>
  </si>
  <si>
    <t>2QE121</t>
  </si>
  <si>
    <t>2QE222</t>
  </si>
  <si>
    <t>2QR133</t>
  </si>
  <si>
    <t>2QBUCHE</t>
  </si>
  <si>
    <t>2QR111</t>
  </si>
  <si>
    <t>2QR232</t>
  </si>
  <si>
    <t>2P233</t>
  </si>
  <si>
    <t>2QE423</t>
  </si>
  <si>
    <t>2ES522</t>
  </si>
  <si>
    <t>2ES941 2ES541</t>
  </si>
  <si>
    <t>2ES921</t>
  </si>
  <si>
    <t>2QE422</t>
  </si>
  <si>
    <t>2QE412</t>
  </si>
  <si>
    <t>2BÑP</t>
  </si>
  <si>
    <t>2QE311</t>
  </si>
  <si>
    <t>2QE441</t>
  </si>
  <si>
    <t>2QE331</t>
  </si>
  <si>
    <t>2QE322</t>
  </si>
  <si>
    <t>2QR114</t>
  </si>
  <si>
    <t>2QR211</t>
  </si>
  <si>
    <t>2QE411</t>
  </si>
  <si>
    <t>2QE443</t>
  </si>
  <si>
    <t>2QE242</t>
  </si>
  <si>
    <t>2QE431</t>
  </si>
  <si>
    <t>2QE341</t>
  </si>
  <si>
    <t>2QR222</t>
  </si>
  <si>
    <t>2QE433</t>
  </si>
  <si>
    <t>2QE432</t>
  </si>
  <si>
    <t>2QR112</t>
  </si>
  <si>
    <t>2QR421</t>
  </si>
  <si>
    <t>2QR132</t>
  </si>
  <si>
    <t>2QR224</t>
  </si>
  <si>
    <t>2QR225</t>
  </si>
  <si>
    <t>2QE421</t>
  </si>
  <si>
    <t>2QR223</t>
  </si>
  <si>
    <t>2QE141</t>
  </si>
  <si>
    <t>2QR221</t>
  </si>
  <si>
    <t>2QE241</t>
  </si>
  <si>
    <t>2QE142</t>
  </si>
  <si>
    <t>25ES521</t>
  </si>
  <si>
    <t>2QR217</t>
  </si>
  <si>
    <t>2QP2 2QE251</t>
  </si>
  <si>
    <t>2QP3</t>
  </si>
  <si>
    <t>2QP4</t>
  </si>
  <si>
    <t>2QP5</t>
  </si>
  <si>
    <t>2QP6</t>
  </si>
  <si>
    <t>2QP7</t>
  </si>
  <si>
    <t>2QP8</t>
  </si>
  <si>
    <t>21 07</t>
  </si>
  <si>
    <t>NO BORRAR</t>
  </si>
  <si>
    <r>
      <t xml:space="preserve">RALLADOR CON BASE         </t>
    </r>
    <r>
      <rPr>
        <b/>
        <u/>
        <sz val="14"/>
        <color rgb="FFFF0000"/>
        <rFont val="Calibri"/>
        <family val="2"/>
      </rPr>
      <t xml:space="preserve">  </t>
    </r>
  </si>
  <si>
    <t>1A331</t>
  </si>
  <si>
    <t>1A6P</t>
  </si>
  <si>
    <t>1A4P B133</t>
  </si>
  <si>
    <t>1A4P</t>
  </si>
  <si>
    <t>1A3P</t>
  </si>
  <si>
    <t>1A2P</t>
  </si>
  <si>
    <t>1A2P A833</t>
  </si>
  <si>
    <t>1A1P</t>
  </si>
  <si>
    <t>1B212</t>
  </si>
  <si>
    <t>1B412</t>
  </si>
  <si>
    <t>1B512</t>
  </si>
  <si>
    <t>1ESCFON</t>
  </si>
  <si>
    <t>1C134 B332</t>
  </si>
  <si>
    <t>1C111</t>
  </si>
  <si>
    <t>1C131</t>
  </si>
  <si>
    <t>1C132</t>
  </si>
  <si>
    <t>1C133</t>
  </si>
  <si>
    <t>1C135</t>
  </si>
  <si>
    <t>1C136</t>
  </si>
  <si>
    <t>1C137</t>
  </si>
  <si>
    <t>1C138</t>
  </si>
  <si>
    <t>E531</t>
  </si>
  <si>
    <t>1C331</t>
  </si>
  <si>
    <t>1C333</t>
  </si>
  <si>
    <t>1C432</t>
  </si>
  <si>
    <t>1C5ESCFON</t>
  </si>
  <si>
    <t xml:space="preserve">1ESC </t>
  </si>
  <si>
    <t>1A333</t>
  </si>
  <si>
    <t>A121</t>
  </si>
  <si>
    <t>B333</t>
  </si>
  <si>
    <t>A334 A731</t>
  </si>
  <si>
    <t>1ENTRA</t>
  </si>
  <si>
    <t>A331 C532</t>
  </si>
  <si>
    <t xml:space="preserve"> D512/D611</t>
  </si>
  <si>
    <t>E10 31E531/E131/C133/A533</t>
  </si>
  <si>
    <t>A733</t>
  </si>
  <si>
    <t>D21</t>
  </si>
  <si>
    <t>C731</t>
  </si>
  <si>
    <t>A511/C733</t>
  </si>
  <si>
    <t>P3041</t>
  </si>
  <si>
    <t>Cant.</t>
  </si>
  <si>
    <t>072026</t>
  </si>
  <si>
    <t>Set BBQ / asado acero inoxidable - pinza, tenedor y espátula</t>
  </si>
  <si>
    <t>Espátula de silicona</t>
  </si>
  <si>
    <t>Pincel de silicona</t>
  </si>
  <si>
    <t>Bol de acero inoxidable 20cm</t>
  </si>
  <si>
    <t>Bol de acero inoxidable 25cm</t>
  </si>
  <si>
    <t>Bol de acero inoxidable 30cm</t>
  </si>
  <si>
    <t>Set manopla y agarradera</t>
  </si>
  <si>
    <t>Balanza de cocina de bambú (max 5kgs)</t>
  </si>
  <si>
    <t>Afilador de cuchillos con soporte de ventosa</t>
  </si>
  <si>
    <t>Tabla de cortar de bambú con cuchillo para pan</t>
  </si>
  <si>
    <t>Tabla de cortar de bambú</t>
  </si>
  <si>
    <t>Set de 5 cuchillos con base de bambú</t>
  </si>
  <si>
    <t>Canasta organizadora de jacinto 27 x 17 x 12 cm</t>
  </si>
  <si>
    <t>Canasta organizadora de jacinto 35 x 25 x 16 cm</t>
  </si>
  <si>
    <t>Canasta organizadora de jacinto 31 x 21 x 14 cm</t>
  </si>
  <si>
    <t>Colgador de tazas</t>
  </si>
  <si>
    <t>Canasto organizador para cajones 50 x 28 cm</t>
  </si>
  <si>
    <t xml:space="preserve">Canasto organizador de dos niveles </t>
  </si>
  <si>
    <t>Cajas organizadoras de bambú negras x3</t>
  </si>
  <si>
    <t>Cajón organizador de bambú 15 x 15 x 7 cm</t>
  </si>
  <si>
    <t>Cajón organizador de bambú 15 x 23 x 7 cm</t>
  </si>
  <si>
    <t>Cajón organizador de bambú 15 x 38 x 7 cm</t>
  </si>
  <si>
    <t>Cajón organizador de bambú 8 x 38 x 7 cm</t>
  </si>
  <si>
    <t>Bandeja para servir circular 30cm</t>
  </si>
  <si>
    <t>Bandeja para servir rectangular 42 x 32cm</t>
  </si>
  <si>
    <t>Bandeja para servir 2 niveles 25 x 25 x 25 cm</t>
  </si>
  <si>
    <t>Botellas de aceite y vinagre marfil</t>
  </si>
  <si>
    <t>Botellas de aceite y vinagre - 2x280ml con base de madera</t>
  </si>
  <si>
    <t>Molinillo de sal de cerámica / pimienta blanco</t>
  </si>
  <si>
    <t>Molinillo de sal de cerámica / pimienta negro</t>
  </si>
  <si>
    <t>Contenedor de vidrio "Kitchen Supplies" 1 litro 10x10x18cm</t>
  </si>
  <si>
    <t>Contenedor de vidrio "Kitchen Supplies" 500 ml 10x10x11cm</t>
  </si>
  <si>
    <t>Prensa ajos de fundición con mango antideslizante</t>
  </si>
  <si>
    <t>Organizador de bacha con dispenser</t>
  </si>
  <si>
    <t>Set de 4 posavasos 10x10cm</t>
  </si>
  <si>
    <t>Cepillo para platos color marfil</t>
  </si>
  <si>
    <t>Cepillo para platos color negro</t>
  </si>
  <si>
    <t>Cepillo de bambú y pala color marfil</t>
  </si>
  <si>
    <t>Limpiador de ventanas color marfil</t>
  </si>
  <si>
    <t>Limpiador de ventanas color negro</t>
  </si>
  <si>
    <t>Spray aceitero de vidrio 100 ml negro</t>
  </si>
  <si>
    <t>Banco plegable 29 x 22 x 22 cm</t>
  </si>
  <si>
    <t>Botella de vidrio 1100ml con clip de metal</t>
  </si>
  <si>
    <t>Vaso térmico con sorbete XL 900 ml Bloom Beige</t>
  </si>
  <si>
    <t>Botella térmica 500 ml Amalfi Coast en caja tubo de regalo</t>
  </si>
  <si>
    <t>Botella térmica 500 ml Bold Drift en caja tubo de regalo</t>
  </si>
  <si>
    <t>Botella térmica 500 ml Olive Flow en caja tubo de regalo</t>
  </si>
  <si>
    <t>Botella térmica 500 ml Spirit of Luck en caja tubo de regalo</t>
  </si>
  <si>
    <t>Mug térmico 350 ml Old School Ink en caja tubo de regalo</t>
  </si>
  <si>
    <t>Mug térmico 350 ml Olive Flow en caja tubo de regalo</t>
  </si>
  <si>
    <t>Mug térmico 350 ml Midnight Blossom en caja tubo de regalo</t>
  </si>
  <si>
    <t>Tijera para aves</t>
  </si>
  <si>
    <t xml:space="preserve">Sacacorchos de mesero doble </t>
  </si>
  <si>
    <t>Abrejarras con base antideslizante</t>
  </si>
  <si>
    <t>Abrelatas con borde liso</t>
  </si>
  <si>
    <t>Quita pelusas reutilizable</t>
  </si>
  <si>
    <t xml:space="preserve">Rallador de ajo y jengibre </t>
  </si>
  <si>
    <t>Organizador de bacha de acero inoxidable negro</t>
  </si>
  <si>
    <t>Dispenser de jabón negro de acero inoxidable</t>
  </si>
  <si>
    <t>Infusionador rápido</t>
  </si>
  <si>
    <t>Colador de acero inoxidable</t>
  </si>
  <si>
    <t xml:space="preserve">Set x3 mini pinza para contenedor pop 2.0 </t>
  </si>
  <si>
    <t>Cuchara medidora de arroz para contenedor pop 2.0</t>
  </si>
  <si>
    <t>Molinillo de pimienta / salero doble</t>
  </si>
  <si>
    <t>Set x2 pinzas de silicona 23 y 30cm</t>
  </si>
  <si>
    <t>Tabla de cortar 27 x 18 cm</t>
  </si>
  <si>
    <t>Tabla de cortar 33 x 23 cm</t>
  </si>
  <si>
    <t xml:space="preserve">Tabla de cortar 38 x 27 cm </t>
  </si>
  <si>
    <t>Bolsas de silicona azul 13*17 cm - 355 ml</t>
  </si>
  <si>
    <t>Bolsas de silicona roja 13*17 cm - 355 ml</t>
  </si>
  <si>
    <t>Bolsas de silicona azul 15*24 cm - 945 ml</t>
  </si>
  <si>
    <t>Bolsas de silicona azul 18,5*30 cm - 1.890 ml</t>
  </si>
  <si>
    <t>Limpiador de platos de silicona antideslizante</t>
  </si>
  <si>
    <t>Set de limpieza de cocina</t>
  </si>
  <si>
    <t xml:space="preserve">Limpia vidrios con sopapa </t>
  </si>
  <si>
    <t>Estia nuevo</t>
  </si>
  <si>
    <t>B231</t>
  </si>
  <si>
    <t>B834</t>
  </si>
  <si>
    <t>A732</t>
  </si>
  <si>
    <t>1A412</t>
  </si>
  <si>
    <t>PALET AFUE</t>
  </si>
  <si>
    <t>1AP1</t>
  </si>
  <si>
    <t>B824</t>
  </si>
  <si>
    <t>1 FONDO</t>
  </si>
  <si>
    <t>1B634</t>
  </si>
  <si>
    <t>1A122</t>
  </si>
  <si>
    <t>1B613</t>
  </si>
  <si>
    <t>1B127</t>
  </si>
  <si>
    <t>1B632</t>
  </si>
  <si>
    <t>1B612</t>
  </si>
  <si>
    <t>1B135</t>
  </si>
  <si>
    <t>Big Upcup Dreamfarm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</si>
</sst>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\ #,##0;[Red]&quot;$&quot;\ \-#,##0"/>
    <numFmt numFmtId="165" formatCode="_ &quot;$&quot;\ * #,##0.00_ ;_ &quot;$&quot;\ * \-#,##0.00_ ;_ &quot;$&quot;\ * &quot;-&quot;??_ ;_ @_ "/>
    <numFmt numFmtId="166" formatCode="_-[$€-2]\ * #,##0.00_-;\-[$€-2]\ * #,##0.00_-;_-[$€-2]\ * &quot;-&quot;??_-"/>
    <numFmt numFmtId="167" formatCode="_ &quot;$&quot;\ * #,##0_ ;_ &quot;$&quot;\ * \-#,##0_ ;_ &quot;$&quot;\ * &quot;-&quot;??_ ;_ @_ "/>
    <numFmt numFmtId="168" formatCode="_-[$$-409]* #,##0_ ;_-[$$-409]* \-#,##0\ ;_-[$$-409]* &quot;-&quot;??_ ;_-@_ "/>
    <numFmt numFmtId="169" formatCode="\400\6\50\1000000"/>
    <numFmt numFmtId="170" formatCode="_-&quot;$&quot;* #,##0_-;\-&quot;$&quot;* #,##0_-;_-&quot;$&quot;* &quot;-&quot;??_-;_-@_-"/>
    <numFmt numFmtId="171" formatCode="&quot;$&quot;#,##0"/>
    <numFmt numFmtId="172" formatCode="0.E+00"/>
    <numFmt numFmtId="173" formatCode="0000000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sz val="12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4"/>
      <name val="Calibri"/>
      <family val="2"/>
      <scheme val="minor"/>
    </font>
    <font>
      <b/>
      <i/>
      <sz val="14"/>
      <color indexed="8"/>
      <name val="Arial"/>
      <family val="2"/>
    </font>
    <font>
      <b/>
      <i/>
      <sz val="14"/>
      <color rgb="FF000000"/>
      <name val="Arial"/>
      <family val="2"/>
    </font>
    <font>
      <sz val="14"/>
      <color rgb="FF9C0006"/>
      <name val="Arial"/>
      <family val="2"/>
    </font>
    <font>
      <sz val="14"/>
      <color rgb="FF000000"/>
      <name val="Calibri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4"/>
      <color rgb="FF00B050"/>
      <name val="Arial"/>
      <family val="2"/>
    </font>
    <font>
      <b/>
      <u/>
      <sz val="14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rgb="FF231F20"/>
      <name val="Arial"/>
      <family val="2"/>
    </font>
    <font>
      <u/>
      <sz val="14"/>
      <color rgb="FF231F20"/>
      <name val="Arial"/>
      <family val="2"/>
    </font>
    <font>
      <sz val="8"/>
      <color theme="0"/>
      <name val="Arial"/>
      <family val="2"/>
    </font>
    <font>
      <b/>
      <sz val="11"/>
      <color rgb="FF000000"/>
      <name val="Arial"/>
      <family val="2"/>
    </font>
    <font>
      <b/>
      <sz val="36"/>
      <name val="Arial"/>
      <family val="2"/>
    </font>
    <font>
      <b/>
      <sz val="24"/>
      <color rgb="FF000000"/>
      <name val="Arial Black"/>
      <family val="2"/>
    </font>
    <font>
      <b/>
      <sz val="24"/>
      <name val="Arial Black"/>
      <family val="2"/>
    </font>
    <font>
      <b/>
      <sz val="14"/>
      <color theme="1"/>
      <name val="Arial"/>
      <family val="2"/>
    </font>
    <font>
      <b/>
      <sz val="14"/>
      <color indexed="8"/>
      <name val="Arial"/>
      <family val="2"/>
    </font>
    <font>
      <b/>
      <sz val="12"/>
      <color rgb="FF000000"/>
      <name val="Arial"/>
      <family val="2"/>
    </font>
    <font>
      <sz val="14"/>
      <color rgb="FFFF0000"/>
      <name val="Arial"/>
      <family val="2"/>
    </font>
    <font>
      <b/>
      <u/>
      <sz val="14"/>
      <color rgb="FFFF0000"/>
      <name val="Calibri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53F36E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63BE7B"/>
      </patternFill>
    </fill>
    <fill>
      <patternFill patternType="solid">
        <fgColor theme="0"/>
        <bgColor rgb="FF64BE7B"/>
      </patternFill>
    </fill>
    <fill>
      <patternFill patternType="solid">
        <fgColor theme="0"/>
        <bgColor rgb="FF92D05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66FF33"/>
        <bgColor indexed="64"/>
      </patternFill>
    </fill>
    <fill>
      <patternFill patternType="solid">
        <fgColor rgb="FF66FF33"/>
        <bgColor rgb="FF00000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B3B38"/>
      </left>
      <right/>
      <top style="thin">
        <color rgb="FF3B3B38"/>
      </top>
      <bottom style="thin">
        <color rgb="FF3B3B38"/>
      </bottom>
      <diagonal/>
    </border>
    <border>
      <left style="thin">
        <color rgb="FF383B38"/>
      </left>
      <right style="thin">
        <color rgb="FF383B38"/>
      </right>
      <top style="thin">
        <color rgb="FF383B38"/>
      </top>
      <bottom style="thin">
        <color rgb="FF383B3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5">
    <xf numFmtId="0" fontId="0" fillId="0" borderId="0"/>
    <xf numFmtId="166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" fillId="0" borderId="0"/>
    <xf numFmtId="0" fontId="11" fillId="0" borderId="0"/>
    <xf numFmtId="0" fontId="10" fillId="0" borderId="0"/>
    <xf numFmtId="0" fontId="8" fillId="0" borderId="0"/>
    <xf numFmtId="166" fontId="5" fillId="0" borderId="0" applyFont="0" applyFill="0" applyBorder="0" applyAlignment="0" applyProtection="0"/>
    <xf numFmtId="0" fontId="4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370">
    <xf numFmtId="0" fontId="0" fillId="0" borderId="0" xfId="0"/>
    <xf numFmtId="165" fontId="6" fillId="3" borderId="3" xfId="2" applyFont="1" applyFill="1" applyBorder="1"/>
    <xf numFmtId="165" fontId="6" fillId="3" borderId="6" xfId="2" applyFont="1" applyFill="1" applyBorder="1"/>
    <xf numFmtId="0" fontId="6" fillId="3" borderId="0" xfId="0" applyFont="1" applyFill="1"/>
    <xf numFmtId="0" fontId="6" fillId="0" borderId="0" xfId="0" applyFont="1"/>
    <xf numFmtId="0" fontId="6" fillId="3" borderId="8" xfId="2" applyNumberFormat="1" applyFont="1" applyFill="1" applyBorder="1" applyAlignment="1">
      <alignment horizontal="left"/>
    </xf>
    <xf numFmtId="167" fontId="6" fillId="3" borderId="9" xfId="2" applyNumberFormat="1" applyFont="1" applyFill="1" applyBorder="1"/>
    <xf numFmtId="9" fontId="6" fillId="3" borderId="8" xfId="2" applyNumberFormat="1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4" fillId="0" borderId="0" xfId="0" applyFont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6" xfId="0" applyFont="1" applyBorder="1"/>
    <xf numFmtId="167" fontId="6" fillId="0" borderId="0" xfId="0" applyNumberFormat="1" applyFont="1"/>
    <xf numFmtId="0" fontId="6" fillId="0" borderId="12" xfId="0" applyFont="1" applyBorder="1" applyAlignment="1" applyProtection="1">
      <alignment wrapText="1"/>
      <protection locked="0"/>
    </xf>
    <xf numFmtId="0" fontId="17" fillId="0" borderId="0" xfId="0" applyFont="1"/>
    <xf numFmtId="167" fontId="6" fillId="3" borderId="7" xfId="2" applyNumberFormat="1" applyFont="1" applyFill="1" applyBorder="1" applyAlignment="1">
      <alignment horizontal="left"/>
    </xf>
    <xf numFmtId="14" fontId="6" fillId="3" borderId="10" xfId="0" applyNumberFormat="1" applyFont="1" applyFill="1" applyBorder="1"/>
    <xf numFmtId="167" fontId="6" fillId="3" borderId="24" xfId="2" applyNumberFormat="1" applyFont="1" applyFill="1" applyBorder="1"/>
    <xf numFmtId="0" fontId="6" fillId="3" borderId="25" xfId="0" applyFont="1" applyFill="1" applyBorder="1" applyAlignment="1">
      <alignment horizontal="left"/>
    </xf>
    <xf numFmtId="167" fontId="20" fillId="0" borderId="2" xfId="2" applyNumberFormat="1" applyFont="1" applyBorder="1"/>
    <xf numFmtId="0" fontId="20" fillId="0" borderId="2" xfId="0" applyFont="1" applyBorder="1" applyAlignment="1">
      <alignment horizontal="center"/>
    </xf>
    <xf numFmtId="168" fontId="20" fillId="0" borderId="2" xfId="2" applyNumberFormat="1" applyFont="1" applyBorder="1"/>
    <xf numFmtId="49" fontId="6" fillId="3" borderId="0" xfId="2" applyNumberFormat="1" applyFont="1" applyFill="1" applyAlignment="1">
      <alignment horizontal="left"/>
    </xf>
    <xf numFmtId="49" fontId="6" fillId="0" borderId="0" xfId="2" applyNumberFormat="1" applyFont="1"/>
    <xf numFmtId="0" fontId="19" fillId="0" borderId="2" xfId="2" applyNumberFormat="1" applyFont="1" applyBorder="1" applyAlignment="1">
      <alignment horizontal="left"/>
    </xf>
    <xf numFmtId="1" fontId="24" fillId="3" borderId="10" xfId="4" applyNumberFormat="1" applyFont="1" applyFill="1" applyBorder="1" applyAlignment="1">
      <alignment horizontal="right" vertical="top" wrapText="1"/>
    </xf>
    <xf numFmtId="0" fontId="24" fillId="3" borderId="10" xfId="4" applyFont="1" applyFill="1" applyBorder="1" applyAlignment="1">
      <alignment horizontal="right" vertical="top" wrapText="1"/>
    </xf>
    <xf numFmtId="0" fontId="24" fillId="3" borderId="10" xfId="4" applyFont="1" applyFill="1" applyBorder="1" applyAlignment="1">
      <alignment horizontal="left" vertical="top" wrapText="1"/>
    </xf>
    <xf numFmtId="0" fontId="19" fillId="3" borderId="0" xfId="4" applyFont="1" applyFill="1"/>
    <xf numFmtId="0" fontId="19" fillId="3" borderId="0" xfId="4" applyFont="1" applyFill="1" applyAlignment="1">
      <alignment horizontal="left"/>
    </xf>
    <xf numFmtId="1" fontId="18" fillId="3" borderId="12" xfId="4" applyNumberFormat="1" applyFont="1" applyFill="1" applyBorder="1" applyAlignment="1">
      <alignment horizontal="center" vertical="center" wrapText="1"/>
    </xf>
    <xf numFmtId="1" fontId="29" fillId="3" borderId="0" xfId="4" applyNumberFormat="1" applyFont="1" applyFill="1" applyAlignment="1">
      <alignment horizontal="right"/>
    </xf>
    <xf numFmtId="168" fontId="19" fillId="3" borderId="0" xfId="2" applyNumberFormat="1" applyFont="1" applyFill="1"/>
    <xf numFmtId="0" fontId="28" fillId="3" borderId="0" xfId="4" applyFont="1" applyFill="1" applyAlignment="1">
      <alignment horizontal="center" vertical="center"/>
    </xf>
    <xf numFmtId="168" fontId="25" fillId="12" borderId="10" xfId="4" applyNumberFormat="1" applyFont="1" applyFill="1" applyBorder="1" applyAlignment="1">
      <alignment wrapText="1"/>
    </xf>
    <xf numFmtId="168" fontId="19" fillId="12" borderId="1" xfId="4" applyNumberFormat="1" applyFont="1" applyFill="1" applyBorder="1" applyAlignment="1">
      <alignment wrapText="1"/>
    </xf>
    <xf numFmtId="0" fontId="22" fillId="3" borderId="16" xfId="4" applyFont="1" applyFill="1" applyBorder="1" applyAlignment="1">
      <alignment wrapText="1"/>
    </xf>
    <xf numFmtId="0" fontId="22" fillId="9" borderId="12" xfId="4" applyFont="1" applyFill="1" applyBorder="1" applyAlignment="1">
      <alignment wrapText="1"/>
    </xf>
    <xf numFmtId="0" fontId="18" fillId="12" borderId="12" xfId="4" applyFont="1" applyFill="1" applyBorder="1" applyAlignment="1">
      <alignment wrapText="1"/>
    </xf>
    <xf numFmtId="0" fontId="18" fillId="12" borderId="16" xfId="4" applyFont="1" applyFill="1" applyBorder="1" applyAlignment="1">
      <alignment wrapText="1"/>
    </xf>
    <xf numFmtId="0" fontId="18" fillId="12" borderId="0" xfId="4" applyFont="1" applyFill="1" applyAlignment="1">
      <alignment wrapText="1"/>
    </xf>
    <xf numFmtId="168" fontId="18" fillId="3" borderId="11" xfId="4" applyNumberFormat="1" applyFont="1" applyFill="1" applyBorder="1" applyAlignment="1">
      <alignment wrapText="1"/>
    </xf>
    <xf numFmtId="0" fontId="19" fillId="8" borderId="18" xfId="4" applyFont="1" applyFill="1" applyBorder="1"/>
    <xf numFmtId="0" fontId="27" fillId="3" borderId="0" xfId="4" applyFont="1" applyFill="1"/>
    <xf numFmtId="168" fontId="19" fillId="3" borderId="11" xfId="4" applyNumberFormat="1" applyFont="1" applyFill="1" applyBorder="1" applyAlignment="1">
      <alignment wrapText="1"/>
    </xf>
    <xf numFmtId="2" fontId="27" fillId="3" borderId="0" xfId="4" applyNumberFormat="1" applyFont="1" applyFill="1"/>
    <xf numFmtId="1" fontId="28" fillId="3" borderId="23" xfId="4" applyNumberFormat="1" applyFont="1" applyFill="1" applyBorder="1" applyAlignment="1">
      <alignment horizontal="right" vertical="center" wrapText="1"/>
    </xf>
    <xf numFmtId="169" fontId="28" fillId="3" borderId="23" xfId="4" applyNumberFormat="1" applyFont="1" applyFill="1" applyBorder="1" applyAlignment="1">
      <alignment horizontal="left" vertical="center" wrapText="1"/>
    </xf>
    <xf numFmtId="170" fontId="29" fillId="3" borderId="23" xfId="3" applyNumberFormat="1" applyFont="1" applyFill="1" applyBorder="1" applyAlignment="1">
      <alignment horizontal="center" vertical="center"/>
    </xf>
    <xf numFmtId="0" fontId="28" fillId="3" borderId="23" xfId="4" applyFont="1" applyFill="1" applyBorder="1" applyAlignment="1">
      <alignment horizontal="center" vertical="center" wrapText="1"/>
    </xf>
    <xf numFmtId="168" fontId="18" fillId="12" borderId="11" xfId="4" applyNumberFormat="1" applyFont="1" applyFill="1" applyBorder="1"/>
    <xf numFmtId="169" fontId="28" fillId="3" borderId="1" xfId="4" applyNumberFormat="1" applyFont="1" applyFill="1" applyBorder="1" applyAlignment="1">
      <alignment horizontal="left" vertical="center" wrapText="1"/>
    </xf>
    <xf numFmtId="168" fontId="18" fillId="3" borderId="11" xfId="4" applyNumberFormat="1" applyFont="1" applyFill="1" applyBorder="1"/>
    <xf numFmtId="0" fontId="29" fillId="3" borderId="1" xfId="4" applyFont="1" applyFill="1" applyBorder="1" applyAlignment="1">
      <alignment horizontal="center" vertical="center" wrapText="1"/>
    </xf>
    <xf numFmtId="168" fontId="18" fillId="3" borderId="1" xfId="4" applyNumberFormat="1" applyFont="1" applyFill="1" applyBorder="1" applyAlignment="1">
      <alignment wrapText="1"/>
    </xf>
    <xf numFmtId="168" fontId="19" fillId="12" borderId="0" xfId="4" applyNumberFormat="1" applyFont="1" applyFill="1"/>
    <xf numFmtId="168" fontId="19" fillId="12" borderId="1" xfId="4" applyNumberFormat="1" applyFont="1" applyFill="1" applyBorder="1"/>
    <xf numFmtId="0" fontId="19" fillId="10" borderId="18" xfId="4" applyFont="1" applyFill="1" applyBorder="1"/>
    <xf numFmtId="168" fontId="19" fillId="12" borderId="11" xfId="4" applyNumberFormat="1" applyFont="1" applyFill="1" applyBorder="1"/>
    <xf numFmtId="168" fontId="18" fillId="12" borderId="22" xfId="4" applyNumberFormat="1" applyFont="1" applyFill="1" applyBorder="1"/>
    <xf numFmtId="168" fontId="18" fillId="3" borderId="1" xfId="4" applyNumberFormat="1" applyFont="1" applyFill="1" applyBorder="1"/>
    <xf numFmtId="0" fontId="29" fillId="3" borderId="1" xfId="4" applyFont="1" applyFill="1" applyBorder="1" applyAlignment="1">
      <alignment horizontal="left" vertical="center" wrapText="1"/>
    </xf>
    <xf numFmtId="170" fontId="29" fillId="3" borderId="1" xfId="2" applyNumberFormat="1" applyFont="1" applyFill="1" applyBorder="1" applyAlignment="1">
      <alignment horizontal="center" vertical="center"/>
    </xf>
    <xf numFmtId="168" fontId="27" fillId="3" borderId="0" xfId="4" applyNumberFormat="1" applyFont="1" applyFill="1"/>
    <xf numFmtId="168" fontId="18" fillId="3" borderId="17" xfId="4" applyNumberFormat="1" applyFont="1" applyFill="1" applyBorder="1" applyAlignment="1">
      <alignment wrapText="1"/>
    </xf>
    <xf numFmtId="169" fontId="18" fillId="3" borderId="12" xfId="4" applyNumberFormat="1" applyFont="1" applyFill="1" applyBorder="1" applyAlignment="1">
      <alignment horizontal="left" vertical="center" wrapText="1"/>
    </xf>
    <xf numFmtId="171" fontId="29" fillId="3" borderId="12" xfId="4" applyNumberFormat="1" applyFont="1" applyFill="1" applyBorder="1" applyAlignment="1">
      <alignment horizontal="center" vertical="center"/>
    </xf>
    <xf numFmtId="0" fontId="18" fillId="3" borderId="12" xfId="4" applyFont="1" applyFill="1" applyBorder="1" applyAlignment="1">
      <alignment horizontal="center" vertical="center" wrapText="1"/>
    </xf>
    <xf numFmtId="0" fontId="28" fillId="3" borderId="28" xfId="4" applyFont="1" applyFill="1" applyBorder="1" applyAlignment="1">
      <alignment horizontal="center" vertical="center" wrapText="1"/>
    </xf>
    <xf numFmtId="170" fontId="29" fillId="3" borderId="1" xfId="2" applyNumberFormat="1" applyFont="1" applyFill="1" applyBorder="1" applyAlignment="1">
      <alignment horizontal="center" vertical="center" wrapText="1"/>
    </xf>
    <xf numFmtId="169" fontId="19" fillId="3" borderId="1" xfId="4" applyNumberFormat="1" applyFont="1" applyFill="1" applyBorder="1" applyAlignment="1">
      <alignment horizontal="left" vertical="center" wrapText="1"/>
    </xf>
    <xf numFmtId="170" fontId="19" fillId="3" borderId="1" xfId="2" applyNumberFormat="1" applyFont="1" applyFill="1" applyBorder="1" applyAlignment="1">
      <alignment horizontal="center" vertical="center"/>
    </xf>
    <xf numFmtId="0" fontId="28" fillId="3" borderId="1" xfId="4" applyFont="1" applyFill="1" applyBorder="1" applyAlignment="1">
      <alignment horizontal="center" vertical="center" wrapText="1"/>
    </xf>
    <xf numFmtId="0" fontId="28" fillId="3" borderId="22" xfId="4" applyFont="1" applyFill="1" applyBorder="1" applyAlignment="1">
      <alignment horizontal="center" vertical="center" wrapText="1"/>
    </xf>
    <xf numFmtId="167" fontId="28" fillId="3" borderId="1" xfId="2" applyNumberFormat="1" applyFont="1" applyFill="1" applyBorder="1" applyAlignment="1">
      <alignment horizontal="center" vertical="center" wrapText="1"/>
    </xf>
    <xf numFmtId="1" fontId="18" fillId="3" borderId="12" xfId="4" applyNumberFormat="1" applyFont="1" applyFill="1" applyBorder="1" applyAlignment="1">
      <alignment vertical="center" wrapText="1"/>
    </xf>
    <xf numFmtId="0" fontId="19" fillId="3" borderId="16" xfId="4" applyFont="1" applyFill="1" applyBorder="1" applyAlignment="1">
      <alignment horizontal="center" vertical="center" wrapText="1"/>
    </xf>
    <xf numFmtId="0" fontId="19" fillId="3" borderId="0" xfId="4" applyFont="1" applyFill="1" applyAlignment="1">
      <alignment horizontal="center"/>
    </xf>
    <xf numFmtId="0" fontId="18" fillId="3" borderId="16" xfId="4" applyFont="1" applyFill="1" applyBorder="1" applyAlignment="1">
      <alignment horizontal="center"/>
    </xf>
    <xf numFmtId="0" fontId="18" fillId="3" borderId="0" xfId="4" applyFont="1" applyFill="1" applyAlignment="1">
      <alignment horizontal="right" wrapText="1"/>
    </xf>
    <xf numFmtId="0" fontId="19" fillId="3" borderId="0" xfId="4" applyFont="1" applyFill="1" applyAlignment="1">
      <alignment horizontal="center" vertical="center" wrapText="1"/>
    </xf>
    <xf numFmtId="168" fontId="19" fillId="12" borderId="0" xfId="4" applyNumberFormat="1" applyFont="1" applyFill="1" applyAlignment="1">
      <alignment wrapText="1"/>
    </xf>
    <xf numFmtId="0" fontId="18" fillId="3" borderId="0" xfId="4" applyFont="1" applyFill="1" applyAlignment="1">
      <alignment horizontal="center"/>
    </xf>
    <xf numFmtId="0" fontId="22" fillId="3" borderId="0" xfId="4" applyFont="1" applyFill="1" applyAlignment="1">
      <alignment wrapText="1"/>
    </xf>
    <xf numFmtId="0" fontId="22" fillId="9" borderId="0" xfId="4" applyFont="1" applyFill="1" applyAlignment="1">
      <alignment wrapText="1"/>
    </xf>
    <xf numFmtId="170" fontId="29" fillId="3" borderId="0" xfId="3" applyNumberFormat="1" applyFont="1" applyFill="1" applyBorder="1" applyAlignment="1">
      <alignment vertical="center"/>
    </xf>
    <xf numFmtId="0" fontId="18" fillId="3" borderId="0" xfId="4" applyFont="1" applyFill="1" applyAlignment="1">
      <alignment wrapText="1"/>
    </xf>
    <xf numFmtId="168" fontId="18" fillId="3" borderId="0" xfId="4" applyNumberFormat="1" applyFont="1" applyFill="1" applyAlignment="1">
      <alignment wrapText="1"/>
    </xf>
    <xf numFmtId="0" fontId="19" fillId="8" borderId="0" xfId="4" applyFont="1" applyFill="1"/>
    <xf numFmtId="170" fontId="29" fillId="3" borderId="0" xfId="2" applyNumberFormat="1" applyFont="1" applyFill="1" applyBorder="1" applyAlignment="1">
      <alignment vertical="center"/>
    </xf>
    <xf numFmtId="170" fontId="29" fillId="3" borderId="0" xfId="2" applyNumberFormat="1" applyFont="1" applyFill="1" applyBorder="1" applyAlignment="1">
      <alignment vertical="center" wrapText="1"/>
    </xf>
    <xf numFmtId="170" fontId="19" fillId="3" borderId="0" xfId="2" applyNumberFormat="1" applyFont="1" applyFill="1" applyBorder="1" applyAlignment="1">
      <alignment vertical="center"/>
    </xf>
    <xf numFmtId="0" fontId="28" fillId="3" borderId="0" xfId="4" applyFont="1" applyFill="1" applyAlignment="1">
      <alignment horizontal="right" vertical="center" wrapText="1"/>
    </xf>
    <xf numFmtId="169" fontId="28" fillId="3" borderId="0" xfId="4" applyNumberFormat="1" applyFont="1" applyFill="1" applyAlignment="1">
      <alignment horizontal="left" vertical="center" wrapText="1"/>
    </xf>
    <xf numFmtId="170" fontId="29" fillId="3" borderId="0" xfId="2" applyNumberFormat="1" applyFont="1" applyFill="1" applyBorder="1" applyAlignment="1">
      <alignment horizontal="center" vertical="center"/>
    </xf>
    <xf numFmtId="0" fontId="28" fillId="3" borderId="0" xfId="4" applyFont="1" applyFill="1" applyAlignment="1">
      <alignment horizontal="center" vertical="center" wrapText="1"/>
    </xf>
    <xf numFmtId="1" fontId="18" fillId="3" borderId="0" xfId="4" applyNumberFormat="1" applyFont="1" applyFill="1" applyAlignment="1">
      <alignment vertical="center" wrapText="1"/>
    </xf>
    <xf numFmtId="1" fontId="18" fillId="3" borderId="0" xfId="4" applyNumberFormat="1" applyFont="1" applyFill="1" applyAlignment="1">
      <alignment horizontal="center" vertical="center" wrapText="1"/>
    </xf>
    <xf numFmtId="167" fontId="28" fillId="3" borderId="0" xfId="2" applyNumberFormat="1" applyFont="1" applyFill="1" applyBorder="1" applyAlignment="1">
      <alignment vertical="center" wrapText="1"/>
    </xf>
    <xf numFmtId="0" fontId="24" fillId="7" borderId="0" xfId="4" applyFont="1" applyFill="1" applyAlignment="1">
      <alignment horizontal="right" vertical="top" wrapText="1"/>
    </xf>
    <xf numFmtId="0" fontId="22" fillId="7" borderId="0" xfId="4" applyFont="1" applyFill="1" applyAlignment="1">
      <alignment wrapText="1"/>
    </xf>
    <xf numFmtId="0" fontId="19" fillId="16" borderId="0" xfId="4" applyFont="1" applyFill="1"/>
    <xf numFmtId="0" fontId="19" fillId="7" borderId="0" xfId="4" applyFont="1" applyFill="1" applyAlignment="1">
      <alignment horizontal="left"/>
    </xf>
    <xf numFmtId="0" fontId="19" fillId="7" borderId="0" xfId="4" applyFont="1" applyFill="1"/>
    <xf numFmtId="0" fontId="24" fillId="3" borderId="10" xfId="4" applyFont="1" applyFill="1" applyBorder="1" applyAlignment="1">
      <alignment horizontal="center" vertical="top" wrapText="1"/>
    </xf>
    <xf numFmtId="0" fontId="18" fillId="3" borderId="18" xfId="4" applyFont="1" applyFill="1" applyBorder="1" applyAlignment="1">
      <alignment horizontal="center"/>
    </xf>
    <xf numFmtId="0" fontId="18" fillId="10" borderId="18" xfId="4" applyFont="1" applyFill="1" applyBorder="1" applyAlignment="1">
      <alignment horizontal="center"/>
    </xf>
    <xf numFmtId="0" fontId="18" fillId="3" borderId="18" xfId="4" applyFont="1" applyFill="1" applyBorder="1" applyAlignment="1">
      <alignment horizontal="center" wrapText="1"/>
    </xf>
    <xf numFmtId="0" fontId="18" fillId="12" borderId="0" xfId="4" applyFont="1" applyFill="1" applyAlignment="1">
      <alignment horizontal="center"/>
    </xf>
    <xf numFmtId="1" fontId="18" fillId="3" borderId="12" xfId="4" applyNumberFormat="1" applyFont="1" applyFill="1" applyBorder="1" applyAlignment="1">
      <alignment horizontal="left" vertical="center" wrapText="1"/>
    </xf>
    <xf numFmtId="0" fontId="18" fillId="12" borderId="17" xfId="4" applyFont="1" applyFill="1" applyBorder="1" applyAlignment="1">
      <alignment horizontal="center"/>
    </xf>
    <xf numFmtId="0" fontId="19" fillId="3" borderId="18" xfId="4" applyFont="1" applyFill="1" applyBorder="1" applyAlignment="1">
      <alignment horizontal="center" wrapText="1"/>
    </xf>
    <xf numFmtId="0" fontId="18" fillId="10" borderId="16" xfId="4" applyFont="1" applyFill="1" applyBorder="1" applyAlignment="1">
      <alignment horizontal="center"/>
    </xf>
    <xf numFmtId="49" fontId="6" fillId="3" borderId="14" xfId="2" applyNumberFormat="1" applyFont="1" applyFill="1" applyBorder="1" applyAlignment="1" applyProtection="1">
      <alignment horizontal="left"/>
      <protection locked="0"/>
    </xf>
    <xf numFmtId="0" fontId="24" fillId="3" borderId="10" xfId="4" applyFont="1" applyFill="1" applyBorder="1" applyAlignment="1">
      <alignment horizontal="right" vertical="center" wrapText="1"/>
    </xf>
    <xf numFmtId="0" fontId="18" fillId="3" borderId="15" xfId="4" applyFont="1" applyFill="1" applyBorder="1" applyAlignment="1">
      <alignment horizontal="right" wrapText="1"/>
    </xf>
    <xf numFmtId="0" fontId="18" fillId="3" borderId="18" xfId="4" applyFont="1" applyFill="1" applyBorder="1" applyAlignment="1">
      <alignment vertical="center" wrapText="1"/>
    </xf>
    <xf numFmtId="0" fontId="26" fillId="9" borderId="12" xfId="4" applyFont="1" applyFill="1" applyBorder="1"/>
    <xf numFmtId="0" fontId="18" fillId="3" borderId="0" xfId="4" applyFont="1" applyFill="1" applyAlignment="1">
      <alignment horizontal="right" vertical="center" wrapText="1"/>
    </xf>
    <xf numFmtId="0" fontId="18" fillId="3" borderId="0" xfId="4" applyFont="1" applyFill="1" applyAlignment="1">
      <alignment vertical="top" wrapText="1"/>
    </xf>
    <xf numFmtId="168" fontId="18" fillId="3" borderId="0" xfId="4" applyNumberFormat="1" applyFont="1" applyFill="1" applyAlignment="1">
      <alignment vertical="center" wrapText="1"/>
    </xf>
    <xf numFmtId="0" fontId="18" fillId="3" borderId="0" xfId="4" applyFont="1" applyFill="1" applyAlignment="1">
      <alignment horizontal="center" wrapText="1"/>
    </xf>
    <xf numFmtId="0" fontId="26" fillId="9" borderId="0" xfId="4" applyFont="1" applyFill="1"/>
    <xf numFmtId="0" fontId="19" fillId="13" borderId="0" xfId="4" applyFont="1" applyFill="1"/>
    <xf numFmtId="0" fontId="19" fillId="3" borderId="18" xfId="4" applyFont="1" applyFill="1" applyBorder="1" applyAlignment="1">
      <alignment vertical="center" wrapText="1"/>
    </xf>
    <xf numFmtId="0" fontId="19" fillId="3" borderId="0" xfId="4" applyFont="1" applyFill="1" applyAlignment="1">
      <alignment vertical="top" wrapText="1"/>
    </xf>
    <xf numFmtId="168" fontId="19" fillId="3" borderId="0" xfId="4" applyNumberFormat="1" applyFont="1" applyFill="1" applyAlignment="1">
      <alignment vertical="center" wrapText="1"/>
    </xf>
    <xf numFmtId="0" fontId="19" fillId="3" borderId="0" xfId="4" applyFont="1" applyFill="1" applyAlignment="1">
      <alignment horizontal="center" wrapText="1"/>
    </xf>
    <xf numFmtId="0" fontId="19" fillId="10" borderId="0" xfId="4" applyFont="1" applyFill="1"/>
    <xf numFmtId="0" fontId="19" fillId="14" borderId="0" xfId="4" applyFont="1" applyFill="1"/>
    <xf numFmtId="0" fontId="19" fillId="8" borderId="12" xfId="4" applyFont="1" applyFill="1" applyBorder="1"/>
    <xf numFmtId="0" fontId="26" fillId="9" borderId="18" xfId="4" applyFont="1" applyFill="1" applyBorder="1"/>
    <xf numFmtId="0" fontId="19" fillId="11" borderId="15" xfId="4" applyFont="1" applyFill="1" applyBorder="1"/>
    <xf numFmtId="0" fontId="19" fillId="11" borderId="0" xfId="4" applyFont="1" applyFill="1"/>
    <xf numFmtId="1" fontId="28" fillId="3" borderId="0" xfId="4" applyNumberFormat="1" applyFont="1" applyFill="1" applyAlignment="1">
      <alignment horizontal="right" vertical="center" wrapText="1"/>
    </xf>
    <xf numFmtId="169" fontId="28" fillId="3" borderId="0" xfId="4" applyNumberFormat="1" applyFont="1" applyFill="1" applyAlignment="1">
      <alignment vertical="top" wrapText="1"/>
    </xf>
    <xf numFmtId="0" fontId="19" fillId="8" borderId="15" xfId="4" applyFont="1" applyFill="1" applyBorder="1"/>
    <xf numFmtId="0" fontId="19" fillId="10" borderId="15" xfId="4" applyFont="1" applyFill="1" applyBorder="1"/>
    <xf numFmtId="0" fontId="18" fillId="3" borderId="0" xfId="4" applyFont="1" applyFill="1" applyAlignment="1">
      <alignment horizontal="left" vertical="top" wrapText="1"/>
    </xf>
    <xf numFmtId="0" fontId="18" fillId="3" borderId="18" xfId="4" applyFont="1" applyFill="1" applyBorder="1" applyAlignment="1">
      <alignment horizontal="left" vertical="center" wrapText="1"/>
    </xf>
    <xf numFmtId="0" fontId="33" fillId="3" borderId="18" xfId="4" applyFont="1" applyFill="1" applyBorder="1" applyAlignment="1">
      <alignment vertical="center"/>
    </xf>
    <xf numFmtId="0" fontId="34" fillId="3" borderId="0" xfId="4" applyFont="1" applyFill="1" applyAlignment="1">
      <alignment vertical="top"/>
    </xf>
    <xf numFmtId="168" fontId="18" fillId="12" borderId="0" xfId="4" applyNumberFormat="1" applyFont="1" applyFill="1" applyAlignment="1">
      <alignment vertical="center"/>
    </xf>
    <xf numFmtId="49" fontId="19" fillId="8" borderId="18" xfId="4" applyNumberFormat="1" applyFont="1" applyFill="1" applyBorder="1"/>
    <xf numFmtId="49" fontId="19" fillId="8" borderId="0" xfId="4" applyNumberFormat="1" applyFont="1" applyFill="1"/>
    <xf numFmtId="49" fontId="19" fillId="8" borderId="12" xfId="4" applyNumberFormat="1" applyFont="1" applyFill="1" applyBorder="1" applyAlignment="1">
      <alignment horizontal="right"/>
    </xf>
    <xf numFmtId="49" fontId="19" fillId="8" borderId="0" xfId="4" applyNumberFormat="1" applyFont="1" applyFill="1" applyAlignment="1">
      <alignment horizontal="right"/>
    </xf>
    <xf numFmtId="11" fontId="19" fillId="8" borderId="18" xfId="4" applyNumberFormat="1" applyFont="1" applyFill="1" applyBorder="1"/>
    <xf numFmtId="11" fontId="19" fillId="8" borderId="0" xfId="4" applyNumberFormat="1" applyFont="1" applyFill="1"/>
    <xf numFmtId="0" fontId="19" fillId="11" borderId="18" xfId="4" applyFont="1" applyFill="1" applyBorder="1"/>
    <xf numFmtId="0" fontId="26" fillId="9" borderId="16" xfId="4" applyFont="1" applyFill="1" applyBorder="1"/>
    <xf numFmtId="0" fontId="18" fillId="10" borderId="18" xfId="4" applyFont="1" applyFill="1" applyBorder="1" applyAlignment="1">
      <alignment vertical="center" wrapText="1"/>
    </xf>
    <xf numFmtId="0" fontId="18" fillId="10" borderId="0" xfId="4" applyFont="1" applyFill="1" applyAlignment="1">
      <alignment vertical="top" wrapText="1"/>
    </xf>
    <xf numFmtId="0" fontId="22" fillId="3" borderId="18" xfId="4" applyFont="1" applyFill="1" applyBorder="1" applyAlignment="1">
      <alignment vertical="center"/>
    </xf>
    <xf numFmtId="168" fontId="18" fillId="3" borderId="19" xfId="4" applyNumberFormat="1" applyFont="1" applyFill="1" applyBorder="1" applyAlignment="1">
      <alignment wrapText="1"/>
    </xf>
    <xf numFmtId="0" fontId="19" fillId="3" borderId="0" xfId="4" applyFont="1" applyFill="1" applyAlignment="1">
      <alignment vertical="top"/>
    </xf>
    <xf numFmtId="0" fontId="19" fillId="3" borderId="18" xfId="4" applyFont="1" applyFill="1" applyBorder="1" applyAlignment="1">
      <alignment vertical="center"/>
    </xf>
    <xf numFmtId="168" fontId="18" fillId="3" borderId="11" xfId="4" applyNumberFormat="1" applyFont="1" applyFill="1" applyBorder="1" applyAlignment="1">
      <alignment horizontal="right" wrapText="1"/>
    </xf>
    <xf numFmtId="168" fontId="18" fillId="3" borderId="0" xfId="4" applyNumberFormat="1" applyFont="1" applyFill="1" applyAlignment="1">
      <alignment horizontal="right" wrapText="1"/>
    </xf>
    <xf numFmtId="0" fontId="28" fillId="3" borderId="1" xfId="4" applyFont="1" applyFill="1" applyBorder="1" applyAlignment="1">
      <alignment horizontal="right" vertical="center" wrapText="1"/>
    </xf>
    <xf numFmtId="0" fontId="28" fillId="3" borderId="23" xfId="4" applyFont="1" applyFill="1" applyBorder="1" applyAlignment="1">
      <alignment horizontal="right" vertical="center" wrapText="1"/>
    </xf>
    <xf numFmtId="0" fontId="18" fillId="3" borderId="18" xfId="4" applyFont="1" applyFill="1" applyBorder="1" applyAlignment="1">
      <alignment vertical="center"/>
    </xf>
    <xf numFmtId="0" fontId="18" fillId="3" borderId="0" xfId="4" applyFont="1" applyFill="1" applyAlignment="1">
      <alignment vertical="top"/>
    </xf>
    <xf numFmtId="0" fontId="18" fillId="11" borderId="18" xfId="4" applyFont="1" applyFill="1" applyBorder="1" applyAlignment="1">
      <alignment vertical="center" wrapText="1"/>
    </xf>
    <xf numFmtId="0" fontId="18" fillId="11" borderId="0" xfId="4" applyFont="1" applyFill="1" applyAlignment="1">
      <alignment vertical="top" wrapText="1"/>
    </xf>
    <xf numFmtId="168" fontId="18" fillId="3" borderId="0" xfId="4" applyNumberFormat="1" applyFont="1" applyFill="1" applyAlignment="1">
      <alignment vertical="center"/>
    </xf>
    <xf numFmtId="0" fontId="18" fillId="12" borderId="19" xfId="4" applyFont="1" applyFill="1" applyBorder="1" applyAlignment="1">
      <alignment vertical="center" wrapText="1"/>
    </xf>
    <xf numFmtId="0" fontId="18" fillId="12" borderId="0" xfId="4" applyFont="1" applyFill="1" applyAlignment="1">
      <alignment vertical="top" wrapText="1"/>
    </xf>
    <xf numFmtId="0" fontId="18" fillId="15" borderId="20" xfId="4" applyFont="1" applyFill="1" applyBorder="1" applyAlignment="1">
      <alignment vertical="center" wrapText="1"/>
    </xf>
    <xf numFmtId="0" fontId="18" fillId="15" borderId="0" xfId="4" applyFont="1" applyFill="1" applyAlignment="1">
      <alignment vertical="top" wrapText="1"/>
    </xf>
    <xf numFmtId="0" fontId="18" fillId="12" borderId="0" xfId="4" applyFont="1" applyFill="1" applyAlignment="1">
      <alignment vertical="center" wrapText="1"/>
    </xf>
    <xf numFmtId="0" fontId="30" fillId="3" borderId="18" xfId="4" applyFont="1" applyFill="1" applyBorder="1" applyAlignment="1">
      <alignment vertical="center" wrapText="1"/>
    </xf>
    <xf numFmtId="0" fontId="30" fillId="3" borderId="0" xfId="4" applyFont="1" applyFill="1" applyAlignment="1">
      <alignment vertical="top" wrapText="1"/>
    </xf>
    <xf numFmtId="0" fontId="19" fillId="3" borderId="16" xfId="4" applyFont="1" applyFill="1" applyBorder="1" applyAlignment="1">
      <alignment vertical="center" wrapText="1"/>
    </xf>
    <xf numFmtId="0" fontId="19" fillId="3" borderId="0" xfId="4" applyFont="1" applyFill="1" applyAlignment="1">
      <alignment vertical="center"/>
    </xf>
    <xf numFmtId="168" fontId="19" fillId="12" borderId="0" xfId="4" applyNumberFormat="1" applyFont="1" applyFill="1" applyAlignment="1">
      <alignment vertical="center"/>
    </xf>
    <xf numFmtId="0" fontId="19" fillId="10" borderId="16" xfId="4" applyFont="1" applyFill="1" applyBorder="1" applyAlignment="1">
      <alignment vertical="center" wrapText="1"/>
    </xf>
    <xf numFmtId="0" fontId="19" fillId="10" borderId="0" xfId="4" applyFont="1" applyFill="1" applyAlignment="1">
      <alignment vertical="top" wrapText="1"/>
    </xf>
    <xf numFmtId="0" fontId="18" fillId="10" borderId="0" xfId="4" applyFont="1" applyFill="1" applyAlignment="1">
      <alignment horizontal="center"/>
    </xf>
    <xf numFmtId="0" fontId="19" fillId="10" borderId="18" xfId="4" applyFont="1" applyFill="1" applyBorder="1" applyAlignment="1">
      <alignment vertical="center"/>
    </xf>
    <xf numFmtId="0" fontId="19" fillId="8" borderId="16" xfId="4" applyFont="1" applyFill="1" applyBorder="1"/>
    <xf numFmtId="0" fontId="19" fillId="10" borderId="0" xfId="4" applyFont="1" applyFill="1" applyAlignment="1">
      <alignment vertical="top"/>
    </xf>
    <xf numFmtId="0" fontId="26" fillId="9" borderId="13" xfId="4" applyFont="1" applyFill="1" applyBorder="1"/>
    <xf numFmtId="0" fontId="19" fillId="10" borderId="18" xfId="4" applyFont="1" applyFill="1" applyBorder="1" applyAlignment="1">
      <alignment vertical="center" wrapText="1"/>
    </xf>
    <xf numFmtId="168" fontId="18" fillId="12" borderId="11" xfId="4" applyNumberFormat="1" applyFont="1" applyFill="1" applyBorder="1" applyAlignment="1">
      <alignment wrapText="1"/>
    </xf>
    <xf numFmtId="168" fontId="18" fillId="12" borderId="0" xfId="4" applyNumberFormat="1" applyFont="1" applyFill="1" applyAlignment="1">
      <alignment vertical="center" wrapText="1"/>
    </xf>
    <xf numFmtId="0" fontId="18" fillId="3" borderId="21" xfId="4" applyFont="1" applyFill="1" applyBorder="1" applyAlignment="1">
      <alignment vertical="center"/>
    </xf>
    <xf numFmtId="168" fontId="18" fillId="12" borderId="0" xfId="4" applyNumberFormat="1" applyFont="1" applyFill="1" applyAlignment="1">
      <alignment wrapText="1"/>
    </xf>
    <xf numFmtId="0" fontId="18" fillId="17" borderId="18" xfId="4" applyFont="1" applyFill="1" applyBorder="1" applyAlignment="1">
      <alignment vertical="center" wrapText="1"/>
    </xf>
    <xf numFmtId="168" fontId="18" fillId="12" borderId="15" xfId="4" applyNumberFormat="1" applyFont="1" applyFill="1" applyBorder="1" applyAlignment="1">
      <alignment wrapText="1"/>
    </xf>
    <xf numFmtId="0" fontId="18" fillId="12" borderId="18" xfId="4" applyFont="1" applyFill="1" applyBorder="1" applyAlignment="1">
      <alignment horizontal="center" wrapText="1"/>
    </xf>
    <xf numFmtId="0" fontId="18" fillId="17" borderId="0" xfId="4" applyFont="1" applyFill="1" applyAlignment="1">
      <alignment wrapText="1"/>
    </xf>
    <xf numFmtId="0" fontId="18" fillId="12" borderId="0" xfId="4" applyFont="1" applyFill="1" applyAlignment="1">
      <alignment horizontal="center" wrapText="1"/>
    </xf>
    <xf numFmtId="0" fontId="18" fillId="17" borderId="0" xfId="4" applyFont="1" applyFill="1" applyAlignment="1">
      <alignment vertical="top" wrapText="1"/>
    </xf>
    <xf numFmtId="0" fontId="19" fillId="3" borderId="16" xfId="4" applyFont="1" applyFill="1" applyBorder="1" applyAlignment="1">
      <alignment vertical="center"/>
    </xf>
    <xf numFmtId="0" fontId="29" fillId="3" borderId="1" xfId="4" applyFont="1" applyFill="1" applyBorder="1" applyAlignment="1">
      <alignment horizontal="right" vertical="center"/>
    </xf>
    <xf numFmtId="0" fontId="29" fillId="3" borderId="0" xfId="4" applyFont="1" applyFill="1" applyAlignment="1">
      <alignment horizontal="right" vertical="center"/>
    </xf>
    <xf numFmtId="0" fontId="29" fillId="3" borderId="0" xfId="4" applyFont="1" applyFill="1" applyAlignment="1">
      <alignment vertical="top" wrapText="1"/>
    </xf>
    <xf numFmtId="168" fontId="18" fillId="3" borderId="0" xfId="4" applyNumberFormat="1" applyFont="1" applyFill="1"/>
    <xf numFmtId="0" fontId="18" fillId="12" borderId="18" xfId="4" applyFont="1" applyFill="1" applyBorder="1" applyAlignment="1">
      <alignment vertical="center"/>
    </xf>
    <xf numFmtId="0" fontId="18" fillId="12" borderId="0" xfId="4" applyFont="1" applyFill="1" applyAlignment="1">
      <alignment vertical="top"/>
    </xf>
    <xf numFmtId="0" fontId="19" fillId="3" borderId="6" xfId="4" applyFont="1" applyFill="1" applyBorder="1" applyAlignment="1">
      <alignment vertical="center"/>
    </xf>
    <xf numFmtId="0" fontId="18" fillId="12" borderId="16" xfId="4" applyFont="1" applyFill="1" applyBorder="1" applyAlignment="1">
      <alignment vertical="center"/>
    </xf>
    <xf numFmtId="0" fontId="26" fillId="9" borderId="15" xfId="4" applyFont="1" applyFill="1" applyBorder="1"/>
    <xf numFmtId="0" fontId="18" fillId="3" borderId="12" xfId="4" applyFont="1" applyFill="1" applyBorder="1" applyAlignment="1">
      <alignment horizontal="right" vertical="center" wrapText="1"/>
    </xf>
    <xf numFmtId="169" fontId="18" fillId="3" borderId="0" xfId="4" applyNumberFormat="1" applyFont="1" applyFill="1" applyAlignment="1">
      <alignment vertical="top" wrapText="1"/>
    </xf>
    <xf numFmtId="171" fontId="29" fillId="3" borderId="0" xfId="4" applyNumberFormat="1" applyFont="1" applyFill="1" applyAlignment="1">
      <alignment vertical="center"/>
    </xf>
    <xf numFmtId="0" fontId="18" fillId="3" borderId="0" xfId="4" applyFont="1" applyFill="1" applyAlignment="1">
      <alignment horizontal="center" vertical="center" wrapText="1"/>
    </xf>
    <xf numFmtId="0" fontId="19" fillId="3" borderId="1" xfId="4" applyFont="1" applyFill="1" applyBorder="1" applyAlignment="1">
      <alignment horizontal="right" vertical="center" wrapText="1"/>
    </xf>
    <xf numFmtId="0" fontId="19" fillId="3" borderId="0" xfId="4" applyFont="1" applyFill="1" applyAlignment="1">
      <alignment horizontal="right" vertical="center" wrapText="1"/>
    </xf>
    <xf numFmtId="169" fontId="19" fillId="3" borderId="0" xfId="4" applyNumberFormat="1" applyFont="1" applyFill="1" applyAlignment="1">
      <alignment vertical="top" wrapText="1"/>
    </xf>
    <xf numFmtId="0" fontId="28" fillId="3" borderId="5" xfId="4" applyFont="1" applyFill="1" applyBorder="1" applyAlignment="1">
      <alignment horizontal="right" vertical="center" wrapText="1"/>
    </xf>
    <xf numFmtId="1" fontId="18" fillId="3" borderId="12" xfId="4" applyNumberFormat="1" applyFont="1" applyFill="1" applyBorder="1" applyAlignment="1">
      <alignment horizontal="left" vertical="top" wrapText="1"/>
    </xf>
    <xf numFmtId="1" fontId="18" fillId="3" borderId="0" xfId="4" applyNumberFormat="1" applyFont="1" applyFill="1" applyAlignment="1">
      <alignment horizontal="left" vertical="top" wrapText="1"/>
    </xf>
    <xf numFmtId="1" fontId="18" fillId="3" borderId="15" xfId="4" applyNumberFormat="1" applyFont="1" applyFill="1" applyBorder="1" applyAlignment="1">
      <alignment vertical="center" wrapText="1"/>
    </xf>
    <xf numFmtId="0" fontId="18" fillId="3" borderId="1" xfId="4" applyFont="1" applyFill="1" applyBorder="1" applyAlignment="1">
      <alignment vertical="center" wrapText="1"/>
    </xf>
    <xf numFmtId="0" fontId="18" fillId="3" borderId="11" xfId="4" applyFont="1" applyFill="1" applyBorder="1" applyAlignment="1">
      <alignment vertical="center" wrapText="1"/>
    </xf>
    <xf numFmtId="0" fontId="19" fillId="10" borderId="12" xfId="4" applyFont="1" applyFill="1" applyBorder="1"/>
    <xf numFmtId="165" fontId="6" fillId="3" borderId="3" xfId="2" applyFont="1" applyFill="1" applyBorder="1" applyAlignment="1">
      <alignment horizontal="left" vertical="center"/>
    </xf>
    <xf numFmtId="165" fontId="6" fillId="3" borderId="1" xfId="2" applyFont="1" applyFill="1" applyBorder="1" applyAlignment="1">
      <alignment horizontal="left" vertical="center"/>
    </xf>
    <xf numFmtId="165" fontId="13" fillId="3" borderId="1" xfId="2" applyFont="1" applyFill="1" applyBorder="1" applyAlignment="1">
      <alignment horizontal="left" vertical="center" wrapText="1"/>
    </xf>
    <xf numFmtId="165" fontId="6" fillId="0" borderId="10" xfId="2" applyFont="1" applyBorder="1" applyAlignment="1">
      <alignment horizontal="left" vertical="center"/>
    </xf>
    <xf numFmtId="0" fontId="6" fillId="3" borderId="12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49" fontId="6" fillId="3" borderId="16" xfId="2" applyNumberFormat="1" applyFont="1" applyFill="1" applyBorder="1" applyAlignment="1">
      <alignment horizontal="left"/>
    </xf>
    <xf numFmtId="1" fontId="12" fillId="3" borderId="1" xfId="0" applyNumberFormat="1" applyFont="1" applyFill="1" applyBorder="1" applyProtection="1">
      <protection locked="0"/>
    </xf>
    <xf numFmtId="49" fontId="6" fillId="3" borderId="1" xfId="0" applyNumberFormat="1" applyFont="1" applyFill="1" applyBorder="1" applyProtection="1">
      <protection locked="0"/>
    </xf>
    <xf numFmtId="49" fontId="35" fillId="3" borderId="4" xfId="0" applyNumberFormat="1" applyFont="1" applyFill="1" applyBorder="1" applyAlignment="1">
      <alignment horizontal="center" vertical="center"/>
    </xf>
    <xf numFmtId="168" fontId="18" fillId="3" borderId="12" xfId="4" applyNumberFormat="1" applyFont="1" applyFill="1" applyBorder="1" applyAlignment="1">
      <alignment wrapText="1"/>
    </xf>
    <xf numFmtId="0" fontId="18" fillId="3" borderId="12" xfId="4" applyFont="1" applyFill="1" applyBorder="1" applyAlignment="1">
      <alignment horizontal="center" wrapText="1"/>
    </xf>
    <xf numFmtId="0" fontId="19" fillId="16" borderId="12" xfId="4" applyFont="1" applyFill="1" applyBorder="1"/>
    <xf numFmtId="0" fontId="24" fillId="3" borderId="10" xfId="4" applyFont="1" applyFill="1" applyBorder="1" applyAlignment="1">
      <alignment horizontal="left" vertical="center" wrapText="1"/>
    </xf>
    <xf numFmtId="0" fontId="18" fillId="3" borderId="12" xfId="4" applyFont="1" applyFill="1" applyBorder="1" applyAlignment="1">
      <alignment horizontal="left" vertical="center" wrapText="1"/>
    </xf>
    <xf numFmtId="0" fontId="19" fillId="3" borderId="0" xfId="4" applyFont="1" applyFill="1" applyAlignment="1">
      <alignment horizontal="left" vertical="center"/>
    </xf>
    <xf numFmtId="0" fontId="22" fillId="3" borderId="0" xfId="4" applyFont="1" applyFill="1"/>
    <xf numFmtId="0" fontId="21" fillId="3" borderId="0" xfId="4" applyFont="1" applyFill="1"/>
    <xf numFmtId="164" fontId="22" fillId="3" borderId="0" xfId="4" applyNumberFormat="1" applyFont="1" applyFill="1"/>
    <xf numFmtId="0" fontId="24" fillId="3" borderId="0" xfId="4" applyFont="1" applyFill="1" applyAlignment="1">
      <alignment horizontal="right" vertical="top" wrapText="1"/>
    </xf>
    <xf numFmtId="0" fontId="36" fillId="3" borderId="0" xfId="4" applyFont="1" applyFill="1" applyAlignment="1">
      <alignment horizontal="left" vertical="center" wrapText="1"/>
    </xf>
    <xf numFmtId="0" fontId="12" fillId="0" borderId="0" xfId="0" applyFont="1"/>
    <xf numFmtId="0" fontId="19" fillId="19" borderId="12" xfId="4" applyFont="1" applyFill="1" applyBorder="1"/>
    <xf numFmtId="0" fontId="27" fillId="18" borderId="0" xfId="4" applyFont="1" applyFill="1"/>
    <xf numFmtId="0" fontId="22" fillId="18" borderId="0" xfId="4" applyFont="1" applyFill="1"/>
    <xf numFmtId="0" fontId="21" fillId="18" borderId="0" xfId="4" applyFont="1" applyFill="1"/>
    <xf numFmtId="0" fontId="19" fillId="18" borderId="0" xfId="4" applyFont="1" applyFill="1"/>
    <xf numFmtId="0" fontId="18" fillId="3" borderId="12" xfId="4" applyFont="1" applyFill="1" applyBorder="1" applyAlignment="1">
      <alignment horizontal="left" vertical="top" wrapText="1"/>
    </xf>
    <xf numFmtId="0" fontId="37" fillId="0" borderId="0" xfId="0" applyFont="1" applyAlignment="1">
      <alignment horizontal="center"/>
    </xf>
    <xf numFmtId="1" fontId="38" fillId="3" borderId="0" xfId="4" applyNumberFormat="1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27" fillId="7" borderId="0" xfId="4" applyFont="1" applyFill="1"/>
    <xf numFmtId="0" fontId="22" fillId="7" borderId="0" xfId="4" applyFont="1" applyFill="1"/>
    <xf numFmtId="0" fontId="19" fillId="21" borderId="12" xfId="4" applyFont="1" applyFill="1" applyBorder="1"/>
    <xf numFmtId="0" fontId="27" fillId="20" borderId="0" xfId="4" applyFont="1" applyFill="1"/>
    <xf numFmtId="0" fontId="22" fillId="20" borderId="0" xfId="4" applyFont="1" applyFill="1"/>
    <xf numFmtId="0" fontId="19" fillId="20" borderId="0" xfId="4" applyFont="1" applyFill="1"/>
    <xf numFmtId="0" fontId="19" fillId="12" borderId="12" xfId="4" applyFont="1" applyFill="1" applyBorder="1"/>
    <xf numFmtId="0" fontId="19" fillId="0" borderId="12" xfId="4" applyFont="1" applyBorder="1"/>
    <xf numFmtId="0" fontId="27" fillId="0" borderId="0" xfId="4" applyFont="1"/>
    <xf numFmtId="0" fontId="22" fillId="0" borderId="0" xfId="4" applyFont="1"/>
    <xf numFmtId="0" fontId="19" fillId="0" borderId="0" xfId="4" applyFont="1"/>
    <xf numFmtId="1" fontId="21" fillId="3" borderId="12" xfId="4" applyNumberFormat="1" applyFont="1" applyFill="1" applyBorder="1" applyAlignment="1">
      <alignment horizontal="right" wrapText="1"/>
    </xf>
    <xf numFmtId="1" fontId="40" fillId="3" borderId="0" xfId="4" applyNumberFormat="1" applyFont="1" applyFill="1" applyAlignment="1">
      <alignment horizontal="right"/>
    </xf>
    <xf numFmtId="1" fontId="41" fillId="3" borderId="10" xfId="4" applyNumberFormat="1" applyFont="1" applyFill="1" applyBorder="1" applyAlignment="1">
      <alignment horizontal="right" vertical="top" wrapText="1"/>
    </xf>
    <xf numFmtId="0" fontId="21" fillId="3" borderId="12" xfId="0" applyFont="1" applyFill="1" applyBorder="1" applyAlignment="1">
      <alignment vertical="top" wrapText="1"/>
    </xf>
    <xf numFmtId="0" fontId="21" fillId="3" borderId="12" xfId="0" applyFont="1" applyFill="1" applyBorder="1" applyAlignment="1">
      <alignment horizontal="right" vertical="top" wrapText="1"/>
    </xf>
    <xf numFmtId="0" fontId="21" fillId="3" borderId="12" xfId="0" applyFont="1" applyFill="1" applyBorder="1" applyAlignment="1">
      <alignment horizontal="right" vertical="center" wrapText="1"/>
    </xf>
    <xf numFmtId="172" fontId="21" fillId="3" borderId="12" xfId="0" applyNumberFormat="1" applyFont="1" applyFill="1" applyBorder="1" applyAlignment="1">
      <alignment vertical="top" wrapText="1"/>
    </xf>
    <xf numFmtId="0" fontId="22" fillId="3" borderId="0" xfId="4" applyFont="1" applyFill="1" applyAlignment="1">
      <alignment horizontal="right"/>
    </xf>
    <xf numFmtId="0" fontId="22" fillId="3" borderId="12" xfId="4" applyFont="1" applyFill="1" applyBorder="1"/>
    <xf numFmtId="0" fontId="22" fillId="3" borderId="12" xfId="4" applyFont="1" applyFill="1" applyBorder="1" applyAlignment="1">
      <alignment horizontal="right"/>
    </xf>
    <xf numFmtId="0" fontId="42" fillId="3" borderId="12" xfId="0" applyFont="1" applyFill="1" applyBorder="1" applyAlignment="1">
      <alignment vertical="top" wrapText="1"/>
    </xf>
    <xf numFmtId="1" fontId="21" fillId="3" borderId="31" xfId="4" applyNumberFormat="1" applyFont="1" applyFill="1" applyBorder="1" applyAlignment="1">
      <alignment horizontal="center" wrapText="1"/>
    </xf>
    <xf numFmtId="16" fontId="19" fillId="3" borderId="0" xfId="4" applyNumberFormat="1" applyFont="1" applyFill="1" applyAlignment="1">
      <alignment horizontal="center"/>
    </xf>
    <xf numFmtId="14" fontId="19" fillId="3" borderId="0" xfId="4" applyNumberFormat="1" applyFont="1" applyFill="1" applyAlignment="1">
      <alignment horizontal="center"/>
    </xf>
    <xf numFmtId="1" fontId="40" fillId="3" borderId="12" xfId="4" applyNumberFormat="1" applyFont="1" applyFill="1" applyBorder="1" applyAlignment="1">
      <alignment horizontal="right"/>
    </xf>
    <xf numFmtId="0" fontId="19" fillId="3" borderId="12" xfId="4" applyFont="1" applyFill="1" applyBorder="1" applyAlignment="1">
      <alignment horizontal="left" vertical="center"/>
    </xf>
    <xf numFmtId="168" fontId="19" fillId="3" borderId="12" xfId="2" applyNumberFormat="1" applyFont="1" applyFill="1" applyBorder="1"/>
    <xf numFmtId="0" fontId="28" fillId="3" borderId="12" xfId="4" applyFont="1" applyFill="1" applyBorder="1" applyAlignment="1">
      <alignment horizontal="center" vertical="center"/>
    </xf>
    <xf numFmtId="0" fontId="43" fillId="3" borderId="12" xfId="4" applyFont="1" applyFill="1" applyBorder="1" applyAlignment="1">
      <alignment horizontal="left" vertical="center" wrapText="1"/>
    </xf>
    <xf numFmtId="168" fontId="43" fillId="3" borderId="12" xfId="4" applyNumberFormat="1" applyFont="1" applyFill="1" applyBorder="1" applyAlignment="1">
      <alignment wrapText="1"/>
    </xf>
    <xf numFmtId="0" fontId="43" fillId="3" borderId="12" xfId="4" applyFont="1" applyFill="1" applyBorder="1" applyAlignment="1">
      <alignment horizontal="center" wrapText="1"/>
    </xf>
    <xf numFmtId="0" fontId="22" fillId="0" borderId="2" xfId="2" applyNumberFormat="1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22" fillId="0" borderId="0" xfId="2" applyNumberFormat="1" applyFont="1" applyBorder="1" applyAlignment="1">
      <alignment horizontal="left"/>
    </xf>
    <xf numFmtId="0" fontId="19" fillId="0" borderId="0" xfId="2" applyNumberFormat="1" applyFont="1" applyBorder="1" applyAlignment="1">
      <alignment horizontal="left"/>
    </xf>
    <xf numFmtId="0" fontId="45" fillId="3" borderId="12" xfId="4" applyFont="1" applyFill="1" applyBorder="1" applyAlignment="1">
      <alignment horizontal="left" vertical="center" wrapText="1"/>
    </xf>
    <xf numFmtId="167" fontId="12" fillId="2" borderId="8" xfId="0" applyNumberFormat="1" applyFont="1" applyFill="1" applyBorder="1"/>
    <xf numFmtId="0" fontId="12" fillId="2" borderId="8" xfId="0" applyFont="1" applyFill="1" applyBorder="1"/>
    <xf numFmtId="167" fontId="12" fillId="2" borderId="9" xfId="2" applyNumberFormat="1" applyFont="1" applyFill="1" applyBorder="1"/>
    <xf numFmtId="0" fontId="22" fillId="0" borderId="37" xfId="2" applyNumberFormat="1" applyFont="1" applyBorder="1" applyAlignment="1">
      <alignment horizontal="left"/>
    </xf>
    <xf numFmtId="0" fontId="22" fillId="0" borderId="38" xfId="2" applyNumberFormat="1" applyFont="1" applyBorder="1" applyAlignment="1">
      <alignment horizontal="left"/>
    </xf>
    <xf numFmtId="0" fontId="22" fillId="0" borderId="39" xfId="2" applyNumberFormat="1" applyFont="1" applyBorder="1" applyAlignment="1">
      <alignment horizontal="left"/>
    </xf>
    <xf numFmtId="0" fontId="22" fillId="0" borderId="40" xfId="2" applyNumberFormat="1" applyFont="1" applyBorder="1" applyAlignment="1">
      <alignment horizontal="left"/>
    </xf>
    <xf numFmtId="0" fontId="19" fillId="0" borderId="37" xfId="2" applyNumberFormat="1" applyFont="1" applyBorder="1" applyAlignment="1">
      <alignment horizontal="left"/>
    </xf>
    <xf numFmtId="0" fontId="19" fillId="0" borderId="38" xfId="2" applyNumberFormat="1" applyFont="1" applyBorder="1" applyAlignment="1">
      <alignment horizontal="left"/>
    </xf>
    <xf numFmtId="0" fontId="19" fillId="0" borderId="39" xfId="2" applyNumberFormat="1" applyFont="1" applyBorder="1" applyAlignment="1">
      <alignment horizontal="left"/>
    </xf>
    <xf numFmtId="0" fontId="19" fillId="0" borderId="40" xfId="2" applyNumberFormat="1" applyFont="1" applyBorder="1" applyAlignment="1">
      <alignment horizontal="left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8" fontId="20" fillId="0" borderId="37" xfId="2" applyNumberFormat="1" applyFont="1" applyBorder="1"/>
    <xf numFmtId="168" fontId="20" fillId="0" borderId="38" xfId="2" applyNumberFormat="1" applyFont="1" applyBorder="1"/>
    <xf numFmtId="168" fontId="20" fillId="0" borderId="39" xfId="2" applyNumberFormat="1" applyFont="1" applyBorder="1"/>
    <xf numFmtId="168" fontId="20" fillId="0" borderId="40" xfId="2" applyNumberFormat="1" applyFont="1" applyBorder="1"/>
    <xf numFmtId="0" fontId="20" fillId="0" borderId="37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167" fontId="20" fillId="0" borderId="37" xfId="2" applyNumberFormat="1" applyFont="1" applyBorder="1"/>
    <xf numFmtId="167" fontId="20" fillId="0" borderId="38" xfId="2" applyNumberFormat="1" applyFont="1" applyBorder="1"/>
    <xf numFmtId="167" fontId="20" fillId="0" borderId="39" xfId="2" applyNumberFormat="1" applyFont="1" applyBorder="1"/>
    <xf numFmtId="167" fontId="20" fillId="0" borderId="40" xfId="2" applyNumberFormat="1" applyFont="1" applyBorder="1"/>
    <xf numFmtId="0" fontId="6" fillId="0" borderId="33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43" xfId="0" applyFont="1" applyBorder="1"/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/>
    </xf>
    <xf numFmtId="167" fontId="12" fillId="0" borderId="14" xfId="2" applyNumberFormat="1" applyFont="1" applyBorder="1" applyAlignment="1">
      <alignment horizontal="center" vertical="center" wrapText="1"/>
    </xf>
    <xf numFmtId="165" fontId="12" fillId="0" borderId="14" xfId="2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49" fontId="12" fillId="0" borderId="14" xfId="2" applyNumberFormat="1" applyFont="1" applyBorder="1" applyAlignment="1">
      <alignment horizontal="center" vertical="center" wrapText="1"/>
    </xf>
    <xf numFmtId="0" fontId="12" fillId="0" borderId="14" xfId="2" applyNumberFormat="1" applyFont="1" applyBorder="1" applyAlignment="1">
      <alignment horizontal="center" vertical="center" wrapText="1"/>
    </xf>
    <xf numFmtId="0" fontId="6" fillId="3" borderId="27" xfId="0" quotePrefix="1" applyFont="1" applyFill="1" applyBorder="1" applyProtection="1">
      <protection locked="0"/>
    </xf>
    <xf numFmtId="49" fontId="46" fillId="3" borderId="26" xfId="2" applyNumberFormat="1" applyFont="1" applyFill="1" applyBorder="1" applyAlignment="1">
      <alignment horizontal="left"/>
    </xf>
    <xf numFmtId="1" fontId="21" fillId="3" borderId="39" xfId="4" applyNumberFormat="1" applyFont="1" applyFill="1" applyBorder="1" applyAlignment="1" applyProtection="1">
      <alignment horizontal="right" wrapText="1"/>
      <protection locked="0"/>
    </xf>
    <xf numFmtId="0" fontId="22" fillId="0" borderId="39" xfId="0" applyFont="1" applyBorder="1" applyAlignment="1" applyProtection="1">
      <alignment wrapText="1"/>
      <protection locked="0"/>
    </xf>
    <xf numFmtId="1" fontId="21" fillId="3" borderId="37" xfId="4" applyNumberFormat="1" applyFont="1" applyFill="1" applyBorder="1" applyAlignment="1" applyProtection="1">
      <alignment horizontal="right" wrapText="1"/>
      <protection locked="0"/>
    </xf>
    <xf numFmtId="0" fontId="22" fillId="0" borderId="37" xfId="0" applyFont="1" applyBorder="1" applyAlignment="1" applyProtection="1">
      <alignment wrapText="1"/>
      <protection locked="0"/>
    </xf>
    <xf numFmtId="1" fontId="21" fillId="3" borderId="38" xfId="4" applyNumberFormat="1" applyFont="1" applyFill="1" applyBorder="1" applyAlignment="1" applyProtection="1">
      <alignment horizontal="right" wrapText="1"/>
      <protection locked="0"/>
    </xf>
    <xf numFmtId="0" fontId="22" fillId="0" borderId="38" xfId="0" applyFont="1" applyBorder="1" applyAlignment="1" applyProtection="1">
      <alignment wrapText="1"/>
      <protection locked="0"/>
    </xf>
    <xf numFmtId="0" fontId="22" fillId="0" borderId="44" xfId="0" applyFont="1" applyBorder="1" applyAlignment="1" applyProtection="1">
      <alignment wrapText="1"/>
      <protection locked="0"/>
    </xf>
    <xf numFmtId="0" fontId="19" fillId="0" borderId="30" xfId="0" applyFont="1" applyBorder="1" applyAlignment="1" applyProtection="1">
      <alignment horizontal="right"/>
      <protection locked="0"/>
    </xf>
    <xf numFmtId="167" fontId="6" fillId="3" borderId="8" xfId="2" applyNumberFormat="1" applyFont="1" applyFill="1" applyBorder="1" applyAlignment="1" applyProtection="1">
      <alignment horizontal="left"/>
      <protection locked="0"/>
    </xf>
    <xf numFmtId="0" fontId="22" fillId="0" borderId="47" xfId="0" applyFont="1" applyBorder="1" applyAlignment="1">
      <alignment horizontal="right" vertical="top" wrapText="1"/>
    </xf>
    <xf numFmtId="173" fontId="21" fillId="0" borderId="47" xfId="0" applyNumberFormat="1" applyFont="1" applyBorder="1" applyAlignment="1">
      <alignment horizontal="right" vertical="top" shrinkToFit="1"/>
    </xf>
    <xf numFmtId="0" fontId="22" fillId="0" borderId="48" xfId="0" applyFont="1" applyBorder="1" applyAlignment="1">
      <alignment horizontal="right" vertical="top" wrapText="1"/>
    </xf>
    <xf numFmtId="0" fontId="21" fillId="0" borderId="48" xfId="0" applyFont="1" applyBorder="1" applyAlignment="1">
      <alignment horizontal="right" vertical="top" wrapText="1"/>
    </xf>
    <xf numFmtId="0" fontId="22" fillId="0" borderId="49" xfId="0" applyFont="1" applyBorder="1" applyAlignment="1">
      <alignment vertical="center" wrapText="1"/>
    </xf>
    <xf numFmtId="0" fontId="22" fillId="0" borderId="51" xfId="0" applyFont="1" applyBorder="1" applyAlignment="1">
      <alignment vertical="center" wrapText="1"/>
    </xf>
    <xf numFmtId="0" fontId="22" fillId="0" borderId="52" xfId="0" applyFont="1" applyBorder="1" applyAlignment="1">
      <alignment wrapText="1"/>
    </xf>
    <xf numFmtId="0" fontId="22" fillId="0" borderId="50" xfId="0" applyFont="1" applyBorder="1" applyAlignment="1">
      <alignment wrapText="1"/>
    </xf>
    <xf numFmtId="0" fontId="22" fillId="0" borderId="47" xfId="0" applyFont="1" applyBorder="1" applyAlignment="1">
      <alignment vertical="center" wrapText="1"/>
    </xf>
    <xf numFmtId="0" fontId="22" fillId="0" borderId="49" xfId="0" applyFont="1" applyBorder="1" applyAlignment="1">
      <alignment horizontal="right" vertical="top" wrapText="1"/>
    </xf>
    <xf numFmtId="0" fontId="22" fillId="0" borderId="51" xfId="0" applyFont="1" applyBorder="1" applyAlignment="1">
      <alignment horizontal="right" vertical="top" wrapText="1"/>
    </xf>
    <xf numFmtId="0" fontId="22" fillId="0" borderId="37" xfId="0" applyFont="1" applyBorder="1" applyAlignment="1">
      <alignment wrapText="1"/>
    </xf>
    <xf numFmtId="0" fontId="22" fillId="0" borderId="50" xfId="0" applyFont="1" applyBorder="1" applyAlignment="1" applyProtection="1">
      <alignment wrapText="1"/>
      <protection locked="0"/>
    </xf>
    <xf numFmtId="0" fontId="22" fillId="0" borderId="52" xfId="0" applyFont="1" applyBorder="1" applyAlignment="1" applyProtection="1">
      <alignment wrapText="1"/>
      <protection locked="0"/>
    </xf>
    <xf numFmtId="0" fontId="23" fillId="3" borderId="7" xfId="0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left" vertical="center"/>
    </xf>
    <xf numFmtId="0" fontId="23" fillId="3" borderId="9" xfId="0" applyFont="1" applyFill="1" applyBorder="1" applyAlignment="1">
      <alignment horizontal="left" vertical="center"/>
    </xf>
    <xf numFmtId="0" fontId="23" fillId="3" borderId="32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3" borderId="24" xfId="0" applyFont="1" applyFill="1" applyBorder="1" applyAlignment="1">
      <alignment horizontal="left" vertical="center"/>
    </xf>
    <xf numFmtId="165" fontId="6" fillId="0" borderId="29" xfId="2" applyFont="1" applyBorder="1" applyAlignment="1" applyProtection="1">
      <alignment horizontal="left"/>
      <protection locked="0"/>
    </xf>
    <xf numFmtId="165" fontId="6" fillId="0" borderId="6" xfId="2" applyFont="1" applyBorder="1" applyAlignment="1" applyProtection="1">
      <alignment horizontal="left"/>
      <protection locked="0"/>
    </xf>
    <xf numFmtId="165" fontId="6" fillId="3" borderId="3" xfId="2" applyFont="1" applyFill="1" applyBorder="1" applyAlignment="1" applyProtection="1">
      <alignment horizontal="left"/>
      <protection locked="0"/>
    </xf>
    <xf numFmtId="165" fontId="6" fillId="3" borderId="4" xfId="2" applyFont="1" applyFill="1" applyBorder="1" applyAlignment="1" applyProtection="1">
      <alignment horizontal="left"/>
      <protection locked="0"/>
    </xf>
    <xf numFmtId="165" fontId="6" fillId="3" borderId="5" xfId="2" applyFont="1" applyFill="1" applyBorder="1" applyAlignment="1" applyProtection="1">
      <alignment horizontal="left"/>
      <protection locked="0"/>
    </xf>
    <xf numFmtId="165" fontId="12" fillId="3" borderId="4" xfId="2" applyFont="1" applyFill="1" applyBorder="1" applyAlignment="1" applyProtection="1">
      <alignment horizontal="left"/>
      <protection locked="0"/>
    </xf>
    <xf numFmtId="165" fontId="12" fillId="3" borderId="5" xfId="2" applyFont="1" applyFill="1" applyBorder="1" applyAlignment="1" applyProtection="1">
      <alignment horizontal="left"/>
      <protection locked="0"/>
    </xf>
  </cellXfs>
  <cellStyles count="15">
    <cellStyle name="Currency" xfId="2" builtinId="4"/>
    <cellStyle name="Euro" xfId="1" xr:uid="{00000000-0005-0000-0000-000000000000}"/>
    <cellStyle name="Euro 2" xfId="8" xr:uid="{00000000-0005-0000-0000-000001000000}"/>
    <cellStyle name="Moneda 2" xfId="3" xr:uid="{00000000-0005-0000-0000-000003000000}"/>
    <cellStyle name="Normal" xfId="0" builtinId="0"/>
    <cellStyle name="Normal 10" xfId="4" xr:uid="{00000000-0005-0000-0000-000005000000}"/>
    <cellStyle name="Normal 2" xfId="5" xr:uid="{00000000-0005-0000-0000-000006000000}"/>
    <cellStyle name="Normal 2 2" xfId="9" xr:uid="{00000000-0005-0000-0000-000007000000}"/>
    <cellStyle name="Normal 2 2 2" xfId="12" xr:uid="{00000000-0005-0000-0000-000008000000}"/>
    <cellStyle name="Normal 2 3" xfId="11" xr:uid="{00000000-0005-0000-0000-000009000000}"/>
    <cellStyle name="Normal 3" xfId="6" xr:uid="{00000000-0005-0000-0000-00000A000000}"/>
    <cellStyle name="Normal 3 2" xfId="10" xr:uid="{00000000-0005-0000-0000-00000B000000}"/>
    <cellStyle name="Normal 4" xfId="7" xr:uid="{00000000-0005-0000-0000-00000C000000}"/>
    <cellStyle name="Normal 5" xfId="13" xr:uid="{00000000-0005-0000-0000-00000D000000}"/>
    <cellStyle name="Normal 6" xfId="14" xr:uid="{00000000-0005-0000-0000-00000E000000}"/>
  </cellStyles>
  <dxfs count="6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2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69D8FF"/>
        </patternFill>
      </fill>
    </dxf>
  </dxfs>
  <tableStyles count="0" defaultTableStyle="TableStyleMedium9" defaultPivotStyle="PivotStyleLight16"/>
  <colors>
    <mruColors>
      <color rgb="FF66FF33"/>
      <color rgb="FFFF9999"/>
      <color rgb="FFFF7C80"/>
      <color rgb="FFFF99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224</xdr:row>
      <xdr:rowOff>0</xdr:rowOff>
    </xdr:from>
    <xdr:to>
      <xdr:col>0</xdr:col>
      <xdr:colOff>819150</xdr:colOff>
      <xdr:row>224</xdr:row>
      <xdr:rowOff>133350</xdr:rowOff>
    </xdr:to>
    <xdr:pic>
      <xdr:nvPicPr>
        <xdr:cNvPr id="2" name="Bild 1558">
          <a:extLst>
            <a:ext uri="{FF2B5EF4-FFF2-40B4-BE49-F238E27FC236}">
              <a16:creationId xmlns:a16="http://schemas.microsoft.com/office/drawing/2014/main" id="{BC9FF437-0969-4F22-A15C-40CC883EB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51701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172297</xdr:rowOff>
    </xdr:to>
    <xdr:sp macro="" textlink="">
      <xdr:nvSpPr>
        <xdr:cNvPr id="3" name="AutoShape 1025" descr="Resultado de imagen para leifheit 81162">
          <a:extLst>
            <a:ext uri="{FF2B5EF4-FFF2-40B4-BE49-F238E27FC236}">
              <a16:creationId xmlns:a16="http://schemas.microsoft.com/office/drawing/2014/main" id="{E331FC74-F100-4736-8A9F-27278F15C1AD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168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243</xdr:row>
      <xdr:rowOff>53340</xdr:rowOff>
    </xdr:to>
    <xdr:sp macro="" textlink="">
      <xdr:nvSpPr>
        <xdr:cNvPr id="4" name="Autoforma 1038" descr="Resultado de imagen para 66210 Soehnle">
          <a:extLst>
            <a:ext uri="{FF2B5EF4-FFF2-40B4-BE49-F238E27FC236}">
              <a16:creationId xmlns:a16="http://schemas.microsoft.com/office/drawing/2014/main" id="{59E5CCC5-7409-48E2-9F0C-481274322204}"/>
            </a:ext>
          </a:extLst>
        </xdr:cNvPr>
        <xdr:cNvSpPr>
          <a:spLocks noChangeAspect="1" noChangeArrowheads="1"/>
        </xdr:cNvSpPr>
      </xdr:nvSpPr>
      <xdr:spPr bwMode="auto">
        <a:xfrm>
          <a:off x="868680" y="56045100"/>
          <a:ext cx="304800" cy="57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245</xdr:row>
      <xdr:rowOff>78331</xdr:rowOff>
    </xdr:to>
    <xdr:sp macro="" textlink="">
      <xdr:nvSpPr>
        <xdr:cNvPr id="5" name="Autoforma 1038" descr="Resultado de imagen para 66210 Soehnle">
          <a:extLst>
            <a:ext uri="{FF2B5EF4-FFF2-40B4-BE49-F238E27FC236}">
              <a16:creationId xmlns:a16="http://schemas.microsoft.com/office/drawing/2014/main" id="{0585DA28-0BC0-47AB-9FB1-D39A0B527ABC}"/>
            </a:ext>
          </a:extLst>
        </xdr:cNvPr>
        <xdr:cNvSpPr>
          <a:spLocks noChangeAspect="1" noChangeArrowheads="1"/>
        </xdr:cNvSpPr>
      </xdr:nvSpPr>
      <xdr:spPr bwMode="auto">
        <a:xfrm>
          <a:off x="868680" y="56273700"/>
          <a:ext cx="304800" cy="306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245</xdr:row>
      <xdr:rowOff>78331</xdr:rowOff>
    </xdr:to>
    <xdr:sp macro="" textlink="">
      <xdr:nvSpPr>
        <xdr:cNvPr id="6" name="Autoforma 1038" descr="Resultado de imagen para 66210 Soehnle">
          <a:extLst>
            <a:ext uri="{FF2B5EF4-FFF2-40B4-BE49-F238E27FC236}">
              <a16:creationId xmlns:a16="http://schemas.microsoft.com/office/drawing/2014/main" id="{FE443B6B-1EEE-4BE5-B06B-3BCBBD3BE59A}"/>
            </a:ext>
          </a:extLst>
        </xdr:cNvPr>
        <xdr:cNvSpPr>
          <a:spLocks noChangeAspect="1" noChangeArrowheads="1"/>
        </xdr:cNvSpPr>
      </xdr:nvSpPr>
      <xdr:spPr bwMode="auto">
        <a:xfrm>
          <a:off x="868680" y="56273700"/>
          <a:ext cx="304800" cy="306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152400</xdr:rowOff>
    </xdr:to>
    <xdr:sp macro="" textlink="">
      <xdr:nvSpPr>
        <xdr:cNvPr id="7" name="AutoShape 1025" descr="Resultado de imagen para leifheit 81162">
          <a:extLst>
            <a:ext uri="{FF2B5EF4-FFF2-40B4-BE49-F238E27FC236}">
              <a16:creationId xmlns:a16="http://schemas.microsoft.com/office/drawing/2014/main" id="{A4009FA2-31BD-4B0E-854B-72A39272B7E2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611100"/>
          <a:ext cx="3048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8" name="Bild 1558">
          <a:extLst>
            <a:ext uri="{FF2B5EF4-FFF2-40B4-BE49-F238E27FC236}">
              <a16:creationId xmlns:a16="http://schemas.microsoft.com/office/drawing/2014/main" id="{50B7C8AF-B66D-4BD1-B073-EB69B1CD5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95250</xdr:rowOff>
    </xdr:to>
    <xdr:sp macro="" textlink="">
      <xdr:nvSpPr>
        <xdr:cNvPr id="9" name="AutoShape 1025" descr="Resultado de imagen para leifheit 81162">
          <a:extLst>
            <a:ext uri="{FF2B5EF4-FFF2-40B4-BE49-F238E27FC236}">
              <a16:creationId xmlns:a16="http://schemas.microsoft.com/office/drawing/2014/main" id="{29E539D9-9216-470F-9B55-A95356C20248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839700"/>
          <a:ext cx="30480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172298</xdr:rowOff>
    </xdr:to>
    <xdr:sp macro="" textlink="">
      <xdr:nvSpPr>
        <xdr:cNvPr id="10" name="Autoforma 1038" descr="Resultado de imagen para 66210 Soehnle">
          <a:extLst>
            <a:ext uri="{FF2B5EF4-FFF2-40B4-BE49-F238E27FC236}">
              <a16:creationId xmlns:a16="http://schemas.microsoft.com/office/drawing/2014/main" id="{410249C8-F259-468B-805E-03F90F82DFC1}"/>
            </a:ext>
          </a:extLst>
        </xdr:cNvPr>
        <xdr:cNvSpPr>
          <a:spLocks noChangeAspect="1" noChangeArrowheads="1"/>
        </xdr:cNvSpPr>
      </xdr:nvSpPr>
      <xdr:spPr bwMode="auto">
        <a:xfrm>
          <a:off x="868680" y="247269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172298</xdr:rowOff>
    </xdr:to>
    <xdr:sp macro="" textlink="">
      <xdr:nvSpPr>
        <xdr:cNvPr id="11" name="Autoforma 1038" descr="Resultado de imagen para 66210 Soehnle">
          <a:extLst>
            <a:ext uri="{FF2B5EF4-FFF2-40B4-BE49-F238E27FC236}">
              <a16:creationId xmlns:a16="http://schemas.microsoft.com/office/drawing/2014/main" id="{C5B4607B-8F20-4B1F-B7DB-4291D059A689}"/>
            </a:ext>
          </a:extLst>
        </xdr:cNvPr>
        <xdr:cNvSpPr>
          <a:spLocks noChangeAspect="1" noChangeArrowheads="1"/>
        </xdr:cNvSpPr>
      </xdr:nvSpPr>
      <xdr:spPr bwMode="auto">
        <a:xfrm>
          <a:off x="868680" y="247269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167640</xdr:rowOff>
    </xdr:to>
    <xdr:sp macro="" textlink="">
      <xdr:nvSpPr>
        <xdr:cNvPr id="12" name="AutoShape 1025" descr="Resultado de imagen para leifheit 81162">
          <a:extLst>
            <a:ext uri="{FF2B5EF4-FFF2-40B4-BE49-F238E27FC236}">
              <a16:creationId xmlns:a16="http://schemas.microsoft.com/office/drawing/2014/main" id="{8056E489-895C-43DC-AFC6-0E1E96DAB6EA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0683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13" name="Bild 1558">
          <a:extLst>
            <a:ext uri="{FF2B5EF4-FFF2-40B4-BE49-F238E27FC236}">
              <a16:creationId xmlns:a16="http://schemas.microsoft.com/office/drawing/2014/main" id="{B8879F56-4F9B-4E2F-9369-70128F3B2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14" name="Bild 1558">
          <a:extLst>
            <a:ext uri="{FF2B5EF4-FFF2-40B4-BE49-F238E27FC236}">
              <a16:creationId xmlns:a16="http://schemas.microsoft.com/office/drawing/2014/main" id="{A0404A6F-1867-4ABF-9DF5-2F96E2D0F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169070</xdr:rowOff>
    </xdr:to>
    <xdr:sp macro="" textlink="">
      <xdr:nvSpPr>
        <xdr:cNvPr id="15" name="AutoShape 1025" descr="Resultado de imagen para leifheit 81162">
          <a:extLst>
            <a:ext uri="{FF2B5EF4-FFF2-40B4-BE49-F238E27FC236}">
              <a16:creationId xmlns:a16="http://schemas.microsoft.com/office/drawing/2014/main" id="{4DEC0BA4-5387-4D54-802A-5DBE194F8EEF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296900"/>
          <a:ext cx="304800" cy="17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169070</xdr:rowOff>
    </xdr:to>
    <xdr:sp macro="" textlink="">
      <xdr:nvSpPr>
        <xdr:cNvPr id="16" name="AutoShape 1025" descr="Resultado de imagen para leifheit 81162">
          <a:extLst>
            <a:ext uri="{FF2B5EF4-FFF2-40B4-BE49-F238E27FC236}">
              <a16:creationId xmlns:a16="http://schemas.microsoft.com/office/drawing/2014/main" id="{97FCE3B2-AA3E-4521-8B6D-C13021041E80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296900"/>
          <a:ext cx="304800" cy="17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167640</xdr:rowOff>
    </xdr:to>
    <xdr:sp macro="" textlink="">
      <xdr:nvSpPr>
        <xdr:cNvPr id="17" name="AutoShape 1025" descr="Resultado de imagen para leifheit 81162">
          <a:extLst>
            <a:ext uri="{FF2B5EF4-FFF2-40B4-BE49-F238E27FC236}">
              <a16:creationId xmlns:a16="http://schemas.microsoft.com/office/drawing/2014/main" id="{2F459CD6-72B3-4655-B91E-292B962E4917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5255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18" name="Bild 1558">
          <a:extLst>
            <a:ext uri="{FF2B5EF4-FFF2-40B4-BE49-F238E27FC236}">
              <a16:creationId xmlns:a16="http://schemas.microsoft.com/office/drawing/2014/main" id="{840B0267-C464-40B4-BEE0-06D3C630B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172298</xdr:rowOff>
    </xdr:to>
    <xdr:sp macro="" textlink="">
      <xdr:nvSpPr>
        <xdr:cNvPr id="19" name="Autoforma 1038" descr="Resultado de imagen para 66210 Soehnle">
          <a:extLst>
            <a:ext uri="{FF2B5EF4-FFF2-40B4-BE49-F238E27FC236}">
              <a16:creationId xmlns:a16="http://schemas.microsoft.com/office/drawing/2014/main" id="{0E86AE3B-CA1C-49E0-8636-03DC6C3D8512}"/>
            </a:ext>
          </a:extLst>
        </xdr:cNvPr>
        <xdr:cNvSpPr>
          <a:spLocks noChangeAspect="1" noChangeArrowheads="1"/>
        </xdr:cNvSpPr>
      </xdr:nvSpPr>
      <xdr:spPr bwMode="auto">
        <a:xfrm>
          <a:off x="868680" y="247269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172298</xdr:rowOff>
    </xdr:to>
    <xdr:sp macro="" textlink="">
      <xdr:nvSpPr>
        <xdr:cNvPr id="20" name="Autoforma 1038" descr="Resultado de imagen para 66210 Soehnle">
          <a:extLst>
            <a:ext uri="{FF2B5EF4-FFF2-40B4-BE49-F238E27FC236}">
              <a16:creationId xmlns:a16="http://schemas.microsoft.com/office/drawing/2014/main" id="{3521C975-C3BD-462E-850B-D41974AFCB35}"/>
            </a:ext>
          </a:extLst>
        </xdr:cNvPr>
        <xdr:cNvSpPr>
          <a:spLocks noChangeAspect="1" noChangeArrowheads="1"/>
        </xdr:cNvSpPr>
      </xdr:nvSpPr>
      <xdr:spPr bwMode="auto">
        <a:xfrm>
          <a:off x="868680" y="247269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78333</xdr:rowOff>
    </xdr:to>
    <xdr:sp macro="" textlink="">
      <xdr:nvSpPr>
        <xdr:cNvPr id="21" name="AutoShape 1025" descr="Resultado de imagen para leifheit 81162">
          <a:extLst>
            <a:ext uri="{FF2B5EF4-FFF2-40B4-BE49-F238E27FC236}">
              <a16:creationId xmlns:a16="http://schemas.microsoft.com/office/drawing/2014/main" id="{BF4C50B3-A9D4-4F62-88AA-52EF2896F332}"/>
            </a:ext>
          </a:extLst>
        </xdr:cNvPr>
        <xdr:cNvSpPr>
          <a:spLocks noChangeAspect="1" noChangeArrowheads="1"/>
        </xdr:cNvSpPr>
      </xdr:nvSpPr>
      <xdr:spPr bwMode="auto">
        <a:xfrm>
          <a:off x="868680" y="16040100"/>
          <a:ext cx="304800" cy="306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72</xdr:row>
      <xdr:rowOff>60046</xdr:rowOff>
    </xdr:to>
    <xdr:sp macro="" textlink="">
      <xdr:nvSpPr>
        <xdr:cNvPr id="22" name="AutoShape 1025" descr="Resultado de imagen para leifheit 81162">
          <a:extLst>
            <a:ext uri="{FF2B5EF4-FFF2-40B4-BE49-F238E27FC236}">
              <a16:creationId xmlns:a16="http://schemas.microsoft.com/office/drawing/2014/main" id="{A4708264-56D9-4309-87CF-867F8CC141D0}"/>
            </a:ext>
          </a:extLst>
        </xdr:cNvPr>
        <xdr:cNvSpPr>
          <a:spLocks noChangeAspect="1" noChangeArrowheads="1"/>
        </xdr:cNvSpPr>
      </xdr:nvSpPr>
      <xdr:spPr bwMode="auto">
        <a:xfrm>
          <a:off x="868680" y="16497300"/>
          <a:ext cx="304800" cy="5134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169069</xdr:rowOff>
    </xdr:to>
    <xdr:sp macro="" textlink="">
      <xdr:nvSpPr>
        <xdr:cNvPr id="23" name="AutoShape 1025" descr="Resultado de imagen para leifheit 81162">
          <a:extLst>
            <a:ext uri="{FF2B5EF4-FFF2-40B4-BE49-F238E27FC236}">
              <a16:creationId xmlns:a16="http://schemas.microsoft.com/office/drawing/2014/main" id="{24BD6939-0AB1-492E-B6AB-1D3141FA6DD7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611100"/>
          <a:ext cx="304800" cy="172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169069</xdr:rowOff>
    </xdr:to>
    <xdr:sp macro="" textlink="">
      <xdr:nvSpPr>
        <xdr:cNvPr id="24" name="AutoShape 1025" descr="Resultado de imagen para leifheit 81162">
          <a:extLst>
            <a:ext uri="{FF2B5EF4-FFF2-40B4-BE49-F238E27FC236}">
              <a16:creationId xmlns:a16="http://schemas.microsoft.com/office/drawing/2014/main" id="{487D1E93-E3AF-4B66-8FC2-6127AF56F436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839700"/>
          <a:ext cx="304800" cy="172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295162</xdr:colOff>
      <xdr:row>74</xdr:row>
      <xdr:rowOff>169024</xdr:rowOff>
    </xdr:to>
    <xdr:sp macro="" textlink="">
      <xdr:nvSpPr>
        <xdr:cNvPr id="25" name="Autoforma 1025" descr="Soehnle">
          <a:extLst>
            <a:ext uri="{FF2B5EF4-FFF2-40B4-BE49-F238E27FC236}">
              <a16:creationId xmlns:a16="http://schemas.microsoft.com/office/drawing/2014/main" id="{E6CA5FC9-BA70-4B72-B766-5C1EF0F9FBF2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411700"/>
          <a:ext cx="297067" cy="172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122</xdr:row>
      <xdr:rowOff>19553</xdr:rowOff>
    </xdr:to>
    <xdr:sp macro="" textlink="">
      <xdr:nvSpPr>
        <xdr:cNvPr id="26" name="AutoShape 1025" descr="Resultado de imagen para leifheit 81162">
          <a:extLst>
            <a:ext uri="{FF2B5EF4-FFF2-40B4-BE49-F238E27FC236}">
              <a16:creationId xmlns:a16="http://schemas.microsoft.com/office/drawing/2014/main" id="{F65E84DA-6FDF-421B-B8F2-087E0B6E0150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4805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295162</xdr:colOff>
      <xdr:row>158</xdr:row>
      <xdr:rowOff>78333</xdr:rowOff>
    </xdr:to>
    <xdr:sp macro="" textlink="">
      <xdr:nvSpPr>
        <xdr:cNvPr id="27" name="Autoforma 1024">
          <a:extLst>
            <a:ext uri="{FF2B5EF4-FFF2-40B4-BE49-F238E27FC236}">
              <a16:creationId xmlns:a16="http://schemas.microsoft.com/office/drawing/2014/main" id="{B5B81F8D-2F72-4414-AF58-385A3C168417}"/>
            </a:ext>
          </a:extLst>
        </xdr:cNvPr>
        <xdr:cNvSpPr>
          <a:spLocks noChangeAspect="1" noChangeArrowheads="1"/>
        </xdr:cNvSpPr>
      </xdr:nvSpPr>
      <xdr:spPr bwMode="auto">
        <a:xfrm>
          <a:off x="4678680" y="36385500"/>
          <a:ext cx="297067" cy="306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304800</xdr:colOff>
      <xdr:row>272</xdr:row>
      <xdr:rowOff>172298</xdr:rowOff>
    </xdr:to>
    <xdr:sp macro="" textlink="">
      <xdr:nvSpPr>
        <xdr:cNvPr id="28" name="Autoforma 1038" descr="Resultado de imagen para 66210 Soehnle">
          <a:extLst>
            <a:ext uri="{FF2B5EF4-FFF2-40B4-BE49-F238E27FC236}">
              <a16:creationId xmlns:a16="http://schemas.microsoft.com/office/drawing/2014/main" id="{5851962F-47B5-4973-927D-1145BFBC9113}"/>
            </a:ext>
          </a:extLst>
        </xdr:cNvPr>
        <xdr:cNvSpPr>
          <a:spLocks noChangeAspect="1" noChangeArrowheads="1"/>
        </xdr:cNvSpPr>
      </xdr:nvSpPr>
      <xdr:spPr bwMode="auto">
        <a:xfrm>
          <a:off x="868680" y="626745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295162</xdr:colOff>
      <xdr:row>272</xdr:row>
      <xdr:rowOff>172298</xdr:rowOff>
    </xdr:to>
    <xdr:sp macro="" textlink="">
      <xdr:nvSpPr>
        <xdr:cNvPr id="29" name="Autoforma 1039" descr="Resultado de imagen para 66210 Soehnle">
          <a:extLst>
            <a:ext uri="{FF2B5EF4-FFF2-40B4-BE49-F238E27FC236}">
              <a16:creationId xmlns:a16="http://schemas.microsoft.com/office/drawing/2014/main" id="{925B3BCB-F3F9-4991-B260-B7486AC86058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2674500"/>
          <a:ext cx="297067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295162</xdr:colOff>
      <xdr:row>272</xdr:row>
      <xdr:rowOff>172298</xdr:rowOff>
    </xdr:to>
    <xdr:sp macro="" textlink="">
      <xdr:nvSpPr>
        <xdr:cNvPr id="30" name="Autoforma 1040" descr="Resultado de imagen para 65855 Soehnle">
          <a:extLst>
            <a:ext uri="{FF2B5EF4-FFF2-40B4-BE49-F238E27FC236}">
              <a16:creationId xmlns:a16="http://schemas.microsoft.com/office/drawing/2014/main" id="{C2AEB81E-FC8F-4D9B-B0BE-587936F1F31B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2674500"/>
          <a:ext cx="297067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304800</xdr:colOff>
      <xdr:row>272</xdr:row>
      <xdr:rowOff>172298</xdr:rowOff>
    </xdr:to>
    <xdr:sp macro="" textlink="">
      <xdr:nvSpPr>
        <xdr:cNvPr id="31" name="Autoforma 1038" descr="Resultado de imagen para 66210 Soehnle">
          <a:extLst>
            <a:ext uri="{FF2B5EF4-FFF2-40B4-BE49-F238E27FC236}">
              <a16:creationId xmlns:a16="http://schemas.microsoft.com/office/drawing/2014/main" id="{6A608D15-6D7A-4DF2-B999-541ACC09B7F4}"/>
            </a:ext>
          </a:extLst>
        </xdr:cNvPr>
        <xdr:cNvSpPr>
          <a:spLocks noChangeAspect="1" noChangeArrowheads="1"/>
        </xdr:cNvSpPr>
      </xdr:nvSpPr>
      <xdr:spPr bwMode="auto">
        <a:xfrm>
          <a:off x="868680" y="626745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295162</xdr:colOff>
      <xdr:row>340</xdr:row>
      <xdr:rowOff>168506</xdr:rowOff>
    </xdr:to>
    <xdr:sp macro="" textlink="">
      <xdr:nvSpPr>
        <xdr:cNvPr id="32" name="Autoforma 1043" descr="Resultado de imagen para 65854 Soehnle">
          <a:extLst>
            <a:ext uri="{FF2B5EF4-FFF2-40B4-BE49-F238E27FC236}">
              <a16:creationId xmlns:a16="http://schemas.microsoft.com/office/drawing/2014/main" id="{651C8412-7CBB-4587-B2B4-FFC9E7749147}"/>
            </a:ext>
          </a:extLst>
        </xdr:cNvPr>
        <xdr:cNvSpPr>
          <a:spLocks noChangeAspect="1" noChangeArrowheads="1"/>
        </xdr:cNvSpPr>
      </xdr:nvSpPr>
      <xdr:spPr bwMode="auto">
        <a:xfrm>
          <a:off x="4678680" y="78219300"/>
          <a:ext cx="297067" cy="172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295162</xdr:colOff>
      <xdr:row>52</xdr:row>
      <xdr:rowOff>172140</xdr:rowOff>
    </xdr:to>
    <xdr:sp macro="" textlink="">
      <xdr:nvSpPr>
        <xdr:cNvPr id="33" name="Autoforma 1616" descr="Resultado de imagen para soehnle">
          <a:extLst>
            <a:ext uri="{FF2B5EF4-FFF2-40B4-BE49-F238E27FC236}">
              <a16:creationId xmlns:a16="http://schemas.microsoft.com/office/drawing/2014/main" id="{7D25DD51-4757-437B-9532-124C6B251278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2382500"/>
          <a:ext cx="297067" cy="168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57150</xdr:colOff>
      <xdr:row>340</xdr:row>
      <xdr:rowOff>0</xdr:rowOff>
    </xdr:from>
    <xdr:to>
      <xdr:col>0</xdr:col>
      <xdr:colOff>91440</xdr:colOff>
      <xdr:row>340</xdr:row>
      <xdr:rowOff>117396</xdr:rowOff>
    </xdr:to>
    <xdr:pic>
      <xdr:nvPicPr>
        <xdr:cNvPr id="34" name="Bild 401">
          <a:extLst>
            <a:ext uri="{FF2B5EF4-FFF2-40B4-BE49-F238E27FC236}">
              <a16:creationId xmlns:a16="http://schemas.microsoft.com/office/drawing/2014/main" id="{0DD2EA5A-70E9-46B3-A50F-6E5B0D35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50" y="78219300"/>
          <a:ext cx="34290" cy="1173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571500</xdr:colOff>
      <xdr:row>37</xdr:row>
      <xdr:rowOff>304800</xdr:rowOff>
    </xdr:from>
    <xdr:to>
      <xdr:col>1</xdr:col>
      <xdr:colOff>200749</xdr:colOff>
      <xdr:row>38</xdr:row>
      <xdr:rowOff>9001</xdr:rowOff>
    </xdr:to>
    <xdr:pic>
      <xdr:nvPicPr>
        <xdr:cNvPr id="35" name="Grafik 921">
          <a:extLst>
            <a:ext uri="{FF2B5EF4-FFF2-40B4-BE49-F238E27FC236}">
              <a16:creationId xmlns:a16="http://schemas.microsoft.com/office/drawing/2014/main" id="{6A95EB0D-6155-4D75-89A9-661217F9C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1500" y="9182100"/>
          <a:ext cx="494119" cy="70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167640</xdr:rowOff>
    </xdr:to>
    <xdr:sp macro="" textlink="">
      <xdr:nvSpPr>
        <xdr:cNvPr id="36" name="AutoShape 1025" descr="Resultado de imagen para leifheit 81162">
          <a:extLst>
            <a:ext uri="{FF2B5EF4-FFF2-40B4-BE49-F238E27FC236}">
              <a16:creationId xmlns:a16="http://schemas.microsoft.com/office/drawing/2014/main" id="{46155B44-9808-40BF-9B06-31EFF8279451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167640</xdr:rowOff>
    </xdr:to>
    <xdr:sp macro="" textlink="">
      <xdr:nvSpPr>
        <xdr:cNvPr id="37" name="AutoShape 1025" descr="Resultado de imagen para leifheit 81162">
          <a:extLst>
            <a:ext uri="{FF2B5EF4-FFF2-40B4-BE49-F238E27FC236}">
              <a16:creationId xmlns:a16="http://schemas.microsoft.com/office/drawing/2014/main" id="{A93BA2DF-3902-45BA-A267-F25D5B02D27C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304799</xdr:colOff>
      <xdr:row>74</xdr:row>
      <xdr:rowOff>169024</xdr:rowOff>
    </xdr:to>
    <xdr:sp macro="" textlink="">
      <xdr:nvSpPr>
        <xdr:cNvPr id="38" name="Autoforma 1025" descr="Soehnle">
          <a:extLst>
            <a:ext uri="{FF2B5EF4-FFF2-40B4-BE49-F238E27FC236}">
              <a16:creationId xmlns:a16="http://schemas.microsoft.com/office/drawing/2014/main" id="{4FC46ECA-6C2B-4518-B36A-C3E00B62E3ED}"/>
            </a:ext>
          </a:extLst>
        </xdr:cNvPr>
        <xdr:cNvSpPr>
          <a:spLocks noChangeAspect="1" noChangeArrowheads="1"/>
        </xdr:cNvSpPr>
      </xdr:nvSpPr>
      <xdr:spPr bwMode="auto">
        <a:xfrm>
          <a:off x="3497580" y="17411700"/>
          <a:ext cx="304799" cy="172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304799</xdr:colOff>
      <xdr:row>158</xdr:row>
      <xdr:rowOff>78333</xdr:rowOff>
    </xdr:to>
    <xdr:sp macro="" textlink="">
      <xdr:nvSpPr>
        <xdr:cNvPr id="39" name="Autoforma 1024">
          <a:extLst>
            <a:ext uri="{FF2B5EF4-FFF2-40B4-BE49-F238E27FC236}">
              <a16:creationId xmlns:a16="http://schemas.microsoft.com/office/drawing/2014/main" id="{A3DCCE2D-EF7C-42A1-BE66-29B8DEBC6502}"/>
            </a:ext>
          </a:extLst>
        </xdr:cNvPr>
        <xdr:cNvSpPr>
          <a:spLocks noChangeAspect="1" noChangeArrowheads="1"/>
        </xdr:cNvSpPr>
      </xdr:nvSpPr>
      <xdr:spPr bwMode="auto">
        <a:xfrm>
          <a:off x="3497580" y="36385500"/>
          <a:ext cx="304799" cy="306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304799</xdr:colOff>
      <xdr:row>52</xdr:row>
      <xdr:rowOff>172140</xdr:rowOff>
    </xdr:to>
    <xdr:sp macro="" textlink="">
      <xdr:nvSpPr>
        <xdr:cNvPr id="40" name="Autoforma 1616" descr="Resultado de imagen para soehnle">
          <a:extLst>
            <a:ext uri="{FF2B5EF4-FFF2-40B4-BE49-F238E27FC236}">
              <a16:creationId xmlns:a16="http://schemas.microsoft.com/office/drawing/2014/main" id="{60A96A0D-93A2-48F4-A447-3FDD3E5AEE0A}"/>
            </a:ext>
          </a:extLst>
        </xdr:cNvPr>
        <xdr:cNvSpPr>
          <a:spLocks noChangeAspect="1" noChangeArrowheads="1"/>
        </xdr:cNvSpPr>
      </xdr:nvSpPr>
      <xdr:spPr bwMode="auto">
        <a:xfrm>
          <a:off x="3497580" y="12382500"/>
          <a:ext cx="304799" cy="168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304800</xdr:colOff>
      <xdr:row>272</xdr:row>
      <xdr:rowOff>172298</xdr:rowOff>
    </xdr:to>
    <xdr:sp macro="" textlink="">
      <xdr:nvSpPr>
        <xdr:cNvPr id="41" name="Autoforma 1038" descr="Resultado de imagen para 66210 Soehnle">
          <a:extLst>
            <a:ext uri="{FF2B5EF4-FFF2-40B4-BE49-F238E27FC236}">
              <a16:creationId xmlns:a16="http://schemas.microsoft.com/office/drawing/2014/main" id="{667F5E75-244B-4EB0-B56F-4413423F3336}"/>
            </a:ext>
          </a:extLst>
        </xdr:cNvPr>
        <xdr:cNvSpPr>
          <a:spLocks noChangeAspect="1" noChangeArrowheads="1"/>
        </xdr:cNvSpPr>
      </xdr:nvSpPr>
      <xdr:spPr bwMode="auto">
        <a:xfrm>
          <a:off x="868680" y="626745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304800</xdr:colOff>
      <xdr:row>272</xdr:row>
      <xdr:rowOff>172298</xdr:rowOff>
    </xdr:to>
    <xdr:sp macro="" textlink="">
      <xdr:nvSpPr>
        <xdr:cNvPr id="42" name="Autoforma 1038" descr="Resultado de imagen para 66210 Soehnle">
          <a:extLst>
            <a:ext uri="{FF2B5EF4-FFF2-40B4-BE49-F238E27FC236}">
              <a16:creationId xmlns:a16="http://schemas.microsoft.com/office/drawing/2014/main" id="{BAA46B50-8B63-4EA0-BF0F-0D59E832C708}"/>
            </a:ext>
          </a:extLst>
        </xdr:cNvPr>
        <xdr:cNvSpPr>
          <a:spLocks noChangeAspect="1" noChangeArrowheads="1"/>
        </xdr:cNvSpPr>
      </xdr:nvSpPr>
      <xdr:spPr bwMode="auto">
        <a:xfrm>
          <a:off x="868680" y="62674500"/>
          <a:ext cx="304800" cy="168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251</xdr:row>
      <xdr:rowOff>0</xdr:rowOff>
    </xdr:from>
    <xdr:to>
      <xdr:col>0</xdr:col>
      <xdr:colOff>819150</xdr:colOff>
      <xdr:row>251</xdr:row>
      <xdr:rowOff>133350</xdr:rowOff>
    </xdr:to>
    <xdr:pic>
      <xdr:nvPicPr>
        <xdr:cNvPr id="43" name="Bild 1558" descr="&quot;&quot;">
          <a:extLst>
            <a:ext uri="{FF2B5EF4-FFF2-40B4-BE49-F238E27FC236}">
              <a16:creationId xmlns:a16="http://schemas.microsoft.com/office/drawing/2014/main" id="{38356000-F5C9-436A-A075-733965C4E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578739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152400</xdr:colOff>
      <xdr:row>145</xdr:row>
      <xdr:rowOff>0</xdr:rowOff>
    </xdr:from>
    <xdr:to>
      <xdr:col>2</xdr:col>
      <xdr:colOff>0</xdr:colOff>
      <xdr:row>145</xdr:row>
      <xdr:rowOff>0</xdr:rowOff>
    </xdr:to>
    <xdr:pic>
      <xdr:nvPicPr>
        <xdr:cNvPr id="44" name="Bild 2808" descr="&quot;&quot;">
          <a:extLst>
            <a:ext uri="{FF2B5EF4-FFF2-40B4-BE49-F238E27FC236}">
              <a16:creationId xmlns:a16="http://schemas.microsoft.com/office/drawing/2014/main" id="{0578B33F-9A0D-4C5E-8385-FC748D2B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21080" y="33642300"/>
          <a:ext cx="2476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304799</xdr:colOff>
      <xdr:row>278</xdr:row>
      <xdr:rowOff>172296</xdr:rowOff>
    </xdr:to>
    <xdr:sp macro="" textlink="">
      <xdr:nvSpPr>
        <xdr:cNvPr id="45" name="Autoforma 1038" descr="Resultado de imagen para 66210 Soehnle">
          <a:extLst>
            <a:ext uri="{FF2B5EF4-FFF2-40B4-BE49-F238E27FC236}">
              <a16:creationId xmlns:a16="http://schemas.microsoft.com/office/drawing/2014/main" id="{81BFF608-4B33-459C-85F7-AD652019662F}"/>
            </a:ext>
          </a:extLst>
        </xdr:cNvPr>
        <xdr:cNvSpPr>
          <a:spLocks noChangeAspect="1" noChangeArrowheads="1"/>
        </xdr:cNvSpPr>
      </xdr:nvSpPr>
      <xdr:spPr bwMode="auto">
        <a:xfrm>
          <a:off x="3497580" y="64046100"/>
          <a:ext cx="304799" cy="168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304799</xdr:colOff>
      <xdr:row>278</xdr:row>
      <xdr:rowOff>172296</xdr:rowOff>
    </xdr:to>
    <xdr:sp macro="" textlink="">
      <xdr:nvSpPr>
        <xdr:cNvPr id="46" name="Autoforma 1038" descr="Resultado de imagen para 66210 Soehnle">
          <a:extLst>
            <a:ext uri="{FF2B5EF4-FFF2-40B4-BE49-F238E27FC236}">
              <a16:creationId xmlns:a16="http://schemas.microsoft.com/office/drawing/2014/main" id="{37AB8E3D-2431-4DF0-A60B-7E371BFF4339}"/>
            </a:ext>
          </a:extLst>
        </xdr:cNvPr>
        <xdr:cNvSpPr>
          <a:spLocks noChangeAspect="1" noChangeArrowheads="1"/>
        </xdr:cNvSpPr>
      </xdr:nvSpPr>
      <xdr:spPr bwMode="auto">
        <a:xfrm>
          <a:off x="3497580" y="64046100"/>
          <a:ext cx="304799" cy="168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304799</xdr:colOff>
      <xdr:row>113</xdr:row>
      <xdr:rowOff>167640</xdr:rowOff>
    </xdr:to>
    <xdr:sp macro="" textlink="">
      <xdr:nvSpPr>
        <xdr:cNvPr id="47" name="AutoShape 1025" descr="Resultado de imagen para leifheit 81162">
          <a:extLst>
            <a:ext uri="{FF2B5EF4-FFF2-40B4-BE49-F238E27FC236}">
              <a16:creationId xmlns:a16="http://schemas.microsoft.com/office/drawing/2014/main" id="{80762E0E-22AD-4DDF-A13C-DB92700FD6A4}"/>
            </a:ext>
          </a:extLst>
        </xdr:cNvPr>
        <xdr:cNvSpPr>
          <a:spLocks noChangeAspect="1" noChangeArrowheads="1"/>
        </xdr:cNvSpPr>
      </xdr:nvSpPr>
      <xdr:spPr bwMode="auto">
        <a:xfrm>
          <a:off x="3497580" y="26327100"/>
          <a:ext cx="304799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169024</xdr:rowOff>
    </xdr:to>
    <xdr:sp macro="" textlink="">
      <xdr:nvSpPr>
        <xdr:cNvPr id="48" name="Autoforma 1025" descr="Soehnle">
          <a:extLst>
            <a:ext uri="{FF2B5EF4-FFF2-40B4-BE49-F238E27FC236}">
              <a16:creationId xmlns:a16="http://schemas.microsoft.com/office/drawing/2014/main" id="{6ACD97FE-D51D-416B-9CF2-775EEC2AF4AF}"/>
            </a:ext>
          </a:extLst>
        </xdr:cNvPr>
        <xdr:cNvSpPr>
          <a:spLocks noChangeAspect="1" noChangeArrowheads="1"/>
        </xdr:cNvSpPr>
      </xdr:nvSpPr>
      <xdr:spPr bwMode="auto">
        <a:xfrm>
          <a:off x="868680" y="17411700"/>
          <a:ext cx="304800" cy="172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78333</xdr:rowOff>
    </xdr:to>
    <xdr:sp macro="" textlink="">
      <xdr:nvSpPr>
        <xdr:cNvPr id="49" name="Autoforma 1024">
          <a:extLst>
            <a:ext uri="{FF2B5EF4-FFF2-40B4-BE49-F238E27FC236}">
              <a16:creationId xmlns:a16="http://schemas.microsoft.com/office/drawing/2014/main" id="{E6DA395E-4478-40DB-B023-8AE5E3FCA349}"/>
            </a:ext>
          </a:extLst>
        </xdr:cNvPr>
        <xdr:cNvSpPr>
          <a:spLocks noChangeAspect="1" noChangeArrowheads="1"/>
        </xdr:cNvSpPr>
      </xdr:nvSpPr>
      <xdr:spPr bwMode="auto">
        <a:xfrm>
          <a:off x="868680" y="36385500"/>
          <a:ext cx="304800" cy="306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172140</xdr:rowOff>
    </xdr:to>
    <xdr:sp macro="" textlink="">
      <xdr:nvSpPr>
        <xdr:cNvPr id="50" name="Autoforma 1616" descr="Resultado de imagen para soehnle">
          <a:extLst>
            <a:ext uri="{FF2B5EF4-FFF2-40B4-BE49-F238E27FC236}">
              <a16:creationId xmlns:a16="http://schemas.microsoft.com/office/drawing/2014/main" id="{BC2AEF55-1643-4A36-BD75-ADB04C1029B3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382500"/>
          <a:ext cx="304800" cy="168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304800</xdr:colOff>
      <xdr:row>278</xdr:row>
      <xdr:rowOff>172296</xdr:rowOff>
    </xdr:to>
    <xdr:sp macro="" textlink="">
      <xdr:nvSpPr>
        <xdr:cNvPr id="51" name="Autoforma 1038" descr="Resultado de imagen para 66210 Soehnle">
          <a:extLst>
            <a:ext uri="{FF2B5EF4-FFF2-40B4-BE49-F238E27FC236}">
              <a16:creationId xmlns:a16="http://schemas.microsoft.com/office/drawing/2014/main" id="{9443D6DB-8AF3-4B33-B5A5-E6BCCED1E655}"/>
            </a:ext>
          </a:extLst>
        </xdr:cNvPr>
        <xdr:cNvSpPr>
          <a:spLocks noChangeAspect="1" noChangeArrowheads="1"/>
        </xdr:cNvSpPr>
      </xdr:nvSpPr>
      <xdr:spPr bwMode="auto">
        <a:xfrm>
          <a:off x="868680" y="64046100"/>
          <a:ext cx="304800" cy="168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304800</xdr:colOff>
      <xdr:row>278</xdr:row>
      <xdr:rowOff>172296</xdr:rowOff>
    </xdr:to>
    <xdr:sp macro="" textlink="">
      <xdr:nvSpPr>
        <xdr:cNvPr id="52" name="Autoforma 1038" descr="Resultado de imagen para 66210 Soehnle">
          <a:extLst>
            <a:ext uri="{FF2B5EF4-FFF2-40B4-BE49-F238E27FC236}">
              <a16:creationId xmlns:a16="http://schemas.microsoft.com/office/drawing/2014/main" id="{5D244D59-A882-4615-A280-6334FF2FE107}"/>
            </a:ext>
          </a:extLst>
        </xdr:cNvPr>
        <xdr:cNvSpPr>
          <a:spLocks noChangeAspect="1" noChangeArrowheads="1"/>
        </xdr:cNvSpPr>
      </xdr:nvSpPr>
      <xdr:spPr bwMode="auto">
        <a:xfrm>
          <a:off x="868680" y="64046100"/>
          <a:ext cx="304800" cy="168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167640</xdr:rowOff>
    </xdr:to>
    <xdr:sp macro="" textlink="">
      <xdr:nvSpPr>
        <xdr:cNvPr id="53" name="AutoShape 1025" descr="Resultado de imagen para leifheit 81162">
          <a:extLst>
            <a:ext uri="{FF2B5EF4-FFF2-40B4-BE49-F238E27FC236}">
              <a16:creationId xmlns:a16="http://schemas.microsoft.com/office/drawing/2014/main" id="{BE8D9308-7FC8-4310-9072-3E4A5B29BDC4}"/>
            </a:ext>
          </a:extLst>
        </xdr:cNvPr>
        <xdr:cNvSpPr>
          <a:spLocks noChangeAspect="1" noChangeArrowheads="1"/>
        </xdr:cNvSpPr>
      </xdr:nvSpPr>
      <xdr:spPr bwMode="auto">
        <a:xfrm>
          <a:off x="868680" y="263271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167640</xdr:rowOff>
    </xdr:to>
    <xdr:sp macro="" textlink="">
      <xdr:nvSpPr>
        <xdr:cNvPr id="54" name="AutoShape 1025" descr="Resultado de imagen para leifheit 81162">
          <a:extLst>
            <a:ext uri="{FF2B5EF4-FFF2-40B4-BE49-F238E27FC236}">
              <a16:creationId xmlns:a16="http://schemas.microsoft.com/office/drawing/2014/main" id="{A1163E5D-163F-4428-B3DF-B4920C8D2F7C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167640</xdr:rowOff>
    </xdr:to>
    <xdr:sp macro="" textlink="">
      <xdr:nvSpPr>
        <xdr:cNvPr id="55" name="AutoShape 1025" descr="Resultado de imagen para leifheit 81162">
          <a:extLst>
            <a:ext uri="{FF2B5EF4-FFF2-40B4-BE49-F238E27FC236}">
              <a16:creationId xmlns:a16="http://schemas.microsoft.com/office/drawing/2014/main" id="{023EB2B6-3063-4B1D-BD75-693A6A09DE7E}"/>
            </a:ext>
          </a:extLst>
        </xdr:cNvPr>
        <xdr:cNvSpPr>
          <a:spLocks noChangeAspect="1" noChangeArrowheads="1"/>
        </xdr:cNvSpPr>
      </xdr:nvSpPr>
      <xdr:spPr bwMode="auto">
        <a:xfrm>
          <a:off x="868680" y="260985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167640</xdr:rowOff>
    </xdr:to>
    <xdr:sp macro="" textlink="">
      <xdr:nvSpPr>
        <xdr:cNvPr id="56" name="AutoShape 1025" descr="Resultado de imagen para leifheit 81162">
          <a:extLst>
            <a:ext uri="{FF2B5EF4-FFF2-40B4-BE49-F238E27FC236}">
              <a16:creationId xmlns:a16="http://schemas.microsoft.com/office/drawing/2014/main" id="{3E51CD5A-4565-4192-8435-7F69BF6594D5}"/>
            </a:ext>
          </a:extLst>
        </xdr:cNvPr>
        <xdr:cNvSpPr>
          <a:spLocks noChangeAspect="1" noChangeArrowheads="1"/>
        </xdr:cNvSpPr>
      </xdr:nvSpPr>
      <xdr:spPr bwMode="auto">
        <a:xfrm>
          <a:off x="868680" y="26098500"/>
          <a:ext cx="3048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0</xdr:colOff>
      <xdr:row>212</xdr:row>
      <xdr:rowOff>0</xdr:rowOff>
    </xdr:from>
    <xdr:ext cx="304800" cy="296140"/>
    <xdr:sp macro="" textlink="">
      <xdr:nvSpPr>
        <xdr:cNvPr id="57" name="Autoforma 1024" descr="OXO">
          <a:extLst>
            <a:ext uri="{FF2B5EF4-FFF2-40B4-BE49-F238E27FC236}">
              <a16:creationId xmlns:a16="http://schemas.microsoft.com/office/drawing/2014/main" id="{8A702A31-1482-4BA6-A438-F5F4AAC16718}"/>
            </a:ext>
          </a:extLst>
        </xdr:cNvPr>
        <xdr:cNvSpPr>
          <a:spLocks noChangeAspect="1" noChangeArrowheads="1"/>
        </xdr:cNvSpPr>
      </xdr:nvSpPr>
      <xdr:spPr bwMode="auto">
        <a:xfrm>
          <a:off x="0" y="48958500"/>
          <a:ext cx="304800" cy="296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48</xdr:row>
      <xdr:rowOff>0</xdr:rowOff>
    </xdr:from>
    <xdr:ext cx="304800" cy="296140"/>
    <xdr:sp macro="" textlink="">
      <xdr:nvSpPr>
        <xdr:cNvPr id="58" name="Autoforma 1024" descr="OXO">
          <a:extLst>
            <a:ext uri="{FF2B5EF4-FFF2-40B4-BE49-F238E27FC236}">
              <a16:creationId xmlns:a16="http://schemas.microsoft.com/office/drawing/2014/main" id="{A3041FF9-3944-4EAC-BC60-5037F368ABA3}"/>
            </a:ext>
          </a:extLst>
        </xdr:cNvPr>
        <xdr:cNvSpPr>
          <a:spLocks noChangeAspect="1" noChangeArrowheads="1"/>
        </xdr:cNvSpPr>
      </xdr:nvSpPr>
      <xdr:spPr bwMode="auto">
        <a:xfrm>
          <a:off x="0" y="11468100"/>
          <a:ext cx="304800" cy="296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819150</xdr:colOff>
      <xdr:row>224</xdr:row>
      <xdr:rowOff>0</xdr:rowOff>
    </xdr:from>
    <xdr:to>
      <xdr:col>0</xdr:col>
      <xdr:colOff>819150</xdr:colOff>
      <xdr:row>224</xdr:row>
      <xdr:rowOff>133350</xdr:rowOff>
    </xdr:to>
    <xdr:pic>
      <xdr:nvPicPr>
        <xdr:cNvPr id="59" name="Bild 1558">
          <a:extLst>
            <a:ext uri="{FF2B5EF4-FFF2-40B4-BE49-F238E27FC236}">
              <a16:creationId xmlns:a16="http://schemas.microsoft.com/office/drawing/2014/main" id="{E6EEF9C6-4D1F-48CE-BE91-C5E51B14E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51701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243</xdr:row>
      <xdr:rowOff>53340</xdr:rowOff>
    </xdr:to>
    <xdr:sp macro="" textlink="">
      <xdr:nvSpPr>
        <xdr:cNvPr id="60" name="Autoforma 1038" descr="Resultado de imagen para 66210 Soehnle">
          <a:extLst>
            <a:ext uri="{FF2B5EF4-FFF2-40B4-BE49-F238E27FC236}">
              <a16:creationId xmlns:a16="http://schemas.microsoft.com/office/drawing/2014/main" id="{C7533CEE-D6F6-4EB9-96B4-F09634F6335A}"/>
            </a:ext>
          </a:extLst>
        </xdr:cNvPr>
        <xdr:cNvSpPr>
          <a:spLocks noChangeAspect="1" noChangeArrowheads="1"/>
        </xdr:cNvSpPr>
      </xdr:nvSpPr>
      <xdr:spPr bwMode="auto">
        <a:xfrm>
          <a:off x="868680" y="56045100"/>
          <a:ext cx="304800" cy="57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92189</xdr:rowOff>
    </xdr:to>
    <xdr:sp macro="" textlink="">
      <xdr:nvSpPr>
        <xdr:cNvPr id="61" name="Autoforma 1038" descr="Resultado de imagen para 66210 Soehnle">
          <a:extLst>
            <a:ext uri="{FF2B5EF4-FFF2-40B4-BE49-F238E27FC236}">
              <a16:creationId xmlns:a16="http://schemas.microsoft.com/office/drawing/2014/main" id="{8F3009A3-E9E7-44B8-8E88-45C08AE66308}"/>
            </a:ext>
          </a:extLst>
        </xdr:cNvPr>
        <xdr:cNvSpPr>
          <a:spLocks noChangeAspect="1" noChangeArrowheads="1"/>
        </xdr:cNvSpPr>
      </xdr:nvSpPr>
      <xdr:spPr bwMode="auto">
        <a:xfrm>
          <a:off x="868680" y="56045100"/>
          <a:ext cx="304800" cy="324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92189</xdr:rowOff>
    </xdr:to>
    <xdr:sp macro="" textlink="">
      <xdr:nvSpPr>
        <xdr:cNvPr id="62" name="Autoforma 1038" descr="Resultado de imagen para 66210 Soehnle">
          <a:extLst>
            <a:ext uri="{FF2B5EF4-FFF2-40B4-BE49-F238E27FC236}">
              <a16:creationId xmlns:a16="http://schemas.microsoft.com/office/drawing/2014/main" id="{F65B8F36-0F24-4C94-814A-FC1FDDD710B8}"/>
            </a:ext>
          </a:extLst>
        </xdr:cNvPr>
        <xdr:cNvSpPr>
          <a:spLocks noChangeAspect="1" noChangeArrowheads="1"/>
        </xdr:cNvSpPr>
      </xdr:nvSpPr>
      <xdr:spPr bwMode="auto">
        <a:xfrm>
          <a:off x="868680" y="56045100"/>
          <a:ext cx="304800" cy="324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152400</xdr:rowOff>
    </xdr:to>
    <xdr:sp macro="" textlink="">
      <xdr:nvSpPr>
        <xdr:cNvPr id="63" name="AutoShape 1025" descr="Resultado de imagen para leifheit 81162">
          <a:extLst>
            <a:ext uri="{FF2B5EF4-FFF2-40B4-BE49-F238E27FC236}">
              <a16:creationId xmlns:a16="http://schemas.microsoft.com/office/drawing/2014/main" id="{A06C4675-5DCB-4ABD-B1F9-DBBA08FB4EEB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611100"/>
          <a:ext cx="3048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64" name="Bild 1558">
          <a:extLst>
            <a:ext uri="{FF2B5EF4-FFF2-40B4-BE49-F238E27FC236}">
              <a16:creationId xmlns:a16="http://schemas.microsoft.com/office/drawing/2014/main" id="{D2C1A071-38E7-49DF-9E01-CC689CCFE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95250</xdr:rowOff>
    </xdr:to>
    <xdr:sp macro="" textlink="">
      <xdr:nvSpPr>
        <xdr:cNvPr id="65" name="AutoShape 1025" descr="Resultado de imagen para leifheit 81162">
          <a:extLst>
            <a:ext uri="{FF2B5EF4-FFF2-40B4-BE49-F238E27FC236}">
              <a16:creationId xmlns:a16="http://schemas.microsoft.com/office/drawing/2014/main" id="{7475EEEA-D225-44EB-99BD-05C74D434746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839700"/>
          <a:ext cx="30480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92188</xdr:rowOff>
    </xdr:to>
    <xdr:sp macro="" textlink="">
      <xdr:nvSpPr>
        <xdr:cNvPr id="66" name="Autoforma 1038" descr="Resultado de imagen para 66210 Soehnle">
          <a:extLst>
            <a:ext uri="{FF2B5EF4-FFF2-40B4-BE49-F238E27FC236}">
              <a16:creationId xmlns:a16="http://schemas.microsoft.com/office/drawing/2014/main" id="{39468301-CCF7-4B52-9A5A-007B1BB46B6A}"/>
            </a:ext>
          </a:extLst>
        </xdr:cNvPr>
        <xdr:cNvSpPr>
          <a:spLocks noChangeAspect="1" noChangeArrowheads="1"/>
        </xdr:cNvSpPr>
      </xdr:nvSpPr>
      <xdr:spPr bwMode="auto">
        <a:xfrm>
          <a:off x="868680" y="51701700"/>
          <a:ext cx="304800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92188</xdr:rowOff>
    </xdr:to>
    <xdr:sp macro="" textlink="">
      <xdr:nvSpPr>
        <xdr:cNvPr id="67" name="Autoforma 1038" descr="Resultado de imagen para 66210 Soehnle">
          <a:extLst>
            <a:ext uri="{FF2B5EF4-FFF2-40B4-BE49-F238E27FC236}">
              <a16:creationId xmlns:a16="http://schemas.microsoft.com/office/drawing/2014/main" id="{5AA34676-7E5E-498D-83F3-F3C3C15072E4}"/>
            </a:ext>
          </a:extLst>
        </xdr:cNvPr>
        <xdr:cNvSpPr>
          <a:spLocks noChangeAspect="1" noChangeArrowheads="1"/>
        </xdr:cNvSpPr>
      </xdr:nvSpPr>
      <xdr:spPr bwMode="auto">
        <a:xfrm>
          <a:off x="868680" y="51701700"/>
          <a:ext cx="304800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169545</xdr:rowOff>
    </xdr:to>
    <xdr:sp macro="" textlink="">
      <xdr:nvSpPr>
        <xdr:cNvPr id="68" name="AutoShape 1025" descr="Resultado de imagen para leifheit 81162">
          <a:extLst>
            <a:ext uri="{FF2B5EF4-FFF2-40B4-BE49-F238E27FC236}">
              <a16:creationId xmlns:a16="http://schemas.microsoft.com/office/drawing/2014/main" id="{E56DE868-C480-4CC7-AD92-18E40E460CE6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0683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69" name="Bild 1558">
          <a:extLst>
            <a:ext uri="{FF2B5EF4-FFF2-40B4-BE49-F238E27FC236}">
              <a16:creationId xmlns:a16="http://schemas.microsoft.com/office/drawing/2014/main" id="{DB243026-4F0A-4596-A127-DD47FC288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70" name="Bild 1558">
          <a:extLst>
            <a:ext uri="{FF2B5EF4-FFF2-40B4-BE49-F238E27FC236}">
              <a16:creationId xmlns:a16="http://schemas.microsoft.com/office/drawing/2014/main" id="{EF5D9A2C-84E9-4F32-94C9-9710D031D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170975</xdr:rowOff>
    </xdr:to>
    <xdr:sp macro="" textlink="">
      <xdr:nvSpPr>
        <xdr:cNvPr id="71" name="AutoShape 1025" descr="Resultado de imagen para leifheit 81162">
          <a:extLst>
            <a:ext uri="{FF2B5EF4-FFF2-40B4-BE49-F238E27FC236}">
              <a16:creationId xmlns:a16="http://schemas.microsoft.com/office/drawing/2014/main" id="{6391D666-FF54-4EE6-ACE4-EF2CA2C6F46C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296900"/>
          <a:ext cx="304800" cy="174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170975</xdr:rowOff>
    </xdr:to>
    <xdr:sp macro="" textlink="">
      <xdr:nvSpPr>
        <xdr:cNvPr id="72" name="AutoShape 1025" descr="Resultado de imagen para leifheit 81162">
          <a:extLst>
            <a:ext uri="{FF2B5EF4-FFF2-40B4-BE49-F238E27FC236}">
              <a16:creationId xmlns:a16="http://schemas.microsoft.com/office/drawing/2014/main" id="{8D6DD9CF-5E1F-4FB7-9806-C76B20E35405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296900"/>
          <a:ext cx="304800" cy="174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169545</xdr:rowOff>
    </xdr:to>
    <xdr:sp macro="" textlink="">
      <xdr:nvSpPr>
        <xdr:cNvPr id="73" name="AutoShape 1025" descr="Resultado de imagen para leifheit 81162">
          <a:extLst>
            <a:ext uri="{FF2B5EF4-FFF2-40B4-BE49-F238E27FC236}">
              <a16:creationId xmlns:a16="http://schemas.microsoft.com/office/drawing/2014/main" id="{2ED413C4-BE02-49A1-B16A-985ED9A90C18}"/>
            </a:ext>
          </a:extLst>
        </xdr:cNvPr>
        <xdr:cNvSpPr>
          <a:spLocks noChangeAspect="1" noChangeArrowheads="1"/>
        </xdr:cNvSpPr>
      </xdr:nvSpPr>
      <xdr:spPr bwMode="auto">
        <a:xfrm>
          <a:off x="868680" y="135255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209</xdr:row>
      <xdr:rowOff>0</xdr:rowOff>
    </xdr:from>
    <xdr:to>
      <xdr:col>0</xdr:col>
      <xdr:colOff>819150</xdr:colOff>
      <xdr:row>209</xdr:row>
      <xdr:rowOff>133350</xdr:rowOff>
    </xdr:to>
    <xdr:pic>
      <xdr:nvPicPr>
        <xdr:cNvPr id="74" name="Bild 1558">
          <a:extLst>
            <a:ext uri="{FF2B5EF4-FFF2-40B4-BE49-F238E27FC236}">
              <a16:creationId xmlns:a16="http://schemas.microsoft.com/office/drawing/2014/main" id="{5E08E76E-7161-4056-980E-91B140E3D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482727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92188</xdr:rowOff>
    </xdr:to>
    <xdr:sp macro="" textlink="">
      <xdr:nvSpPr>
        <xdr:cNvPr id="75" name="Autoforma 1038" descr="Resultado de imagen para 66210 Soehnle">
          <a:extLst>
            <a:ext uri="{FF2B5EF4-FFF2-40B4-BE49-F238E27FC236}">
              <a16:creationId xmlns:a16="http://schemas.microsoft.com/office/drawing/2014/main" id="{9D1620DE-9C4A-4408-B98A-5F7AF42DC025}"/>
            </a:ext>
          </a:extLst>
        </xdr:cNvPr>
        <xdr:cNvSpPr>
          <a:spLocks noChangeAspect="1" noChangeArrowheads="1"/>
        </xdr:cNvSpPr>
      </xdr:nvSpPr>
      <xdr:spPr bwMode="auto">
        <a:xfrm>
          <a:off x="868680" y="51701700"/>
          <a:ext cx="304800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92188</xdr:rowOff>
    </xdr:to>
    <xdr:sp macro="" textlink="">
      <xdr:nvSpPr>
        <xdr:cNvPr id="76" name="Autoforma 1038" descr="Resultado de imagen para 66210 Soehnle">
          <a:extLst>
            <a:ext uri="{FF2B5EF4-FFF2-40B4-BE49-F238E27FC236}">
              <a16:creationId xmlns:a16="http://schemas.microsoft.com/office/drawing/2014/main" id="{68F7CD13-EB67-484A-97E8-56026440016B}"/>
            </a:ext>
          </a:extLst>
        </xdr:cNvPr>
        <xdr:cNvSpPr>
          <a:spLocks noChangeAspect="1" noChangeArrowheads="1"/>
        </xdr:cNvSpPr>
      </xdr:nvSpPr>
      <xdr:spPr bwMode="auto">
        <a:xfrm>
          <a:off x="868680" y="51701700"/>
          <a:ext cx="304800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70</xdr:row>
      <xdr:rowOff>58648</xdr:rowOff>
    </xdr:to>
    <xdr:sp macro="" textlink="">
      <xdr:nvSpPr>
        <xdr:cNvPr id="77" name="AutoShape 1025" descr="Resultado de imagen para leifheit 81162">
          <a:extLst>
            <a:ext uri="{FF2B5EF4-FFF2-40B4-BE49-F238E27FC236}">
              <a16:creationId xmlns:a16="http://schemas.microsoft.com/office/drawing/2014/main" id="{D6AF73D2-4440-44C6-AEDB-0983843DE385}"/>
            </a:ext>
          </a:extLst>
        </xdr:cNvPr>
        <xdr:cNvSpPr>
          <a:spLocks noChangeAspect="1" noChangeArrowheads="1"/>
        </xdr:cNvSpPr>
      </xdr:nvSpPr>
      <xdr:spPr bwMode="auto">
        <a:xfrm>
          <a:off x="868680" y="16040100"/>
          <a:ext cx="304800" cy="512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170974</xdr:rowOff>
    </xdr:to>
    <xdr:sp macro="" textlink="">
      <xdr:nvSpPr>
        <xdr:cNvPr id="78" name="AutoShape 1025" descr="Resultado de imagen para leifheit 81162">
          <a:extLst>
            <a:ext uri="{FF2B5EF4-FFF2-40B4-BE49-F238E27FC236}">
              <a16:creationId xmlns:a16="http://schemas.microsoft.com/office/drawing/2014/main" id="{0D3FF9DC-2212-4D34-996A-70CF360447B8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611100"/>
          <a:ext cx="304800" cy="1747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170974</xdr:rowOff>
    </xdr:to>
    <xdr:sp macro="" textlink="">
      <xdr:nvSpPr>
        <xdr:cNvPr id="79" name="AutoShape 1025" descr="Resultado de imagen para leifheit 81162">
          <a:extLst>
            <a:ext uri="{FF2B5EF4-FFF2-40B4-BE49-F238E27FC236}">
              <a16:creationId xmlns:a16="http://schemas.microsoft.com/office/drawing/2014/main" id="{27E7F1D4-40AE-4F9C-A4EA-CD20797BE525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839700"/>
          <a:ext cx="304800" cy="1747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295162</xdr:colOff>
      <xdr:row>72</xdr:row>
      <xdr:rowOff>209475</xdr:rowOff>
    </xdr:to>
    <xdr:sp macro="" textlink="">
      <xdr:nvSpPr>
        <xdr:cNvPr id="80" name="Autoforma 1025" descr="Soehnle">
          <a:extLst>
            <a:ext uri="{FF2B5EF4-FFF2-40B4-BE49-F238E27FC236}">
              <a16:creationId xmlns:a16="http://schemas.microsoft.com/office/drawing/2014/main" id="{4A27AC51-FAA1-41F9-B3DB-44ED8F8F46B6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6954500"/>
          <a:ext cx="297067" cy="213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187897</xdr:rowOff>
    </xdr:to>
    <xdr:sp macro="" textlink="">
      <xdr:nvSpPr>
        <xdr:cNvPr id="81" name="AutoShape 1025" descr="Resultado de imagen para leifheit 81162">
          <a:extLst>
            <a:ext uri="{FF2B5EF4-FFF2-40B4-BE49-F238E27FC236}">
              <a16:creationId xmlns:a16="http://schemas.microsoft.com/office/drawing/2014/main" id="{02DBE6D3-CC39-43F5-8061-45D77148FAFA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1878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295162</xdr:colOff>
      <xdr:row>157</xdr:row>
      <xdr:rowOff>92186</xdr:rowOff>
    </xdr:to>
    <xdr:sp macro="" textlink="">
      <xdr:nvSpPr>
        <xdr:cNvPr id="82" name="Autoforma 1024">
          <a:extLst>
            <a:ext uri="{FF2B5EF4-FFF2-40B4-BE49-F238E27FC236}">
              <a16:creationId xmlns:a16="http://schemas.microsoft.com/office/drawing/2014/main" id="{C6455AE9-5003-4F7C-A500-AB9588BD0685}"/>
            </a:ext>
          </a:extLst>
        </xdr:cNvPr>
        <xdr:cNvSpPr>
          <a:spLocks noChangeAspect="1" noChangeArrowheads="1"/>
        </xdr:cNvSpPr>
      </xdr:nvSpPr>
      <xdr:spPr bwMode="auto">
        <a:xfrm>
          <a:off x="4678680" y="36156900"/>
          <a:ext cx="297067" cy="324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304800</xdr:colOff>
      <xdr:row>270</xdr:row>
      <xdr:rowOff>92188</xdr:rowOff>
    </xdr:to>
    <xdr:sp macro="" textlink="">
      <xdr:nvSpPr>
        <xdr:cNvPr id="83" name="Autoforma 1038" descr="Resultado de imagen para 66210 Soehnle">
          <a:extLst>
            <a:ext uri="{FF2B5EF4-FFF2-40B4-BE49-F238E27FC236}">
              <a16:creationId xmlns:a16="http://schemas.microsoft.com/office/drawing/2014/main" id="{2E4CD5DC-9449-4380-9579-EEB447BBED91}"/>
            </a:ext>
          </a:extLst>
        </xdr:cNvPr>
        <xdr:cNvSpPr>
          <a:spLocks noChangeAspect="1" noChangeArrowheads="1"/>
        </xdr:cNvSpPr>
      </xdr:nvSpPr>
      <xdr:spPr bwMode="auto">
        <a:xfrm>
          <a:off x="868680" y="61988700"/>
          <a:ext cx="304800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295162</xdr:colOff>
      <xdr:row>270</xdr:row>
      <xdr:rowOff>92188</xdr:rowOff>
    </xdr:to>
    <xdr:sp macro="" textlink="">
      <xdr:nvSpPr>
        <xdr:cNvPr id="84" name="Autoforma 1039" descr="Resultado de imagen para 66210 Soehnle">
          <a:extLst>
            <a:ext uri="{FF2B5EF4-FFF2-40B4-BE49-F238E27FC236}">
              <a16:creationId xmlns:a16="http://schemas.microsoft.com/office/drawing/2014/main" id="{A1860102-470D-44C9-84CD-1809C5F9BC9C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1988700"/>
          <a:ext cx="297067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295162</xdr:colOff>
      <xdr:row>270</xdr:row>
      <xdr:rowOff>92188</xdr:rowOff>
    </xdr:to>
    <xdr:sp macro="" textlink="">
      <xdr:nvSpPr>
        <xdr:cNvPr id="85" name="Autoforma 1040" descr="Resultado de imagen para 65855 Soehnle">
          <a:extLst>
            <a:ext uri="{FF2B5EF4-FFF2-40B4-BE49-F238E27FC236}">
              <a16:creationId xmlns:a16="http://schemas.microsoft.com/office/drawing/2014/main" id="{7419F429-5742-4B94-956B-F41DECF33111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1988700"/>
          <a:ext cx="297067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304800</xdr:colOff>
      <xdr:row>270</xdr:row>
      <xdr:rowOff>92188</xdr:rowOff>
    </xdr:to>
    <xdr:sp macro="" textlink="">
      <xdr:nvSpPr>
        <xdr:cNvPr id="86" name="Autoforma 1038" descr="Resultado de imagen para 66210 Soehnle">
          <a:extLst>
            <a:ext uri="{FF2B5EF4-FFF2-40B4-BE49-F238E27FC236}">
              <a16:creationId xmlns:a16="http://schemas.microsoft.com/office/drawing/2014/main" id="{6DDC5F42-3C38-48C0-A164-309547AC5807}"/>
            </a:ext>
          </a:extLst>
        </xdr:cNvPr>
        <xdr:cNvSpPr>
          <a:spLocks noChangeAspect="1" noChangeArrowheads="1"/>
        </xdr:cNvSpPr>
      </xdr:nvSpPr>
      <xdr:spPr bwMode="auto">
        <a:xfrm>
          <a:off x="868680" y="61988700"/>
          <a:ext cx="304800" cy="324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295162</xdr:colOff>
      <xdr:row>340</xdr:row>
      <xdr:rowOff>170411</xdr:rowOff>
    </xdr:to>
    <xdr:sp macro="" textlink="">
      <xdr:nvSpPr>
        <xdr:cNvPr id="87" name="Autoforma 1043" descr="Resultado de imagen para 65854 Soehnle">
          <a:extLst>
            <a:ext uri="{FF2B5EF4-FFF2-40B4-BE49-F238E27FC236}">
              <a16:creationId xmlns:a16="http://schemas.microsoft.com/office/drawing/2014/main" id="{FD731E56-30C5-48E8-9415-E35459B9F831}"/>
            </a:ext>
          </a:extLst>
        </xdr:cNvPr>
        <xdr:cNvSpPr>
          <a:spLocks noChangeAspect="1" noChangeArrowheads="1"/>
        </xdr:cNvSpPr>
      </xdr:nvSpPr>
      <xdr:spPr bwMode="auto">
        <a:xfrm>
          <a:off x="4678680" y="78219300"/>
          <a:ext cx="297067" cy="1742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295162</xdr:colOff>
      <xdr:row>52</xdr:row>
      <xdr:rowOff>174045</xdr:rowOff>
    </xdr:to>
    <xdr:sp macro="" textlink="">
      <xdr:nvSpPr>
        <xdr:cNvPr id="88" name="Autoforma 1616" descr="Resultado de imagen para soehnle">
          <a:extLst>
            <a:ext uri="{FF2B5EF4-FFF2-40B4-BE49-F238E27FC236}">
              <a16:creationId xmlns:a16="http://schemas.microsoft.com/office/drawing/2014/main" id="{0C2095C5-686C-4F28-98DD-E9E14F6C54C9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2382500"/>
          <a:ext cx="297067" cy="170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57150</xdr:colOff>
      <xdr:row>175</xdr:row>
      <xdr:rowOff>66675</xdr:rowOff>
    </xdr:from>
    <xdr:to>
      <xdr:col>0</xdr:col>
      <xdr:colOff>91440</xdr:colOff>
      <xdr:row>175</xdr:row>
      <xdr:rowOff>188403</xdr:rowOff>
    </xdr:to>
    <xdr:pic>
      <xdr:nvPicPr>
        <xdr:cNvPr id="89" name="Bild 401">
          <a:extLst>
            <a:ext uri="{FF2B5EF4-FFF2-40B4-BE49-F238E27FC236}">
              <a16:creationId xmlns:a16="http://schemas.microsoft.com/office/drawing/2014/main" id="{9264E46A-F22A-4CB7-83A0-AC2D7A0B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50" y="40566975"/>
          <a:ext cx="34290" cy="1236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571500</xdr:colOff>
      <xdr:row>340</xdr:row>
      <xdr:rowOff>0</xdr:rowOff>
    </xdr:from>
    <xdr:to>
      <xdr:col>1</xdr:col>
      <xdr:colOff>121446</xdr:colOff>
      <xdr:row>340</xdr:row>
      <xdr:rowOff>865</xdr:rowOff>
    </xdr:to>
    <xdr:pic>
      <xdr:nvPicPr>
        <xdr:cNvPr id="90" name="Grafik 921">
          <a:extLst>
            <a:ext uri="{FF2B5EF4-FFF2-40B4-BE49-F238E27FC236}">
              <a16:creationId xmlns:a16="http://schemas.microsoft.com/office/drawing/2014/main" id="{22B69845-8CBD-44B0-835F-89E6AA331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1500" y="78219300"/>
          <a:ext cx="414816" cy="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146685</xdr:colOff>
      <xdr:row>14</xdr:row>
      <xdr:rowOff>169545</xdr:rowOff>
    </xdr:from>
    <xdr:to>
      <xdr:col>0</xdr:col>
      <xdr:colOff>190500</xdr:colOff>
      <xdr:row>14</xdr:row>
      <xdr:rowOff>201220</xdr:rowOff>
    </xdr:to>
    <xdr:pic>
      <xdr:nvPicPr>
        <xdr:cNvPr id="91" name="Imagen 271">
          <a:extLst>
            <a:ext uri="{FF2B5EF4-FFF2-40B4-BE49-F238E27FC236}">
              <a16:creationId xmlns:a16="http://schemas.microsoft.com/office/drawing/2014/main" id="{A42BFDA1-3605-4472-B439-8C532A415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6685" y="3865245"/>
          <a:ext cx="45720" cy="25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169545</xdr:rowOff>
    </xdr:to>
    <xdr:sp macro="" textlink="">
      <xdr:nvSpPr>
        <xdr:cNvPr id="92" name="AutoShape 1025" descr="Resultado de imagen para leifheit 81162">
          <a:extLst>
            <a:ext uri="{FF2B5EF4-FFF2-40B4-BE49-F238E27FC236}">
              <a16:creationId xmlns:a16="http://schemas.microsoft.com/office/drawing/2014/main" id="{245B5C17-96FC-4A80-95D3-EF71E2FA446D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169545</xdr:rowOff>
    </xdr:to>
    <xdr:sp macro="" textlink="">
      <xdr:nvSpPr>
        <xdr:cNvPr id="93" name="AutoShape 1025" descr="Resultado de imagen para leifheit 81162">
          <a:extLst>
            <a:ext uri="{FF2B5EF4-FFF2-40B4-BE49-F238E27FC236}">
              <a16:creationId xmlns:a16="http://schemas.microsoft.com/office/drawing/2014/main" id="{3E34B861-6A75-40F7-AF19-D9A88388042B}"/>
            </a:ext>
          </a:extLst>
        </xdr:cNvPr>
        <xdr:cNvSpPr>
          <a:spLocks noChangeAspect="1" noChangeArrowheads="1"/>
        </xdr:cNvSpPr>
      </xdr:nvSpPr>
      <xdr:spPr bwMode="auto">
        <a:xfrm>
          <a:off x="868680" y="279273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72</xdr:row>
      <xdr:rowOff>209475</xdr:rowOff>
    </xdr:to>
    <xdr:sp macro="" textlink="">
      <xdr:nvSpPr>
        <xdr:cNvPr id="94" name="Autoforma 1025" descr="Soehnle">
          <a:extLst>
            <a:ext uri="{FF2B5EF4-FFF2-40B4-BE49-F238E27FC236}">
              <a16:creationId xmlns:a16="http://schemas.microsoft.com/office/drawing/2014/main" id="{EAFAA29D-AD05-452D-B2F5-CC8505B46F50}"/>
            </a:ext>
          </a:extLst>
        </xdr:cNvPr>
        <xdr:cNvSpPr>
          <a:spLocks noChangeAspect="1" noChangeArrowheads="1"/>
        </xdr:cNvSpPr>
      </xdr:nvSpPr>
      <xdr:spPr bwMode="auto">
        <a:xfrm>
          <a:off x="3497580" y="16954500"/>
          <a:ext cx="304800" cy="213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304800</xdr:colOff>
      <xdr:row>157</xdr:row>
      <xdr:rowOff>92186</xdr:rowOff>
    </xdr:to>
    <xdr:sp macro="" textlink="">
      <xdr:nvSpPr>
        <xdr:cNvPr id="95" name="Autoforma 1024">
          <a:extLst>
            <a:ext uri="{FF2B5EF4-FFF2-40B4-BE49-F238E27FC236}">
              <a16:creationId xmlns:a16="http://schemas.microsoft.com/office/drawing/2014/main" id="{DC5296C7-F096-4CE8-BB72-A23FC2AA9623}"/>
            </a:ext>
          </a:extLst>
        </xdr:cNvPr>
        <xdr:cNvSpPr>
          <a:spLocks noChangeAspect="1" noChangeArrowheads="1"/>
        </xdr:cNvSpPr>
      </xdr:nvSpPr>
      <xdr:spPr bwMode="auto">
        <a:xfrm>
          <a:off x="3497580" y="36156900"/>
          <a:ext cx="304800" cy="324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52</xdr:row>
      <xdr:rowOff>174045</xdr:rowOff>
    </xdr:to>
    <xdr:sp macro="" textlink="">
      <xdr:nvSpPr>
        <xdr:cNvPr id="96" name="Autoforma 1616" descr="Resultado de imagen para soehnle">
          <a:extLst>
            <a:ext uri="{FF2B5EF4-FFF2-40B4-BE49-F238E27FC236}">
              <a16:creationId xmlns:a16="http://schemas.microsoft.com/office/drawing/2014/main" id="{C840C624-9F18-447A-9FEA-FABCD6D0B105}"/>
            </a:ext>
          </a:extLst>
        </xdr:cNvPr>
        <xdr:cNvSpPr>
          <a:spLocks noChangeAspect="1" noChangeArrowheads="1"/>
        </xdr:cNvSpPr>
      </xdr:nvSpPr>
      <xdr:spPr bwMode="auto">
        <a:xfrm>
          <a:off x="3497580" y="12382500"/>
          <a:ext cx="304800" cy="170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304800</xdr:colOff>
      <xdr:row>269</xdr:row>
      <xdr:rowOff>209476</xdr:rowOff>
    </xdr:to>
    <xdr:sp macro="" textlink="">
      <xdr:nvSpPr>
        <xdr:cNvPr id="97" name="Autoforma 1038" descr="Resultado de imagen para 66210 Soehnle">
          <a:extLst>
            <a:ext uri="{FF2B5EF4-FFF2-40B4-BE49-F238E27FC236}">
              <a16:creationId xmlns:a16="http://schemas.microsoft.com/office/drawing/2014/main" id="{9ED30151-5A10-47C2-9E95-21F291A18921}"/>
            </a:ext>
          </a:extLst>
        </xdr:cNvPr>
        <xdr:cNvSpPr>
          <a:spLocks noChangeAspect="1" noChangeArrowheads="1"/>
        </xdr:cNvSpPr>
      </xdr:nvSpPr>
      <xdr:spPr bwMode="auto">
        <a:xfrm>
          <a:off x="868680" y="61988700"/>
          <a:ext cx="304800" cy="213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304800</xdr:colOff>
      <xdr:row>269</xdr:row>
      <xdr:rowOff>209476</xdr:rowOff>
    </xdr:to>
    <xdr:sp macro="" textlink="">
      <xdr:nvSpPr>
        <xdr:cNvPr id="98" name="Autoforma 1038" descr="Resultado de imagen para 66210 Soehnle">
          <a:extLst>
            <a:ext uri="{FF2B5EF4-FFF2-40B4-BE49-F238E27FC236}">
              <a16:creationId xmlns:a16="http://schemas.microsoft.com/office/drawing/2014/main" id="{670B7491-1B5E-4A20-BEC5-2A4F2AF5BF86}"/>
            </a:ext>
          </a:extLst>
        </xdr:cNvPr>
        <xdr:cNvSpPr>
          <a:spLocks noChangeAspect="1" noChangeArrowheads="1"/>
        </xdr:cNvSpPr>
      </xdr:nvSpPr>
      <xdr:spPr bwMode="auto">
        <a:xfrm>
          <a:off x="868680" y="61988700"/>
          <a:ext cx="304800" cy="213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819150</xdr:colOff>
      <xdr:row>251</xdr:row>
      <xdr:rowOff>0</xdr:rowOff>
    </xdr:from>
    <xdr:to>
      <xdr:col>0</xdr:col>
      <xdr:colOff>819150</xdr:colOff>
      <xdr:row>251</xdr:row>
      <xdr:rowOff>133350</xdr:rowOff>
    </xdr:to>
    <xdr:pic>
      <xdr:nvPicPr>
        <xdr:cNvPr id="99" name="Bild 1558" descr="&quot;&quot;">
          <a:extLst>
            <a:ext uri="{FF2B5EF4-FFF2-40B4-BE49-F238E27FC236}">
              <a16:creationId xmlns:a16="http://schemas.microsoft.com/office/drawing/2014/main" id="{D7857882-E2A0-45E1-86D4-4780C15F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9150" y="57873900"/>
          <a:ext cx="0" cy="129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152400</xdr:colOff>
      <xdr:row>145</xdr:row>
      <xdr:rowOff>0</xdr:rowOff>
    </xdr:from>
    <xdr:to>
      <xdr:col>2</xdr:col>
      <xdr:colOff>0</xdr:colOff>
      <xdr:row>145</xdr:row>
      <xdr:rowOff>0</xdr:rowOff>
    </xdr:to>
    <xdr:pic>
      <xdr:nvPicPr>
        <xdr:cNvPr id="100" name="Bild 2808" descr="&quot;&quot;">
          <a:extLst>
            <a:ext uri="{FF2B5EF4-FFF2-40B4-BE49-F238E27FC236}">
              <a16:creationId xmlns:a16="http://schemas.microsoft.com/office/drawing/2014/main" id="{5A1AF953-D6D7-481F-97D5-35CE5F24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21080" y="33642300"/>
          <a:ext cx="2476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304800</xdr:colOff>
      <xdr:row>271</xdr:row>
      <xdr:rowOff>76947</xdr:rowOff>
    </xdr:to>
    <xdr:sp macro="" textlink="">
      <xdr:nvSpPr>
        <xdr:cNvPr id="101" name="Autoforma 1038" descr="Resultado de imagen para 66210 Soehnle">
          <a:extLst>
            <a:ext uri="{FF2B5EF4-FFF2-40B4-BE49-F238E27FC236}">
              <a16:creationId xmlns:a16="http://schemas.microsoft.com/office/drawing/2014/main" id="{370392A5-B503-4A1C-8E9D-55A830B65E09}"/>
            </a:ext>
          </a:extLst>
        </xdr:cNvPr>
        <xdr:cNvSpPr>
          <a:spLocks noChangeAspect="1" noChangeArrowheads="1"/>
        </xdr:cNvSpPr>
      </xdr:nvSpPr>
      <xdr:spPr bwMode="auto">
        <a:xfrm>
          <a:off x="3497580" y="62217300"/>
          <a:ext cx="304800" cy="305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304800</xdr:colOff>
      <xdr:row>271</xdr:row>
      <xdr:rowOff>76947</xdr:rowOff>
    </xdr:to>
    <xdr:sp macro="" textlink="">
      <xdr:nvSpPr>
        <xdr:cNvPr id="102" name="Autoforma 1038" descr="Resultado de imagen para 66210 Soehnle">
          <a:extLst>
            <a:ext uri="{FF2B5EF4-FFF2-40B4-BE49-F238E27FC236}">
              <a16:creationId xmlns:a16="http://schemas.microsoft.com/office/drawing/2014/main" id="{0EC8768A-B009-46FB-8FFB-DAABD4CD853E}"/>
            </a:ext>
          </a:extLst>
        </xdr:cNvPr>
        <xdr:cNvSpPr>
          <a:spLocks noChangeAspect="1" noChangeArrowheads="1"/>
        </xdr:cNvSpPr>
      </xdr:nvSpPr>
      <xdr:spPr bwMode="auto">
        <a:xfrm>
          <a:off x="3497580" y="62217300"/>
          <a:ext cx="304800" cy="305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304800</xdr:colOff>
      <xdr:row>113</xdr:row>
      <xdr:rowOff>169545</xdr:rowOff>
    </xdr:to>
    <xdr:sp macro="" textlink="">
      <xdr:nvSpPr>
        <xdr:cNvPr id="103" name="AutoShape 1025" descr="Resultado de imagen para leifheit 81162">
          <a:extLst>
            <a:ext uri="{FF2B5EF4-FFF2-40B4-BE49-F238E27FC236}">
              <a16:creationId xmlns:a16="http://schemas.microsoft.com/office/drawing/2014/main" id="{3A23CBE8-8B58-460E-A157-944CA35DFFB8}"/>
            </a:ext>
          </a:extLst>
        </xdr:cNvPr>
        <xdr:cNvSpPr>
          <a:spLocks noChangeAspect="1" noChangeArrowheads="1"/>
        </xdr:cNvSpPr>
      </xdr:nvSpPr>
      <xdr:spPr bwMode="auto">
        <a:xfrm>
          <a:off x="3497580" y="263271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304800</xdr:colOff>
      <xdr:row>120</xdr:row>
      <xdr:rowOff>169545</xdr:rowOff>
    </xdr:to>
    <xdr:sp macro="" textlink="">
      <xdr:nvSpPr>
        <xdr:cNvPr id="104" name="AutoShape 1025" descr="Resultado de imagen para leifheit 81162">
          <a:extLst>
            <a:ext uri="{FF2B5EF4-FFF2-40B4-BE49-F238E27FC236}">
              <a16:creationId xmlns:a16="http://schemas.microsoft.com/office/drawing/2014/main" id="{D2BE9AE5-15C6-496F-A157-376E4D3C2D8D}"/>
            </a:ext>
          </a:extLst>
        </xdr:cNvPr>
        <xdr:cNvSpPr>
          <a:spLocks noChangeAspect="1" noChangeArrowheads="1"/>
        </xdr:cNvSpPr>
      </xdr:nvSpPr>
      <xdr:spPr bwMode="auto">
        <a:xfrm>
          <a:off x="3497580" y="279273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209475</xdr:rowOff>
    </xdr:to>
    <xdr:sp macro="" textlink="">
      <xdr:nvSpPr>
        <xdr:cNvPr id="105" name="Autoforma 1025" descr="Soehnle">
          <a:extLst>
            <a:ext uri="{FF2B5EF4-FFF2-40B4-BE49-F238E27FC236}">
              <a16:creationId xmlns:a16="http://schemas.microsoft.com/office/drawing/2014/main" id="{772EE16E-3239-4661-9839-4CEEA8ADC264}"/>
            </a:ext>
          </a:extLst>
        </xdr:cNvPr>
        <xdr:cNvSpPr>
          <a:spLocks noChangeAspect="1" noChangeArrowheads="1"/>
        </xdr:cNvSpPr>
      </xdr:nvSpPr>
      <xdr:spPr bwMode="auto">
        <a:xfrm>
          <a:off x="868680" y="16954500"/>
          <a:ext cx="304800" cy="213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92186</xdr:rowOff>
    </xdr:to>
    <xdr:sp macro="" textlink="">
      <xdr:nvSpPr>
        <xdr:cNvPr id="106" name="Autoforma 1024">
          <a:extLst>
            <a:ext uri="{FF2B5EF4-FFF2-40B4-BE49-F238E27FC236}">
              <a16:creationId xmlns:a16="http://schemas.microsoft.com/office/drawing/2014/main" id="{DA7B0E9E-2087-4213-A64A-73DD917A04ED}"/>
            </a:ext>
          </a:extLst>
        </xdr:cNvPr>
        <xdr:cNvSpPr>
          <a:spLocks noChangeAspect="1" noChangeArrowheads="1"/>
        </xdr:cNvSpPr>
      </xdr:nvSpPr>
      <xdr:spPr bwMode="auto">
        <a:xfrm>
          <a:off x="868680" y="36156900"/>
          <a:ext cx="304800" cy="324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174045</xdr:rowOff>
    </xdr:to>
    <xdr:sp macro="" textlink="">
      <xdr:nvSpPr>
        <xdr:cNvPr id="107" name="Autoforma 1616" descr="Resultado de imagen para soehnle">
          <a:extLst>
            <a:ext uri="{FF2B5EF4-FFF2-40B4-BE49-F238E27FC236}">
              <a16:creationId xmlns:a16="http://schemas.microsoft.com/office/drawing/2014/main" id="{766F1AC7-A299-467B-8050-477701168935}"/>
            </a:ext>
          </a:extLst>
        </xdr:cNvPr>
        <xdr:cNvSpPr>
          <a:spLocks noChangeAspect="1" noChangeArrowheads="1"/>
        </xdr:cNvSpPr>
      </xdr:nvSpPr>
      <xdr:spPr bwMode="auto">
        <a:xfrm>
          <a:off x="868680" y="12382500"/>
          <a:ext cx="304800" cy="170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304800</xdr:colOff>
      <xdr:row>271</xdr:row>
      <xdr:rowOff>76947</xdr:rowOff>
    </xdr:to>
    <xdr:sp macro="" textlink="">
      <xdr:nvSpPr>
        <xdr:cNvPr id="108" name="Autoforma 1038" descr="Resultado de imagen para 66210 Soehnle">
          <a:extLst>
            <a:ext uri="{FF2B5EF4-FFF2-40B4-BE49-F238E27FC236}">
              <a16:creationId xmlns:a16="http://schemas.microsoft.com/office/drawing/2014/main" id="{B6DF3488-FC70-46DA-91A8-CA407ECAB422}"/>
            </a:ext>
          </a:extLst>
        </xdr:cNvPr>
        <xdr:cNvSpPr>
          <a:spLocks noChangeAspect="1" noChangeArrowheads="1"/>
        </xdr:cNvSpPr>
      </xdr:nvSpPr>
      <xdr:spPr bwMode="auto">
        <a:xfrm>
          <a:off x="868680" y="62217300"/>
          <a:ext cx="304800" cy="305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304800</xdr:colOff>
      <xdr:row>271</xdr:row>
      <xdr:rowOff>76947</xdr:rowOff>
    </xdr:to>
    <xdr:sp macro="" textlink="">
      <xdr:nvSpPr>
        <xdr:cNvPr id="109" name="Autoforma 1038" descr="Resultado de imagen para 66210 Soehnle">
          <a:extLst>
            <a:ext uri="{FF2B5EF4-FFF2-40B4-BE49-F238E27FC236}">
              <a16:creationId xmlns:a16="http://schemas.microsoft.com/office/drawing/2014/main" id="{C9F60A90-1009-4EF9-98DA-8BB93E1EDEB4}"/>
            </a:ext>
          </a:extLst>
        </xdr:cNvPr>
        <xdr:cNvSpPr>
          <a:spLocks noChangeAspect="1" noChangeArrowheads="1"/>
        </xdr:cNvSpPr>
      </xdr:nvSpPr>
      <xdr:spPr bwMode="auto">
        <a:xfrm>
          <a:off x="868680" y="62217300"/>
          <a:ext cx="304800" cy="305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169545</xdr:rowOff>
    </xdr:to>
    <xdr:sp macro="" textlink="">
      <xdr:nvSpPr>
        <xdr:cNvPr id="110" name="AutoShape 1025" descr="Resultado de imagen para leifheit 81162">
          <a:extLst>
            <a:ext uri="{FF2B5EF4-FFF2-40B4-BE49-F238E27FC236}">
              <a16:creationId xmlns:a16="http://schemas.microsoft.com/office/drawing/2014/main" id="{5CF72F2D-0556-4F5E-AA13-2B011A1D35FE}"/>
            </a:ext>
          </a:extLst>
        </xdr:cNvPr>
        <xdr:cNvSpPr>
          <a:spLocks noChangeAspect="1" noChangeArrowheads="1"/>
        </xdr:cNvSpPr>
      </xdr:nvSpPr>
      <xdr:spPr bwMode="auto">
        <a:xfrm>
          <a:off x="868680" y="263271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169545</xdr:rowOff>
    </xdr:to>
    <xdr:sp macro="" textlink="">
      <xdr:nvSpPr>
        <xdr:cNvPr id="111" name="AutoShape 1025" descr="Resultado de imagen para leifheit 81162">
          <a:extLst>
            <a:ext uri="{FF2B5EF4-FFF2-40B4-BE49-F238E27FC236}">
              <a16:creationId xmlns:a16="http://schemas.microsoft.com/office/drawing/2014/main" id="{F18E47B0-AF90-481E-A5EF-07B641E5B46E}"/>
            </a:ext>
          </a:extLst>
        </xdr:cNvPr>
        <xdr:cNvSpPr>
          <a:spLocks noChangeAspect="1" noChangeArrowheads="1"/>
        </xdr:cNvSpPr>
      </xdr:nvSpPr>
      <xdr:spPr bwMode="auto">
        <a:xfrm>
          <a:off x="868680" y="26098500"/>
          <a:ext cx="30480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0</xdr:colOff>
      <xdr:row>212</xdr:row>
      <xdr:rowOff>0</xdr:rowOff>
    </xdr:from>
    <xdr:ext cx="304800" cy="296140"/>
    <xdr:sp macro="" textlink="">
      <xdr:nvSpPr>
        <xdr:cNvPr id="112" name="Autoforma 1024" descr="OXO">
          <a:extLst>
            <a:ext uri="{FF2B5EF4-FFF2-40B4-BE49-F238E27FC236}">
              <a16:creationId xmlns:a16="http://schemas.microsoft.com/office/drawing/2014/main" id="{1B98F49F-8959-4891-A5B2-B9A58991D98D}"/>
            </a:ext>
          </a:extLst>
        </xdr:cNvPr>
        <xdr:cNvSpPr>
          <a:spLocks noChangeAspect="1" noChangeArrowheads="1"/>
        </xdr:cNvSpPr>
      </xdr:nvSpPr>
      <xdr:spPr bwMode="auto">
        <a:xfrm>
          <a:off x="0" y="48958500"/>
          <a:ext cx="304800" cy="296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48</xdr:row>
      <xdr:rowOff>0</xdr:rowOff>
    </xdr:from>
    <xdr:ext cx="304800" cy="296140"/>
    <xdr:sp macro="" textlink="">
      <xdr:nvSpPr>
        <xdr:cNvPr id="113" name="Autoforma 1024" descr="OXO">
          <a:extLst>
            <a:ext uri="{FF2B5EF4-FFF2-40B4-BE49-F238E27FC236}">
              <a16:creationId xmlns:a16="http://schemas.microsoft.com/office/drawing/2014/main" id="{B9519DBC-6B93-44A1-AF71-D80B10A1A82D}"/>
            </a:ext>
          </a:extLst>
        </xdr:cNvPr>
        <xdr:cNvSpPr>
          <a:spLocks noChangeAspect="1" noChangeArrowheads="1"/>
        </xdr:cNvSpPr>
      </xdr:nvSpPr>
      <xdr:spPr bwMode="auto">
        <a:xfrm>
          <a:off x="0" y="11468100"/>
          <a:ext cx="304800" cy="296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74</xdr:row>
      <xdr:rowOff>0</xdr:rowOff>
    </xdr:from>
    <xdr:ext cx="295275" cy="161925"/>
    <xdr:sp macro="" textlink="">
      <xdr:nvSpPr>
        <xdr:cNvPr id="114" name="Autoforma 1025" descr="Soehnle">
          <a:extLst>
            <a:ext uri="{FF2B5EF4-FFF2-40B4-BE49-F238E27FC236}">
              <a16:creationId xmlns:a16="http://schemas.microsoft.com/office/drawing/2014/main" id="{FC7CD36B-2D21-40CA-9D37-2918093F0CE9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4117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52</xdr:row>
      <xdr:rowOff>0</xdr:rowOff>
    </xdr:from>
    <xdr:ext cx="295275" cy="161925"/>
    <xdr:sp macro="" textlink="">
      <xdr:nvSpPr>
        <xdr:cNvPr id="115" name="Autoforma 1616" descr="Resultado de imagen para soehnle">
          <a:extLst>
            <a:ext uri="{FF2B5EF4-FFF2-40B4-BE49-F238E27FC236}">
              <a16:creationId xmlns:a16="http://schemas.microsoft.com/office/drawing/2014/main" id="{7B58909C-33F9-4BCC-92AB-BB012B6C902B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23825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72</xdr:row>
      <xdr:rowOff>0</xdr:rowOff>
    </xdr:from>
    <xdr:ext cx="295275" cy="200025"/>
    <xdr:sp macro="" textlink="">
      <xdr:nvSpPr>
        <xdr:cNvPr id="116" name="Autoforma 1025" descr="Soehnle">
          <a:extLst>
            <a:ext uri="{FF2B5EF4-FFF2-40B4-BE49-F238E27FC236}">
              <a16:creationId xmlns:a16="http://schemas.microsoft.com/office/drawing/2014/main" id="{03C21CDB-FC59-48BB-B79A-F4D53BE238BE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6954500"/>
          <a:ext cx="2952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52</xdr:row>
      <xdr:rowOff>0</xdr:rowOff>
    </xdr:from>
    <xdr:ext cx="295275" cy="180975"/>
    <xdr:sp macro="" textlink="">
      <xdr:nvSpPr>
        <xdr:cNvPr id="117" name="Autoforma 1616" descr="Resultado de imagen para soehnle">
          <a:extLst>
            <a:ext uri="{FF2B5EF4-FFF2-40B4-BE49-F238E27FC236}">
              <a16:creationId xmlns:a16="http://schemas.microsoft.com/office/drawing/2014/main" id="{6343F2EB-0875-435F-85E1-51D056396B29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2382500"/>
          <a:ext cx="2952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74</xdr:row>
      <xdr:rowOff>0</xdr:rowOff>
    </xdr:from>
    <xdr:ext cx="295275" cy="161925"/>
    <xdr:sp macro="" textlink="">
      <xdr:nvSpPr>
        <xdr:cNvPr id="118" name="Autoforma 1025" descr="Soehnle">
          <a:extLst>
            <a:ext uri="{FF2B5EF4-FFF2-40B4-BE49-F238E27FC236}">
              <a16:creationId xmlns:a16="http://schemas.microsoft.com/office/drawing/2014/main" id="{1D3D1469-BB5E-4CBC-9D17-715BE41FDC9C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4117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52</xdr:row>
      <xdr:rowOff>0</xdr:rowOff>
    </xdr:from>
    <xdr:ext cx="295275" cy="161925"/>
    <xdr:sp macro="" textlink="">
      <xdr:nvSpPr>
        <xdr:cNvPr id="119" name="Autoforma 1616" descr="Resultado de imagen para soehnle">
          <a:extLst>
            <a:ext uri="{FF2B5EF4-FFF2-40B4-BE49-F238E27FC236}">
              <a16:creationId xmlns:a16="http://schemas.microsoft.com/office/drawing/2014/main" id="{43733BF6-E352-449A-950E-A7E321343CB1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23825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72</xdr:row>
      <xdr:rowOff>0</xdr:rowOff>
    </xdr:from>
    <xdr:ext cx="295275" cy="200025"/>
    <xdr:sp macro="" textlink="">
      <xdr:nvSpPr>
        <xdr:cNvPr id="120" name="Autoforma 1025" descr="Soehnle">
          <a:extLst>
            <a:ext uri="{FF2B5EF4-FFF2-40B4-BE49-F238E27FC236}">
              <a16:creationId xmlns:a16="http://schemas.microsoft.com/office/drawing/2014/main" id="{08696A4C-4408-4D1F-A80D-28490917337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6954500"/>
          <a:ext cx="2952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52</xdr:row>
      <xdr:rowOff>0</xdr:rowOff>
    </xdr:from>
    <xdr:ext cx="295275" cy="180975"/>
    <xdr:sp macro="" textlink="">
      <xdr:nvSpPr>
        <xdr:cNvPr id="121" name="Autoforma 1616" descr="Resultado de imagen para soehnle">
          <a:extLst>
            <a:ext uri="{FF2B5EF4-FFF2-40B4-BE49-F238E27FC236}">
              <a16:creationId xmlns:a16="http://schemas.microsoft.com/office/drawing/2014/main" id="{FB7A11BC-9755-430E-9A29-2A4670291579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2382500"/>
          <a:ext cx="2952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157</xdr:row>
      <xdr:rowOff>0</xdr:rowOff>
    </xdr:from>
    <xdr:ext cx="295275" cy="304800"/>
    <xdr:sp macro="" textlink="">
      <xdr:nvSpPr>
        <xdr:cNvPr id="122" name="Autoforma 1024">
          <a:extLst>
            <a:ext uri="{FF2B5EF4-FFF2-40B4-BE49-F238E27FC236}">
              <a16:creationId xmlns:a16="http://schemas.microsoft.com/office/drawing/2014/main" id="{4BFC8AF1-13FD-45BD-9F70-06720FF82F7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36385500"/>
          <a:ext cx="2952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156</xdr:row>
      <xdr:rowOff>0</xdr:rowOff>
    </xdr:from>
    <xdr:ext cx="295275" cy="314325"/>
    <xdr:sp macro="" textlink="">
      <xdr:nvSpPr>
        <xdr:cNvPr id="123" name="Autoforma 1024">
          <a:extLst>
            <a:ext uri="{FF2B5EF4-FFF2-40B4-BE49-F238E27FC236}">
              <a16:creationId xmlns:a16="http://schemas.microsoft.com/office/drawing/2014/main" id="{24741998-B1AC-426F-8E93-9B9CC7B33A2C}"/>
            </a:ext>
          </a:extLst>
        </xdr:cNvPr>
        <xdr:cNvSpPr>
          <a:spLocks noChangeAspect="1" noChangeArrowheads="1"/>
        </xdr:cNvSpPr>
      </xdr:nvSpPr>
      <xdr:spPr bwMode="auto">
        <a:xfrm>
          <a:off x="4678680" y="36156900"/>
          <a:ext cx="2952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157</xdr:row>
      <xdr:rowOff>0</xdr:rowOff>
    </xdr:from>
    <xdr:ext cx="295275" cy="304800"/>
    <xdr:sp macro="" textlink="">
      <xdr:nvSpPr>
        <xdr:cNvPr id="124" name="Autoforma 1024">
          <a:extLst>
            <a:ext uri="{FF2B5EF4-FFF2-40B4-BE49-F238E27FC236}">
              <a16:creationId xmlns:a16="http://schemas.microsoft.com/office/drawing/2014/main" id="{DCB75537-00D5-4317-903E-1A378BFA4293}"/>
            </a:ext>
          </a:extLst>
        </xdr:cNvPr>
        <xdr:cNvSpPr>
          <a:spLocks noChangeAspect="1" noChangeArrowheads="1"/>
        </xdr:cNvSpPr>
      </xdr:nvSpPr>
      <xdr:spPr bwMode="auto">
        <a:xfrm>
          <a:off x="4678680" y="36385500"/>
          <a:ext cx="2952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156</xdr:row>
      <xdr:rowOff>0</xdr:rowOff>
    </xdr:from>
    <xdr:ext cx="295275" cy="314325"/>
    <xdr:sp macro="" textlink="">
      <xdr:nvSpPr>
        <xdr:cNvPr id="125" name="Autoforma 1024">
          <a:extLst>
            <a:ext uri="{FF2B5EF4-FFF2-40B4-BE49-F238E27FC236}">
              <a16:creationId xmlns:a16="http://schemas.microsoft.com/office/drawing/2014/main" id="{FE5F266F-AEBD-4038-9BDB-182A44E2BF6B}"/>
            </a:ext>
          </a:extLst>
        </xdr:cNvPr>
        <xdr:cNvSpPr>
          <a:spLocks noChangeAspect="1" noChangeArrowheads="1"/>
        </xdr:cNvSpPr>
      </xdr:nvSpPr>
      <xdr:spPr bwMode="auto">
        <a:xfrm>
          <a:off x="4678680" y="36156900"/>
          <a:ext cx="2952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272</xdr:row>
      <xdr:rowOff>0</xdr:rowOff>
    </xdr:from>
    <xdr:ext cx="295275" cy="152400"/>
    <xdr:sp macro="" textlink="">
      <xdr:nvSpPr>
        <xdr:cNvPr id="126" name="Autoforma 1039" descr="Resultado de imagen para 66210 Soehnle">
          <a:extLst>
            <a:ext uri="{FF2B5EF4-FFF2-40B4-BE49-F238E27FC236}">
              <a16:creationId xmlns:a16="http://schemas.microsoft.com/office/drawing/2014/main" id="{2CF9CBCF-89B7-4165-83A3-83B5EC2CC30E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2674500"/>
          <a:ext cx="29527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272</xdr:row>
      <xdr:rowOff>0</xdr:rowOff>
    </xdr:from>
    <xdr:ext cx="295275" cy="152400"/>
    <xdr:sp macro="" textlink="">
      <xdr:nvSpPr>
        <xdr:cNvPr id="127" name="Autoforma 1040" descr="Resultado de imagen para 65855 Soehnle">
          <a:extLst>
            <a:ext uri="{FF2B5EF4-FFF2-40B4-BE49-F238E27FC236}">
              <a16:creationId xmlns:a16="http://schemas.microsoft.com/office/drawing/2014/main" id="{5EB86201-0253-47D6-83C7-B58A522BD004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2674500"/>
          <a:ext cx="29527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269</xdr:row>
      <xdr:rowOff>0</xdr:rowOff>
    </xdr:from>
    <xdr:ext cx="295275" cy="314325"/>
    <xdr:sp macro="" textlink="">
      <xdr:nvSpPr>
        <xdr:cNvPr id="128" name="Autoforma 1039" descr="Resultado de imagen para 66210 Soehnle">
          <a:extLst>
            <a:ext uri="{FF2B5EF4-FFF2-40B4-BE49-F238E27FC236}">
              <a16:creationId xmlns:a16="http://schemas.microsoft.com/office/drawing/2014/main" id="{4B599238-B783-4DE3-BE8C-EB2585B804B5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1988700"/>
          <a:ext cx="2952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269</xdr:row>
      <xdr:rowOff>0</xdr:rowOff>
    </xdr:from>
    <xdr:ext cx="295275" cy="314325"/>
    <xdr:sp macro="" textlink="">
      <xdr:nvSpPr>
        <xdr:cNvPr id="129" name="Autoforma 1040" descr="Resultado de imagen para 65855 Soehnle">
          <a:extLst>
            <a:ext uri="{FF2B5EF4-FFF2-40B4-BE49-F238E27FC236}">
              <a16:creationId xmlns:a16="http://schemas.microsoft.com/office/drawing/2014/main" id="{34839B3C-F06C-4BBB-9268-6BECE482223A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1988700"/>
          <a:ext cx="2952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272</xdr:row>
      <xdr:rowOff>0</xdr:rowOff>
    </xdr:from>
    <xdr:ext cx="295275" cy="152400"/>
    <xdr:sp macro="" textlink="">
      <xdr:nvSpPr>
        <xdr:cNvPr id="130" name="Autoforma 1039" descr="Resultado de imagen para 66210 Soehnle">
          <a:extLst>
            <a:ext uri="{FF2B5EF4-FFF2-40B4-BE49-F238E27FC236}">
              <a16:creationId xmlns:a16="http://schemas.microsoft.com/office/drawing/2014/main" id="{852FE71B-6ABE-4EA6-9AB7-20DDE9CCF597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2674500"/>
          <a:ext cx="29527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272</xdr:row>
      <xdr:rowOff>0</xdr:rowOff>
    </xdr:from>
    <xdr:ext cx="295275" cy="152400"/>
    <xdr:sp macro="" textlink="">
      <xdr:nvSpPr>
        <xdr:cNvPr id="131" name="Autoforma 1040" descr="Resultado de imagen para 65855 Soehnle">
          <a:extLst>
            <a:ext uri="{FF2B5EF4-FFF2-40B4-BE49-F238E27FC236}">
              <a16:creationId xmlns:a16="http://schemas.microsoft.com/office/drawing/2014/main" id="{AE5AD4EE-5D31-40FF-A3AF-4AE8BDF3C26A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2674500"/>
          <a:ext cx="29527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269</xdr:row>
      <xdr:rowOff>0</xdr:rowOff>
    </xdr:from>
    <xdr:ext cx="295275" cy="314325"/>
    <xdr:sp macro="" textlink="">
      <xdr:nvSpPr>
        <xdr:cNvPr id="132" name="Autoforma 1039" descr="Resultado de imagen para 66210 Soehnle">
          <a:extLst>
            <a:ext uri="{FF2B5EF4-FFF2-40B4-BE49-F238E27FC236}">
              <a16:creationId xmlns:a16="http://schemas.microsoft.com/office/drawing/2014/main" id="{8081B8B1-3835-4287-804B-FE68C4D915C8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1988700"/>
          <a:ext cx="2952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269</xdr:row>
      <xdr:rowOff>0</xdr:rowOff>
    </xdr:from>
    <xdr:ext cx="295275" cy="314325"/>
    <xdr:sp macro="" textlink="">
      <xdr:nvSpPr>
        <xdr:cNvPr id="133" name="Autoforma 1040" descr="Resultado de imagen para 65855 Soehnle">
          <a:extLst>
            <a:ext uri="{FF2B5EF4-FFF2-40B4-BE49-F238E27FC236}">
              <a16:creationId xmlns:a16="http://schemas.microsoft.com/office/drawing/2014/main" id="{72CF00CB-0F9A-44FE-9AB5-E2E8398BC9B7}"/>
            </a:ext>
          </a:extLst>
        </xdr:cNvPr>
        <xdr:cNvSpPr>
          <a:spLocks noChangeAspect="1" noChangeArrowheads="1"/>
        </xdr:cNvSpPr>
      </xdr:nvSpPr>
      <xdr:spPr bwMode="auto">
        <a:xfrm>
          <a:off x="4678680" y="61988700"/>
          <a:ext cx="2952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340</xdr:row>
      <xdr:rowOff>0</xdr:rowOff>
    </xdr:from>
    <xdr:ext cx="295275" cy="161925"/>
    <xdr:sp macro="" textlink="">
      <xdr:nvSpPr>
        <xdr:cNvPr id="134" name="Autoforma 1043" descr="Resultado de imagen para 65854 Soehnle">
          <a:extLst>
            <a:ext uri="{FF2B5EF4-FFF2-40B4-BE49-F238E27FC236}">
              <a16:creationId xmlns:a16="http://schemas.microsoft.com/office/drawing/2014/main" id="{E0667E67-46CD-4B62-8F0D-D33BE510C8C2}"/>
            </a:ext>
          </a:extLst>
        </xdr:cNvPr>
        <xdr:cNvSpPr>
          <a:spLocks noChangeAspect="1" noChangeArrowheads="1"/>
        </xdr:cNvSpPr>
      </xdr:nvSpPr>
      <xdr:spPr bwMode="auto">
        <a:xfrm>
          <a:off x="4678680" y="782193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340</xdr:row>
      <xdr:rowOff>0</xdr:rowOff>
    </xdr:from>
    <xdr:ext cx="295275" cy="180975"/>
    <xdr:sp macro="" textlink="">
      <xdr:nvSpPr>
        <xdr:cNvPr id="135" name="Autoforma 1043" descr="Resultado de imagen para 65854 Soehnle">
          <a:extLst>
            <a:ext uri="{FF2B5EF4-FFF2-40B4-BE49-F238E27FC236}">
              <a16:creationId xmlns:a16="http://schemas.microsoft.com/office/drawing/2014/main" id="{4306F1D9-1C99-4263-A7DA-0442FDC28F88}"/>
            </a:ext>
          </a:extLst>
        </xdr:cNvPr>
        <xdr:cNvSpPr>
          <a:spLocks noChangeAspect="1" noChangeArrowheads="1"/>
        </xdr:cNvSpPr>
      </xdr:nvSpPr>
      <xdr:spPr bwMode="auto">
        <a:xfrm>
          <a:off x="4678680" y="78219300"/>
          <a:ext cx="2952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340</xdr:row>
      <xdr:rowOff>0</xdr:rowOff>
    </xdr:from>
    <xdr:ext cx="295275" cy="161925"/>
    <xdr:sp macro="" textlink="">
      <xdr:nvSpPr>
        <xdr:cNvPr id="136" name="Autoforma 1043" descr="Resultado de imagen para 65854 Soehnle">
          <a:extLst>
            <a:ext uri="{FF2B5EF4-FFF2-40B4-BE49-F238E27FC236}">
              <a16:creationId xmlns:a16="http://schemas.microsoft.com/office/drawing/2014/main" id="{5A620AC4-D4BE-4F47-A651-68702ABABB3F}"/>
            </a:ext>
          </a:extLst>
        </xdr:cNvPr>
        <xdr:cNvSpPr>
          <a:spLocks noChangeAspect="1" noChangeArrowheads="1"/>
        </xdr:cNvSpPr>
      </xdr:nvSpPr>
      <xdr:spPr bwMode="auto">
        <a:xfrm>
          <a:off x="4678680" y="782193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3</xdr:col>
      <xdr:colOff>0</xdr:colOff>
      <xdr:row>340</xdr:row>
      <xdr:rowOff>0</xdr:rowOff>
    </xdr:from>
    <xdr:ext cx="295275" cy="180975"/>
    <xdr:sp macro="" textlink="">
      <xdr:nvSpPr>
        <xdr:cNvPr id="137" name="Autoforma 1043" descr="Resultado de imagen para 65854 Soehnle">
          <a:extLst>
            <a:ext uri="{FF2B5EF4-FFF2-40B4-BE49-F238E27FC236}">
              <a16:creationId xmlns:a16="http://schemas.microsoft.com/office/drawing/2014/main" id="{39682A6A-E9A5-4F65-85C9-10453D9D0CB1}"/>
            </a:ext>
          </a:extLst>
        </xdr:cNvPr>
        <xdr:cNvSpPr>
          <a:spLocks noChangeAspect="1" noChangeArrowheads="1"/>
        </xdr:cNvSpPr>
      </xdr:nvSpPr>
      <xdr:spPr bwMode="auto">
        <a:xfrm>
          <a:off x="4678680" y="78219300"/>
          <a:ext cx="2952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 fLocksWithSheet="0"/>
  </xdr:oneCellAnchor>
  <xdr:oneCellAnchor>
    <xdr:from>
      <xdr:col>1</xdr:col>
      <xdr:colOff>0</xdr:colOff>
      <xdr:row>94</xdr:row>
      <xdr:rowOff>0</xdr:rowOff>
    </xdr:from>
    <xdr:ext cx="304800" cy="160867"/>
    <xdr:sp macro="" textlink="">
      <xdr:nvSpPr>
        <xdr:cNvPr id="138" name="AutoShape 1025" descr="Resultado de imagen para leifheit 81162">
          <a:extLst>
            <a:ext uri="{FF2B5EF4-FFF2-40B4-BE49-F238E27FC236}">
              <a16:creationId xmlns:a16="http://schemas.microsoft.com/office/drawing/2014/main" id="{15970392-BB09-4A5B-A7FF-E999927DFD56}"/>
            </a:ext>
          </a:extLst>
        </xdr:cNvPr>
        <xdr:cNvSpPr>
          <a:spLocks noChangeAspect="1" noChangeArrowheads="1"/>
        </xdr:cNvSpPr>
      </xdr:nvSpPr>
      <xdr:spPr bwMode="auto">
        <a:xfrm>
          <a:off x="868680" y="21983700"/>
          <a:ext cx="304800" cy="160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94</xdr:row>
      <xdr:rowOff>0</xdr:rowOff>
    </xdr:from>
    <xdr:ext cx="304800" cy="161925"/>
    <xdr:sp macro="" textlink="">
      <xdr:nvSpPr>
        <xdr:cNvPr id="139" name="AutoShape 1025" descr="Resultado de imagen para leifheit 81162">
          <a:extLst>
            <a:ext uri="{FF2B5EF4-FFF2-40B4-BE49-F238E27FC236}">
              <a16:creationId xmlns:a16="http://schemas.microsoft.com/office/drawing/2014/main" id="{349462BE-2E95-44AB-AFB9-E7B95606A536}"/>
            </a:ext>
          </a:extLst>
        </xdr:cNvPr>
        <xdr:cNvSpPr>
          <a:spLocks noChangeAspect="1" noChangeArrowheads="1"/>
        </xdr:cNvSpPr>
      </xdr:nvSpPr>
      <xdr:spPr bwMode="auto">
        <a:xfrm>
          <a:off x="868680" y="21983700"/>
          <a:ext cx="3048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94</xdr:row>
      <xdr:rowOff>0</xdr:rowOff>
    </xdr:from>
    <xdr:ext cx="304800" cy="161925"/>
    <xdr:sp macro="" textlink="">
      <xdr:nvSpPr>
        <xdr:cNvPr id="140" name="AutoShape 1025" descr="Resultado de imagen para leifheit 81162">
          <a:extLst>
            <a:ext uri="{FF2B5EF4-FFF2-40B4-BE49-F238E27FC236}">
              <a16:creationId xmlns:a16="http://schemas.microsoft.com/office/drawing/2014/main" id="{C0447EC4-11F8-4F84-A745-EABD1D3B8D57}"/>
            </a:ext>
          </a:extLst>
        </xdr:cNvPr>
        <xdr:cNvSpPr>
          <a:spLocks noChangeAspect="1" noChangeArrowheads="1"/>
        </xdr:cNvSpPr>
      </xdr:nvSpPr>
      <xdr:spPr bwMode="auto">
        <a:xfrm>
          <a:off x="868680" y="21983700"/>
          <a:ext cx="3048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94</xdr:row>
      <xdr:rowOff>0</xdr:rowOff>
    </xdr:from>
    <xdr:ext cx="304800" cy="187897"/>
    <xdr:sp macro="" textlink="">
      <xdr:nvSpPr>
        <xdr:cNvPr id="141" name="AutoShape 1025" descr="Resultado de imagen para leifheit 81162">
          <a:extLst>
            <a:ext uri="{FF2B5EF4-FFF2-40B4-BE49-F238E27FC236}">
              <a16:creationId xmlns:a16="http://schemas.microsoft.com/office/drawing/2014/main" id="{1113E9EF-BB05-4F3D-9750-D2201884E728}"/>
            </a:ext>
          </a:extLst>
        </xdr:cNvPr>
        <xdr:cNvSpPr>
          <a:spLocks noChangeAspect="1" noChangeArrowheads="1"/>
        </xdr:cNvSpPr>
      </xdr:nvSpPr>
      <xdr:spPr bwMode="auto">
        <a:xfrm>
          <a:off x="868680" y="21983700"/>
          <a:ext cx="304800" cy="1878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94</xdr:row>
      <xdr:rowOff>0</xdr:rowOff>
    </xdr:from>
    <xdr:ext cx="304800" cy="180975"/>
    <xdr:sp macro="" textlink="">
      <xdr:nvSpPr>
        <xdr:cNvPr id="142" name="AutoShape 1025" descr="Resultado de imagen para leifheit 81162">
          <a:extLst>
            <a:ext uri="{FF2B5EF4-FFF2-40B4-BE49-F238E27FC236}">
              <a16:creationId xmlns:a16="http://schemas.microsoft.com/office/drawing/2014/main" id="{4C4B4FB8-E49B-4E4A-B266-401090247B87}"/>
            </a:ext>
          </a:extLst>
        </xdr:cNvPr>
        <xdr:cNvSpPr>
          <a:spLocks noChangeAspect="1" noChangeArrowheads="1"/>
        </xdr:cNvSpPr>
      </xdr:nvSpPr>
      <xdr:spPr bwMode="auto">
        <a:xfrm>
          <a:off x="868680" y="21983700"/>
          <a:ext cx="3048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94</xdr:row>
      <xdr:rowOff>0</xdr:rowOff>
    </xdr:from>
    <xdr:ext cx="304800" cy="180975"/>
    <xdr:sp macro="" textlink="">
      <xdr:nvSpPr>
        <xdr:cNvPr id="143" name="AutoShape 1025" descr="Resultado de imagen para leifheit 81162">
          <a:extLst>
            <a:ext uri="{FF2B5EF4-FFF2-40B4-BE49-F238E27FC236}">
              <a16:creationId xmlns:a16="http://schemas.microsoft.com/office/drawing/2014/main" id="{E631F3A6-A367-4F66-957C-AAEDEC45E358}"/>
            </a:ext>
          </a:extLst>
        </xdr:cNvPr>
        <xdr:cNvSpPr>
          <a:spLocks noChangeAspect="1" noChangeArrowheads="1"/>
        </xdr:cNvSpPr>
      </xdr:nvSpPr>
      <xdr:spPr bwMode="auto">
        <a:xfrm>
          <a:off x="3497580" y="21983700"/>
          <a:ext cx="3048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94</xdr:row>
      <xdr:rowOff>0</xdr:rowOff>
    </xdr:from>
    <xdr:ext cx="304800" cy="180975"/>
    <xdr:sp macro="" textlink="">
      <xdr:nvSpPr>
        <xdr:cNvPr id="144" name="AutoShape 1025" descr="Resultado de imagen para leifheit 81162">
          <a:extLst>
            <a:ext uri="{FF2B5EF4-FFF2-40B4-BE49-F238E27FC236}">
              <a16:creationId xmlns:a16="http://schemas.microsoft.com/office/drawing/2014/main" id="{64726106-64AD-4355-B696-A4288F26BC69}"/>
            </a:ext>
          </a:extLst>
        </xdr:cNvPr>
        <xdr:cNvSpPr>
          <a:spLocks noChangeAspect="1" noChangeArrowheads="1"/>
        </xdr:cNvSpPr>
      </xdr:nvSpPr>
      <xdr:spPr bwMode="auto">
        <a:xfrm>
          <a:off x="868680" y="21983700"/>
          <a:ext cx="3048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967741</xdr:colOff>
      <xdr:row>912</xdr:row>
      <xdr:rowOff>381000</xdr:rowOff>
    </xdr:from>
    <xdr:to>
      <xdr:col>0</xdr:col>
      <xdr:colOff>27679</xdr:colOff>
      <xdr:row>912</xdr:row>
      <xdr:rowOff>599627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5A85A4-18EC-4A3D-B051-00ACB70E09F0}"/>
            </a:ext>
          </a:extLst>
        </xdr:cNvPr>
        <xdr:cNvSpPr txBox="1"/>
      </xdr:nvSpPr>
      <xdr:spPr>
        <a:xfrm>
          <a:off x="971551" y="37128450"/>
          <a:ext cx="473448" cy="21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760"/>
  <sheetViews>
    <sheetView topLeftCell="A724" zoomScale="55" zoomScaleNormal="55" zoomScaleSheetLayoutView="115" workbookViewId="0">
      <selection sqref="A1:K760"/>
    </sheetView>
  </sheetViews>
  <sheetFormatPr defaultColWidth="44.33203125" defaultRowHeight="18.45" customHeight="1" x14ac:dyDescent="0.3"/>
  <cols>
    <col min="1" max="1" width="12.6640625" style="37" bestFit="1" customWidth="1"/>
    <col min="2" max="2" width="38.33203125" style="180" customWidth="1"/>
    <col min="3" max="3" width="17.21875" style="38" bestFit="1" customWidth="1"/>
    <col min="4" max="4" width="4.88671875" style="39" customWidth="1"/>
    <col min="5" max="6" width="15.21875" style="34" customWidth="1"/>
    <col min="7" max="7" width="8.44140625" style="109" customWidth="1"/>
    <col min="8" max="8" width="8.5546875" style="35" customWidth="1"/>
    <col min="9" max="9" width="10.88671875" style="34" customWidth="1"/>
    <col min="10" max="10" width="14.21875" style="34" customWidth="1"/>
    <col min="11" max="11" width="9.88671875" style="34" customWidth="1"/>
    <col min="12" max="12" width="2.77734375" style="34" customWidth="1"/>
    <col min="13" max="13" width="12.77734375" style="34" bestFit="1" customWidth="1"/>
    <col min="14" max="14" width="16" style="34" customWidth="1"/>
    <col min="15" max="16" width="17.44140625" style="34" bestFit="1" customWidth="1"/>
    <col min="17" max="17" width="18.77734375" style="83" bestFit="1" customWidth="1"/>
    <col min="18" max="20" width="16" style="34" customWidth="1"/>
    <col min="21" max="16384" width="44.33203125" style="34"/>
  </cols>
  <sheetData>
    <row r="1" spans="1:19" ht="18.45" customHeight="1" x14ac:dyDescent="0.3">
      <c r="A1" s="31">
        <v>1</v>
      </c>
      <c r="B1" s="120">
        <v>2</v>
      </c>
      <c r="C1" s="40">
        <v>3</v>
      </c>
      <c r="D1" s="110">
        <v>4</v>
      </c>
      <c r="E1" s="32">
        <v>5</v>
      </c>
      <c r="F1" s="33">
        <v>11</v>
      </c>
      <c r="G1" s="105" t="s">
        <v>1123</v>
      </c>
      <c r="H1" s="34"/>
      <c r="P1" s="83"/>
      <c r="Q1" s="34"/>
    </row>
    <row r="2" spans="1:19" ht="57" customHeight="1" x14ac:dyDescent="0.3">
      <c r="A2" s="121" t="s">
        <v>1375</v>
      </c>
      <c r="B2" s="82" t="s">
        <v>1113</v>
      </c>
      <c r="C2" s="41" t="s">
        <v>1108</v>
      </c>
      <c r="D2" s="84" t="s">
        <v>1374</v>
      </c>
      <c r="E2" s="42" t="s">
        <v>612</v>
      </c>
      <c r="F2" s="43" t="s">
        <v>1376</v>
      </c>
      <c r="G2" s="106" t="s">
        <v>613</v>
      </c>
      <c r="H2" s="44" t="s">
        <v>614</v>
      </c>
      <c r="I2" s="45" t="s">
        <v>615</v>
      </c>
      <c r="J2" s="45" t="s">
        <v>616</v>
      </c>
      <c r="K2" s="45" t="s">
        <v>617</v>
      </c>
      <c r="L2" s="46"/>
      <c r="M2" s="85"/>
      <c r="N2" s="86"/>
      <c r="O2" s="87"/>
      <c r="P2" s="88"/>
      <c r="Q2" s="89"/>
      <c r="R2" s="90"/>
      <c r="S2" s="89"/>
    </row>
    <row r="3" spans="1:19" ht="18.45" customHeight="1" x14ac:dyDescent="0.35">
      <c r="A3" s="121">
        <v>11950</v>
      </c>
      <c r="B3" s="122" t="s">
        <v>122</v>
      </c>
      <c r="C3" s="47">
        <v>36909.434650091694</v>
      </c>
      <c r="D3" s="113">
        <v>5</v>
      </c>
      <c r="E3" s="94" t="s">
        <v>618</v>
      </c>
      <c r="F3" s="123"/>
      <c r="G3" s="107">
        <v>1</v>
      </c>
      <c r="H3" s="49"/>
      <c r="I3" s="49"/>
      <c r="J3" s="49"/>
      <c r="K3" s="49"/>
      <c r="L3" s="49"/>
      <c r="M3" s="124"/>
      <c r="N3" s="125"/>
      <c r="O3" s="126"/>
      <c r="P3" s="127"/>
      <c r="Q3" s="94"/>
      <c r="R3" s="128"/>
      <c r="S3" s="129"/>
    </row>
    <row r="4" spans="1:19" ht="18.45" customHeight="1" x14ac:dyDescent="0.35">
      <c r="A4" s="121">
        <v>41650</v>
      </c>
      <c r="B4" s="130" t="s">
        <v>123</v>
      </c>
      <c r="C4" s="50">
        <v>7086.090000000002</v>
      </c>
      <c r="D4" s="117">
        <v>10</v>
      </c>
      <c r="E4" s="63" t="s">
        <v>1552</v>
      </c>
      <c r="F4" s="123"/>
      <c r="G4" s="107">
        <v>2</v>
      </c>
      <c r="H4" s="49"/>
      <c r="I4" s="49"/>
      <c r="J4" s="49"/>
      <c r="K4" s="49"/>
      <c r="L4" s="49"/>
      <c r="M4" s="124"/>
      <c r="N4" s="131"/>
      <c r="O4" s="132"/>
      <c r="P4" s="133"/>
      <c r="Q4" s="134"/>
      <c r="R4" s="128"/>
      <c r="S4" s="129"/>
    </row>
    <row r="5" spans="1:19" ht="18.45" customHeight="1" x14ac:dyDescent="0.35">
      <c r="A5" s="121">
        <v>51320</v>
      </c>
      <c r="B5" s="122" t="s">
        <v>124</v>
      </c>
      <c r="C5" s="47">
        <v>17205.650000000001</v>
      </c>
      <c r="D5" s="113">
        <v>6</v>
      </c>
      <c r="E5" s="63" t="s">
        <v>620</v>
      </c>
      <c r="F5" s="123"/>
      <c r="G5" s="107">
        <v>3</v>
      </c>
      <c r="H5" s="49"/>
      <c r="I5" s="49"/>
      <c r="J5" s="49"/>
      <c r="K5" s="49"/>
      <c r="L5" s="49"/>
      <c r="M5" s="124"/>
      <c r="N5" s="125"/>
      <c r="O5" s="126"/>
      <c r="P5" s="127"/>
      <c r="Q5" s="134"/>
      <c r="R5" s="128"/>
      <c r="S5" s="135"/>
    </row>
    <row r="6" spans="1:19" ht="18.45" customHeight="1" x14ac:dyDescent="0.35">
      <c r="A6" s="121">
        <v>51325</v>
      </c>
      <c r="B6" s="122" t="s">
        <v>125</v>
      </c>
      <c r="C6" s="47">
        <v>6870.2700000000013</v>
      </c>
      <c r="D6" s="113">
        <v>6</v>
      </c>
      <c r="E6" s="48" t="s">
        <v>621</v>
      </c>
      <c r="F6" s="123"/>
      <c r="G6" s="107">
        <v>4</v>
      </c>
      <c r="H6" s="49"/>
      <c r="I6" s="49"/>
      <c r="J6" s="49"/>
      <c r="K6" s="49"/>
      <c r="L6" s="49"/>
      <c r="M6" s="124"/>
      <c r="N6" s="125"/>
      <c r="O6" s="126"/>
      <c r="P6" s="127"/>
      <c r="Q6" s="94"/>
      <c r="R6" s="128"/>
      <c r="S6" s="129"/>
    </row>
    <row r="7" spans="1:19" ht="18.45" customHeight="1" x14ac:dyDescent="0.35">
      <c r="A7" s="121">
        <v>51425</v>
      </c>
      <c r="B7" s="130" t="s">
        <v>622</v>
      </c>
      <c r="C7" s="50">
        <v>6846.0829835085715</v>
      </c>
      <c r="D7" s="117">
        <v>6</v>
      </c>
      <c r="E7" s="48" t="s">
        <v>623</v>
      </c>
      <c r="F7" s="136"/>
      <c r="G7" s="107">
        <v>5</v>
      </c>
      <c r="H7" s="49"/>
      <c r="I7" s="49"/>
      <c r="J7" s="49"/>
      <c r="K7" s="49"/>
      <c r="L7" s="49"/>
      <c r="M7" s="124"/>
      <c r="N7" s="131"/>
      <c r="O7" s="132"/>
      <c r="P7" s="133"/>
      <c r="Q7" s="94"/>
      <c r="R7" s="94"/>
      <c r="S7" s="129"/>
    </row>
    <row r="8" spans="1:19" ht="18.45" customHeight="1" x14ac:dyDescent="0.35">
      <c r="A8" s="121">
        <v>51522</v>
      </c>
      <c r="B8" s="122" t="s">
        <v>624</v>
      </c>
      <c r="C8" s="47">
        <v>8201.1600000000017</v>
      </c>
      <c r="D8" s="113">
        <v>6</v>
      </c>
      <c r="E8" s="63" t="s">
        <v>1552</v>
      </c>
      <c r="F8" s="137"/>
      <c r="G8" s="107">
        <v>6</v>
      </c>
      <c r="H8" s="49"/>
      <c r="I8" s="51"/>
      <c r="J8" s="49"/>
      <c r="K8" s="49"/>
      <c r="L8" s="49"/>
      <c r="M8" s="124"/>
      <c r="N8" s="125"/>
      <c r="O8" s="126"/>
      <c r="P8" s="127"/>
      <c r="Q8" s="134"/>
      <c r="R8" s="128"/>
      <c r="S8" s="135"/>
    </row>
    <row r="9" spans="1:19" ht="18.45" customHeight="1" x14ac:dyDescent="0.35">
      <c r="A9" s="121">
        <v>51104</v>
      </c>
      <c r="B9" s="122" t="s">
        <v>126</v>
      </c>
      <c r="C9" s="47">
        <v>23020.800000000003</v>
      </c>
      <c r="D9" s="83">
        <v>6</v>
      </c>
      <c r="E9" s="48" t="s">
        <v>1552</v>
      </c>
      <c r="F9" s="123"/>
      <c r="G9" s="107">
        <v>7</v>
      </c>
      <c r="H9" s="49"/>
      <c r="I9" s="49"/>
      <c r="J9" s="49"/>
      <c r="K9" s="49"/>
      <c r="L9" s="49"/>
      <c r="M9" s="124"/>
      <c r="N9" s="125"/>
      <c r="O9" s="126"/>
      <c r="P9" s="83"/>
      <c r="Q9" s="94"/>
      <c r="R9" s="128"/>
      <c r="S9" s="129"/>
    </row>
    <row r="10" spans="1:19" ht="18.45" customHeight="1" x14ac:dyDescent="0.35">
      <c r="A10" s="121">
        <v>52000</v>
      </c>
      <c r="B10" s="122" t="s">
        <v>127</v>
      </c>
      <c r="C10" s="47">
        <v>12524.346311613845</v>
      </c>
      <c r="D10" s="113">
        <v>1</v>
      </c>
      <c r="E10" s="138" t="s">
        <v>614</v>
      </c>
      <c r="F10" s="123"/>
      <c r="G10" s="107">
        <v>8</v>
      </c>
      <c r="H10" s="49"/>
      <c r="I10" s="49"/>
      <c r="J10" s="49"/>
      <c r="K10" s="49"/>
      <c r="L10" s="49"/>
      <c r="M10" s="124"/>
      <c r="N10" s="125"/>
      <c r="O10" s="126"/>
      <c r="P10" s="127"/>
      <c r="Q10" s="139"/>
      <c r="R10" s="128"/>
      <c r="S10" s="129"/>
    </row>
    <row r="11" spans="1:19" ht="18.45" customHeight="1" x14ac:dyDescent="0.35">
      <c r="A11" s="121">
        <v>52001</v>
      </c>
      <c r="B11" s="122" t="s">
        <v>128</v>
      </c>
      <c r="C11" s="47">
        <v>14860.978086168663</v>
      </c>
      <c r="D11" s="113">
        <v>1</v>
      </c>
      <c r="E11" s="48" t="s">
        <v>625</v>
      </c>
      <c r="F11" s="123"/>
      <c r="G11" s="107">
        <v>9</v>
      </c>
      <c r="H11" s="49"/>
      <c r="I11" s="49"/>
      <c r="J11" s="49"/>
      <c r="K11" s="49"/>
      <c r="L11" s="49"/>
      <c r="M11" s="124"/>
      <c r="N11" s="125"/>
      <c r="O11" s="126"/>
      <c r="P11" s="127"/>
      <c r="Q11" s="94"/>
      <c r="R11" s="128"/>
      <c r="S11" s="135"/>
    </row>
    <row r="12" spans="1:19" ht="18.45" customHeight="1" x14ac:dyDescent="0.35">
      <c r="A12" s="121">
        <v>52014</v>
      </c>
      <c r="B12" s="122" t="s">
        <v>626</v>
      </c>
      <c r="C12" s="47">
        <v>75025.566942559701</v>
      </c>
      <c r="D12" s="113">
        <v>1</v>
      </c>
      <c r="E12" s="48" t="s">
        <v>625</v>
      </c>
      <c r="F12" s="123"/>
      <c r="G12" s="107">
        <v>10</v>
      </c>
      <c r="H12" s="49"/>
      <c r="I12" s="49"/>
      <c r="J12" s="49"/>
      <c r="K12" s="49"/>
      <c r="L12" s="49"/>
      <c r="M12" s="124"/>
      <c r="N12" s="125"/>
      <c r="O12" s="126"/>
      <c r="P12" s="127"/>
      <c r="Q12" s="94"/>
      <c r="R12" s="128"/>
      <c r="S12" s="129"/>
    </row>
    <row r="13" spans="1:19" ht="18.45" customHeight="1" x14ac:dyDescent="0.35">
      <c r="A13" s="121">
        <v>55320</v>
      </c>
      <c r="B13" s="122" t="s">
        <v>129</v>
      </c>
      <c r="C13" s="47">
        <v>11006.820000000002</v>
      </c>
      <c r="D13" s="113">
        <v>6</v>
      </c>
      <c r="E13" s="48" t="s">
        <v>1553</v>
      </c>
      <c r="F13" s="123"/>
      <c r="G13" s="107">
        <v>11</v>
      </c>
      <c r="H13" s="49"/>
      <c r="I13" s="49"/>
      <c r="J13" s="49"/>
      <c r="K13" s="49"/>
      <c r="L13" s="49"/>
      <c r="M13" s="124"/>
      <c r="N13" s="125"/>
      <c r="O13" s="126"/>
      <c r="P13" s="127"/>
      <c r="Q13" s="94"/>
      <c r="R13" s="128"/>
      <c r="S13" s="129"/>
    </row>
    <row r="14" spans="1:19" ht="18.45" customHeight="1" x14ac:dyDescent="0.35">
      <c r="A14" s="121">
        <v>55356</v>
      </c>
      <c r="B14" s="122" t="s">
        <v>130</v>
      </c>
      <c r="C14" s="47">
        <v>50642.257686227807</v>
      </c>
      <c r="D14" s="113">
        <v>1</v>
      </c>
      <c r="E14" s="48" t="s">
        <v>625</v>
      </c>
      <c r="F14" s="123"/>
      <c r="G14" s="107">
        <v>12</v>
      </c>
      <c r="H14" s="49"/>
      <c r="I14" s="49"/>
      <c r="J14" s="49"/>
      <c r="K14" s="49"/>
      <c r="L14" s="49"/>
      <c r="M14" s="124"/>
      <c r="N14" s="125"/>
      <c r="O14" s="126"/>
      <c r="P14" s="127"/>
      <c r="Q14" s="94"/>
      <c r="R14" s="128"/>
      <c r="S14" s="135"/>
    </row>
    <row r="15" spans="1:19" ht="18.45" customHeight="1" x14ac:dyDescent="0.35">
      <c r="A15" s="121">
        <v>55321</v>
      </c>
      <c r="B15" s="122" t="s">
        <v>627</v>
      </c>
      <c r="C15" s="47">
        <v>11006.820000000002</v>
      </c>
      <c r="D15" s="113">
        <v>6</v>
      </c>
      <c r="E15" s="48" t="s">
        <v>628</v>
      </c>
      <c r="F15" s="123"/>
      <c r="G15" s="107">
        <v>13</v>
      </c>
      <c r="H15" s="49"/>
      <c r="I15" s="49"/>
      <c r="J15" s="49"/>
      <c r="K15" s="49"/>
      <c r="L15" s="49"/>
      <c r="M15" s="124"/>
      <c r="N15" s="125"/>
      <c r="O15" s="126"/>
      <c r="P15" s="127"/>
      <c r="Q15" s="94"/>
      <c r="R15" s="128"/>
      <c r="S15" s="129"/>
    </row>
    <row r="16" spans="1:19" ht="18.45" customHeight="1" x14ac:dyDescent="0.35">
      <c r="A16" s="52">
        <v>55413</v>
      </c>
      <c r="B16" s="53" t="s">
        <v>131</v>
      </c>
      <c r="C16" s="54">
        <v>77270.100000000006</v>
      </c>
      <c r="D16" s="55">
        <v>1</v>
      </c>
      <c r="E16" s="48" t="s">
        <v>625</v>
      </c>
      <c r="F16" s="123"/>
      <c r="G16" s="107">
        <v>14</v>
      </c>
      <c r="H16" s="49"/>
      <c r="I16" s="49"/>
      <c r="J16" s="49"/>
      <c r="K16" s="49"/>
      <c r="L16" s="49"/>
      <c r="M16" s="140"/>
      <c r="N16" s="141"/>
      <c r="O16" s="91"/>
      <c r="P16" s="101"/>
      <c r="Q16" s="94"/>
      <c r="R16" s="128"/>
      <c r="S16" s="129"/>
    </row>
    <row r="17" spans="1:19" ht="18.45" customHeight="1" x14ac:dyDescent="0.35">
      <c r="A17" s="52">
        <v>55515</v>
      </c>
      <c r="B17" s="53" t="s">
        <v>132</v>
      </c>
      <c r="C17" s="54">
        <v>79008.650000000009</v>
      </c>
      <c r="D17" s="55">
        <v>1</v>
      </c>
      <c r="E17" s="48" t="s">
        <v>625</v>
      </c>
      <c r="F17" s="123"/>
      <c r="G17" s="107">
        <v>15</v>
      </c>
      <c r="H17" s="49"/>
      <c r="I17" s="49"/>
      <c r="J17" s="49"/>
      <c r="K17" s="49"/>
      <c r="L17" s="49"/>
      <c r="M17" s="140"/>
      <c r="N17" s="141"/>
      <c r="O17" s="91"/>
      <c r="P17" s="101"/>
      <c r="Q17" s="94"/>
      <c r="R17" s="128"/>
      <c r="S17" s="135"/>
    </row>
    <row r="18" spans="1:19" ht="18.45" customHeight="1" x14ac:dyDescent="0.35">
      <c r="A18" s="121">
        <v>56673</v>
      </c>
      <c r="B18" s="122" t="s">
        <v>133</v>
      </c>
      <c r="C18" s="47">
        <v>12617.936258521404</v>
      </c>
      <c r="D18" s="113">
        <v>6</v>
      </c>
      <c r="E18" s="48" t="s">
        <v>629</v>
      </c>
      <c r="F18" s="136"/>
      <c r="G18" s="107">
        <v>16</v>
      </c>
      <c r="H18" s="49"/>
      <c r="I18" s="49"/>
      <c r="J18" s="49"/>
      <c r="K18" s="49"/>
      <c r="L18" s="49"/>
      <c r="M18" s="124"/>
      <c r="N18" s="125"/>
      <c r="O18" s="126"/>
      <c r="P18" s="127"/>
      <c r="Q18" s="94"/>
      <c r="R18" s="94"/>
      <c r="S18" s="129"/>
    </row>
    <row r="19" spans="1:19" ht="18.45" customHeight="1" x14ac:dyDescent="0.35">
      <c r="A19" s="121">
        <v>56415</v>
      </c>
      <c r="B19" s="122" t="s">
        <v>134</v>
      </c>
      <c r="C19" s="47">
        <v>26181.879570000005</v>
      </c>
      <c r="D19" s="113">
        <v>6</v>
      </c>
      <c r="E19" s="48" t="s">
        <v>625</v>
      </c>
      <c r="F19" s="137"/>
      <c r="G19" s="107">
        <v>17</v>
      </c>
      <c r="H19" s="49"/>
      <c r="I19" s="49"/>
      <c r="J19" s="49"/>
      <c r="K19" s="49"/>
      <c r="L19" s="49"/>
      <c r="M19" s="124"/>
      <c r="N19" s="125"/>
      <c r="O19" s="126"/>
      <c r="P19" s="127"/>
      <c r="Q19" s="94"/>
      <c r="R19" s="128"/>
      <c r="S19" s="129"/>
    </row>
    <row r="20" spans="1:19" ht="18.45" customHeight="1" x14ac:dyDescent="0.35">
      <c r="A20" s="121">
        <v>56671</v>
      </c>
      <c r="B20" s="122" t="s">
        <v>135</v>
      </c>
      <c r="C20" s="47">
        <v>13759.81992</v>
      </c>
      <c r="D20" s="113">
        <v>4</v>
      </c>
      <c r="E20" s="48" t="s">
        <v>630</v>
      </c>
      <c r="F20" s="123"/>
      <c r="G20" s="107">
        <v>18</v>
      </c>
      <c r="H20" s="49"/>
      <c r="I20" s="49"/>
      <c r="J20" s="49"/>
      <c r="K20" s="49"/>
      <c r="L20" s="49"/>
      <c r="M20" s="124"/>
      <c r="N20" s="125"/>
      <c r="O20" s="126"/>
      <c r="P20" s="127"/>
      <c r="Q20" s="94"/>
      <c r="R20" s="128"/>
      <c r="S20" s="135"/>
    </row>
    <row r="21" spans="1:19" ht="18.45" customHeight="1" x14ac:dyDescent="0.35">
      <c r="A21" s="52">
        <v>45032</v>
      </c>
      <c r="B21" s="53" t="s">
        <v>136</v>
      </c>
      <c r="C21" s="54">
        <v>14148.2</v>
      </c>
      <c r="D21" s="55">
        <v>3</v>
      </c>
      <c r="E21" s="48" t="s">
        <v>625</v>
      </c>
      <c r="F21" s="123"/>
      <c r="G21" s="107">
        <v>19</v>
      </c>
      <c r="H21" s="49"/>
      <c r="I21" s="49"/>
      <c r="J21" s="49"/>
      <c r="K21" s="49"/>
      <c r="L21" s="49"/>
      <c r="M21" s="140"/>
      <c r="N21" s="141"/>
      <c r="O21" s="91"/>
      <c r="P21" s="101"/>
      <c r="Q21" s="94"/>
      <c r="R21" s="128"/>
      <c r="S21" s="129"/>
    </row>
    <row r="22" spans="1:19" ht="18.45" customHeight="1" x14ac:dyDescent="0.35">
      <c r="A22" s="52">
        <v>45033</v>
      </c>
      <c r="B22" s="53" t="s">
        <v>137</v>
      </c>
      <c r="C22" s="54">
        <v>14475.2</v>
      </c>
      <c r="D22" s="55">
        <v>3</v>
      </c>
      <c r="E22" s="48" t="s">
        <v>625</v>
      </c>
      <c r="F22" s="123"/>
      <c r="G22" s="107">
        <v>20</v>
      </c>
      <c r="H22" s="49"/>
      <c r="I22" s="49"/>
      <c r="J22" s="49"/>
      <c r="K22" s="49"/>
      <c r="L22" s="49"/>
      <c r="M22" s="140"/>
      <c r="N22" s="141"/>
      <c r="O22" s="91"/>
      <c r="P22" s="101"/>
      <c r="Q22" s="94"/>
      <c r="R22" s="128"/>
      <c r="S22" s="129"/>
    </row>
    <row r="23" spans="1:19" ht="18.45" customHeight="1" x14ac:dyDescent="0.35">
      <c r="A23" s="52">
        <v>52111</v>
      </c>
      <c r="B23" s="53" t="s">
        <v>138</v>
      </c>
      <c r="C23" s="54">
        <v>25931.100000000002</v>
      </c>
      <c r="D23" s="55">
        <v>8</v>
      </c>
      <c r="E23" s="48" t="s">
        <v>625</v>
      </c>
      <c r="F23" s="123"/>
      <c r="G23" s="107">
        <v>21</v>
      </c>
      <c r="H23" s="49"/>
      <c r="I23" s="49"/>
      <c r="J23" s="49"/>
      <c r="K23" s="49"/>
      <c r="L23" s="49"/>
      <c r="M23" s="140"/>
      <c r="N23" s="141"/>
      <c r="O23" s="91"/>
      <c r="P23" s="101"/>
      <c r="Q23" s="94"/>
      <c r="R23" s="128"/>
      <c r="S23" s="135"/>
    </row>
    <row r="24" spans="1:19" ht="18.45" customHeight="1" x14ac:dyDescent="0.35">
      <c r="A24" s="121">
        <v>41404</v>
      </c>
      <c r="B24" s="122" t="s">
        <v>139</v>
      </c>
      <c r="C24" s="47">
        <v>25766.510000000006</v>
      </c>
      <c r="D24" s="83">
        <v>4</v>
      </c>
      <c r="E24" s="48" t="s">
        <v>1552</v>
      </c>
      <c r="F24" s="123"/>
      <c r="G24" s="107">
        <v>22</v>
      </c>
      <c r="H24" s="49"/>
      <c r="I24" s="49"/>
      <c r="J24" s="49"/>
      <c r="K24" s="49"/>
      <c r="L24" s="49"/>
      <c r="M24" s="124"/>
      <c r="N24" s="125"/>
      <c r="O24" s="126"/>
      <c r="P24" s="83"/>
      <c r="Q24" s="94"/>
      <c r="R24" s="128"/>
      <c r="S24" s="129"/>
    </row>
    <row r="25" spans="1:19" ht="18.45" customHeight="1" x14ac:dyDescent="0.35">
      <c r="A25" s="121">
        <v>41405</v>
      </c>
      <c r="B25" s="122" t="s">
        <v>139</v>
      </c>
      <c r="C25" s="47">
        <v>35460.084295609326</v>
      </c>
      <c r="D25" s="83">
        <v>4</v>
      </c>
      <c r="E25" s="142" t="s">
        <v>625</v>
      </c>
      <c r="F25" s="123"/>
      <c r="G25" s="107">
        <v>23</v>
      </c>
      <c r="H25" s="49"/>
      <c r="I25" s="49"/>
      <c r="J25" s="49"/>
      <c r="K25" s="49"/>
      <c r="L25" s="49"/>
      <c r="M25" s="124"/>
      <c r="N25" s="125"/>
      <c r="O25" s="126"/>
      <c r="P25" s="83"/>
      <c r="Q25" s="94"/>
      <c r="R25" s="128"/>
      <c r="S25" s="129"/>
    </row>
    <row r="26" spans="1:19" ht="18.45" customHeight="1" x14ac:dyDescent="0.35">
      <c r="A26" s="52">
        <v>41401</v>
      </c>
      <c r="B26" s="53" t="s">
        <v>140</v>
      </c>
      <c r="C26" s="54">
        <v>11870.1</v>
      </c>
      <c r="D26" s="55">
        <v>3</v>
      </c>
      <c r="E26" s="48" t="s">
        <v>625</v>
      </c>
      <c r="F26" s="123"/>
      <c r="G26" s="107">
        <v>24</v>
      </c>
      <c r="H26" s="49"/>
      <c r="I26" s="49"/>
      <c r="J26" s="49"/>
      <c r="K26" s="49"/>
      <c r="L26" s="49"/>
      <c r="M26" s="140"/>
      <c r="N26" s="141"/>
      <c r="O26" s="91"/>
      <c r="P26" s="101"/>
      <c r="Q26" s="94"/>
      <c r="R26" s="128"/>
      <c r="S26" s="135"/>
    </row>
    <row r="27" spans="1:19" ht="18.45" customHeight="1" x14ac:dyDescent="0.35">
      <c r="A27" s="121">
        <v>41410</v>
      </c>
      <c r="B27" s="130" t="s">
        <v>141</v>
      </c>
      <c r="C27" s="50">
        <v>20287.080000000002</v>
      </c>
      <c r="D27" s="117">
        <v>3</v>
      </c>
      <c r="E27" s="48" t="s">
        <v>631</v>
      </c>
      <c r="F27" s="123"/>
      <c r="G27" s="107">
        <v>25</v>
      </c>
      <c r="H27" s="49"/>
      <c r="I27" s="49"/>
      <c r="J27" s="49"/>
      <c r="K27" s="49"/>
      <c r="L27" s="49"/>
      <c r="M27" s="124"/>
      <c r="N27" s="131"/>
      <c r="O27" s="132"/>
      <c r="P27" s="133"/>
      <c r="Q27" s="94"/>
      <c r="R27" s="128"/>
      <c r="S27" s="129"/>
    </row>
    <row r="28" spans="1:19" ht="18.45" customHeight="1" x14ac:dyDescent="0.35">
      <c r="A28" s="121">
        <v>55243</v>
      </c>
      <c r="B28" s="122" t="s">
        <v>142</v>
      </c>
      <c r="C28" s="47">
        <v>21462.100000000002</v>
      </c>
      <c r="D28" s="83">
        <v>6</v>
      </c>
      <c r="E28" s="48" t="s">
        <v>625</v>
      </c>
      <c r="F28" s="123"/>
      <c r="G28" s="107">
        <v>26</v>
      </c>
      <c r="H28" s="49"/>
      <c r="I28" s="49"/>
      <c r="J28" s="49"/>
      <c r="K28" s="49"/>
      <c r="L28" s="49"/>
      <c r="M28" s="124"/>
      <c r="N28" s="125"/>
      <c r="O28" s="126"/>
      <c r="P28" s="83"/>
      <c r="Q28" s="94"/>
      <c r="R28" s="128"/>
      <c r="S28" s="129"/>
    </row>
    <row r="29" spans="1:19" ht="18.45" customHeight="1" x14ac:dyDescent="0.35">
      <c r="A29" s="121">
        <v>55244</v>
      </c>
      <c r="B29" s="122" t="s">
        <v>143</v>
      </c>
      <c r="C29" s="47">
        <v>5863.1100000000006</v>
      </c>
      <c r="D29" s="83">
        <v>6</v>
      </c>
      <c r="E29" s="142" t="s">
        <v>632</v>
      </c>
      <c r="F29" s="123"/>
      <c r="G29" s="107">
        <v>27</v>
      </c>
      <c r="H29" s="49"/>
      <c r="I29" s="49"/>
      <c r="J29" s="49"/>
      <c r="K29" s="49"/>
      <c r="L29" s="49"/>
      <c r="M29" s="124"/>
      <c r="N29" s="125"/>
      <c r="O29" s="126"/>
      <c r="P29" s="83"/>
      <c r="Q29" s="94"/>
      <c r="R29" s="128"/>
      <c r="S29" s="135"/>
    </row>
    <row r="30" spans="1:19" ht="18.45" customHeight="1" x14ac:dyDescent="0.35">
      <c r="A30" s="121">
        <v>41524</v>
      </c>
      <c r="B30" s="122" t="s">
        <v>145</v>
      </c>
      <c r="C30" s="47">
        <v>14136.210000000003</v>
      </c>
      <c r="D30" s="113">
        <v>6</v>
      </c>
      <c r="E30" s="142" t="s">
        <v>633</v>
      </c>
      <c r="F30" s="136"/>
      <c r="G30" s="107">
        <v>28</v>
      </c>
      <c r="H30" s="49"/>
      <c r="I30" s="49"/>
      <c r="J30" s="49"/>
      <c r="K30" s="49"/>
      <c r="L30" s="49"/>
      <c r="M30" s="124"/>
      <c r="N30" s="125"/>
      <c r="O30" s="126"/>
      <c r="P30" s="127"/>
      <c r="Q30" s="94"/>
      <c r="R30" s="94"/>
      <c r="S30" s="129"/>
    </row>
    <row r="31" spans="1:19" ht="18.45" customHeight="1" x14ac:dyDescent="0.35">
      <c r="A31" s="121">
        <v>41520</v>
      </c>
      <c r="B31" s="122" t="s">
        <v>146</v>
      </c>
      <c r="C31" s="47">
        <v>9580.01</v>
      </c>
      <c r="D31" s="113">
        <v>6</v>
      </c>
      <c r="E31" s="48" t="s">
        <v>634</v>
      </c>
      <c r="F31" s="48"/>
      <c r="G31" s="107">
        <v>29</v>
      </c>
      <c r="H31" s="49"/>
      <c r="I31" s="49"/>
      <c r="J31" s="49"/>
      <c r="K31" s="49"/>
      <c r="L31" s="49"/>
      <c r="M31" s="124"/>
      <c r="N31" s="125"/>
      <c r="O31" s="126"/>
      <c r="P31" s="127"/>
      <c r="Q31" s="94"/>
      <c r="R31" s="94"/>
      <c r="S31" s="129"/>
    </row>
    <row r="32" spans="1:19" ht="18.45" customHeight="1" x14ac:dyDescent="0.35">
      <c r="A32" s="121">
        <v>41701</v>
      </c>
      <c r="B32" s="130" t="s">
        <v>147</v>
      </c>
      <c r="C32" s="50">
        <v>9460.11</v>
      </c>
      <c r="D32" s="117">
        <v>6</v>
      </c>
      <c r="E32" s="48" t="s">
        <v>635</v>
      </c>
      <c r="F32" s="137"/>
      <c r="G32" s="107">
        <v>30</v>
      </c>
      <c r="H32" s="49"/>
      <c r="I32" s="49"/>
      <c r="J32" s="49"/>
      <c r="K32" s="49"/>
      <c r="L32" s="49"/>
      <c r="M32" s="124"/>
      <c r="N32" s="131"/>
      <c r="O32" s="132"/>
      <c r="P32" s="133"/>
      <c r="Q32" s="94"/>
      <c r="R32" s="128"/>
      <c r="S32" s="135"/>
    </row>
    <row r="33" spans="1:19" ht="18.45" customHeight="1" x14ac:dyDescent="0.35">
      <c r="A33" s="121">
        <v>41702</v>
      </c>
      <c r="B33" s="122" t="s">
        <v>148</v>
      </c>
      <c r="C33" s="47">
        <v>5469.0857652244649</v>
      </c>
      <c r="D33" s="113">
        <v>5</v>
      </c>
      <c r="E33" s="48" t="s">
        <v>636</v>
      </c>
      <c r="F33" s="123"/>
      <c r="G33" s="107">
        <v>31</v>
      </c>
      <c r="H33" s="49"/>
      <c r="I33" s="49"/>
      <c r="J33" s="49"/>
      <c r="K33" s="49"/>
      <c r="L33" s="49"/>
      <c r="M33" s="124"/>
      <c r="N33" s="125"/>
      <c r="O33" s="126"/>
      <c r="P33" s="127"/>
      <c r="Q33" s="94"/>
      <c r="R33" s="128"/>
      <c r="S33" s="129"/>
    </row>
    <row r="34" spans="1:19" ht="18.45" customHeight="1" x14ac:dyDescent="0.35">
      <c r="A34" s="121">
        <v>55048</v>
      </c>
      <c r="B34" s="122" t="s">
        <v>149</v>
      </c>
      <c r="C34" s="47">
        <v>37516.71</v>
      </c>
      <c r="D34" s="113">
        <v>6</v>
      </c>
      <c r="E34" s="48" t="s">
        <v>625</v>
      </c>
      <c r="F34" s="123"/>
      <c r="G34" s="107">
        <v>32</v>
      </c>
      <c r="H34" s="49"/>
      <c r="I34" s="49"/>
      <c r="J34" s="49"/>
      <c r="K34" s="49"/>
      <c r="L34" s="49"/>
      <c r="M34" s="124"/>
      <c r="N34" s="125"/>
      <c r="O34" s="126"/>
      <c r="P34" s="127"/>
      <c r="Q34" s="94"/>
      <c r="R34" s="128"/>
      <c r="S34" s="129"/>
    </row>
    <row r="35" spans="1:19" ht="18.45" customHeight="1" x14ac:dyDescent="0.35">
      <c r="A35" s="121">
        <v>55126</v>
      </c>
      <c r="B35" s="122" t="s">
        <v>150</v>
      </c>
      <c r="C35" s="47">
        <v>11714.230000000001</v>
      </c>
      <c r="D35" s="113">
        <v>6</v>
      </c>
      <c r="E35" s="48" t="s">
        <v>637</v>
      </c>
      <c r="F35" s="123"/>
      <c r="G35" s="107">
        <v>33</v>
      </c>
      <c r="H35" s="49"/>
      <c r="I35" s="49"/>
      <c r="J35" s="49"/>
      <c r="K35" s="49"/>
      <c r="L35" s="49"/>
      <c r="M35" s="124"/>
      <c r="N35" s="125"/>
      <c r="O35" s="126"/>
      <c r="P35" s="127"/>
      <c r="Q35" s="94"/>
      <c r="R35" s="128"/>
      <c r="S35" s="135"/>
    </row>
    <row r="36" spans="1:19" ht="18.45" customHeight="1" x14ac:dyDescent="0.35">
      <c r="A36" s="121">
        <v>56590</v>
      </c>
      <c r="B36" s="122" t="s">
        <v>638</v>
      </c>
      <c r="C36" s="47">
        <v>52376.550380828878</v>
      </c>
      <c r="D36" s="113">
        <v>4</v>
      </c>
      <c r="E36" s="48" t="s">
        <v>639</v>
      </c>
      <c r="F36" s="123"/>
      <c r="G36" s="107">
        <v>34</v>
      </c>
      <c r="H36" s="49"/>
      <c r="I36" s="49"/>
      <c r="J36" s="49"/>
      <c r="K36" s="49"/>
      <c r="L36" s="49"/>
      <c r="M36" s="124"/>
      <c r="N36" s="125"/>
      <c r="O36" s="126"/>
      <c r="P36" s="127"/>
      <c r="Q36" s="94"/>
      <c r="R36" s="128"/>
      <c r="S36" s="129"/>
    </row>
    <row r="37" spans="1:19" ht="18.45" customHeight="1" x14ac:dyDescent="0.35">
      <c r="A37" s="121">
        <v>56591</v>
      </c>
      <c r="B37" s="122" t="s">
        <v>152</v>
      </c>
      <c r="C37" s="47">
        <v>4021.3865920768103</v>
      </c>
      <c r="D37" s="113">
        <v>10</v>
      </c>
      <c r="E37" s="48" t="s">
        <v>640</v>
      </c>
      <c r="F37" s="123"/>
      <c r="G37" s="107">
        <v>35</v>
      </c>
      <c r="H37" s="49"/>
      <c r="I37" s="49"/>
      <c r="J37" s="49"/>
      <c r="K37" s="49"/>
      <c r="L37" s="49"/>
      <c r="M37" s="124"/>
      <c r="N37" s="125"/>
      <c r="O37" s="126"/>
      <c r="P37" s="127"/>
      <c r="Q37" s="94"/>
      <c r="R37" s="128"/>
      <c r="S37" s="129"/>
    </row>
    <row r="38" spans="1:19" ht="18.45" customHeight="1" x14ac:dyDescent="0.35">
      <c r="A38" s="121">
        <v>56690</v>
      </c>
      <c r="B38" s="130" t="s">
        <v>153</v>
      </c>
      <c r="C38" s="50">
        <v>61895.49217236002</v>
      </c>
      <c r="D38" s="117">
        <v>6</v>
      </c>
      <c r="E38" s="63" t="s">
        <v>641</v>
      </c>
      <c r="F38" s="123"/>
      <c r="G38" s="107">
        <v>36</v>
      </c>
      <c r="H38" s="49"/>
      <c r="I38" s="49"/>
      <c r="J38" s="49"/>
      <c r="K38" s="49"/>
      <c r="L38" s="49"/>
      <c r="M38" s="124"/>
      <c r="N38" s="131"/>
      <c r="O38" s="132"/>
      <c r="P38" s="133"/>
      <c r="Q38" s="134"/>
      <c r="R38" s="128"/>
      <c r="S38" s="135"/>
    </row>
    <row r="39" spans="1:19" ht="18.45" customHeight="1" x14ac:dyDescent="0.35">
      <c r="A39" s="121">
        <v>57501</v>
      </c>
      <c r="B39" s="122" t="s">
        <v>154</v>
      </c>
      <c r="C39" s="47">
        <v>11186.67</v>
      </c>
      <c r="D39" s="113">
        <v>6</v>
      </c>
      <c r="E39" s="48" t="s">
        <v>642</v>
      </c>
      <c r="F39" s="123"/>
      <c r="G39" s="107">
        <v>37</v>
      </c>
      <c r="H39" s="49"/>
      <c r="I39" s="49"/>
      <c r="J39" s="49"/>
      <c r="K39" s="49"/>
      <c r="L39" s="49"/>
      <c r="M39" s="124"/>
      <c r="N39" s="125"/>
      <c r="O39" s="126"/>
      <c r="P39" s="127"/>
      <c r="Q39" s="94"/>
      <c r="R39" s="128"/>
      <c r="S39" s="129"/>
    </row>
    <row r="40" spans="1:19" ht="18.45" customHeight="1" x14ac:dyDescent="0.35">
      <c r="A40" s="121">
        <v>56613</v>
      </c>
      <c r="B40" s="122" t="s">
        <v>155</v>
      </c>
      <c r="C40" s="47">
        <v>11662.673000000003</v>
      </c>
      <c r="D40" s="113">
        <v>6</v>
      </c>
      <c r="E40" s="63" t="s">
        <v>643</v>
      </c>
      <c r="F40" s="123"/>
      <c r="G40" s="107">
        <v>38</v>
      </c>
      <c r="H40" s="49"/>
      <c r="I40" s="49"/>
      <c r="J40" s="49"/>
      <c r="K40" s="49"/>
      <c r="L40" s="49"/>
      <c r="M40" s="124"/>
      <c r="N40" s="125"/>
      <c r="O40" s="126"/>
      <c r="P40" s="127"/>
      <c r="Q40" s="134"/>
      <c r="R40" s="128"/>
      <c r="S40" s="129"/>
    </row>
    <row r="41" spans="1:19" ht="18.45" customHeight="1" x14ac:dyDescent="0.35">
      <c r="A41" s="121">
        <v>56623</v>
      </c>
      <c r="B41" s="122" t="s">
        <v>156</v>
      </c>
      <c r="C41" s="47">
        <v>11662.235855546876</v>
      </c>
      <c r="D41" s="113">
        <v>6</v>
      </c>
      <c r="E41" s="48" t="s">
        <v>644</v>
      </c>
      <c r="F41" s="123"/>
      <c r="G41" s="107">
        <v>39</v>
      </c>
      <c r="H41" s="49"/>
      <c r="I41" s="49"/>
      <c r="J41" s="49"/>
      <c r="K41" s="49"/>
      <c r="L41" s="49"/>
      <c r="M41" s="124"/>
      <c r="N41" s="125"/>
      <c r="O41" s="126"/>
      <c r="P41" s="127"/>
      <c r="Q41" s="94"/>
      <c r="R41" s="128"/>
      <c r="S41" s="135"/>
    </row>
    <row r="42" spans="1:19" ht="18.45" customHeight="1" x14ac:dyDescent="0.35">
      <c r="A42" s="121">
        <v>56810</v>
      </c>
      <c r="B42" s="122" t="s">
        <v>157</v>
      </c>
      <c r="C42" s="47">
        <v>6755.9294746890473</v>
      </c>
      <c r="D42" s="113">
        <v>6</v>
      </c>
      <c r="E42" s="48" t="s">
        <v>645</v>
      </c>
      <c r="F42" s="123"/>
      <c r="G42" s="107">
        <v>40</v>
      </c>
      <c r="H42" s="49"/>
      <c r="I42" s="49"/>
      <c r="J42" s="49"/>
      <c r="K42" s="49"/>
      <c r="L42" s="49"/>
      <c r="M42" s="124"/>
      <c r="N42" s="125"/>
      <c r="O42" s="126"/>
      <c r="P42" s="127"/>
      <c r="Q42" s="94"/>
      <c r="R42" s="128"/>
      <c r="S42" s="129"/>
    </row>
    <row r="43" spans="1:19" ht="18.45" customHeight="1" x14ac:dyDescent="0.35">
      <c r="A43" s="121">
        <v>56666</v>
      </c>
      <c r="B43" s="122" t="s">
        <v>158</v>
      </c>
      <c r="C43" s="47">
        <v>24932.59687087623</v>
      </c>
      <c r="D43" s="113">
        <v>4</v>
      </c>
      <c r="E43" s="48" t="s">
        <v>646</v>
      </c>
      <c r="F43" s="123"/>
      <c r="G43" s="107">
        <v>41</v>
      </c>
      <c r="H43" s="49"/>
      <c r="I43" s="49"/>
      <c r="J43" s="49"/>
      <c r="K43" s="49"/>
      <c r="L43" s="49"/>
      <c r="M43" s="124"/>
      <c r="N43" s="125"/>
      <c r="O43" s="126"/>
      <c r="P43" s="127"/>
      <c r="Q43" s="94"/>
      <c r="R43" s="128"/>
      <c r="S43" s="129"/>
    </row>
    <row r="44" spans="1:19" ht="18.45" customHeight="1" x14ac:dyDescent="0.35">
      <c r="A44" s="121">
        <v>56669</v>
      </c>
      <c r="B44" s="122" t="s">
        <v>159</v>
      </c>
      <c r="C44" s="47">
        <v>6112.5076199567557</v>
      </c>
      <c r="D44" s="113">
        <v>6</v>
      </c>
      <c r="E44" s="48" t="s">
        <v>647</v>
      </c>
      <c r="F44" s="123"/>
      <c r="G44" s="107">
        <v>42</v>
      </c>
      <c r="H44" s="49"/>
      <c r="I44" s="49"/>
      <c r="J44" s="49"/>
      <c r="K44" s="49"/>
      <c r="L44" s="49"/>
      <c r="M44" s="124"/>
      <c r="N44" s="125"/>
      <c r="O44" s="126"/>
      <c r="P44" s="127"/>
      <c r="Q44" s="94"/>
      <c r="R44" s="128"/>
      <c r="S44" s="135"/>
    </row>
    <row r="45" spans="1:19" ht="18.45" customHeight="1" x14ac:dyDescent="0.35">
      <c r="A45" s="121">
        <v>55238</v>
      </c>
      <c r="B45" s="130" t="s">
        <v>160</v>
      </c>
      <c r="C45" s="50">
        <v>25720.788642923286</v>
      </c>
      <c r="D45" s="117">
        <v>6</v>
      </c>
      <c r="E45" s="63" t="s">
        <v>1552</v>
      </c>
      <c r="F45" s="123"/>
      <c r="G45" s="107">
        <v>43</v>
      </c>
      <c r="H45" s="49"/>
      <c r="I45" s="49"/>
      <c r="J45" s="49"/>
      <c r="K45" s="49"/>
      <c r="L45" s="49"/>
      <c r="M45" s="124"/>
      <c r="N45" s="131"/>
      <c r="O45" s="132"/>
      <c r="P45" s="133"/>
      <c r="Q45" s="134"/>
      <c r="R45" s="128"/>
      <c r="S45" s="129"/>
    </row>
    <row r="46" spans="1:19" ht="18.45" customHeight="1" x14ac:dyDescent="0.35">
      <c r="A46" s="121">
        <v>55246</v>
      </c>
      <c r="B46" s="122" t="s">
        <v>161</v>
      </c>
      <c r="C46" s="47">
        <v>5613.8556825392297</v>
      </c>
      <c r="D46" s="113">
        <v>10</v>
      </c>
      <c r="E46" s="48" t="s">
        <v>648</v>
      </c>
      <c r="F46" s="123"/>
      <c r="G46" s="107">
        <v>44</v>
      </c>
      <c r="H46" s="49"/>
      <c r="I46" s="49"/>
      <c r="J46" s="49"/>
      <c r="K46" s="49"/>
      <c r="L46" s="49"/>
      <c r="M46" s="124"/>
      <c r="N46" s="125"/>
      <c r="O46" s="126"/>
      <c r="P46" s="127"/>
      <c r="Q46" s="94"/>
      <c r="R46" s="128"/>
      <c r="S46" s="129"/>
    </row>
    <row r="47" spans="1:19" ht="18.45" customHeight="1" x14ac:dyDescent="0.35">
      <c r="A47" s="121">
        <v>41510</v>
      </c>
      <c r="B47" s="122" t="s">
        <v>649</v>
      </c>
      <c r="C47" s="47">
        <v>32975.370055029853</v>
      </c>
      <c r="D47" s="113">
        <v>6</v>
      </c>
      <c r="E47" s="48" t="s">
        <v>650</v>
      </c>
      <c r="F47" s="123"/>
      <c r="G47" s="107">
        <v>45</v>
      </c>
      <c r="H47" s="49"/>
      <c r="I47" s="49"/>
      <c r="J47" s="49"/>
      <c r="K47" s="49"/>
      <c r="L47" s="49"/>
      <c r="M47" s="124"/>
      <c r="N47" s="125"/>
      <c r="O47" s="126"/>
      <c r="P47" s="127"/>
      <c r="Q47" s="94"/>
      <c r="R47" s="128"/>
      <c r="S47" s="135"/>
    </row>
    <row r="48" spans="1:19" ht="18.45" customHeight="1" x14ac:dyDescent="0.35">
      <c r="A48" s="121">
        <v>51120</v>
      </c>
      <c r="B48" s="122" t="s">
        <v>162</v>
      </c>
      <c r="C48" s="47">
        <v>37801.033965522023</v>
      </c>
      <c r="D48" s="113">
        <v>6</v>
      </c>
      <c r="E48" s="48" t="s">
        <v>651</v>
      </c>
      <c r="F48" s="123"/>
      <c r="G48" s="107">
        <v>46</v>
      </c>
      <c r="H48" s="49"/>
      <c r="I48" s="49"/>
      <c r="J48" s="49"/>
      <c r="K48" s="49"/>
      <c r="L48" s="49"/>
      <c r="M48" s="124"/>
      <c r="N48" s="125"/>
      <c r="O48" s="126"/>
      <c r="P48" s="127"/>
      <c r="Q48" s="94"/>
      <c r="R48" s="128"/>
      <c r="S48" s="129"/>
    </row>
    <row r="49" spans="1:19" ht="18.45" customHeight="1" x14ac:dyDescent="0.35">
      <c r="A49" s="121">
        <v>41216</v>
      </c>
      <c r="B49" s="122" t="s">
        <v>163</v>
      </c>
      <c r="C49" s="47">
        <v>10572.90613277601</v>
      </c>
      <c r="D49" s="113">
        <v>6</v>
      </c>
      <c r="E49" s="48" t="s">
        <v>652</v>
      </c>
      <c r="F49" s="123"/>
      <c r="G49" s="107">
        <v>47</v>
      </c>
      <c r="H49" s="49"/>
      <c r="I49" s="49"/>
      <c r="J49" s="49"/>
      <c r="K49" s="49"/>
      <c r="L49" s="49"/>
      <c r="M49" s="124"/>
      <c r="N49" s="125"/>
      <c r="O49" s="126"/>
      <c r="P49" s="127"/>
      <c r="Q49" s="94"/>
      <c r="R49" s="128"/>
      <c r="S49" s="129"/>
    </row>
    <row r="50" spans="1:19" ht="18.45" customHeight="1" x14ac:dyDescent="0.35">
      <c r="A50" s="121">
        <v>41316</v>
      </c>
      <c r="B50" s="122" t="s">
        <v>164</v>
      </c>
      <c r="C50" s="47">
        <v>9812.183284667417</v>
      </c>
      <c r="D50" s="113">
        <v>6</v>
      </c>
      <c r="E50" s="48" t="s">
        <v>653</v>
      </c>
      <c r="F50" s="123"/>
      <c r="G50" s="107">
        <v>48</v>
      </c>
      <c r="H50" s="49"/>
      <c r="I50" s="49"/>
      <c r="J50" s="49"/>
      <c r="K50" s="49"/>
      <c r="L50" s="49"/>
      <c r="M50" s="124"/>
      <c r="N50" s="125"/>
      <c r="O50" s="126"/>
      <c r="P50" s="127"/>
      <c r="Q50" s="94"/>
      <c r="R50" s="128"/>
      <c r="S50" s="135"/>
    </row>
    <row r="51" spans="1:19" ht="18.45" customHeight="1" x14ac:dyDescent="0.35">
      <c r="A51" s="121">
        <v>41523</v>
      </c>
      <c r="B51" s="122" t="s">
        <v>165</v>
      </c>
      <c r="C51" s="47">
        <v>30401.682636100697</v>
      </c>
      <c r="D51" s="113">
        <v>6</v>
      </c>
      <c r="E51" s="63" t="s">
        <v>1552</v>
      </c>
      <c r="F51" s="123"/>
      <c r="G51" s="107">
        <v>49</v>
      </c>
      <c r="H51" s="49"/>
      <c r="I51" s="49"/>
      <c r="J51" s="49"/>
      <c r="K51" s="49"/>
      <c r="L51" s="49"/>
      <c r="M51" s="124"/>
      <c r="N51" s="125"/>
      <c r="O51" s="126"/>
      <c r="P51" s="127"/>
      <c r="Q51" s="134"/>
      <c r="R51" s="128"/>
      <c r="S51" s="129"/>
    </row>
    <row r="52" spans="1:19" ht="18.45" customHeight="1" x14ac:dyDescent="0.35">
      <c r="A52" s="121">
        <v>41522</v>
      </c>
      <c r="B52" s="122" t="s">
        <v>166</v>
      </c>
      <c r="C52" s="47">
        <v>20066.404050000005</v>
      </c>
      <c r="D52" s="113">
        <v>6</v>
      </c>
      <c r="E52" s="63" t="s">
        <v>654</v>
      </c>
      <c r="F52" s="123"/>
      <c r="G52" s="107">
        <v>50</v>
      </c>
      <c r="H52" s="49"/>
      <c r="I52" s="49"/>
      <c r="J52" s="49"/>
      <c r="K52" s="49"/>
      <c r="L52" s="49"/>
      <c r="M52" s="124"/>
      <c r="N52" s="125"/>
      <c r="O52" s="126"/>
      <c r="P52" s="127"/>
      <c r="Q52" s="134"/>
      <c r="R52" s="128"/>
      <c r="S52" s="129"/>
    </row>
    <row r="53" spans="1:19" ht="18.45" customHeight="1" x14ac:dyDescent="0.35">
      <c r="A53" s="121">
        <v>52067</v>
      </c>
      <c r="B53" s="122" t="s">
        <v>655</v>
      </c>
      <c r="C53" s="47">
        <v>9870.6761805521746</v>
      </c>
      <c r="D53" s="113">
        <v>1</v>
      </c>
      <c r="E53" s="48" t="s">
        <v>656</v>
      </c>
      <c r="F53" s="123"/>
      <c r="G53" s="107">
        <v>51</v>
      </c>
      <c r="H53" s="49"/>
      <c r="I53" s="49"/>
      <c r="J53" s="49"/>
      <c r="K53" s="49"/>
      <c r="L53" s="49"/>
      <c r="M53" s="124"/>
      <c r="N53" s="125"/>
      <c r="O53" s="126"/>
      <c r="P53" s="127"/>
      <c r="Q53" s="94"/>
      <c r="R53" s="128"/>
      <c r="S53" s="135"/>
    </row>
    <row r="54" spans="1:19" ht="18.45" customHeight="1" x14ac:dyDescent="0.35">
      <c r="A54" s="121">
        <v>52095</v>
      </c>
      <c r="B54" s="122" t="s">
        <v>167</v>
      </c>
      <c r="C54" s="47">
        <v>7009.8953236644656</v>
      </c>
      <c r="D54" s="113">
        <v>6</v>
      </c>
      <c r="E54" s="48" t="s">
        <v>657</v>
      </c>
      <c r="F54" s="123"/>
      <c r="G54" s="107">
        <v>52</v>
      </c>
      <c r="H54" s="49"/>
      <c r="I54" s="49"/>
      <c r="J54" s="49"/>
      <c r="K54" s="49"/>
      <c r="L54" s="49"/>
      <c r="M54" s="124"/>
      <c r="N54" s="125"/>
      <c r="O54" s="126"/>
      <c r="P54" s="127"/>
      <c r="Q54" s="94"/>
      <c r="R54" s="128"/>
      <c r="S54" s="129"/>
    </row>
    <row r="55" spans="1:19" ht="18.45" customHeight="1" x14ac:dyDescent="0.35">
      <c r="A55" s="121">
        <v>52104</v>
      </c>
      <c r="B55" s="122" t="s">
        <v>168</v>
      </c>
      <c r="C55" s="47">
        <v>10094.249266076829</v>
      </c>
      <c r="D55" s="113">
        <v>6</v>
      </c>
      <c r="E55" s="48" t="s">
        <v>614</v>
      </c>
      <c r="F55" s="123"/>
      <c r="G55" s="107">
        <v>53</v>
      </c>
      <c r="H55" s="49"/>
      <c r="I55" s="49"/>
      <c r="J55" s="49"/>
      <c r="K55" s="49"/>
      <c r="L55" s="49"/>
      <c r="M55" s="124"/>
      <c r="N55" s="125"/>
      <c r="O55" s="126"/>
      <c r="P55" s="127"/>
      <c r="Q55" s="94"/>
      <c r="R55" s="128"/>
      <c r="S55" s="129"/>
    </row>
    <row r="56" spans="1:19" ht="18.45" customHeight="1" x14ac:dyDescent="0.35">
      <c r="A56" s="121">
        <v>56792</v>
      </c>
      <c r="B56" s="122" t="s">
        <v>169</v>
      </c>
      <c r="C56" s="47">
        <v>36272.907060532852</v>
      </c>
      <c r="D56" s="113">
        <v>1</v>
      </c>
      <c r="E56" s="48" t="s">
        <v>625</v>
      </c>
      <c r="F56" s="123"/>
      <c r="G56" s="107">
        <v>54</v>
      </c>
      <c r="H56" s="49"/>
      <c r="I56" s="49"/>
      <c r="J56" s="49"/>
      <c r="K56" s="49"/>
      <c r="L56" s="49"/>
      <c r="M56" s="124"/>
      <c r="N56" s="125"/>
      <c r="O56" s="126"/>
      <c r="P56" s="127"/>
      <c r="Q56" s="94"/>
      <c r="R56" s="128"/>
      <c r="S56" s="135"/>
    </row>
    <row r="57" spans="1:19" ht="18.45" customHeight="1" x14ac:dyDescent="0.35">
      <c r="A57" s="121">
        <v>55092</v>
      </c>
      <c r="B57" s="122" t="s">
        <v>170</v>
      </c>
      <c r="C57" s="47">
        <v>83805.696578880787</v>
      </c>
      <c r="D57" s="113">
        <v>1</v>
      </c>
      <c r="E57" s="48" t="s">
        <v>625</v>
      </c>
      <c r="F57" s="123"/>
      <c r="G57" s="107">
        <v>55</v>
      </c>
      <c r="H57" s="49"/>
      <c r="I57" s="49"/>
      <c r="J57" s="49"/>
      <c r="K57" s="49"/>
      <c r="L57" s="49"/>
      <c r="M57" s="124"/>
      <c r="N57" s="125"/>
      <c r="O57" s="126"/>
      <c r="P57" s="127"/>
      <c r="Q57" s="94"/>
      <c r="R57" s="128"/>
      <c r="S57" s="129"/>
    </row>
    <row r="58" spans="1:19" ht="18.45" customHeight="1" x14ac:dyDescent="0.35">
      <c r="A58" s="121">
        <v>52102</v>
      </c>
      <c r="B58" s="130" t="s">
        <v>658</v>
      </c>
      <c r="C58" s="50">
        <v>96271.995014318891</v>
      </c>
      <c r="D58" s="117">
        <v>1</v>
      </c>
      <c r="E58" s="48" t="s">
        <v>614</v>
      </c>
      <c r="F58" s="123"/>
      <c r="G58" s="107">
        <v>56</v>
      </c>
      <c r="H58" s="49"/>
      <c r="I58" s="49"/>
      <c r="J58" s="49"/>
      <c r="K58" s="49"/>
      <c r="L58" s="49"/>
      <c r="M58" s="124"/>
      <c r="N58" s="131"/>
      <c r="O58" s="132"/>
      <c r="P58" s="133"/>
      <c r="Q58" s="94"/>
      <c r="R58" s="128"/>
      <c r="S58" s="129"/>
    </row>
    <row r="59" spans="1:19" ht="18.45" customHeight="1" x14ac:dyDescent="0.35">
      <c r="A59" s="121">
        <v>52120</v>
      </c>
      <c r="B59" s="122" t="s">
        <v>171</v>
      </c>
      <c r="C59" s="47">
        <v>113136.29712</v>
      </c>
      <c r="D59" s="113">
        <v>1</v>
      </c>
      <c r="E59" s="48" t="s">
        <v>625</v>
      </c>
      <c r="F59" s="123"/>
      <c r="G59" s="107">
        <v>57</v>
      </c>
      <c r="H59" s="49"/>
      <c r="I59" s="49"/>
      <c r="J59" s="49"/>
      <c r="K59" s="49"/>
      <c r="L59" s="49"/>
      <c r="M59" s="124"/>
      <c r="N59" s="125"/>
      <c r="O59" s="126"/>
      <c r="P59" s="127"/>
      <c r="Q59" s="94"/>
      <c r="R59" s="128"/>
      <c r="S59" s="135"/>
    </row>
    <row r="60" spans="1:19" ht="18.45" customHeight="1" x14ac:dyDescent="0.35">
      <c r="A60" s="121">
        <v>52122</v>
      </c>
      <c r="B60" s="122" t="s">
        <v>172</v>
      </c>
      <c r="C60" s="47">
        <v>12995.385480000003</v>
      </c>
      <c r="D60" s="113">
        <v>6</v>
      </c>
      <c r="E60" s="48" t="s">
        <v>625</v>
      </c>
      <c r="F60" s="123"/>
      <c r="G60" s="107">
        <v>58</v>
      </c>
      <c r="H60" s="49"/>
      <c r="I60" s="49"/>
      <c r="J60" s="49"/>
      <c r="K60" s="49"/>
      <c r="L60" s="49"/>
      <c r="M60" s="124"/>
      <c r="N60" s="125"/>
      <c r="O60" s="126"/>
      <c r="P60" s="127"/>
      <c r="Q60" s="94"/>
      <c r="R60" s="128"/>
      <c r="S60" s="129"/>
    </row>
    <row r="61" spans="1:19" ht="18.45" customHeight="1" x14ac:dyDescent="0.35">
      <c r="A61" s="121">
        <v>52123</v>
      </c>
      <c r="B61" s="122" t="s">
        <v>173</v>
      </c>
      <c r="C61" s="47">
        <v>12995.385480000003</v>
      </c>
      <c r="D61" s="113">
        <v>6</v>
      </c>
      <c r="E61" s="48" t="s">
        <v>625</v>
      </c>
      <c r="F61" s="123"/>
      <c r="G61" s="107">
        <v>59</v>
      </c>
      <c r="H61" s="49"/>
      <c r="I61" s="49"/>
      <c r="J61" s="49"/>
      <c r="K61" s="49"/>
      <c r="L61" s="49"/>
      <c r="M61" s="124"/>
      <c r="N61" s="125"/>
      <c r="O61" s="126"/>
      <c r="P61" s="127"/>
      <c r="Q61" s="94"/>
      <c r="R61" s="128"/>
      <c r="S61" s="129"/>
    </row>
    <row r="62" spans="1:19" ht="18.45" customHeight="1" x14ac:dyDescent="0.35">
      <c r="A62" s="121">
        <v>52103</v>
      </c>
      <c r="B62" s="122" t="s">
        <v>174</v>
      </c>
      <c r="C62" s="47">
        <v>21941.7</v>
      </c>
      <c r="D62" s="83" t="s">
        <v>619</v>
      </c>
      <c r="E62" s="48" t="s">
        <v>625</v>
      </c>
      <c r="F62" s="123"/>
      <c r="G62" s="107">
        <v>60</v>
      </c>
      <c r="H62" s="49"/>
      <c r="I62" s="49"/>
      <c r="J62" s="49"/>
      <c r="K62" s="49"/>
      <c r="L62" s="49"/>
      <c r="M62" s="124"/>
      <c r="N62" s="125"/>
      <c r="O62" s="126"/>
      <c r="P62" s="83"/>
      <c r="Q62" s="94"/>
      <c r="R62" s="128"/>
      <c r="S62" s="135"/>
    </row>
    <row r="63" spans="1:19" ht="18.45" customHeight="1" x14ac:dyDescent="0.35">
      <c r="A63" s="121">
        <v>52110</v>
      </c>
      <c r="B63" s="122" t="s">
        <v>175</v>
      </c>
      <c r="C63" s="47">
        <v>43607.630000000005</v>
      </c>
      <c r="D63" s="83" t="s">
        <v>619</v>
      </c>
      <c r="E63" s="142" t="s">
        <v>625</v>
      </c>
      <c r="F63" s="123"/>
      <c r="G63" s="107">
        <v>61</v>
      </c>
      <c r="H63" s="49"/>
      <c r="I63" s="49"/>
      <c r="J63" s="49"/>
      <c r="K63" s="49"/>
      <c r="L63" s="49"/>
      <c r="M63" s="124"/>
      <c r="N63" s="125"/>
      <c r="O63" s="126"/>
      <c r="P63" s="83"/>
      <c r="Q63" s="94"/>
      <c r="R63" s="128"/>
      <c r="S63" s="129"/>
    </row>
    <row r="64" spans="1:19" ht="18.45" customHeight="1" x14ac:dyDescent="0.35">
      <c r="A64" s="121">
        <v>56421</v>
      </c>
      <c r="B64" s="122" t="s">
        <v>176</v>
      </c>
      <c r="C64" s="47">
        <v>22325.38</v>
      </c>
      <c r="D64" s="83" t="s">
        <v>619</v>
      </c>
      <c r="E64" s="142" t="s">
        <v>625</v>
      </c>
      <c r="F64" s="123"/>
      <c r="G64" s="107">
        <v>62</v>
      </c>
      <c r="H64" s="49"/>
      <c r="I64" s="49"/>
      <c r="J64" s="49"/>
      <c r="K64" s="49"/>
      <c r="L64" s="49"/>
      <c r="M64" s="124"/>
      <c r="N64" s="125"/>
      <c r="O64" s="126"/>
      <c r="P64" s="83"/>
      <c r="Q64" s="94"/>
      <c r="R64" s="128"/>
      <c r="S64" s="129"/>
    </row>
    <row r="65" spans="1:19" ht="18.45" customHeight="1" x14ac:dyDescent="0.35">
      <c r="A65" s="121">
        <v>56422</v>
      </c>
      <c r="B65" s="122" t="s">
        <v>177</v>
      </c>
      <c r="C65" s="47">
        <v>15718.890000000003</v>
      </c>
      <c r="D65" s="83" t="s">
        <v>619</v>
      </c>
      <c r="E65" s="142" t="s">
        <v>625</v>
      </c>
      <c r="F65" s="123"/>
      <c r="G65" s="107">
        <v>63</v>
      </c>
      <c r="H65" s="49"/>
      <c r="I65" s="49"/>
      <c r="J65" s="49"/>
      <c r="K65" s="49"/>
      <c r="L65" s="49"/>
      <c r="M65" s="124"/>
      <c r="N65" s="125"/>
      <c r="O65" s="126"/>
      <c r="P65" s="83"/>
      <c r="Q65" s="94"/>
      <c r="R65" s="128"/>
      <c r="S65" s="135"/>
    </row>
    <row r="66" spans="1:19" ht="18.45" customHeight="1" x14ac:dyDescent="0.35">
      <c r="A66" s="121">
        <v>51127</v>
      </c>
      <c r="B66" s="122" t="s">
        <v>178</v>
      </c>
      <c r="C66" s="47">
        <v>15862.770000000002</v>
      </c>
      <c r="D66" s="83" t="s">
        <v>619</v>
      </c>
      <c r="E66" s="142" t="s">
        <v>625</v>
      </c>
      <c r="F66" s="123"/>
      <c r="G66" s="107">
        <v>64</v>
      </c>
      <c r="H66" s="49"/>
      <c r="I66" s="49"/>
      <c r="J66" s="49"/>
      <c r="K66" s="49"/>
      <c r="L66" s="49"/>
      <c r="M66" s="124"/>
      <c r="N66" s="125"/>
      <c r="O66" s="126"/>
      <c r="P66" s="83"/>
      <c r="Q66" s="94"/>
      <c r="R66" s="128"/>
      <c r="S66" s="129"/>
    </row>
    <row r="67" spans="1:19" ht="18.45" customHeight="1" x14ac:dyDescent="0.35">
      <c r="A67" s="121">
        <v>51128</v>
      </c>
      <c r="B67" s="122" t="s">
        <v>179</v>
      </c>
      <c r="C67" s="47">
        <v>5935.05</v>
      </c>
      <c r="D67" s="83" t="s">
        <v>619</v>
      </c>
      <c r="E67" s="142" t="s">
        <v>659</v>
      </c>
      <c r="F67" s="123"/>
      <c r="G67" s="107">
        <v>65</v>
      </c>
      <c r="H67" s="49"/>
      <c r="I67" s="49"/>
      <c r="J67" s="49"/>
      <c r="K67" s="49"/>
      <c r="L67" s="49"/>
      <c r="M67" s="124"/>
      <c r="N67" s="125"/>
      <c r="O67" s="126"/>
      <c r="P67" s="83"/>
      <c r="Q67" s="94"/>
      <c r="R67" s="128"/>
      <c r="S67" s="129"/>
    </row>
    <row r="68" spans="1:19" ht="18.45" customHeight="1" x14ac:dyDescent="0.35">
      <c r="A68" s="121">
        <v>51163</v>
      </c>
      <c r="B68" s="122" t="s">
        <v>180</v>
      </c>
      <c r="C68" s="47">
        <v>13944.370000000003</v>
      </c>
      <c r="D68" s="83" t="s">
        <v>619</v>
      </c>
      <c r="E68" s="142" t="s">
        <v>625</v>
      </c>
      <c r="F68" s="123"/>
      <c r="G68" s="107">
        <v>66</v>
      </c>
      <c r="H68" s="49"/>
      <c r="I68" s="49"/>
      <c r="J68" s="49"/>
      <c r="K68" s="49"/>
      <c r="L68" s="49"/>
      <c r="M68" s="124"/>
      <c r="N68" s="125"/>
      <c r="O68" s="126"/>
      <c r="P68" s="83"/>
      <c r="Q68" s="94"/>
      <c r="R68" s="128"/>
      <c r="S68" s="135"/>
    </row>
    <row r="69" spans="1:19" ht="18.45" customHeight="1" x14ac:dyDescent="0.35">
      <c r="A69" s="121">
        <v>51164</v>
      </c>
      <c r="B69" s="122" t="s">
        <v>660</v>
      </c>
      <c r="C69" s="47">
        <v>7613.6500000000015</v>
      </c>
      <c r="D69" s="83" t="s">
        <v>619</v>
      </c>
      <c r="E69" s="142" t="s">
        <v>659</v>
      </c>
      <c r="F69" s="123"/>
      <c r="G69" s="107">
        <v>67</v>
      </c>
      <c r="H69" s="49"/>
      <c r="I69" s="49"/>
      <c r="J69" s="49"/>
      <c r="K69" s="49"/>
      <c r="L69" s="49"/>
      <c r="M69" s="124"/>
      <c r="N69" s="125"/>
      <c r="O69" s="126"/>
      <c r="P69" s="83"/>
      <c r="Q69" s="94"/>
      <c r="R69" s="128"/>
      <c r="S69" s="129"/>
    </row>
    <row r="70" spans="1:19" ht="18.45" customHeight="1" x14ac:dyDescent="0.35">
      <c r="A70" s="121">
        <v>45310</v>
      </c>
      <c r="B70" s="122" t="s">
        <v>181</v>
      </c>
      <c r="C70" s="47">
        <v>20866.485805899418</v>
      </c>
      <c r="D70" s="83"/>
      <c r="E70" s="142" t="s">
        <v>625</v>
      </c>
      <c r="F70" s="123"/>
      <c r="G70" s="107">
        <v>68</v>
      </c>
      <c r="H70" s="49"/>
      <c r="I70" s="49"/>
      <c r="J70" s="49"/>
      <c r="K70" s="49"/>
      <c r="L70" s="49"/>
      <c r="M70" s="124"/>
      <c r="N70" s="125"/>
      <c r="O70" s="126"/>
      <c r="P70" s="83"/>
      <c r="Q70" s="94"/>
      <c r="R70" s="128"/>
      <c r="S70" s="129"/>
    </row>
    <row r="71" spans="1:19" ht="18.45" customHeight="1" x14ac:dyDescent="0.35">
      <c r="A71" s="121">
        <v>71820</v>
      </c>
      <c r="B71" s="122" t="s">
        <v>182</v>
      </c>
      <c r="C71" s="47">
        <v>33368.170000000006</v>
      </c>
      <c r="D71" s="113">
        <v>5</v>
      </c>
      <c r="E71" s="48" t="s">
        <v>661</v>
      </c>
      <c r="F71" s="123"/>
      <c r="G71" s="107">
        <v>69</v>
      </c>
      <c r="H71" s="49"/>
      <c r="I71" s="49"/>
      <c r="J71" s="49"/>
      <c r="K71" s="49"/>
      <c r="L71" s="49"/>
      <c r="M71" s="124"/>
      <c r="N71" s="125"/>
      <c r="O71" s="126"/>
      <c r="P71" s="127"/>
      <c r="Q71" s="94"/>
      <c r="R71" s="128"/>
      <c r="S71" s="135"/>
    </row>
    <row r="72" spans="1:19" ht="18.45" customHeight="1" x14ac:dyDescent="0.35">
      <c r="A72" s="121">
        <v>72576</v>
      </c>
      <c r="B72" s="122" t="s">
        <v>183</v>
      </c>
      <c r="C72" s="47">
        <v>69086.380000000019</v>
      </c>
      <c r="D72" s="113">
        <v>1</v>
      </c>
      <c r="E72" s="48" t="s">
        <v>1153</v>
      </c>
      <c r="F72" s="136"/>
      <c r="G72" s="107">
        <v>70</v>
      </c>
      <c r="H72" s="49"/>
      <c r="I72" s="49"/>
      <c r="J72" s="49"/>
      <c r="K72" s="49"/>
      <c r="L72" s="49"/>
      <c r="M72" s="124"/>
      <c r="N72" s="125"/>
      <c r="O72" s="126"/>
      <c r="P72" s="127"/>
      <c r="Q72" s="94"/>
      <c r="R72" s="94"/>
      <c r="S72" s="129"/>
    </row>
    <row r="73" spans="1:19" ht="18.45" customHeight="1" x14ac:dyDescent="0.35">
      <c r="A73" s="121">
        <v>72577</v>
      </c>
      <c r="B73" s="122" t="s">
        <v>184</v>
      </c>
      <c r="C73" s="47">
        <v>79361.810000000012</v>
      </c>
      <c r="D73" s="113">
        <v>1</v>
      </c>
      <c r="E73" s="48" t="s">
        <v>1154</v>
      </c>
      <c r="F73" s="48"/>
      <c r="G73" s="107">
        <v>71</v>
      </c>
      <c r="H73" s="49"/>
      <c r="I73" s="49"/>
      <c r="J73" s="49"/>
      <c r="K73" s="49"/>
      <c r="L73" s="49"/>
      <c r="M73" s="124"/>
      <c r="N73" s="125"/>
      <c r="O73" s="126"/>
      <c r="P73" s="127"/>
      <c r="Q73" s="94"/>
      <c r="R73" s="94"/>
      <c r="S73" s="129"/>
    </row>
    <row r="74" spans="1:19" ht="18.45" customHeight="1" x14ac:dyDescent="0.35">
      <c r="A74" s="121">
        <v>71600</v>
      </c>
      <c r="B74" s="122" t="s">
        <v>1125</v>
      </c>
      <c r="C74" s="47">
        <v>19172.010000000002</v>
      </c>
      <c r="D74" s="83">
        <v>4</v>
      </c>
      <c r="E74" s="48" t="s">
        <v>662</v>
      </c>
      <c r="F74" s="137"/>
      <c r="G74" s="107">
        <v>72</v>
      </c>
      <c r="H74" s="49"/>
      <c r="I74" s="49"/>
      <c r="J74" s="49"/>
      <c r="K74" s="49"/>
      <c r="L74" s="49"/>
      <c r="M74" s="124"/>
      <c r="N74" s="125"/>
      <c r="O74" s="126"/>
      <c r="P74" s="83"/>
      <c r="Q74" s="94"/>
      <c r="R74" s="128"/>
      <c r="S74" s="135"/>
    </row>
    <row r="75" spans="1:19" ht="18.45" customHeight="1" x14ac:dyDescent="0.35">
      <c r="A75" s="121">
        <v>71603</v>
      </c>
      <c r="B75" s="122" t="s">
        <v>663</v>
      </c>
      <c r="C75" s="47">
        <v>19723.550000000003</v>
      </c>
      <c r="D75" s="113">
        <v>4</v>
      </c>
      <c r="E75" s="143" t="s">
        <v>1472</v>
      </c>
      <c r="F75" s="123" t="s">
        <v>1398</v>
      </c>
      <c r="G75" s="107">
        <v>73</v>
      </c>
      <c r="H75" s="49"/>
      <c r="I75" s="49"/>
      <c r="J75" s="49"/>
      <c r="K75" s="49"/>
      <c r="L75" s="49"/>
      <c r="M75" s="124"/>
      <c r="N75" s="125"/>
      <c r="O75" s="126"/>
      <c r="P75" s="127"/>
      <c r="Q75" s="134"/>
      <c r="R75" s="128"/>
      <c r="S75" s="129"/>
    </row>
    <row r="76" spans="1:19" ht="18.45" customHeight="1" x14ac:dyDescent="0.35">
      <c r="A76" s="121">
        <v>71604</v>
      </c>
      <c r="B76" s="122" t="s">
        <v>664</v>
      </c>
      <c r="C76" s="47">
        <v>20850.61</v>
      </c>
      <c r="D76" s="113">
        <v>4</v>
      </c>
      <c r="E76" s="48" t="s">
        <v>1472</v>
      </c>
      <c r="F76" s="123" t="s">
        <v>1398</v>
      </c>
      <c r="G76" s="107">
        <v>74</v>
      </c>
      <c r="H76" s="49"/>
      <c r="I76" s="49"/>
      <c r="J76" s="49"/>
      <c r="K76" s="49"/>
      <c r="L76" s="49"/>
      <c r="M76" s="124"/>
      <c r="N76" s="125"/>
      <c r="O76" s="126"/>
      <c r="P76" s="127"/>
      <c r="Q76" s="94"/>
      <c r="R76" s="128"/>
      <c r="S76" s="129"/>
    </row>
    <row r="77" spans="1:19" ht="18.45" customHeight="1" x14ac:dyDescent="0.35">
      <c r="A77" s="121">
        <v>71597</v>
      </c>
      <c r="B77" s="122" t="s">
        <v>185</v>
      </c>
      <c r="C77" s="50">
        <v>11414.480000000001</v>
      </c>
      <c r="D77" s="113">
        <v>10</v>
      </c>
      <c r="E77" s="48" t="s">
        <v>662</v>
      </c>
      <c r="F77" s="136" t="s">
        <v>1398</v>
      </c>
      <c r="G77" s="107">
        <v>75</v>
      </c>
      <c r="H77" s="49"/>
      <c r="I77" s="49"/>
      <c r="J77" s="49"/>
      <c r="K77" s="49"/>
      <c r="L77" s="49"/>
      <c r="M77" s="124"/>
      <c r="N77" s="125"/>
      <c r="O77" s="132"/>
      <c r="P77" s="127"/>
      <c r="Q77" s="94"/>
      <c r="R77" s="94"/>
      <c r="S77" s="135"/>
    </row>
    <row r="78" spans="1:19" ht="18.45" customHeight="1" x14ac:dyDescent="0.35">
      <c r="A78" s="121">
        <v>71598</v>
      </c>
      <c r="B78" s="122" t="s">
        <v>186</v>
      </c>
      <c r="C78" s="47">
        <v>12901.240000000003</v>
      </c>
      <c r="D78" s="113">
        <v>10</v>
      </c>
      <c r="E78" s="48" t="s">
        <v>1554</v>
      </c>
      <c r="F78" s="48"/>
      <c r="G78" s="107">
        <v>76</v>
      </c>
      <c r="H78" s="49"/>
      <c r="I78" s="49"/>
      <c r="J78" s="49"/>
      <c r="K78" s="49"/>
      <c r="L78" s="49"/>
      <c r="M78" s="124"/>
      <c r="N78" s="125"/>
      <c r="O78" s="126"/>
      <c r="P78" s="127"/>
      <c r="Q78" s="94"/>
      <c r="R78" s="94"/>
      <c r="S78" s="129"/>
    </row>
    <row r="79" spans="1:19" ht="18.45" customHeight="1" x14ac:dyDescent="0.35">
      <c r="A79" s="121">
        <v>76012</v>
      </c>
      <c r="B79" s="122" t="s">
        <v>187</v>
      </c>
      <c r="C79" s="47">
        <v>42120.87</v>
      </c>
      <c r="D79" s="83" t="s">
        <v>619</v>
      </c>
      <c r="E79" s="48" t="s">
        <v>662</v>
      </c>
      <c r="F79" s="137"/>
      <c r="G79" s="107">
        <v>77</v>
      </c>
      <c r="H79" s="49"/>
      <c r="I79" s="49"/>
      <c r="J79" s="49"/>
      <c r="K79" s="49"/>
      <c r="L79" s="49"/>
      <c r="M79" s="124"/>
      <c r="N79" s="125"/>
      <c r="O79" s="126"/>
      <c r="P79" s="83"/>
      <c r="Q79" s="94"/>
      <c r="R79" s="128"/>
      <c r="S79" s="129"/>
    </row>
    <row r="80" spans="1:19" ht="18.45" customHeight="1" x14ac:dyDescent="0.35">
      <c r="A80" s="121">
        <v>71613</v>
      </c>
      <c r="B80" s="122" t="s">
        <v>188</v>
      </c>
      <c r="C80" s="47">
        <v>29807.140000000007</v>
      </c>
      <c r="D80" s="83" t="s">
        <v>619</v>
      </c>
      <c r="E80" s="142" t="s">
        <v>614</v>
      </c>
      <c r="F80" s="128"/>
      <c r="G80" s="107">
        <v>78</v>
      </c>
      <c r="H80" s="49"/>
      <c r="I80" s="49"/>
      <c r="J80" s="49"/>
      <c r="K80" s="49"/>
      <c r="L80" s="49"/>
      <c r="M80" s="124"/>
      <c r="N80" s="125"/>
      <c r="O80" s="126"/>
      <c r="P80" s="83"/>
      <c r="Q80" s="94"/>
      <c r="R80" s="128"/>
      <c r="S80" s="135"/>
    </row>
    <row r="81" spans="1:19" ht="18.45" customHeight="1" x14ac:dyDescent="0.35">
      <c r="A81" s="121">
        <v>71615</v>
      </c>
      <c r="B81" s="122" t="s">
        <v>189</v>
      </c>
      <c r="C81" s="47">
        <v>33595.980000000003</v>
      </c>
      <c r="D81" s="83" t="s">
        <v>619</v>
      </c>
      <c r="E81" s="142" t="s">
        <v>662</v>
      </c>
      <c r="F81" s="128"/>
      <c r="G81" s="107">
        <v>79</v>
      </c>
      <c r="H81" s="49"/>
      <c r="I81" s="49"/>
      <c r="J81" s="49"/>
      <c r="K81" s="49"/>
      <c r="L81" s="49"/>
      <c r="M81" s="124"/>
      <c r="N81" s="125"/>
      <c r="O81" s="126"/>
      <c r="P81" s="83"/>
      <c r="Q81" s="94"/>
      <c r="R81" s="128"/>
      <c r="S81" s="129"/>
    </row>
    <row r="82" spans="1:19" ht="18.45" customHeight="1" x14ac:dyDescent="0.35">
      <c r="A82" s="121">
        <v>72583</v>
      </c>
      <c r="B82" s="122" t="s">
        <v>190</v>
      </c>
      <c r="C82" s="47">
        <v>40226.450000000004</v>
      </c>
      <c r="D82" s="113">
        <v>1</v>
      </c>
      <c r="E82" s="142" t="s">
        <v>1132</v>
      </c>
      <c r="F82" s="94" t="s">
        <v>1155</v>
      </c>
      <c r="G82" s="107">
        <v>80</v>
      </c>
      <c r="H82" s="49"/>
      <c r="I82" s="49"/>
      <c r="J82" s="49"/>
      <c r="K82" s="49"/>
      <c r="L82" s="49"/>
      <c r="M82" s="124"/>
      <c r="N82" s="125"/>
      <c r="O82" s="126"/>
      <c r="P82" s="127"/>
      <c r="Q82" s="94"/>
      <c r="R82" s="94"/>
      <c r="S82" s="129"/>
    </row>
    <row r="83" spans="1:19" ht="18.45" customHeight="1" x14ac:dyDescent="0.35">
      <c r="A83" s="121">
        <v>72584</v>
      </c>
      <c r="B83" s="122" t="s">
        <v>1144</v>
      </c>
      <c r="C83" s="47">
        <v>100164.46000000002</v>
      </c>
      <c r="D83" s="113">
        <v>1</v>
      </c>
      <c r="E83" s="48" t="s">
        <v>838</v>
      </c>
      <c r="F83" s="48"/>
      <c r="G83" s="107">
        <v>81</v>
      </c>
      <c r="H83" s="49"/>
      <c r="I83" s="49"/>
      <c r="J83" s="49"/>
      <c r="K83" s="49"/>
      <c r="L83" s="49"/>
      <c r="M83" s="124"/>
      <c r="N83" s="125"/>
      <c r="O83" s="126"/>
      <c r="P83" s="127"/>
      <c r="Q83" s="94"/>
      <c r="R83" s="94"/>
      <c r="S83" s="135"/>
    </row>
    <row r="84" spans="1:19" ht="18.45" customHeight="1" x14ac:dyDescent="0.35">
      <c r="A84" s="121">
        <v>72585</v>
      </c>
      <c r="B84" s="122" t="s">
        <v>1145</v>
      </c>
      <c r="C84" s="50">
        <v>105703.84000000003</v>
      </c>
      <c r="D84" s="113">
        <v>1</v>
      </c>
      <c r="E84" s="137" t="s">
        <v>1479</v>
      </c>
      <c r="F84" s="137"/>
      <c r="G84" s="107">
        <v>82</v>
      </c>
      <c r="H84" s="49"/>
      <c r="I84" s="49"/>
      <c r="J84" s="49"/>
      <c r="K84" s="49"/>
      <c r="L84" s="49"/>
      <c r="M84" s="124"/>
      <c r="N84" s="125"/>
      <c r="O84" s="132"/>
      <c r="P84" s="127"/>
      <c r="Q84" s="128"/>
      <c r="R84" s="128"/>
      <c r="S84" s="129"/>
    </row>
    <row r="85" spans="1:19" ht="18.45" customHeight="1" x14ac:dyDescent="0.35">
      <c r="A85" s="121">
        <v>72565</v>
      </c>
      <c r="B85" s="122" t="s">
        <v>665</v>
      </c>
      <c r="C85" s="47">
        <v>156265.67000000001</v>
      </c>
      <c r="D85" s="83">
        <v>1</v>
      </c>
      <c r="E85" s="123" t="s">
        <v>839</v>
      </c>
      <c r="F85" s="123"/>
      <c r="G85" s="107">
        <v>83</v>
      </c>
      <c r="H85" s="49"/>
      <c r="I85" s="49"/>
      <c r="J85" s="49"/>
      <c r="K85" s="49"/>
      <c r="L85" s="49"/>
      <c r="M85" s="124"/>
      <c r="N85" s="125"/>
      <c r="O85" s="126"/>
      <c r="P85" s="83"/>
      <c r="Q85" s="128"/>
      <c r="R85" s="128"/>
      <c r="S85" s="129"/>
    </row>
    <row r="86" spans="1:19" ht="18.45" customHeight="1" x14ac:dyDescent="0.35">
      <c r="A86" s="121">
        <v>72567</v>
      </c>
      <c r="B86" s="122" t="s">
        <v>1146</v>
      </c>
      <c r="C86" s="50">
        <v>163123.95000000001</v>
      </c>
      <c r="D86" s="113">
        <v>1</v>
      </c>
      <c r="E86" s="123" t="s">
        <v>1478</v>
      </c>
      <c r="F86" s="123"/>
      <c r="G86" s="107">
        <v>84</v>
      </c>
      <c r="H86" s="49"/>
      <c r="I86" s="49"/>
      <c r="J86" s="49"/>
      <c r="K86" s="49"/>
      <c r="L86" s="49"/>
      <c r="M86" s="124"/>
      <c r="N86" s="125"/>
      <c r="O86" s="132"/>
      <c r="P86" s="127"/>
      <c r="Q86" s="128"/>
      <c r="R86" s="128"/>
      <c r="S86" s="135"/>
    </row>
    <row r="87" spans="1:19" ht="18.45" customHeight="1" x14ac:dyDescent="0.35">
      <c r="A87" s="121">
        <v>72486</v>
      </c>
      <c r="B87" s="122" t="s">
        <v>666</v>
      </c>
      <c r="C87" s="47">
        <v>102394.60000000002</v>
      </c>
      <c r="D87" s="83">
        <v>1</v>
      </c>
      <c r="E87" s="48" t="s">
        <v>1555</v>
      </c>
      <c r="F87" s="123"/>
      <c r="G87" s="107">
        <v>85</v>
      </c>
      <c r="H87" s="49"/>
      <c r="I87" s="49"/>
      <c r="J87" s="49"/>
      <c r="K87" s="49"/>
      <c r="L87" s="49"/>
      <c r="M87" s="124"/>
      <c r="N87" s="125"/>
      <c r="O87" s="126"/>
      <c r="P87" s="83"/>
      <c r="Q87" s="94"/>
      <c r="R87" s="128"/>
      <c r="S87" s="129"/>
    </row>
    <row r="88" spans="1:19" ht="18.45" customHeight="1" x14ac:dyDescent="0.35">
      <c r="A88" s="121">
        <v>71606</v>
      </c>
      <c r="B88" s="122" t="s">
        <v>667</v>
      </c>
      <c r="C88" s="47">
        <v>27830.764657080003</v>
      </c>
      <c r="D88" s="113">
        <v>4</v>
      </c>
      <c r="E88" s="142" t="s">
        <v>1473</v>
      </c>
      <c r="F88" s="123"/>
      <c r="G88" s="107">
        <v>86</v>
      </c>
      <c r="H88" s="49"/>
      <c r="I88" s="49"/>
      <c r="J88" s="49"/>
      <c r="K88" s="49"/>
      <c r="L88" s="49"/>
      <c r="M88" s="124"/>
      <c r="N88" s="125"/>
      <c r="O88" s="126"/>
      <c r="P88" s="127"/>
      <c r="Q88" s="94"/>
      <c r="R88" s="128"/>
      <c r="S88" s="129"/>
    </row>
    <row r="89" spans="1:19" ht="18.45" customHeight="1" x14ac:dyDescent="0.35">
      <c r="A89" s="121">
        <v>71608</v>
      </c>
      <c r="B89" s="122" t="s">
        <v>668</v>
      </c>
      <c r="C89" s="50">
        <v>31928.110428601009</v>
      </c>
      <c r="D89" s="113">
        <v>4</v>
      </c>
      <c r="E89" s="48" t="s">
        <v>669</v>
      </c>
      <c r="F89" s="136"/>
      <c r="G89" s="107">
        <v>87</v>
      </c>
      <c r="H89" s="49"/>
      <c r="I89" s="49"/>
      <c r="J89" s="49"/>
      <c r="K89" s="49"/>
      <c r="L89" s="49"/>
      <c r="M89" s="124"/>
      <c r="N89" s="125"/>
      <c r="O89" s="132"/>
      <c r="P89" s="127"/>
      <c r="Q89" s="94"/>
      <c r="R89" s="94"/>
      <c r="S89" s="135"/>
    </row>
    <row r="90" spans="1:19" ht="18.45" customHeight="1" x14ac:dyDescent="0.35">
      <c r="A90" s="121">
        <v>41000</v>
      </c>
      <c r="B90" s="122" t="s">
        <v>670</v>
      </c>
      <c r="C90" s="50">
        <v>10898.910000000002</v>
      </c>
      <c r="D90" s="113">
        <v>10</v>
      </c>
      <c r="E90" s="48" t="s">
        <v>625</v>
      </c>
      <c r="F90" s="48"/>
      <c r="G90" s="107">
        <v>88</v>
      </c>
      <c r="H90" s="49"/>
      <c r="I90" s="49"/>
      <c r="J90" s="49"/>
      <c r="K90" s="49"/>
      <c r="L90" s="49"/>
      <c r="M90" s="124"/>
      <c r="N90" s="125"/>
      <c r="O90" s="132"/>
      <c r="P90" s="127"/>
      <c r="Q90" s="94"/>
      <c r="R90" s="94"/>
      <c r="S90" s="129"/>
    </row>
    <row r="91" spans="1:19" ht="18.45" customHeight="1" x14ac:dyDescent="0.35">
      <c r="A91" s="121">
        <v>72415</v>
      </c>
      <c r="B91" s="122" t="s">
        <v>191</v>
      </c>
      <c r="C91" s="47">
        <v>3783.9504780000016</v>
      </c>
      <c r="D91" s="113">
        <v>6</v>
      </c>
      <c r="E91" s="48" t="s">
        <v>671</v>
      </c>
      <c r="F91" s="137"/>
      <c r="G91" s="107">
        <v>89</v>
      </c>
      <c r="H91" s="49"/>
      <c r="I91" s="49"/>
      <c r="J91" s="49"/>
      <c r="K91" s="49"/>
      <c r="L91" s="49"/>
      <c r="M91" s="124"/>
      <c r="N91" s="125"/>
      <c r="O91" s="126"/>
      <c r="P91" s="127"/>
      <c r="Q91" s="94"/>
      <c r="R91" s="128"/>
      <c r="S91" s="129"/>
    </row>
    <row r="92" spans="1:19" ht="18.45" customHeight="1" x14ac:dyDescent="0.35">
      <c r="A92" s="121">
        <v>72418</v>
      </c>
      <c r="B92" s="122" t="s">
        <v>192</v>
      </c>
      <c r="C92" s="47">
        <v>3704.5894806501965</v>
      </c>
      <c r="D92" s="113">
        <v>6</v>
      </c>
      <c r="E92" s="48" t="s">
        <v>662</v>
      </c>
      <c r="F92" s="123"/>
      <c r="G92" s="107">
        <v>90</v>
      </c>
      <c r="H92" s="49"/>
      <c r="I92" s="49"/>
      <c r="J92" s="49"/>
      <c r="K92" s="49"/>
      <c r="L92" s="49"/>
      <c r="M92" s="124"/>
      <c r="N92" s="125"/>
      <c r="O92" s="126"/>
      <c r="P92" s="127"/>
      <c r="Q92" s="94"/>
      <c r="R92" s="128"/>
      <c r="S92" s="135"/>
    </row>
    <row r="93" spans="1:19" ht="18.45" customHeight="1" x14ac:dyDescent="0.35">
      <c r="A93" s="121">
        <v>72408</v>
      </c>
      <c r="B93" s="122" t="s">
        <v>193</v>
      </c>
      <c r="C93" s="47">
        <v>13788.500000000004</v>
      </c>
      <c r="D93" s="83">
        <v>6</v>
      </c>
      <c r="E93" s="48" t="s">
        <v>1552</v>
      </c>
      <c r="F93" s="123"/>
      <c r="G93" s="107">
        <v>91</v>
      </c>
      <c r="H93" s="49"/>
      <c r="I93" s="49"/>
      <c r="J93" s="49"/>
      <c r="K93" s="49"/>
      <c r="L93" s="49"/>
      <c r="M93" s="124"/>
      <c r="N93" s="125"/>
      <c r="O93" s="126"/>
      <c r="P93" s="83"/>
      <c r="Q93" s="94"/>
      <c r="R93" s="128"/>
      <c r="S93" s="129"/>
    </row>
    <row r="94" spans="1:19" ht="18.45" customHeight="1" x14ac:dyDescent="0.35">
      <c r="A94" s="121">
        <v>72416</v>
      </c>
      <c r="B94" s="122" t="s">
        <v>194</v>
      </c>
      <c r="C94" s="47">
        <v>4502.0351726702656</v>
      </c>
      <c r="D94" s="113">
        <v>6</v>
      </c>
      <c r="E94" s="142" t="s">
        <v>1474</v>
      </c>
      <c r="F94" s="123"/>
      <c r="G94" s="107">
        <v>92</v>
      </c>
      <c r="H94" s="49"/>
      <c r="I94" s="49"/>
      <c r="J94" s="49"/>
      <c r="K94" s="49"/>
      <c r="L94" s="49"/>
      <c r="M94" s="124"/>
      <c r="N94" s="125"/>
      <c r="O94" s="126"/>
      <c r="P94" s="127"/>
      <c r="Q94" s="94"/>
      <c r="R94" s="128"/>
      <c r="S94" s="129"/>
    </row>
    <row r="95" spans="1:19" ht="18.45" customHeight="1" x14ac:dyDescent="0.35">
      <c r="A95" s="121">
        <v>81534</v>
      </c>
      <c r="B95" s="122" t="s">
        <v>195</v>
      </c>
      <c r="C95" s="47">
        <v>3098.9345246855873</v>
      </c>
      <c r="D95" s="113">
        <v>6</v>
      </c>
      <c r="E95" s="48" t="s">
        <v>614</v>
      </c>
      <c r="F95" s="123"/>
      <c r="G95" s="107">
        <v>93</v>
      </c>
      <c r="H95" s="49"/>
      <c r="I95" s="49"/>
      <c r="J95" s="49"/>
      <c r="K95" s="49"/>
      <c r="L95" s="49"/>
      <c r="M95" s="124"/>
      <c r="N95" s="125"/>
      <c r="O95" s="126"/>
      <c r="P95" s="127"/>
      <c r="Q95" s="94"/>
      <c r="R95" s="128"/>
      <c r="S95" s="135"/>
    </row>
    <row r="96" spans="1:19" ht="18.45" customHeight="1" x14ac:dyDescent="0.35">
      <c r="A96" s="52">
        <v>81726</v>
      </c>
      <c r="B96" s="53" t="s">
        <v>196</v>
      </c>
      <c r="C96" s="54">
        <v>15140.1</v>
      </c>
      <c r="D96" s="55">
        <v>10</v>
      </c>
      <c r="E96" s="48" t="s">
        <v>1556</v>
      </c>
      <c r="F96" s="123"/>
      <c r="G96" s="107">
        <v>94</v>
      </c>
      <c r="H96" s="49"/>
      <c r="I96" s="49"/>
      <c r="J96" s="49"/>
      <c r="K96" s="49"/>
      <c r="L96" s="49"/>
      <c r="M96" s="140"/>
      <c r="N96" s="141"/>
      <c r="O96" s="91"/>
      <c r="P96" s="101"/>
      <c r="Q96" s="94"/>
      <c r="R96" s="128"/>
      <c r="S96" s="129"/>
    </row>
    <row r="97" spans="1:19" ht="18.45" customHeight="1" x14ac:dyDescent="0.35">
      <c r="A97" s="52">
        <v>80031</v>
      </c>
      <c r="B97" s="53" t="s">
        <v>197</v>
      </c>
      <c r="C97" s="54">
        <v>19565.5</v>
      </c>
      <c r="D97" s="55">
        <v>6</v>
      </c>
      <c r="E97" s="48" t="s">
        <v>625</v>
      </c>
      <c r="F97" s="123"/>
      <c r="G97" s="107">
        <v>95</v>
      </c>
      <c r="H97" s="49"/>
      <c r="I97" s="49"/>
      <c r="J97" s="49"/>
      <c r="K97" s="49"/>
      <c r="L97" s="49"/>
      <c r="M97" s="140"/>
      <c r="N97" s="141"/>
      <c r="O97" s="91"/>
      <c r="P97" s="101"/>
      <c r="Q97" s="94"/>
      <c r="R97" s="128"/>
      <c r="S97" s="129"/>
    </row>
    <row r="98" spans="1:19" ht="18.45" customHeight="1" x14ac:dyDescent="0.35">
      <c r="A98" s="52">
        <v>81715</v>
      </c>
      <c r="B98" s="53" t="s">
        <v>198</v>
      </c>
      <c r="C98" s="54">
        <v>12524.1</v>
      </c>
      <c r="D98" s="55">
        <v>4</v>
      </c>
      <c r="E98" s="48" t="s">
        <v>625</v>
      </c>
      <c r="F98" s="123"/>
      <c r="G98" s="107">
        <v>96</v>
      </c>
      <c r="H98" s="49"/>
      <c r="I98" s="49"/>
      <c r="J98" s="49"/>
      <c r="K98" s="49"/>
      <c r="L98" s="49"/>
      <c r="M98" s="140"/>
      <c r="N98" s="141"/>
      <c r="O98" s="91"/>
      <c r="P98" s="101"/>
      <c r="Q98" s="94"/>
      <c r="R98" s="128"/>
      <c r="S98" s="135"/>
    </row>
    <row r="99" spans="1:19" ht="18.45" customHeight="1" x14ac:dyDescent="0.35">
      <c r="A99" s="52">
        <v>81708</v>
      </c>
      <c r="B99" s="53" t="s">
        <v>199</v>
      </c>
      <c r="C99" s="54">
        <v>7575.5000000000009</v>
      </c>
      <c r="D99" s="55">
        <v>10</v>
      </c>
      <c r="E99" s="48" t="s">
        <v>625</v>
      </c>
      <c r="F99" s="123"/>
      <c r="G99" s="107">
        <v>97</v>
      </c>
      <c r="H99" s="49"/>
      <c r="I99" s="49"/>
      <c r="J99" s="49"/>
      <c r="K99" s="49"/>
      <c r="L99" s="49"/>
      <c r="M99" s="140"/>
      <c r="N99" s="141"/>
      <c r="O99" s="91"/>
      <c r="P99" s="101"/>
      <c r="Q99" s="94"/>
      <c r="R99" s="128"/>
      <c r="S99" s="129"/>
    </row>
    <row r="100" spans="1:19" ht="18.45" customHeight="1" x14ac:dyDescent="0.35">
      <c r="A100" s="52">
        <v>72700</v>
      </c>
      <c r="B100" s="53" t="s">
        <v>672</v>
      </c>
      <c r="C100" s="54">
        <v>53301.000000000007</v>
      </c>
      <c r="D100" s="55">
        <v>5</v>
      </c>
      <c r="E100" s="48" t="s">
        <v>1137</v>
      </c>
      <c r="F100" s="123"/>
      <c r="G100" s="107">
        <v>98</v>
      </c>
      <c r="H100" s="49"/>
      <c r="I100" s="49"/>
      <c r="J100" s="49"/>
      <c r="K100" s="49"/>
      <c r="L100" s="49"/>
      <c r="M100" s="140"/>
      <c r="N100" s="141"/>
      <c r="O100" s="91"/>
      <c r="P100" s="101"/>
      <c r="Q100" s="94"/>
      <c r="R100" s="128"/>
      <c r="S100" s="129"/>
    </row>
    <row r="101" spans="1:19" ht="18.45" customHeight="1" x14ac:dyDescent="0.35">
      <c r="A101" s="121">
        <v>81621</v>
      </c>
      <c r="B101" s="122" t="s">
        <v>200</v>
      </c>
      <c r="C101" s="47">
        <v>47291.557811569939</v>
      </c>
      <c r="D101" s="113">
        <v>4</v>
      </c>
      <c r="E101" s="63" t="s">
        <v>1127</v>
      </c>
      <c r="F101" s="123" t="s">
        <v>1126</v>
      </c>
      <c r="G101" s="107">
        <v>99</v>
      </c>
      <c r="H101" s="49"/>
      <c r="I101" s="49"/>
      <c r="J101" s="49"/>
      <c r="K101" s="49"/>
      <c r="L101" s="49"/>
      <c r="M101" s="124"/>
      <c r="N101" s="125"/>
      <c r="O101" s="126"/>
      <c r="P101" s="127"/>
      <c r="Q101" s="134"/>
      <c r="R101" s="128"/>
      <c r="S101" s="135"/>
    </row>
    <row r="102" spans="1:19" ht="18.45" customHeight="1" x14ac:dyDescent="0.35">
      <c r="A102" s="121">
        <v>81540</v>
      </c>
      <c r="B102" s="122" t="s">
        <v>201</v>
      </c>
      <c r="C102" s="47">
        <v>44313.754278077293</v>
      </c>
      <c r="D102" s="113">
        <v>4</v>
      </c>
      <c r="E102" s="63" t="s">
        <v>1135</v>
      </c>
      <c r="F102" s="136"/>
      <c r="G102" s="107">
        <v>100</v>
      </c>
      <c r="H102" s="49"/>
      <c r="I102" s="49"/>
      <c r="J102" s="49"/>
      <c r="K102" s="49"/>
      <c r="L102" s="49"/>
      <c r="M102" s="124"/>
      <c r="N102" s="125"/>
      <c r="O102" s="126"/>
      <c r="P102" s="127"/>
      <c r="Q102" s="134"/>
      <c r="R102" s="94"/>
      <c r="S102" s="129"/>
    </row>
    <row r="103" spans="1:19" ht="18.45" customHeight="1" x14ac:dyDescent="0.35">
      <c r="A103" s="121">
        <v>81410</v>
      </c>
      <c r="B103" s="122" t="s">
        <v>673</v>
      </c>
      <c r="C103" s="47">
        <v>20622.800000000003</v>
      </c>
      <c r="D103" s="113">
        <v>6</v>
      </c>
      <c r="E103" s="63" t="s">
        <v>1128</v>
      </c>
      <c r="F103" s="137"/>
      <c r="G103" s="107">
        <v>101</v>
      </c>
      <c r="H103" s="49"/>
      <c r="I103" s="49"/>
      <c r="J103" s="49"/>
      <c r="K103" s="49"/>
      <c r="L103" s="49"/>
      <c r="M103" s="124"/>
      <c r="N103" s="125"/>
      <c r="O103" s="126"/>
      <c r="P103" s="127"/>
      <c r="Q103" s="134"/>
      <c r="R103" s="128"/>
      <c r="S103" s="129"/>
    </row>
    <row r="104" spans="1:19" ht="18.45" customHeight="1" x14ac:dyDescent="0.35">
      <c r="A104" s="52">
        <v>83046</v>
      </c>
      <c r="B104" s="53" t="s">
        <v>202</v>
      </c>
      <c r="C104" s="54">
        <v>14704.1</v>
      </c>
      <c r="D104" s="55">
        <v>8</v>
      </c>
      <c r="E104" s="48" t="s">
        <v>1129</v>
      </c>
      <c r="F104" s="123"/>
      <c r="G104" s="107">
        <v>102</v>
      </c>
      <c r="H104" s="49"/>
      <c r="I104" s="49"/>
      <c r="J104" s="49"/>
      <c r="K104" s="49"/>
      <c r="L104" s="49"/>
      <c r="M104" s="140"/>
      <c r="N104" s="141"/>
      <c r="O104" s="91"/>
      <c r="P104" s="101"/>
      <c r="Q104" s="94"/>
      <c r="R104" s="128"/>
      <c r="S104" s="135"/>
    </row>
    <row r="105" spans="1:19" ht="18.45" customHeight="1" x14ac:dyDescent="0.35">
      <c r="A105" s="52">
        <v>83056</v>
      </c>
      <c r="B105" s="53" t="s">
        <v>203</v>
      </c>
      <c r="C105" s="54">
        <v>27784.100000000002</v>
      </c>
      <c r="D105" s="55">
        <v>6</v>
      </c>
      <c r="E105" s="48" t="s">
        <v>1129</v>
      </c>
      <c r="F105" s="123"/>
      <c r="G105" s="107">
        <v>103</v>
      </c>
      <c r="H105" s="49"/>
      <c r="I105" s="49"/>
      <c r="J105" s="49"/>
      <c r="K105" s="49"/>
      <c r="L105" s="49"/>
      <c r="M105" s="140"/>
      <c r="N105" s="141"/>
      <c r="O105" s="91"/>
      <c r="P105" s="101"/>
      <c r="Q105" s="94"/>
      <c r="R105" s="128"/>
      <c r="S105" s="129"/>
    </row>
    <row r="106" spans="1:19" ht="18.45" customHeight="1" x14ac:dyDescent="0.35">
      <c r="A106" s="121">
        <v>83040</v>
      </c>
      <c r="B106" s="122" t="s">
        <v>204</v>
      </c>
      <c r="C106" s="47">
        <v>24145.444244455772</v>
      </c>
      <c r="D106" s="113">
        <v>6</v>
      </c>
      <c r="E106" s="48" t="s">
        <v>1480</v>
      </c>
      <c r="F106" s="136" t="s">
        <v>1132</v>
      </c>
      <c r="G106" s="107">
        <v>104</v>
      </c>
      <c r="H106" s="49"/>
      <c r="I106" s="49"/>
      <c r="J106" s="49"/>
      <c r="K106" s="49"/>
      <c r="L106" s="49"/>
      <c r="M106" s="124"/>
      <c r="N106" s="125"/>
      <c r="O106" s="126"/>
      <c r="P106" s="127"/>
      <c r="Q106" s="94"/>
      <c r="R106" s="94"/>
      <c r="S106" s="129"/>
    </row>
    <row r="107" spans="1:19" ht="18.45" customHeight="1" x14ac:dyDescent="0.35">
      <c r="A107" s="121">
        <v>83100</v>
      </c>
      <c r="B107" s="130" t="s">
        <v>205</v>
      </c>
      <c r="C107" s="47">
        <v>51149.340000000011</v>
      </c>
      <c r="D107" s="117">
        <v>4</v>
      </c>
      <c r="E107" s="63" t="s">
        <v>1131</v>
      </c>
      <c r="F107" s="137" t="s">
        <v>1133</v>
      </c>
      <c r="G107" s="107">
        <v>105</v>
      </c>
      <c r="H107" s="49"/>
      <c r="I107" s="49"/>
      <c r="J107" s="49"/>
      <c r="K107" s="49"/>
      <c r="L107" s="49"/>
      <c r="M107" s="124"/>
      <c r="N107" s="131"/>
      <c r="O107" s="126"/>
      <c r="P107" s="133"/>
      <c r="Q107" s="134"/>
      <c r="R107" s="128"/>
      <c r="S107" s="135"/>
    </row>
    <row r="108" spans="1:19" ht="18.45" customHeight="1" x14ac:dyDescent="0.35">
      <c r="A108" s="121">
        <v>83201</v>
      </c>
      <c r="B108" s="122" t="s">
        <v>206</v>
      </c>
      <c r="C108" s="50">
        <v>37216.959999999999</v>
      </c>
      <c r="D108" s="113">
        <v>4</v>
      </c>
      <c r="E108" s="63" t="s">
        <v>1480</v>
      </c>
      <c r="F108" s="123" t="s">
        <v>1135</v>
      </c>
      <c r="G108" s="107">
        <v>106</v>
      </c>
      <c r="H108" s="49"/>
      <c r="I108" s="49"/>
      <c r="J108" s="49"/>
      <c r="K108" s="49"/>
      <c r="L108" s="49"/>
      <c r="M108" s="124"/>
      <c r="N108" s="125"/>
      <c r="O108" s="132"/>
      <c r="P108" s="127"/>
      <c r="Q108" s="134"/>
      <c r="R108" s="128"/>
      <c r="S108" s="129"/>
    </row>
    <row r="109" spans="1:19" ht="18.45" customHeight="1" x14ac:dyDescent="0.35">
      <c r="A109" s="121">
        <v>83305</v>
      </c>
      <c r="B109" s="122" t="s">
        <v>207</v>
      </c>
      <c r="C109" s="47">
        <v>47948.01</v>
      </c>
      <c r="D109" s="83">
        <v>6</v>
      </c>
      <c r="E109" s="48" t="s">
        <v>1134</v>
      </c>
      <c r="F109" s="123"/>
      <c r="G109" s="107">
        <v>107</v>
      </c>
      <c r="H109" s="49"/>
      <c r="I109" s="49"/>
      <c r="J109" s="49"/>
      <c r="K109" s="49"/>
      <c r="L109" s="49"/>
      <c r="M109" s="124"/>
      <c r="N109" s="125"/>
      <c r="O109" s="126"/>
      <c r="P109" s="83"/>
      <c r="Q109" s="94"/>
      <c r="R109" s="128"/>
      <c r="S109" s="129"/>
    </row>
    <row r="110" spans="1:19" ht="18.45" customHeight="1" x14ac:dyDescent="0.35">
      <c r="A110" s="121">
        <v>83306</v>
      </c>
      <c r="B110" s="122" t="s">
        <v>208</v>
      </c>
      <c r="C110" s="47">
        <v>25766.510000000006</v>
      </c>
      <c r="D110" s="83">
        <v>6</v>
      </c>
      <c r="E110" s="142" t="s">
        <v>1128</v>
      </c>
      <c r="F110" s="123"/>
      <c r="G110" s="107">
        <v>108</v>
      </c>
      <c r="H110" s="49"/>
      <c r="I110" s="49"/>
      <c r="J110" s="49"/>
      <c r="K110" s="49"/>
      <c r="L110" s="49"/>
      <c r="M110" s="124"/>
      <c r="N110" s="125"/>
      <c r="O110" s="126"/>
      <c r="P110" s="83"/>
      <c r="Q110" s="94"/>
      <c r="R110" s="128"/>
      <c r="S110" s="135"/>
    </row>
    <row r="111" spans="1:19" ht="18.45" customHeight="1" x14ac:dyDescent="0.35">
      <c r="A111" s="121">
        <v>81151</v>
      </c>
      <c r="B111" s="122" t="s">
        <v>674</v>
      </c>
      <c r="C111" s="47">
        <v>54158.830000000009</v>
      </c>
      <c r="D111" s="113">
        <v>6</v>
      </c>
      <c r="E111" s="143" t="s">
        <v>1129</v>
      </c>
      <c r="F111" s="123" t="s">
        <v>1128</v>
      </c>
      <c r="G111" s="107">
        <v>109</v>
      </c>
      <c r="H111" s="49"/>
      <c r="I111" s="49"/>
      <c r="J111" s="49"/>
      <c r="K111" s="49"/>
      <c r="L111" s="49"/>
      <c r="M111" s="124"/>
      <c r="N111" s="144"/>
      <c r="O111" s="126"/>
      <c r="P111" s="127"/>
      <c r="Q111" s="134"/>
      <c r="R111" s="128"/>
      <c r="S111" s="129"/>
    </row>
    <row r="112" spans="1:19" ht="18.45" customHeight="1" x14ac:dyDescent="0.35">
      <c r="A112" s="121">
        <v>81158</v>
      </c>
      <c r="B112" s="122" t="s">
        <v>675</v>
      </c>
      <c r="C112" s="47">
        <v>65921.020000000019</v>
      </c>
      <c r="D112" s="113">
        <v>6</v>
      </c>
      <c r="E112" s="63" t="s">
        <v>1130</v>
      </c>
      <c r="F112" s="123" t="s">
        <v>1136</v>
      </c>
      <c r="G112" s="107">
        <v>110</v>
      </c>
      <c r="H112" s="49"/>
      <c r="I112" s="49"/>
      <c r="J112" s="49"/>
      <c r="K112" s="49"/>
      <c r="L112" s="49"/>
      <c r="M112" s="124"/>
      <c r="N112" s="125"/>
      <c r="O112" s="126"/>
      <c r="P112" s="127"/>
      <c r="Q112" s="134"/>
      <c r="R112" s="128"/>
      <c r="S112" s="129"/>
    </row>
    <row r="113" spans="1:19" ht="18.45" customHeight="1" x14ac:dyDescent="0.35">
      <c r="A113" s="121">
        <v>81510</v>
      </c>
      <c r="B113" s="122" t="s">
        <v>210</v>
      </c>
      <c r="C113" s="47">
        <v>72611.44</v>
      </c>
      <c r="D113" s="113">
        <v>3</v>
      </c>
      <c r="E113" s="48" t="s">
        <v>1137</v>
      </c>
      <c r="F113" s="123" t="s">
        <v>1156</v>
      </c>
      <c r="G113" s="107">
        <v>111</v>
      </c>
      <c r="H113" s="49"/>
      <c r="I113" s="49"/>
      <c r="J113" s="49"/>
      <c r="K113" s="49"/>
      <c r="L113" s="49"/>
      <c r="M113" s="124"/>
      <c r="N113" s="125"/>
      <c r="O113" s="126"/>
      <c r="P113" s="127"/>
      <c r="Q113" s="94"/>
      <c r="R113" s="128"/>
      <c r="S113" s="135"/>
    </row>
    <row r="114" spans="1:19" ht="18.45" customHeight="1" x14ac:dyDescent="0.35">
      <c r="A114" s="121">
        <v>81720</v>
      </c>
      <c r="B114" s="122" t="s">
        <v>211</v>
      </c>
      <c r="C114" s="47">
        <v>59273.482043160016</v>
      </c>
      <c r="D114" s="113">
        <v>3</v>
      </c>
      <c r="E114" s="48" t="s">
        <v>1134</v>
      </c>
      <c r="F114" s="136" t="s">
        <v>1126</v>
      </c>
      <c r="G114" s="107">
        <v>112</v>
      </c>
      <c r="H114" s="49"/>
      <c r="I114" s="49"/>
      <c r="J114" s="49"/>
      <c r="K114" s="49"/>
      <c r="L114" s="49"/>
      <c r="M114" s="124"/>
      <c r="N114" s="125"/>
      <c r="O114" s="126"/>
      <c r="P114" s="127"/>
      <c r="Q114" s="94"/>
      <c r="R114" s="94"/>
      <c r="S114" s="129"/>
    </row>
    <row r="115" spans="1:19" ht="18.45" customHeight="1" x14ac:dyDescent="0.35">
      <c r="A115" s="121">
        <v>81520</v>
      </c>
      <c r="B115" s="122" t="s">
        <v>212</v>
      </c>
      <c r="C115" s="47">
        <v>88702.02</v>
      </c>
      <c r="D115" s="83">
        <v>6</v>
      </c>
      <c r="E115" s="48" t="s">
        <v>1556</v>
      </c>
      <c r="F115" s="137"/>
      <c r="G115" s="107">
        <v>113</v>
      </c>
      <c r="H115" s="49"/>
      <c r="I115" s="49"/>
      <c r="J115" s="49"/>
      <c r="K115" s="49"/>
      <c r="L115" s="49"/>
      <c r="M115" s="124"/>
      <c r="N115" s="125"/>
      <c r="O115" s="126"/>
      <c r="P115" s="83"/>
      <c r="Q115" s="94"/>
      <c r="R115" s="128"/>
      <c r="S115" s="129"/>
    </row>
    <row r="116" spans="1:19" ht="18.45" customHeight="1" x14ac:dyDescent="0.35">
      <c r="A116" s="121">
        <v>81620</v>
      </c>
      <c r="B116" s="122" t="s">
        <v>213</v>
      </c>
      <c r="C116" s="47">
        <v>71340.500000000015</v>
      </c>
      <c r="D116" s="83">
        <v>6</v>
      </c>
      <c r="E116" s="142" t="s">
        <v>1138</v>
      </c>
      <c r="F116" s="123"/>
      <c r="G116" s="107">
        <v>114</v>
      </c>
      <c r="H116" s="49"/>
      <c r="I116" s="49"/>
      <c r="J116" s="49"/>
      <c r="K116" s="49"/>
      <c r="L116" s="49"/>
      <c r="M116" s="124"/>
      <c r="N116" s="125"/>
      <c r="O116" s="126"/>
      <c r="P116" s="83"/>
      <c r="Q116" s="94"/>
      <c r="R116" s="128"/>
      <c r="S116" s="135"/>
    </row>
    <row r="117" spans="1:19" ht="18.45" customHeight="1" x14ac:dyDescent="0.35">
      <c r="A117" s="121">
        <v>81690</v>
      </c>
      <c r="B117" s="122" t="s">
        <v>676</v>
      </c>
      <c r="C117" s="47">
        <v>78414.600000000006</v>
      </c>
      <c r="D117" s="83">
        <v>6</v>
      </c>
      <c r="E117" s="142" t="s">
        <v>1556</v>
      </c>
      <c r="F117" s="123"/>
      <c r="G117" s="107">
        <v>115</v>
      </c>
      <c r="H117" s="49"/>
      <c r="I117" s="49"/>
      <c r="J117" s="49"/>
      <c r="K117" s="49"/>
      <c r="L117" s="49"/>
      <c r="M117" s="124"/>
      <c r="N117" s="125"/>
      <c r="O117" s="126"/>
      <c r="P117" s="83"/>
      <c r="Q117" s="94"/>
      <c r="R117" s="128"/>
      <c r="S117" s="129"/>
    </row>
    <row r="118" spans="1:19" ht="18.45" customHeight="1" x14ac:dyDescent="0.35">
      <c r="A118" s="121">
        <v>81635</v>
      </c>
      <c r="B118" s="122" t="s">
        <v>214</v>
      </c>
      <c r="C118" s="47">
        <v>142561.10000000003</v>
      </c>
      <c r="D118" s="83">
        <v>6</v>
      </c>
      <c r="E118" s="142" t="s">
        <v>1134</v>
      </c>
      <c r="F118" s="123" t="s">
        <v>1126</v>
      </c>
      <c r="G118" s="107">
        <v>116</v>
      </c>
      <c r="H118" s="49"/>
      <c r="I118" s="49"/>
      <c r="J118" s="49"/>
      <c r="K118" s="49"/>
      <c r="L118" s="49"/>
      <c r="M118" s="124"/>
      <c r="N118" s="125"/>
      <c r="O118" s="126"/>
      <c r="P118" s="83"/>
      <c r="Q118" s="94"/>
      <c r="R118" s="128"/>
      <c r="S118" s="129"/>
    </row>
    <row r="119" spans="1:19" ht="18.45" customHeight="1" x14ac:dyDescent="0.35">
      <c r="A119" s="121">
        <v>81408</v>
      </c>
      <c r="B119" s="122" t="s">
        <v>215</v>
      </c>
      <c r="C119" s="47">
        <v>62419.94000000001</v>
      </c>
      <c r="D119" s="83">
        <v>6</v>
      </c>
      <c r="E119" s="142" t="s">
        <v>1157</v>
      </c>
      <c r="F119" s="123"/>
      <c r="G119" s="107">
        <v>117</v>
      </c>
      <c r="H119" s="49"/>
      <c r="I119" s="49"/>
      <c r="J119" s="49"/>
      <c r="K119" s="49"/>
      <c r="L119" s="49"/>
      <c r="M119" s="124"/>
      <c r="N119" s="125"/>
      <c r="O119" s="126"/>
      <c r="P119" s="83"/>
      <c r="Q119" s="94"/>
      <c r="R119" s="128"/>
      <c r="S119" s="135"/>
    </row>
    <row r="120" spans="1:19" ht="18.45" customHeight="1" x14ac:dyDescent="0.35">
      <c r="A120" s="121">
        <v>81409</v>
      </c>
      <c r="B120" s="122" t="s">
        <v>677</v>
      </c>
      <c r="C120" s="47">
        <v>79181.960000000006</v>
      </c>
      <c r="D120" s="113">
        <v>4</v>
      </c>
      <c r="E120" s="142" t="s">
        <v>1127</v>
      </c>
      <c r="F120" s="123" t="s">
        <v>1137</v>
      </c>
      <c r="G120" s="107">
        <v>118</v>
      </c>
      <c r="H120" s="49"/>
      <c r="I120" s="49"/>
      <c r="J120" s="49"/>
      <c r="K120" s="49"/>
      <c r="L120" s="49"/>
      <c r="M120" s="124"/>
      <c r="N120" s="125"/>
      <c r="O120" s="126"/>
      <c r="P120" s="127"/>
      <c r="Q120" s="94"/>
      <c r="R120" s="128"/>
      <c r="S120" s="129"/>
    </row>
    <row r="121" spans="1:19" ht="18.45" customHeight="1" x14ac:dyDescent="0.35">
      <c r="A121" s="121">
        <v>83106</v>
      </c>
      <c r="B121" s="122" t="s">
        <v>216</v>
      </c>
      <c r="C121" s="47">
        <v>25922.032115285299</v>
      </c>
      <c r="D121" s="113">
        <v>6</v>
      </c>
      <c r="E121" s="48" t="s">
        <v>1137</v>
      </c>
      <c r="F121" s="123"/>
      <c r="G121" s="107">
        <v>119</v>
      </c>
      <c r="H121" s="49"/>
      <c r="I121" s="49"/>
      <c r="J121" s="49"/>
      <c r="K121" s="49"/>
      <c r="L121" s="49"/>
      <c r="M121" s="124"/>
      <c r="N121" s="125"/>
      <c r="O121" s="126"/>
      <c r="P121" s="127"/>
      <c r="Q121" s="94"/>
      <c r="R121" s="128"/>
      <c r="S121" s="129"/>
    </row>
    <row r="122" spans="1:19" ht="18.45" customHeight="1" x14ac:dyDescent="0.35">
      <c r="A122" s="121">
        <v>83107</v>
      </c>
      <c r="B122" s="122" t="s">
        <v>217</v>
      </c>
      <c r="C122" s="47">
        <v>39216.158398708489</v>
      </c>
      <c r="D122" s="113">
        <v>6</v>
      </c>
      <c r="E122" s="63" t="s">
        <v>1137</v>
      </c>
      <c r="F122" s="123"/>
      <c r="G122" s="107">
        <v>120</v>
      </c>
      <c r="H122" s="49"/>
      <c r="I122" s="49"/>
      <c r="J122" s="49"/>
      <c r="K122" s="49"/>
      <c r="L122" s="49"/>
      <c r="M122" s="124"/>
      <c r="N122" s="125"/>
      <c r="O122" s="126"/>
      <c r="P122" s="127"/>
      <c r="Q122" s="134"/>
      <c r="R122" s="128"/>
      <c r="S122" s="135"/>
    </row>
    <row r="123" spans="1:19" ht="18.45" customHeight="1" x14ac:dyDescent="0.35">
      <c r="A123" s="121">
        <v>81435</v>
      </c>
      <c r="B123" s="122" t="s">
        <v>218</v>
      </c>
      <c r="C123" s="50">
        <v>89344.200254046023</v>
      </c>
      <c r="D123" s="113">
        <v>3</v>
      </c>
      <c r="E123" s="48" t="s">
        <v>1134</v>
      </c>
      <c r="F123" s="136"/>
      <c r="G123" s="107">
        <v>121</v>
      </c>
      <c r="H123" s="49"/>
      <c r="I123" s="49"/>
      <c r="J123" s="49"/>
      <c r="K123" s="49"/>
      <c r="L123" s="49"/>
      <c r="M123" s="124"/>
      <c r="N123" s="125"/>
      <c r="O123" s="132"/>
      <c r="P123" s="127"/>
      <c r="Q123" s="94"/>
      <c r="R123" s="94"/>
      <c r="S123" s="129"/>
    </row>
    <row r="124" spans="1:19" ht="18.45" customHeight="1" x14ac:dyDescent="0.35">
      <c r="A124" s="52">
        <v>81454</v>
      </c>
      <c r="B124" s="53" t="s">
        <v>219</v>
      </c>
      <c r="C124" s="54">
        <v>69313.100000000006</v>
      </c>
      <c r="D124" s="55">
        <v>5</v>
      </c>
      <c r="E124" s="48" t="s">
        <v>1137</v>
      </c>
      <c r="F124" s="137"/>
      <c r="G124" s="107">
        <v>122</v>
      </c>
      <c r="H124" s="49"/>
      <c r="I124" s="49"/>
      <c r="J124" s="49"/>
      <c r="K124" s="49"/>
      <c r="L124" s="49"/>
      <c r="M124" s="140"/>
      <c r="N124" s="141"/>
      <c r="O124" s="91"/>
      <c r="P124" s="101"/>
      <c r="Q124" s="94"/>
      <c r="R124" s="128"/>
      <c r="S124" s="129"/>
    </row>
    <row r="125" spans="1:19" ht="18.45" customHeight="1" x14ac:dyDescent="0.35">
      <c r="A125" s="121">
        <v>81455</v>
      </c>
      <c r="B125" s="145" t="s">
        <v>220</v>
      </c>
      <c r="C125" s="47">
        <v>73324.626668782104</v>
      </c>
      <c r="D125" s="113">
        <v>4</v>
      </c>
      <c r="E125" s="48" t="s">
        <v>1556</v>
      </c>
      <c r="F125" s="123"/>
      <c r="G125" s="107">
        <v>123</v>
      </c>
      <c r="H125" s="49"/>
      <c r="I125" s="49"/>
      <c r="J125" s="49"/>
      <c r="K125" s="49"/>
      <c r="L125" s="49"/>
      <c r="M125" s="124"/>
      <c r="N125" s="125"/>
      <c r="O125" s="126"/>
      <c r="P125" s="127"/>
      <c r="Q125" s="94"/>
      <c r="R125" s="128"/>
      <c r="S125" s="135"/>
    </row>
    <row r="126" spans="1:19" ht="18.45" customHeight="1" x14ac:dyDescent="0.35">
      <c r="A126" s="121">
        <v>81470</v>
      </c>
      <c r="B126" s="122" t="s">
        <v>678</v>
      </c>
      <c r="C126" s="47">
        <v>68462.900000000009</v>
      </c>
      <c r="D126" s="83">
        <v>2</v>
      </c>
      <c r="E126" s="48" t="s">
        <v>1157</v>
      </c>
      <c r="F126" s="123" t="s">
        <v>1158</v>
      </c>
      <c r="G126" s="107">
        <v>124</v>
      </c>
      <c r="H126" s="49"/>
      <c r="I126" s="49"/>
      <c r="J126" s="49"/>
      <c r="K126" s="49"/>
      <c r="L126" s="49"/>
      <c r="M126" s="124"/>
      <c r="N126" s="125"/>
      <c r="O126" s="126"/>
      <c r="P126" s="83"/>
      <c r="Q126" s="94"/>
      <c r="R126" s="128"/>
      <c r="S126" s="129"/>
    </row>
    <row r="127" spans="1:19" ht="18.45" customHeight="1" x14ac:dyDescent="0.35">
      <c r="A127" s="121">
        <v>82500</v>
      </c>
      <c r="B127" s="130" t="s">
        <v>222</v>
      </c>
      <c r="C127" s="47">
        <v>127651.87621880759</v>
      </c>
      <c r="D127" s="117">
        <v>3</v>
      </c>
      <c r="E127" s="142" t="s">
        <v>1132</v>
      </c>
      <c r="F127" s="123" t="s">
        <v>1136</v>
      </c>
      <c r="G127" s="107">
        <v>125</v>
      </c>
      <c r="H127" s="49"/>
      <c r="I127" s="49"/>
      <c r="J127" s="49"/>
      <c r="K127" s="49"/>
      <c r="L127" s="49"/>
      <c r="M127" s="124"/>
      <c r="N127" s="131"/>
      <c r="O127" s="126"/>
      <c r="P127" s="133"/>
      <c r="Q127" s="94"/>
      <c r="R127" s="128"/>
      <c r="S127" s="129"/>
    </row>
    <row r="128" spans="1:19" ht="18.45" customHeight="1" x14ac:dyDescent="0.35">
      <c r="A128" s="52">
        <v>81589</v>
      </c>
      <c r="B128" s="53" t="s">
        <v>209</v>
      </c>
      <c r="C128" s="47">
        <v>101915.00000000001</v>
      </c>
      <c r="D128" s="117">
        <v>3</v>
      </c>
      <c r="E128" s="48" t="s">
        <v>1138</v>
      </c>
      <c r="F128" s="123"/>
      <c r="G128" s="107">
        <v>126</v>
      </c>
      <c r="H128" s="49"/>
      <c r="I128" s="49"/>
      <c r="J128" s="49"/>
      <c r="K128" s="49"/>
      <c r="L128" s="49"/>
      <c r="M128" s="140"/>
      <c r="N128" s="141"/>
      <c r="O128" s="126"/>
      <c r="P128" s="133"/>
      <c r="Q128" s="94"/>
      <c r="R128" s="128"/>
      <c r="S128" s="135"/>
    </row>
    <row r="129" spans="1:19" ht="18.45" customHeight="1" x14ac:dyDescent="0.35">
      <c r="A129" s="52">
        <v>81691</v>
      </c>
      <c r="B129" s="53" t="s">
        <v>221</v>
      </c>
      <c r="C129" s="47">
        <v>146278</v>
      </c>
      <c r="D129" s="117">
        <v>2</v>
      </c>
      <c r="E129" s="48" t="s">
        <v>1136</v>
      </c>
      <c r="F129" s="123"/>
      <c r="G129" s="107">
        <v>127</v>
      </c>
      <c r="H129" s="49"/>
      <c r="I129" s="49"/>
      <c r="J129" s="49"/>
      <c r="K129" s="49"/>
      <c r="L129" s="49"/>
      <c r="M129" s="140"/>
      <c r="N129" s="141"/>
      <c r="O129" s="126"/>
      <c r="P129" s="133"/>
      <c r="Q129" s="94"/>
      <c r="R129" s="128"/>
      <c r="S129" s="129"/>
    </row>
    <row r="130" spans="1:19" ht="18.45" customHeight="1" x14ac:dyDescent="0.35">
      <c r="A130" s="52">
        <v>55517</v>
      </c>
      <c r="B130" s="53" t="s">
        <v>151</v>
      </c>
      <c r="C130" s="47">
        <v>46379.5</v>
      </c>
      <c r="D130" s="117">
        <v>4</v>
      </c>
      <c r="E130" s="48" t="s">
        <v>625</v>
      </c>
      <c r="F130" s="123"/>
      <c r="G130" s="107">
        <v>128</v>
      </c>
      <c r="H130" s="49"/>
      <c r="I130" s="49"/>
      <c r="J130" s="49"/>
      <c r="K130" s="49"/>
      <c r="L130" s="49"/>
      <c r="M130" s="140"/>
      <c r="N130" s="141"/>
      <c r="O130" s="126"/>
      <c r="P130" s="133"/>
      <c r="Q130" s="94"/>
      <c r="R130" s="128"/>
      <c r="S130" s="129"/>
    </row>
    <row r="131" spans="1:19" ht="18.45" customHeight="1" x14ac:dyDescent="0.35">
      <c r="A131" s="121" t="s">
        <v>619</v>
      </c>
      <c r="B131" s="146" t="s">
        <v>1557</v>
      </c>
      <c r="C131" s="56"/>
      <c r="D131" s="111" t="s">
        <v>619</v>
      </c>
      <c r="E131" s="137" t="s">
        <v>619</v>
      </c>
      <c r="F131" s="123"/>
      <c r="G131" s="107">
        <v>129</v>
      </c>
      <c r="H131" s="49"/>
      <c r="I131" s="49"/>
      <c r="J131" s="49"/>
      <c r="K131" s="49"/>
      <c r="L131" s="49"/>
      <c r="M131" s="124"/>
      <c r="N131" s="147"/>
      <c r="O131" s="148"/>
      <c r="P131" s="88"/>
      <c r="Q131" s="128"/>
      <c r="R131" s="128"/>
      <c r="S131" s="135"/>
    </row>
    <row r="132" spans="1:19" ht="18.45" customHeight="1" x14ac:dyDescent="0.35">
      <c r="A132" s="121">
        <v>3041</v>
      </c>
      <c r="B132" s="122" t="s">
        <v>229</v>
      </c>
      <c r="C132" s="47">
        <v>13740.540000000003</v>
      </c>
      <c r="D132" s="111">
        <v>6</v>
      </c>
      <c r="E132" s="136" t="s">
        <v>1451</v>
      </c>
      <c r="F132" s="123"/>
      <c r="G132" s="107">
        <v>130</v>
      </c>
      <c r="H132" s="49"/>
      <c r="I132" s="49"/>
      <c r="J132" s="49"/>
      <c r="K132" s="49"/>
      <c r="L132" s="49"/>
      <c r="M132" s="124"/>
      <c r="N132" s="125"/>
      <c r="O132" s="126"/>
      <c r="P132" s="88"/>
      <c r="Q132" s="94"/>
      <c r="R132" s="128"/>
      <c r="S132" s="129"/>
    </row>
    <row r="133" spans="1:19" ht="18.45" customHeight="1" x14ac:dyDescent="0.35">
      <c r="A133" s="121">
        <v>3048</v>
      </c>
      <c r="B133" s="122" t="s">
        <v>226</v>
      </c>
      <c r="C133" s="47">
        <v>13572.680000000002</v>
      </c>
      <c r="D133" s="111">
        <v>6</v>
      </c>
      <c r="E133" s="149" t="s">
        <v>1558</v>
      </c>
      <c r="F133" s="123"/>
      <c r="G133" s="107">
        <v>131</v>
      </c>
      <c r="H133" s="49"/>
      <c r="I133" s="49"/>
      <c r="J133" s="49"/>
      <c r="K133" s="49"/>
      <c r="L133" s="49"/>
      <c r="M133" s="124"/>
      <c r="N133" s="125"/>
      <c r="O133" s="126"/>
      <c r="P133" s="88"/>
      <c r="Q133" s="150"/>
      <c r="R133" s="128"/>
      <c r="S133" s="129"/>
    </row>
    <row r="134" spans="1:19" ht="18.45" customHeight="1" x14ac:dyDescent="0.35">
      <c r="A134" s="121">
        <v>3080</v>
      </c>
      <c r="B134" s="122" t="s">
        <v>227</v>
      </c>
      <c r="C134" s="47">
        <v>20347.030000000002</v>
      </c>
      <c r="D134" s="111">
        <v>6</v>
      </c>
      <c r="E134" s="149" t="s">
        <v>1453</v>
      </c>
      <c r="F134" s="123"/>
      <c r="G134" s="107">
        <v>132</v>
      </c>
      <c r="H134" s="49"/>
      <c r="I134" s="49"/>
      <c r="J134" s="49"/>
      <c r="K134" s="49"/>
      <c r="L134" s="49"/>
      <c r="M134" s="124"/>
      <c r="N134" s="125"/>
      <c r="O134" s="126"/>
      <c r="P134" s="88"/>
      <c r="Q134" s="150"/>
      <c r="R134" s="128"/>
      <c r="S134" s="135"/>
    </row>
    <row r="135" spans="1:19" ht="18.45" customHeight="1" x14ac:dyDescent="0.35">
      <c r="A135" s="121">
        <v>3082</v>
      </c>
      <c r="B135" s="122" t="s">
        <v>228</v>
      </c>
      <c r="C135" s="47">
        <v>20347.030000000002</v>
      </c>
      <c r="D135" s="111">
        <v>6</v>
      </c>
      <c r="E135" s="149" t="s">
        <v>1451</v>
      </c>
      <c r="F135" s="123"/>
      <c r="G135" s="107">
        <v>133</v>
      </c>
      <c r="H135" s="49"/>
      <c r="I135" s="49"/>
      <c r="J135" s="49"/>
      <c r="K135" s="49"/>
      <c r="L135" s="49"/>
      <c r="M135" s="124"/>
      <c r="N135" s="125"/>
      <c r="O135" s="126"/>
      <c r="P135" s="88"/>
      <c r="Q135" s="150"/>
      <c r="R135" s="128"/>
      <c r="S135" s="129"/>
    </row>
    <row r="136" spans="1:19" ht="18.45" customHeight="1" x14ac:dyDescent="0.35">
      <c r="A136" s="121">
        <v>3083</v>
      </c>
      <c r="B136" s="122" t="s">
        <v>230</v>
      </c>
      <c r="C136" s="47">
        <v>14911.331429833739</v>
      </c>
      <c r="D136" s="111">
        <v>6</v>
      </c>
      <c r="E136" s="149" t="s">
        <v>1452</v>
      </c>
      <c r="F136" s="151"/>
      <c r="G136" s="107">
        <v>134</v>
      </c>
      <c r="H136" s="49"/>
      <c r="I136" s="49"/>
      <c r="J136" s="49"/>
      <c r="K136" s="49"/>
      <c r="L136" s="49"/>
      <c r="M136" s="124"/>
      <c r="N136" s="125"/>
      <c r="O136" s="126"/>
      <c r="P136" s="88"/>
      <c r="Q136" s="150"/>
      <c r="R136" s="152"/>
      <c r="S136" s="129"/>
    </row>
    <row r="137" spans="1:19" ht="18.45" customHeight="1" x14ac:dyDescent="0.35">
      <c r="A137" s="121">
        <v>3084</v>
      </c>
      <c r="B137" s="122" t="s">
        <v>231</v>
      </c>
      <c r="C137" s="47">
        <v>29894.785247614789</v>
      </c>
      <c r="D137" s="111">
        <v>4</v>
      </c>
      <c r="E137" s="149" t="s">
        <v>1559</v>
      </c>
      <c r="F137" s="48"/>
      <c r="G137" s="107">
        <v>135</v>
      </c>
      <c r="H137" s="49"/>
      <c r="I137" s="49"/>
      <c r="J137" s="49"/>
      <c r="K137" s="49"/>
      <c r="L137" s="49"/>
      <c r="M137" s="124"/>
      <c r="N137" s="125"/>
      <c r="O137" s="126"/>
      <c r="P137" s="88"/>
      <c r="Q137" s="150"/>
      <c r="R137" s="94"/>
      <c r="S137" s="135"/>
    </row>
    <row r="138" spans="1:19" ht="18.45" customHeight="1" x14ac:dyDescent="0.35">
      <c r="A138" s="121">
        <v>3089</v>
      </c>
      <c r="B138" s="122" t="s">
        <v>232</v>
      </c>
      <c r="C138" s="47">
        <v>15239.568285207439</v>
      </c>
      <c r="D138" s="111">
        <v>6</v>
      </c>
      <c r="E138" s="149" t="s">
        <v>1559</v>
      </c>
      <c r="F138" s="137"/>
      <c r="G138" s="107">
        <v>136</v>
      </c>
      <c r="H138" s="49"/>
      <c r="I138" s="49"/>
      <c r="J138" s="49"/>
      <c r="K138" s="49"/>
      <c r="L138" s="49"/>
      <c r="M138" s="124"/>
      <c r="N138" s="125"/>
      <c r="O138" s="126"/>
      <c r="P138" s="88"/>
      <c r="Q138" s="150"/>
      <c r="R138" s="128"/>
      <c r="S138" s="129"/>
    </row>
    <row r="139" spans="1:19" ht="18.45" customHeight="1" x14ac:dyDescent="0.35">
      <c r="A139" s="121">
        <v>3095</v>
      </c>
      <c r="B139" s="122" t="s">
        <v>233</v>
      </c>
      <c r="C139" s="47">
        <v>23211.0347728544</v>
      </c>
      <c r="D139" s="111">
        <v>4</v>
      </c>
      <c r="E139" s="149" t="s">
        <v>1457</v>
      </c>
      <c r="F139" s="123"/>
      <c r="G139" s="107">
        <v>137</v>
      </c>
      <c r="H139" s="49"/>
      <c r="I139" s="49"/>
      <c r="J139" s="49"/>
      <c r="K139" s="49"/>
      <c r="L139" s="49"/>
      <c r="M139" s="124"/>
      <c r="N139" s="125"/>
      <c r="O139" s="126"/>
      <c r="P139" s="88"/>
      <c r="Q139" s="150"/>
      <c r="R139" s="128"/>
      <c r="S139" s="129"/>
    </row>
    <row r="140" spans="1:19" ht="18.45" customHeight="1" x14ac:dyDescent="0.35">
      <c r="A140" s="121">
        <v>3097</v>
      </c>
      <c r="B140" s="122" t="s">
        <v>234</v>
      </c>
      <c r="C140" s="47">
        <v>13410.820090982545</v>
      </c>
      <c r="D140" s="111">
        <v>3</v>
      </c>
      <c r="E140" s="149" t="s">
        <v>1454</v>
      </c>
      <c r="F140" s="123"/>
      <c r="G140" s="107">
        <v>138</v>
      </c>
      <c r="H140" s="49"/>
      <c r="I140" s="49"/>
      <c r="J140" s="49"/>
      <c r="K140" s="49"/>
      <c r="L140" s="49"/>
      <c r="M140" s="124"/>
      <c r="N140" s="125"/>
      <c r="O140" s="126"/>
      <c r="P140" s="88"/>
      <c r="Q140" s="150"/>
      <c r="R140" s="128"/>
      <c r="S140" s="135"/>
    </row>
    <row r="141" spans="1:19" ht="18.45" customHeight="1" x14ac:dyDescent="0.35">
      <c r="A141" s="121">
        <v>3098</v>
      </c>
      <c r="B141" s="122" t="s">
        <v>235</v>
      </c>
      <c r="C141" s="47">
        <v>16646.297665380436</v>
      </c>
      <c r="D141" s="111">
        <v>3</v>
      </c>
      <c r="E141" s="149" t="s">
        <v>1454</v>
      </c>
      <c r="F141" s="136" t="s">
        <v>1443</v>
      </c>
      <c r="G141" s="107">
        <v>139</v>
      </c>
      <c r="H141" s="49"/>
      <c r="I141" s="49"/>
      <c r="J141" s="49"/>
      <c r="K141" s="49"/>
      <c r="L141" s="49"/>
      <c r="M141" s="124"/>
      <c r="N141" s="125"/>
      <c r="O141" s="126"/>
      <c r="P141" s="88"/>
      <c r="Q141" s="150"/>
      <c r="R141" s="94"/>
      <c r="S141" s="129"/>
    </row>
    <row r="142" spans="1:19" ht="18.45" customHeight="1" x14ac:dyDescent="0.35">
      <c r="A142" s="121">
        <v>3107</v>
      </c>
      <c r="B142" s="122" t="s">
        <v>236</v>
      </c>
      <c r="C142" s="47">
        <v>19600.429363743726</v>
      </c>
      <c r="D142" s="111">
        <v>2</v>
      </c>
      <c r="E142" s="149" t="s">
        <v>1449</v>
      </c>
      <c r="F142" s="137" t="s">
        <v>1455</v>
      </c>
      <c r="G142" s="107">
        <v>140</v>
      </c>
      <c r="H142" s="49"/>
      <c r="I142" s="49"/>
      <c r="J142" s="49"/>
      <c r="K142" s="49"/>
      <c r="L142" s="49"/>
      <c r="M142" s="124"/>
      <c r="N142" s="125"/>
      <c r="O142" s="126"/>
      <c r="P142" s="88"/>
      <c r="Q142" s="150"/>
      <c r="R142" s="128"/>
      <c r="S142" s="129"/>
    </row>
    <row r="143" spans="1:19" ht="18.45" customHeight="1" x14ac:dyDescent="0.35">
      <c r="A143" s="121">
        <v>3121</v>
      </c>
      <c r="B143" s="122" t="s">
        <v>237</v>
      </c>
      <c r="C143" s="47">
        <v>11450.45</v>
      </c>
      <c r="D143" s="111">
        <v>3</v>
      </c>
      <c r="E143" s="153" t="s">
        <v>1449</v>
      </c>
      <c r="F143" s="123"/>
      <c r="G143" s="107">
        <v>141</v>
      </c>
      <c r="H143" s="49"/>
      <c r="I143" s="49"/>
      <c r="J143" s="49"/>
      <c r="K143" s="49"/>
      <c r="L143" s="49"/>
      <c r="M143" s="124"/>
      <c r="N143" s="125"/>
      <c r="O143" s="126"/>
      <c r="P143" s="88"/>
      <c r="Q143" s="154"/>
      <c r="R143" s="128"/>
      <c r="S143" s="135"/>
    </row>
    <row r="144" spans="1:19" ht="18.45" customHeight="1" x14ac:dyDescent="0.35">
      <c r="A144" s="121">
        <v>3129</v>
      </c>
      <c r="B144" s="122" t="s">
        <v>238</v>
      </c>
      <c r="C144" s="47">
        <v>10539.210000000001</v>
      </c>
      <c r="D144" s="111">
        <v>6</v>
      </c>
      <c r="E144" s="153" t="s">
        <v>1458</v>
      </c>
      <c r="F144" s="123"/>
      <c r="G144" s="107">
        <v>142</v>
      </c>
      <c r="H144" s="49"/>
      <c r="I144" s="49"/>
      <c r="J144" s="49"/>
      <c r="K144" s="49"/>
      <c r="L144" s="49"/>
      <c r="M144" s="124"/>
      <c r="N144" s="125"/>
      <c r="O144" s="126"/>
      <c r="P144" s="88"/>
      <c r="Q144" s="154"/>
      <c r="R144" s="128"/>
      <c r="S144" s="129"/>
    </row>
    <row r="145" spans="1:19" ht="18.45" customHeight="1" x14ac:dyDescent="0.35">
      <c r="A145" s="121">
        <v>3130</v>
      </c>
      <c r="B145" s="122" t="s">
        <v>239</v>
      </c>
      <c r="C145" s="47">
        <v>9471.9778264981614</v>
      </c>
      <c r="D145" s="111">
        <v>6</v>
      </c>
      <c r="E145" s="153" t="s">
        <v>1458</v>
      </c>
      <c r="F145" s="123"/>
      <c r="G145" s="107">
        <v>143</v>
      </c>
      <c r="H145" s="49"/>
      <c r="I145" s="49"/>
      <c r="J145" s="49"/>
      <c r="K145" s="49"/>
      <c r="L145" s="49"/>
      <c r="M145" s="124"/>
      <c r="N145" s="125"/>
      <c r="O145" s="126"/>
      <c r="P145" s="88"/>
      <c r="Q145" s="154"/>
      <c r="R145" s="128"/>
      <c r="S145" s="129"/>
    </row>
    <row r="146" spans="1:19" ht="18.45" customHeight="1" x14ac:dyDescent="0.35">
      <c r="A146" s="121">
        <v>3135</v>
      </c>
      <c r="B146" s="122" t="s">
        <v>240</v>
      </c>
      <c r="C146" s="47">
        <v>16750.030000000002</v>
      </c>
      <c r="D146" s="111">
        <v>6</v>
      </c>
      <c r="E146" s="153" t="s">
        <v>1444</v>
      </c>
      <c r="F146" s="123"/>
      <c r="G146" s="107">
        <v>144</v>
      </c>
      <c r="H146" s="49"/>
      <c r="I146" s="49"/>
      <c r="J146" s="49"/>
      <c r="K146" s="49"/>
      <c r="L146" s="49"/>
      <c r="M146" s="124"/>
      <c r="N146" s="125"/>
      <c r="O146" s="126"/>
      <c r="P146" s="88"/>
      <c r="Q146" s="154"/>
      <c r="R146" s="128"/>
      <c r="S146" s="135"/>
    </row>
    <row r="147" spans="1:19" ht="18.45" customHeight="1" x14ac:dyDescent="0.35">
      <c r="A147" s="121">
        <v>3141</v>
      </c>
      <c r="B147" s="122" t="s">
        <v>241</v>
      </c>
      <c r="C147" s="47">
        <v>15023.470000000003</v>
      </c>
      <c r="D147" s="111">
        <v>3</v>
      </c>
      <c r="E147" s="153" t="s">
        <v>1460</v>
      </c>
      <c r="F147" s="136" t="s">
        <v>1461</v>
      </c>
      <c r="G147" s="107">
        <v>145</v>
      </c>
      <c r="H147" s="49"/>
      <c r="I147" s="49"/>
      <c r="J147" s="49"/>
      <c r="K147" s="49"/>
      <c r="L147" s="49"/>
      <c r="M147" s="124"/>
      <c r="N147" s="125"/>
      <c r="O147" s="126"/>
      <c r="P147" s="88"/>
      <c r="Q147" s="154"/>
      <c r="R147" s="94"/>
      <c r="S147" s="129"/>
    </row>
    <row r="148" spans="1:19" ht="18.45" customHeight="1" x14ac:dyDescent="0.35">
      <c r="A148" s="121">
        <v>3142</v>
      </c>
      <c r="B148" s="122" t="s">
        <v>242</v>
      </c>
      <c r="C148" s="47">
        <v>9220.3100000000013</v>
      </c>
      <c r="D148" s="111">
        <v>6</v>
      </c>
      <c r="E148" s="48" t="s">
        <v>1438</v>
      </c>
      <c r="F148" s="137"/>
      <c r="G148" s="107">
        <v>146</v>
      </c>
      <c r="H148" s="49"/>
      <c r="I148" s="49"/>
      <c r="J148" s="49"/>
      <c r="K148" s="49"/>
      <c r="L148" s="49"/>
      <c r="M148" s="124"/>
      <c r="N148" s="125"/>
      <c r="O148" s="126"/>
      <c r="P148" s="88"/>
      <c r="Q148" s="94"/>
      <c r="R148" s="128"/>
      <c r="S148" s="129"/>
    </row>
    <row r="149" spans="1:19" ht="18.45" customHeight="1" x14ac:dyDescent="0.35">
      <c r="A149" s="121">
        <v>3144</v>
      </c>
      <c r="B149" s="122" t="s">
        <v>243</v>
      </c>
      <c r="C149" s="47">
        <v>17537.226272823325</v>
      </c>
      <c r="D149" s="111">
        <v>4</v>
      </c>
      <c r="E149" s="48" t="s">
        <v>1438</v>
      </c>
      <c r="F149" s="123"/>
      <c r="G149" s="107">
        <v>147</v>
      </c>
      <c r="H149" s="49"/>
      <c r="I149" s="49"/>
      <c r="J149" s="49"/>
      <c r="K149" s="49"/>
      <c r="L149" s="49"/>
      <c r="M149" s="124"/>
      <c r="N149" s="125"/>
      <c r="O149" s="126"/>
      <c r="P149" s="88"/>
      <c r="Q149" s="94"/>
      <c r="R149" s="128"/>
      <c r="S149" s="135"/>
    </row>
    <row r="150" spans="1:19" ht="18.45" customHeight="1" x14ac:dyDescent="0.35">
      <c r="A150" s="121">
        <v>3146</v>
      </c>
      <c r="B150" s="122" t="s">
        <v>244</v>
      </c>
      <c r="C150" s="47">
        <v>18006.13606621432</v>
      </c>
      <c r="D150" s="111">
        <v>4</v>
      </c>
      <c r="E150" s="48" t="s">
        <v>1438</v>
      </c>
      <c r="F150" s="123"/>
      <c r="G150" s="107">
        <v>148</v>
      </c>
      <c r="H150" s="49"/>
      <c r="I150" s="49"/>
      <c r="J150" s="49"/>
      <c r="K150" s="49"/>
      <c r="L150" s="49"/>
      <c r="M150" s="124"/>
      <c r="N150" s="125"/>
      <c r="O150" s="126"/>
      <c r="P150" s="88"/>
      <c r="Q150" s="94"/>
      <c r="R150" s="128"/>
      <c r="S150" s="129"/>
    </row>
    <row r="151" spans="1:19" ht="18.45" customHeight="1" x14ac:dyDescent="0.35">
      <c r="A151" s="121">
        <v>3148</v>
      </c>
      <c r="B151" s="122" t="s">
        <v>246</v>
      </c>
      <c r="C151" s="47">
        <v>18524.550000000003</v>
      </c>
      <c r="D151" s="111">
        <v>3</v>
      </c>
      <c r="E151" s="48" t="s">
        <v>1436</v>
      </c>
      <c r="F151" s="136" t="s">
        <v>1437</v>
      </c>
      <c r="G151" s="107">
        <v>149</v>
      </c>
      <c r="H151" s="49"/>
      <c r="I151" s="49"/>
      <c r="J151" s="49"/>
      <c r="K151" s="49"/>
      <c r="L151" s="49"/>
      <c r="M151" s="124"/>
      <c r="N151" s="125"/>
      <c r="O151" s="126"/>
      <c r="P151" s="88"/>
      <c r="Q151" s="94"/>
      <c r="R151" s="94"/>
      <c r="S151" s="129"/>
    </row>
    <row r="152" spans="1:19" ht="18.45" customHeight="1" x14ac:dyDescent="0.35">
      <c r="A152" s="121">
        <v>3150</v>
      </c>
      <c r="B152" s="122" t="s">
        <v>247</v>
      </c>
      <c r="C152" s="47">
        <v>13416.810000000003</v>
      </c>
      <c r="D152" s="111">
        <v>3</v>
      </c>
      <c r="E152" s="48" t="s">
        <v>1441</v>
      </c>
      <c r="F152" s="137"/>
      <c r="G152" s="107">
        <v>150</v>
      </c>
      <c r="H152" s="49"/>
      <c r="I152" s="49"/>
      <c r="J152" s="49"/>
      <c r="K152" s="49"/>
      <c r="L152" s="49"/>
      <c r="M152" s="124"/>
      <c r="N152" s="125"/>
      <c r="O152" s="126"/>
      <c r="P152" s="88"/>
      <c r="Q152" s="94"/>
      <c r="R152" s="128"/>
      <c r="S152" s="135"/>
    </row>
    <row r="153" spans="1:19" ht="18.45" customHeight="1" x14ac:dyDescent="0.35">
      <c r="A153" s="121">
        <v>3151</v>
      </c>
      <c r="B153" s="122" t="s">
        <v>248</v>
      </c>
      <c r="C153" s="47">
        <v>7325.8900000000012</v>
      </c>
      <c r="D153" s="111">
        <v>6</v>
      </c>
      <c r="E153" s="48" t="s">
        <v>1441</v>
      </c>
      <c r="F153" s="136"/>
      <c r="G153" s="107">
        <v>151</v>
      </c>
      <c r="H153" s="49"/>
      <c r="I153" s="49"/>
      <c r="J153" s="49"/>
      <c r="K153" s="49"/>
      <c r="L153" s="49"/>
      <c r="M153" s="124"/>
      <c r="N153" s="125"/>
      <c r="O153" s="126"/>
      <c r="P153" s="88"/>
      <c r="Q153" s="94"/>
      <c r="R153" s="94"/>
      <c r="S153" s="129"/>
    </row>
    <row r="154" spans="1:19" ht="18.45" customHeight="1" x14ac:dyDescent="0.35">
      <c r="A154" s="121">
        <v>3152</v>
      </c>
      <c r="B154" s="122" t="s">
        <v>249</v>
      </c>
      <c r="C154" s="47">
        <v>11138.710000000001</v>
      </c>
      <c r="D154" s="111">
        <v>6</v>
      </c>
      <c r="E154" s="48" t="s">
        <v>1439</v>
      </c>
      <c r="F154" s="137"/>
      <c r="G154" s="107">
        <v>152</v>
      </c>
      <c r="H154" s="49"/>
      <c r="I154" s="49"/>
      <c r="J154" s="49"/>
      <c r="K154" s="49"/>
      <c r="L154" s="49"/>
      <c r="M154" s="124"/>
      <c r="N154" s="125"/>
      <c r="O154" s="126"/>
      <c r="P154" s="88"/>
      <c r="Q154" s="94"/>
      <c r="R154" s="128"/>
      <c r="S154" s="129"/>
    </row>
    <row r="155" spans="1:19" ht="18.45" customHeight="1" x14ac:dyDescent="0.35">
      <c r="A155" s="121">
        <v>3155</v>
      </c>
      <c r="B155" s="122" t="s">
        <v>250</v>
      </c>
      <c r="C155" s="47">
        <v>6558.5300000000016</v>
      </c>
      <c r="D155" s="111">
        <v>10</v>
      </c>
      <c r="E155" s="48" t="s">
        <v>1439</v>
      </c>
      <c r="F155" s="123"/>
      <c r="G155" s="107">
        <v>153</v>
      </c>
      <c r="H155" s="49"/>
      <c r="I155" s="49"/>
      <c r="J155" s="49"/>
      <c r="K155" s="49"/>
      <c r="L155" s="49"/>
      <c r="M155" s="124"/>
      <c r="N155" s="125"/>
      <c r="O155" s="126"/>
      <c r="P155" s="88"/>
      <c r="Q155" s="94"/>
      <c r="R155" s="128"/>
      <c r="S155" s="135"/>
    </row>
    <row r="156" spans="1:19" ht="18.45" customHeight="1" x14ac:dyDescent="0.35">
      <c r="A156" s="121">
        <v>3162</v>
      </c>
      <c r="B156" s="122" t="s">
        <v>251</v>
      </c>
      <c r="C156" s="47">
        <v>10784.925247992962</v>
      </c>
      <c r="D156" s="111">
        <v>3</v>
      </c>
      <c r="E156" s="48" t="s">
        <v>1440</v>
      </c>
      <c r="F156" s="123"/>
      <c r="G156" s="107">
        <v>154</v>
      </c>
      <c r="H156" s="49"/>
      <c r="I156" s="49"/>
      <c r="J156" s="49"/>
      <c r="K156" s="49"/>
      <c r="L156" s="49"/>
      <c r="M156" s="124"/>
      <c r="N156" s="125"/>
      <c r="O156" s="126"/>
      <c r="P156" s="88"/>
      <c r="Q156" s="94"/>
      <c r="R156" s="128"/>
      <c r="S156" s="129"/>
    </row>
    <row r="157" spans="1:19" ht="18.45" customHeight="1" x14ac:dyDescent="0.35">
      <c r="A157" s="121">
        <v>3169</v>
      </c>
      <c r="B157" s="122" t="s">
        <v>252</v>
      </c>
      <c r="C157" s="47">
        <v>14879.590000000004</v>
      </c>
      <c r="D157" s="111">
        <v>3</v>
      </c>
      <c r="E157" s="48" t="s">
        <v>1440</v>
      </c>
      <c r="F157" s="136" t="s">
        <v>1443</v>
      </c>
      <c r="G157" s="107">
        <v>155</v>
      </c>
      <c r="H157" s="49"/>
      <c r="I157" s="49"/>
      <c r="J157" s="49"/>
      <c r="K157" s="49"/>
      <c r="L157" s="49"/>
      <c r="M157" s="124"/>
      <c r="N157" s="125"/>
      <c r="O157" s="126"/>
      <c r="P157" s="88"/>
      <c r="Q157" s="94"/>
      <c r="R157" s="94"/>
      <c r="S157" s="129"/>
    </row>
    <row r="158" spans="1:19" ht="18.45" customHeight="1" x14ac:dyDescent="0.35">
      <c r="A158" s="121">
        <v>3206</v>
      </c>
      <c r="B158" s="122" t="s">
        <v>253</v>
      </c>
      <c r="C158" s="47">
        <v>31114.050000000007</v>
      </c>
      <c r="D158" s="111">
        <v>6</v>
      </c>
      <c r="E158" s="48" t="s">
        <v>614</v>
      </c>
      <c r="F158" s="137"/>
      <c r="G158" s="107">
        <v>156</v>
      </c>
      <c r="H158" s="49"/>
      <c r="I158" s="49"/>
      <c r="J158" s="49"/>
      <c r="K158" s="49"/>
      <c r="L158" s="49"/>
      <c r="M158" s="124"/>
      <c r="N158" s="125"/>
      <c r="O158" s="126"/>
      <c r="P158" s="88"/>
      <c r="Q158" s="94"/>
      <c r="R158" s="128"/>
      <c r="S158" s="135"/>
    </row>
    <row r="159" spans="1:19" ht="18.45" customHeight="1" x14ac:dyDescent="0.35">
      <c r="A159" s="121">
        <v>3221</v>
      </c>
      <c r="B159" s="130" t="s">
        <v>681</v>
      </c>
      <c r="C159" s="47">
        <v>24445.794903600749</v>
      </c>
      <c r="D159" s="111">
        <v>3</v>
      </c>
      <c r="E159" s="48" t="s">
        <v>682</v>
      </c>
      <c r="F159" s="123"/>
      <c r="G159" s="107">
        <v>157</v>
      </c>
      <c r="H159" s="49"/>
      <c r="I159" s="49"/>
      <c r="J159" s="49"/>
      <c r="K159" s="49"/>
      <c r="L159" s="49"/>
      <c r="M159" s="124"/>
      <c r="N159" s="131"/>
      <c r="O159" s="126"/>
      <c r="P159" s="88"/>
      <c r="Q159" s="94"/>
      <c r="R159" s="128"/>
      <c r="S159" s="129"/>
    </row>
    <row r="160" spans="1:19" ht="18.45" customHeight="1" x14ac:dyDescent="0.35">
      <c r="A160" s="121">
        <v>3222</v>
      </c>
      <c r="B160" s="130" t="s">
        <v>683</v>
      </c>
      <c r="C160" s="50">
        <v>50669.471060167831</v>
      </c>
      <c r="D160" s="111">
        <v>3</v>
      </c>
      <c r="E160" s="48" t="s">
        <v>684</v>
      </c>
      <c r="F160" s="123"/>
      <c r="G160" s="107">
        <v>158</v>
      </c>
      <c r="H160" s="49"/>
      <c r="I160" s="49"/>
      <c r="J160" s="49"/>
      <c r="K160" s="49"/>
      <c r="L160" s="49"/>
      <c r="M160" s="124"/>
      <c r="N160" s="131"/>
      <c r="O160" s="132"/>
      <c r="P160" s="88"/>
      <c r="Q160" s="94"/>
      <c r="R160" s="128"/>
      <c r="S160" s="129"/>
    </row>
    <row r="161" spans="1:19" ht="18.45" customHeight="1" x14ac:dyDescent="0.35">
      <c r="A161" s="121">
        <v>3224</v>
      </c>
      <c r="B161" s="122" t="s">
        <v>254</v>
      </c>
      <c r="C161" s="47">
        <v>64521.837425658756</v>
      </c>
      <c r="D161" s="113">
        <v>4</v>
      </c>
      <c r="E161" s="48" t="s">
        <v>685</v>
      </c>
      <c r="F161" s="123"/>
      <c r="G161" s="107">
        <v>159</v>
      </c>
      <c r="H161" s="49"/>
      <c r="I161" s="49"/>
      <c r="J161" s="49"/>
      <c r="K161" s="49"/>
      <c r="L161" s="49"/>
      <c r="M161" s="124"/>
      <c r="N161" s="125"/>
      <c r="O161" s="126"/>
      <c r="P161" s="127"/>
      <c r="Q161" s="94"/>
      <c r="R161" s="128"/>
      <c r="S161" s="135"/>
    </row>
    <row r="162" spans="1:19" ht="18.45" customHeight="1" x14ac:dyDescent="0.35">
      <c r="A162" s="121">
        <v>21301</v>
      </c>
      <c r="B162" s="130" t="s">
        <v>255</v>
      </c>
      <c r="C162" s="50">
        <v>15575.010000000004</v>
      </c>
      <c r="D162" s="111">
        <v>6</v>
      </c>
      <c r="E162" s="48" t="s">
        <v>686</v>
      </c>
      <c r="F162" s="123" t="s">
        <v>1427</v>
      </c>
      <c r="G162" s="107">
        <v>160</v>
      </c>
      <c r="H162" s="49"/>
      <c r="I162" s="49"/>
      <c r="J162" s="49"/>
      <c r="K162" s="49"/>
      <c r="L162" s="49"/>
      <c r="M162" s="124"/>
      <c r="N162" s="131"/>
      <c r="O162" s="132"/>
      <c r="P162" s="88"/>
      <c r="Q162" s="94"/>
      <c r="R162" s="128"/>
      <c r="S162" s="129"/>
    </row>
    <row r="163" spans="1:19" ht="18.45" customHeight="1" x14ac:dyDescent="0.35">
      <c r="A163" s="121">
        <v>22600</v>
      </c>
      <c r="B163" s="122" t="s">
        <v>256</v>
      </c>
      <c r="C163" s="47">
        <v>5503.4100000000008</v>
      </c>
      <c r="D163" s="111">
        <v>6</v>
      </c>
      <c r="E163" s="48" t="s">
        <v>1445</v>
      </c>
      <c r="F163" s="123"/>
      <c r="G163" s="107">
        <v>161</v>
      </c>
      <c r="H163" s="49"/>
      <c r="I163" s="49"/>
      <c r="J163" s="49"/>
      <c r="K163" s="49"/>
      <c r="L163" s="49"/>
      <c r="M163" s="124"/>
      <c r="N163" s="125"/>
      <c r="O163" s="126"/>
      <c r="P163" s="88"/>
      <c r="Q163" s="94"/>
      <c r="R163" s="128"/>
      <c r="S163" s="129"/>
    </row>
    <row r="164" spans="1:19" ht="18.45" customHeight="1" x14ac:dyDescent="0.35">
      <c r="A164" s="121">
        <v>23030</v>
      </c>
      <c r="B164" s="122" t="s">
        <v>257</v>
      </c>
      <c r="C164" s="47">
        <v>24123.88</v>
      </c>
      <c r="D164" s="111">
        <v>6</v>
      </c>
      <c r="E164" s="48" t="s">
        <v>687</v>
      </c>
      <c r="F164" s="123" t="s">
        <v>1407</v>
      </c>
      <c r="G164" s="107">
        <v>162</v>
      </c>
      <c r="H164" s="49"/>
      <c r="I164" s="49"/>
      <c r="J164" s="49"/>
      <c r="K164" s="49"/>
      <c r="L164" s="49"/>
      <c r="M164" s="124"/>
      <c r="N164" s="125"/>
      <c r="O164" s="126"/>
      <c r="P164" s="88"/>
      <c r="Q164" s="94"/>
      <c r="R164" s="128"/>
      <c r="S164" s="135"/>
    </row>
    <row r="165" spans="1:19" ht="18.45" customHeight="1" x14ac:dyDescent="0.35">
      <c r="A165" s="121">
        <v>23069</v>
      </c>
      <c r="B165" s="122" t="s">
        <v>258</v>
      </c>
      <c r="C165" s="47">
        <v>30022.975386529819</v>
      </c>
      <c r="D165" s="111">
        <v>2</v>
      </c>
      <c r="E165" s="48" t="s">
        <v>1447</v>
      </c>
      <c r="F165" s="123"/>
      <c r="G165" s="107">
        <v>163</v>
      </c>
      <c r="H165" s="49"/>
      <c r="I165" s="49"/>
      <c r="J165" s="49"/>
      <c r="K165" s="49"/>
      <c r="L165" s="49"/>
      <c r="M165" s="124"/>
      <c r="N165" s="125"/>
      <c r="O165" s="126"/>
      <c r="P165" s="88"/>
      <c r="Q165" s="94"/>
      <c r="R165" s="128"/>
      <c r="S165" s="129"/>
    </row>
    <row r="166" spans="1:19" ht="18.45" customHeight="1" x14ac:dyDescent="0.35">
      <c r="A166" s="121">
        <v>23120</v>
      </c>
      <c r="B166" s="122" t="s">
        <v>259</v>
      </c>
      <c r="C166" s="47">
        <v>20502.900000000001</v>
      </c>
      <c r="D166" s="111">
        <v>6</v>
      </c>
      <c r="E166" s="155" t="s">
        <v>688</v>
      </c>
      <c r="F166" s="123"/>
      <c r="G166" s="107">
        <v>164</v>
      </c>
      <c r="H166" s="49"/>
      <c r="I166" s="49"/>
      <c r="J166" s="49"/>
      <c r="K166" s="49"/>
      <c r="L166" s="49"/>
      <c r="M166" s="124"/>
      <c r="N166" s="125"/>
      <c r="O166" s="126"/>
      <c r="P166" s="88"/>
      <c r="Q166" s="139"/>
      <c r="R166" s="128"/>
      <c r="S166" s="129"/>
    </row>
    <row r="167" spans="1:19" ht="18.45" customHeight="1" x14ac:dyDescent="0.35">
      <c r="A167" s="121">
        <v>23130</v>
      </c>
      <c r="B167" s="122" t="s">
        <v>260</v>
      </c>
      <c r="C167" s="47">
        <v>29183.660000000007</v>
      </c>
      <c r="D167" s="111">
        <v>4</v>
      </c>
      <c r="E167" s="48" t="s">
        <v>614</v>
      </c>
      <c r="F167" s="123"/>
      <c r="G167" s="107">
        <v>165</v>
      </c>
      <c r="H167" s="49"/>
      <c r="I167" s="49"/>
      <c r="J167" s="49"/>
      <c r="K167" s="49"/>
      <c r="L167" s="49"/>
      <c r="M167" s="124"/>
      <c r="N167" s="125"/>
      <c r="O167" s="126"/>
      <c r="P167" s="88"/>
      <c r="Q167" s="94"/>
      <c r="R167" s="128"/>
      <c r="S167" s="135"/>
    </row>
    <row r="168" spans="1:19" ht="18.45" customHeight="1" x14ac:dyDescent="0.35">
      <c r="A168" s="121">
        <v>22138</v>
      </c>
      <c r="B168" s="122" t="s">
        <v>261</v>
      </c>
      <c r="C168" s="47">
        <v>16186.500000000004</v>
      </c>
      <c r="D168" s="111">
        <v>6</v>
      </c>
      <c r="E168" s="48" t="s">
        <v>614</v>
      </c>
      <c r="F168" s="128"/>
      <c r="G168" s="107">
        <v>166</v>
      </c>
      <c r="H168" s="49"/>
      <c r="I168" s="49"/>
      <c r="J168" s="49"/>
      <c r="K168" s="49"/>
      <c r="L168" s="49"/>
      <c r="M168" s="85"/>
      <c r="N168" s="92"/>
      <c r="O168" s="93"/>
      <c r="P168" s="88"/>
      <c r="Q168" s="94"/>
      <c r="R168" s="128"/>
      <c r="S168" s="135"/>
    </row>
    <row r="169" spans="1:19" ht="18.45" customHeight="1" x14ac:dyDescent="0.35">
      <c r="A169" s="121">
        <v>23170</v>
      </c>
      <c r="B169" s="130" t="s">
        <v>262</v>
      </c>
      <c r="C169" s="50">
        <v>25238.950000000004</v>
      </c>
      <c r="D169" s="111">
        <v>3</v>
      </c>
      <c r="E169" s="48" t="s">
        <v>689</v>
      </c>
      <c r="F169" s="94" t="s">
        <v>1408</v>
      </c>
      <c r="G169" s="107">
        <v>167</v>
      </c>
      <c r="H169" s="49"/>
      <c r="I169" s="49"/>
      <c r="J169" s="49"/>
      <c r="K169" s="49"/>
      <c r="L169" s="49"/>
      <c r="M169" s="124"/>
      <c r="N169" s="131"/>
      <c r="O169" s="132"/>
      <c r="P169" s="88"/>
      <c r="Q169" s="94"/>
      <c r="R169" s="94"/>
      <c r="S169" s="129"/>
    </row>
    <row r="170" spans="1:19" ht="18.45" customHeight="1" x14ac:dyDescent="0.35">
      <c r="A170" s="121">
        <v>21335</v>
      </c>
      <c r="B170" s="122" t="s">
        <v>263</v>
      </c>
      <c r="C170" s="47">
        <v>18932.210000000003</v>
      </c>
      <c r="D170" s="111">
        <v>6</v>
      </c>
      <c r="E170" s="48" t="s">
        <v>1442</v>
      </c>
      <c r="F170" s="156"/>
      <c r="G170" s="107">
        <v>168</v>
      </c>
      <c r="H170" s="49"/>
      <c r="I170" s="49"/>
      <c r="J170" s="49"/>
      <c r="K170" s="49"/>
      <c r="L170" s="49"/>
      <c r="M170" s="124"/>
      <c r="N170" s="125"/>
      <c r="O170" s="126"/>
      <c r="P170" s="88"/>
      <c r="Q170" s="94"/>
      <c r="R170" s="128"/>
      <c r="S170" s="129"/>
    </row>
    <row r="171" spans="1:19" ht="18.45" customHeight="1" x14ac:dyDescent="0.35">
      <c r="A171" s="121">
        <v>24053</v>
      </c>
      <c r="B171" s="122" t="s">
        <v>264</v>
      </c>
      <c r="C171" s="47">
        <v>9331.3048884808613</v>
      </c>
      <c r="D171" s="111">
        <v>6</v>
      </c>
      <c r="E171" s="48" t="s">
        <v>1464</v>
      </c>
      <c r="F171" s="123"/>
      <c r="G171" s="107">
        <v>169</v>
      </c>
      <c r="H171" s="49"/>
      <c r="I171" s="49"/>
      <c r="J171" s="49"/>
      <c r="K171" s="49"/>
      <c r="L171" s="49"/>
      <c r="M171" s="124"/>
      <c r="N171" s="125"/>
      <c r="O171" s="126"/>
      <c r="P171" s="88"/>
      <c r="Q171" s="94"/>
      <c r="R171" s="128"/>
      <c r="S171" s="135"/>
    </row>
    <row r="172" spans="1:19" ht="18.45" customHeight="1" x14ac:dyDescent="0.35">
      <c r="A172" s="121">
        <v>24054</v>
      </c>
      <c r="B172" s="122" t="s">
        <v>265</v>
      </c>
      <c r="C172" s="47">
        <v>9331.3048884808613</v>
      </c>
      <c r="D172" s="111">
        <v>6</v>
      </c>
      <c r="E172" s="48" t="s">
        <v>1462</v>
      </c>
      <c r="F172" s="123"/>
      <c r="G172" s="107">
        <v>170</v>
      </c>
      <c r="H172" s="49"/>
      <c r="I172" s="49"/>
      <c r="J172" s="49"/>
      <c r="K172" s="49"/>
      <c r="L172" s="49"/>
      <c r="M172" s="124"/>
      <c r="N172" s="125"/>
      <c r="O172" s="126"/>
      <c r="P172" s="88"/>
      <c r="Q172" s="94"/>
      <c r="R172" s="128"/>
      <c r="S172" s="129"/>
    </row>
    <row r="173" spans="1:19" ht="18.45" customHeight="1" x14ac:dyDescent="0.35">
      <c r="A173" s="121">
        <v>24055</v>
      </c>
      <c r="B173" s="122" t="s">
        <v>266</v>
      </c>
      <c r="C173" s="47">
        <v>9331.3048884808613</v>
      </c>
      <c r="D173" s="111">
        <v>6</v>
      </c>
      <c r="E173" s="48" t="s">
        <v>614</v>
      </c>
      <c r="F173" s="123"/>
      <c r="G173" s="107">
        <v>171</v>
      </c>
      <c r="H173" s="49"/>
      <c r="I173" s="49"/>
      <c r="J173" s="49"/>
      <c r="K173" s="49"/>
      <c r="L173" s="49"/>
      <c r="M173" s="124"/>
      <c r="N173" s="125"/>
      <c r="O173" s="126"/>
      <c r="P173" s="88"/>
      <c r="Q173" s="94"/>
      <c r="R173" s="128"/>
      <c r="S173" s="129"/>
    </row>
    <row r="174" spans="1:19" ht="18.45" customHeight="1" x14ac:dyDescent="0.35">
      <c r="A174" s="121">
        <v>24057</v>
      </c>
      <c r="B174" s="122" t="s">
        <v>282</v>
      </c>
      <c r="C174" s="47">
        <v>7086.090000000002</v>
      </c>
      <c r="D174" s="111">
        <v>6</v>
      </c>
      <c r="E174" s="48" t="s">
        <v>1462</v>
      </c>
      <c r="F174" s="136"/>
      <c r="G174" s="107">
        <v>172</v>
      </c>
      <c r="H174" s="49"/>
      <c r="I174" s="49"/>
      <c r="J174" s="49"/>
      <c r="K174" s="49"/>
      <c r="L174" s="49"/>
      <c r="M174" s="124"/>
      <c r="N174" s="125"/>
      <c r="O174" s="126"/>
      <c r="P174" s="88"/>
      <c r="Q174" s="94"/>
      <c r="R174" s="94"/>
      <c r="S174" s="135"/>
    </row>
    <row r="175" spans="1:19" ht="18.45" customHeight="1" x14ac:dyDescent="0.35">
      <c r="A175" s="121">
        <v>24058</v>
      </c>
      <c r="B175" s="122" t="s">
        <v>283</v>
      </c>
      <c r="C175" s="47">
        <v>7086.090000000002</v>
      </c>
      <c r="D175" s="111">
        <v>6</v>
      </c>
      <c r="E175" s="48" t="s">
        <v>1465</v>
      </c>
      <c r="F175" s="137"/>
      <c r="G175" s="107">
        <v>173</v>
      </c>
      <c r="H175" s="49"/>
      <c r="I175" s="49"/>
      <c r="J175" s="49"/>
      <c r="K175" s="49"/>
      <c r="L175" s="49"/>
      <c r="M175" s="124"/>
      <c r="N175" s="125"/>
      <c r="O175" s="126"/>
      <c r="P175" s="88"/>
      <c r="Q175" s="94"/>
      <c r="R175" s="128"/>
      <c r="S175" s="129"/>
    </row>
    <row r="176" spans="1:19" ht="18.45" customHeight="1" x14ac:dyDescent="0.35">
      <c r="A176" s="121">
        <v>24059</v>
      </c>
      <c r="B176" s="122" t="s">
        <v>284</v>
      </c>
      <c r="C176" s="47">
        <v>7086.090000000002</v>
      </c>
      <c r="D176" s="111">
        <v>6</v>
      </c>
      <c r="E176" s="48" t="s">
        <v>1465</v>
      </c>
      <c r="F176" s="123"/>
      <c r="G176" s="107">
        <v>174</v>
      </c>
      <c r="H176" s="49"/>
      <c r="I176" s="49"/>
      <c r="J176" s="49"/>
      <c r="K176" s="49"/>
      <c r="L176" s="49"/>
      <c r="M176" s="124"/>
      <c r="N176" s="125"/>
      <c r="O176" s="126"/>
      <c r="P176" s="88"/>
      <c r="Q176" s="94"/>
      <c r="R176" s="128"/>
      <c r="S176" s="129"/>
    </row>
    <row r="177" spans="1:19" ht="18.45" customHeight="1" x14ac:dyDescent="0.35">
      <c r="A177" s="121">
        <v>24060</v>
      </c>
      <c r="B177" s="122" t="s">
        <v>285</v>
      </c>
      <c r="C177" s="47">
        <v>7086.090000000002</v>
      </c>
      <c r="D177" s="111">
        <v>6</v>
      </c>
      <c r="E177" s="48" t="s">
        <v>1466</v>
      </c>
      <c r="F177" s="123"/>
      <c r="G177" s="107">
        <v>175</v>
      </c>
      <c r="H177" s="49"/>
      <c r="I177" s="49"/>
      <c r="J177" s="49"/>
      <c r="K177" s="49"/>
      <c r="L177" s="49"/>
      <c r="M177" s="124"/>
      <c r="N177" s="125"/>
      <c r="O177" s="126"/>
      <c r="P177" s="88"/>
      <c r="Q177" s="94"/>
      <c r="R177" s="128"/>
      <c r="S177" s="135"/>
    </row>
    <row r="178" spans="1:19" ht="18.45" customHeight="1" x14ac:dyDescent="0.35">
      <c r="A178" s="121">
        <v>24061</v>
      </c>
      <c r="B178" s="122" t="s">
        <v>286</v>
      </c>
      <c r="C178" s="47">
        <v>7086.090000000002</v>
      </c>
      <c r="D178" s="111">
        <v>6</v>
      </c>
      <c r="E178" s="48" t="s">
        <v>1466</v>
      </c>
      <c r="F178" s="123"/>
      <c r="G178" s="107">
        <v>176</v>
      </c>
      <c r="H178" s="49"/>
      <c r="I178" s="49"/>
      <c r="J178" s="49"/>
      <c r="K178" s="49"/>
      <c r="L178" s="49"/>
      <c r="M178" s="124"/>
      <c r="N178" s="125"/>
      <c r="O178" s="126"/>
      <c r="P178" s="88"/>
      <c r="Q178" s="94"/>
      <c r="R178" s="128"/>
      <c r="S178" s="129"/>
    </row>
    <row r="179" spans="1:19" ht="18.45" customHeight="1" x14ac:dyDescent="0.35">
      <c r="A179" s="121">
        <v>24062</v>
      </c>
      <c r="B179" s="122" t="s">
        <v>287</v>
      </c>
      <c r="C179" s="47">
        <v>9331.3048884808613</v>
      </c>
      <c r="D179" s="111">
        <v>6</v>
      </c>
      <c r="E179" s="48" t="s">
        <v>1469</v>
      </c>
      <c r="F179" s="123"/>
      <c r="G179" s="107">
        <v>177</v>
      </c>
      <c r="H179" s="49"/>
      <c r="I179" s="49"/>
      <c r="J179" s="49"/>
      <c r="K179" s="49"/>
      <c r="L179" s="49"/>
      <c r="M179" s="124"/>
      <c r="N179" s="125"/>
      <c r="O179" s="126"/>
      <c r="P179" s="88"/>
      <c r="Q179" s="94"/>
      <c r="R179" s="128"/>
      <c r="S179" s="129"/>
    </row>
    <row r="180" spans="1:19" ht="18.45" customHeight="1" x14ac:dyDescent="0.35">
      <c r="A180" s="121">
        <v>24063</v>
      </c>
      <c r="B180" s="122" t="s">
        <v>288</v>
      </c>
      <c r="C180" s="47">
        <v>6095.8273140829751</v>
      </c>
      <c r="D180" s="111">
        <v>6</v>
      </c>
      <c r="E180" s="48" t="s">
        <v>1469</v>
      </c>
      <c r="F180" s="123"/>
      <c r="G180" s="107">
        <v>178</v>
      </c>
      <c r="H180" s="49"/>
      <c r="I180" s="49"/>
      <c r="J180" s="49"/>
      <c r="K180" s="49"/>
      <c r="L180" s="49"/>
      <c r="M180" s="124"/>
      <c r="N180" s="125"/>
      <c r="O180" s="126"/>
      <c r="P180" s="88"/>
      <c r="Q180" s="94"/>
      <c r="R180" s="128"/>
      <c r="S180" s="135"/>
    </row>
    <row r="181" spans="1:19" ht="18.45" customHeight="1" x14ac:dyDescent="0.35">
      <c r="A181" s="121">
        <v>24064</v>
      </c>
      <c r="B181" s="122" t="s">
        <v>289</v>
      </c>
      <c r="C181" s="47">
        <v>7971.466487646966</v>
      </c>
      <c r="D181" s="111">
        <v>6</v>
      </c>
      <c r="E181" s="48" t="s">
        <v>1467</v>
      </c>
      <c r="F181" s="136" t="s">
        <v>1468</v>
      </c>
      <c r="G181" s="107">
        <v>179</v>
      </c>
      <c r="H181" s="49"/>
      <c r="I181" s="49"/>
      <c r="J181" s="49"/>
      <c r="K181" s="49"/>
      <c r="L181" s="49"/>
      <c r="M181" s="124"/>
      <c r="N181" s="125"/>
      <c r="O181" s="126"/>
      <c r="P181" s="88"/>
      <c r="Q181" s="94"/>
      <c r="R181" s="94"/>
      <c r="S181" s="129"/>
    </row>
    <row r="182" spans="1:19" ht="18.45" customHeight="1" x14ac:dyDescent="0.35">
      <c r="A182" s="121">
        <v>24065</v>
      </c>
      <c r="B182" s="122" t="s">
        <v>290</v>
      </c>
      <c r="C182" s="47">
        <v>9847.1056612109642</v>
      </c>
      <c r="D182" s="111">
        <v>6</v>
      </c>
      <c r="E182" s="48" t="s">
        <v>614</v>
      </c>
      <c r="F182" s="137"/>
      <c r="G182" s="107">
        <v>180</v>
      </c>
      <c r="H182" s="49"/>
      <c r="I182" s="49"/>
      <c r="J182" s="49"/>
      <c r="K182" s="49"/>
      <c r="L182" s="49"/>
      <c r="M182" s="124"/>
      <c r="N182" s="125"/>
      <c r="O182" s="126"/>
      <c r="P182" s="88"/>
      <c r="Q182" s="94"/>
      <c r="R182" s="128"/>
      <c r="S182" s="129"/>
    </row>
    <row r="183" spans="1:19" ht="18.45" customHeight="1" x14ac:dyDescent="0.35">
      <c r="A183" s="121">
        <v>21434</v>
      </c>
      <c r="B183" s="157" t="s">
        <v>291</v>
      </c>
      <c r="C183" s="47">
        <v>8584.840000000002</v>
      </c>
      <c r="D183" s="111">
        <v>6</v>
      </c>
      <c r="E183" s="48" t="s">
        <v>1448</v>
      </c>
      <c r="F183" s="123"/>
      <c r="G183" s="107">
        <v>181</v>
      </c>
      <c r="H183" s="49"/>
      <c r="I183" s="49"/>
      <c r="J183" s="49"/>
      <c r="K183" s="49"/>
      <c r="L183" s="49"/>
      <c r="M183" s="124"/>
      <c r="N183" s="158"/>
      <c r="O183" s="126"/>
      <c r="P183" s="88"/>
      <c r="Q183" s="94"/>
      <c r="R183" s="128"/>
      <c r="S183" s="135"/>
    </row>
    <row r="184" spans="1:19" ht="18.45" customHeight="1" x14ac:dyDescent="0.35">
      <c r="A184" s="121">
        <v>21435</v>
      </c>
      <c r="B184" s="157" t="s">
        <v>292</v>
      </c>
      <c r="C184" s="47">
        <v>19124.050000000003</v>
      </c>
      <c r="D184" s="111">
        <v>6</v>
      </c>
      <c r="E184" s="48" t="s">
        <v>1448</v>
      </c>
      <c r="F184" s="123"/>
      <c r="G184" s="107">
        <v>182</v>
      </c>
      <c r="H184" s="49"/>
      <c r="I184" s="49"/>
      <c r="J184" s="49"/>
      <c r="K184" s="49"/>
      <c r="L184" s="49"/>
      <c r="M184" s="124"/>
      <c r="N184" s="158"/>
      <c r="O184" s="126"/>
      <c r="P184" s="88"/>
      <c r="Q184" s="94"/>
      <c r="R184" s="128"/>
      <c r="S184" s="129"/>
    </row>
    <row r="185" spans="1:19" ht="18.45" customHeight="1" x14ac:dyDescent="0.35">
      <c r="A185" s="121">
        <v>21436</v>
      </c>
      <c r="B185" s="157" t="s">
        <v>293</v>
      </c>
      <c r="C185" s="47">
        <v>27337.200000000004</v>
      </c>
      <c r="D185" s="111">
        <v>6</v>
      </c>
      <c r="E185" s="48" t="s">
        <v>1448</v>
      </c>
      <c r="F185" s="123"/>
      <c r="G185" s="107">
        <v>183</v>
      </c>
      <c r="H185" s="49"/>
      <c r="I185" s="49"/>
      <c r="J185" s="49"/>
      <c r="K185" s="49"/>
      <c r="L185" s="49"/>
      <c r="M185" s="124"/>
      <c r="N185" s="158"/>
      <c r="O185" s="126"/>
      <c r="P185" s="88"/>
      <c r="Q185" s="94"/>
      <c r="R185" s="128"/>
      <c r="S185" s="129"/>
    </row>
    <row r="186" spans="1:19" ht="18.45" customHeight="1" x14ac:dyDescent="0.35">
      <c r="A186" s="121">
        <v>24067</v>
      </c>
      <c r="B186" s="122" t="s">
        <v>294</v>
      </c>
      <c r="C186" s="47">
        <v>7455.6657149168695</v>
      </c>
      <c r="D186" s="111">
        <v>6</v>
      </c>
      <c r="E186" s="48" t="s">
        <v>1470</v>
      </c>
      <c r="F186" s="123"/>
      <c r="G186" s="107">
        <v>184</v>
      </c>
      <c r="H186" s="49"/>
      <c r="I186" s="49"/>
      <c r="J186" s="49"/>
      <c r="K186" s="49"/>
      <c r="L186" s="49"/>
      <c r="M186" s="124"/>
      <c r="N186" s="125"/>
      <c r="O186" s="126"/>
      <c r="P186" s="88"/>
      <c r="Q186" s="94"/>
      <c r="R186" s="128"/>
      <c r="S186" s="135"/>
    </row>
    <row r="187" spans="1:19" ht="18.45" customHeight="1" x14ac:dyDescent="0.35">
      <c r="A187" s="121">
        <v>24071</v>
      </c>
      <c r="B187" s="122" t="s">
        <v>295</v>
      </c>
      <c r="C187" s="47">
        <v>6568.402925700002</v>
      </c>
      <c r="D187" s="111">
        <v>6</v>
      </c>
      <c r="E187" s="48" t="s">
        <v>1470</v>
      </c>
      <c r="F187" s="123"/>
      <c r="G187" s="107">
        <v>185</v>
      </c>
      <c r="H187" s="49"/>
      <c r="I187" s="49"/>
      <c r="J187" s="49"/>
      <c r="K187" s="49"/>
      <c r="L187" s="49"/>
      <c r="M187" s="124"/>
      <c r="N187" s="125"/>
      <c r="O187" s="126"/>
      <c r="P187" s="88"/>
      <c r="Q187" s="94"/>
      <c r="R187" s="128"/>
      <c r="S187" s="129"/>
    </row>
    <row r="188" spans="1:19" ht="18.45" customHeight="1" x14ac:dyDescent="0.35">
      <c r="A188" s="121">
        <v>24077</v>
      </c>
      <c r="B188" s="122" t="s">
        <v>296</v>
      </c>
      <c r="C188" s="47">
        <v>7455.6657149168695</v>
      </c>
      <c r="D188" s="111">
        <v>6</v>
      </c>
      <c r="E188" s="48" t="s">
        <v>1470</v>
      </c>
      <c r="F188" s="136"/>
      <c r="G188" s="107">
        <v>186</v>
      </c>
      <c r="H188" s="49"/>
      <c r="I188" s="49"/>
      <c r="J188" s="49"/>
      <c r="K188" s="49"/>
      <c r="L188" s="49"/>
      <c r="M188" s="124"/>
      <c r="N188" s="125"/>
      <c r="O188" s="126"/>
      <c r="P188" s="88"/>
      <c r="Q188" s="94"/>
      <c r="R188" s="94"/>
      <c r="S188" s="129"/>
    </row>
    <row r="189" spans="1:19" ht="18.45" customHeight="1" x14ac:dyDescent="0.35">
      <c r="A189" s="121">
        <v>25793</v>
      </c>
      <c r="B189" s="122" t="s">
        <v>690</v>
      </c>
      <c r="C189" s="47">
        <v>77800.79290252502</v>
      </c>
      <c r="D189" s="111">
        <v>5</v>
      </c>
      <c r="E189" s="48" t="s">
        <v>1413</v>
      </c>
      <c r="F189" s="137"/>
      <c r="G189" s="107">
        <v>187</v>
      </c>
      <c r="H189" s="49"/>
      <c r="I189" s="49"/>
      <c r="J189" s="49"/>
      <c r="K189" s="49"/>
      <c r="L189" s="49"/>
      <c r="M189" s="124"/>
      <c r="N189" s="125"/>
      <c r="O189" s="126"/>
      <c r="P189" s="88"/>
      <c r="Q189" s="94"/>
      <c r="R189" s="128"/>
      <c r="S189" s="135"/>
    </row>
    <row r="190" spans="1:19" ht="18.45" customHeight="1" x14ac:dyDescent="0.35">
      <c r="A190" s="121">
        <v>25703</v>
      </c>
      <c r="B190" s="122" t="s">
        <v>297</v>
      </c>
      <c r="C190" s="47">
        <v>32408.970000000005</v>
      </c>
      <c r="D190" s="111">
        <v>5</v>
      </c>
      <c r="E190" s="48" t="s">
        <v>614</v>
      </c>
      <c r="F190" s="123"/>
      <c r="G190" s="107">
        <v>188</v>
      </c>
      <c r="H190" s="49"/>
      <c r="I190" s="49"/>
      <c r="J190" s="49"/>
      <c r="K190" s="49"/>
      <c r="L190" s="49"/>
      <c r="M190" s="124"/>
      <c r="N190" s="125"/>
      <c r="O190" s="126"/>
      <c r="P190" s="88"/>
      <c r="Q190" s="94"/>
      <c r="R190" s="128"/>
      <c r="S190" s="129"/>
    </row>
    <row r="191" spans="1:19" ht="18.45" customHeight="1" x14ac:dyDescent="0.35">
      <c r="A191" s="121">
        <v>25723</v>
      </c>
      <c r="B191" s="122" t="s">
        <v>298</v>
      </c>
      <c r="C191" s="47">
        <v>37312.880000000005</v>
      </c>
      <c r="D191" s="111">
        <v>5</v>
      </c>
      <c r="E191" s="48" t="s">
        <v>1417</v>
      </c>
      <c r="F191" s="123"/>
      <c r="G191" s="107">
        <v>189</v>
      </c>
      <c r="H191" s="49"/>
      <c r="I191" s="49"/>
      <c r="J191" s="49"/>
      <c r="K191" s="49"/>
      <c r="L191" s="49"/>
      <c r="M191" s="124"/>
      <c r="N191" s="125"/>
      <c r="O191" s="126"/>
      <c r="P191" s="88"/>
      <c r="Q191" s="94"/>
      <c r="R191" s="128"/>
      <c r="S191" s="129"/>
    </row>
    <row r="192" spans="1:19" ht="18.45" customHeight="1" x14ac:dyDescent="0.35">
      <c r="A192" s="121">
        <v>25795</v>
      </c>
      <c r="B192" s="122" t="s">
        <v>299</v>
      </c>
      <c r="C192" s="47">
        <v>32996.480000000003</v>
      </c>
      <c r="D192" s="111">
        <v>5</v>
      </c>
      <c r="E192" s="48" t="s">
        <v>614</v>
      </c>
      <c r="F192" s="123"/>
      <c r="G192" s="107">
        <v>190</v>
      </c>
      <c r="H192" s="49"/>
      <c r="I192" s="49"/>
      <c r="J192" s="49"/>
      <c r="K192" s="49"/>
      <c r="L192" s="49"/>
      <c r="M192" s="124"/>
      <c r="N192" s="125"/>
      <c r="O192" s="126"/>
      <c r="P192" s="88"/>
      <c r="Q192" s="94"/>
      <c r="R192" s="128"/>
      <c r="S192" s="135"/>
    </row>
    <row r="193" spans="1:19" ht="18.45" customHeight="1" x14ac:dyDescent="0.35">
      <c r="A193" s="121">
        <v>28300</v>
      </c>
      <c r="B193" s="122" t="s">
        <v>300</v>
      </c>
      <c r="C193" s="47">
        <v>23729.956103700006</v>
      </c>
      <c r="D193" s="111">
        <v>2</v>
      </c>
      <c r="E193" s="48" t="s">
        <v>706</v>
      </c>
      <c r="F193" s="123"/>
      <c r="G193" s="107">
        <v>191</v>
      </c>
      <c r="H193" s="49"/>
      <c r="I193" s="49"/>
      <c r="J193" s="49"/>
      <c r="K193" s="49"/>
      <c r="L193" s="49"/>
      <c r="M193" s="124"/>
      <c r="N193" s="125"/>
      <c r="O193" s="126"/>
      <c r="P193" s="88"/>
      <c r="Q193" s="94"/>
      <c r="R193" s="128"/>
      <c r="S193" s="129"/>
    </row>
    <row r="194" spans="1:19" ht="18.45" customHeight="1" x14ac:dyDescent="0.35">
      <c r="A194" s="121">
        <v>28301</v>
      </c>
      <c r="B194" s="122" t="s">
        <v>301</v>
      </c>
      <c r="C194" s="47">
        <v>23729.319075000003</v>
      </c>
      <c r="D194" s="111">
        <v>2</v>
      </c>
      <c r="E194" s="48" t="s">
        <v>705</v>
      </c>
      <c r="F194" s="123"/>
      <c r="G194" s="107">
        <v>192</v>
      </c>
      <c r="H194" s="49"/>
      <c r="I194" s="49"/>
      <c r="J194" s="49"/>
      <c r="K194" s="49"/>
      <c r="L194" s="49"/>
      <c r="M194" s="124"/>
      <c r="N194" s="125"/>
      <c r="O194" s="126"/>
      <c r="P194" s="88"/>
      <c r="Q194" s="94"/>
      <c r="R194" s="128"/>
      <c r="S194" s="129"/>
    </row>
    <row r="195" spans="1:19" ht="18.45" customHeight="1" x14ac:dyDescent="0.35">
      <c r="A195" s="121">
        <v>28336</v>
      </c>
      <c r="B195" s="122" t="s">
        <v>302</v>
      </c>
      <c r="C195" s="47">
        <v>23729.319075000003</v>
      </c>
      <c r="D195" s="111">
        <v>2</v>
      </c>
      <c r="E195" s="48" t="s">
        <v>694</v>
      </c>
      <c r="F195" s="123"/>
      <c r="G195" s="107">
        <v>193</v>
      </c>
      <c r="H195" s="49"/>
      <c r="I195" s="49"/>
      <c r="J195" s="49"/>
      <c r="K195" s="49"/>
      <c r="L195" s="49"/>
      <c r="M195" s="124"/>
      <c r="N195" s="125"/>
      <c r="O195" s="126"/>
      <c r="P195" s="88"/>
      <c r="Q195" s="94"/>
      <c r="R195" s="128"/>
      <c r="S195" s="135"/>
    </row>
    <row r="196" spans="1:19" ht="18.45" customHeight="1" x14ac:dyDescent="0.35">
      <c r="A196" s="121">
        <v>28346</v>
      </c>
      <c r="B196" s="122" t="s">
        <v>303</v>
      </c>
      <c r="C196" s="47">
        <v>23729.956103700006</v>
      </c>
      <c r="D196" s="111">
        <v>2</v>
      </c>
      <c r="E196" s="48" t="s">
        <v>695</v>
      </c>
      <c r="F196" s="123"/>
      <c r="G196" s="107">
        <v>194</v>
      </c>
      <c r="H196" s="49"/>
      <c r="I196" s="49"/>
      <c r="J196" s="49"/>
      <c r="K196" s="49"/>
      <c r="L196" s="49"/>
      <c r="M196" s="124"/>
      <c r="N196" s="125"/>
      <c r="O196" s="126"/>
      <c r="P196" s="88"/>
      <c r="Q196" s="94"/>
      <c r="R196" s="128"/>
      <c r="S196" s="129"/>
    </row>
    <row r="197" spans="1:19" ht="18.45" customHeight="1" x14ac:dyDescent="0.35">
      <c r="A197" s="121">
        <v>28404</v>
      </c>
      <c r="B197" s="122" t="s">
        <v>304</v>
      </c>
      <c r="C197" s="47">
        <v>23729.956103700006</v>
      </c>
      <c r="D197" s="111">
        <v>2</v>
      </c>
      <c r="E197" s="48" t="s">
        <v>696</v>
      </c>
      <c r="F197" s="123"/>
      <c r="G197" s="107">
        <v>195</v>
      </c>
      <c r="H197" s="49"/>
      <c r="I197" s="49"/>
      <c r="J197" s="49"/>
      <c r="K197" s="49"/>
      <c r="L197" s="49"/>
      <c r="M197" s="124"/>
      <c r="N197" s="125"/>
      <c r="O197" s="126"/>
      <c r="P197" s="88"/>
      <c r="Q197" s="94"/>
      <c r="R197" s="128"/>
      <c r="S197" s="129"/>
    </row>
    <row r="198" spans="1:19" ht="18.45" customHeight="1" x14ac:dyDescent="0.35">
      <c r="A198" s="121">
        <v>28440</v>
      </c>
      <c r="B198" s="122" t="s">
        <v>305</v>
      </c>
      <c r="C198" s="47">
        <v>23729.956103700006</v>
      </c>
      <c r="D198" s="111">
        <v>2</v>
      </c>
      <c r="E198" s="48" t="s">
        <v>697</v>
      </c>
      <c r="F198" s="123"/>
      <c r="G198" s="107">
        <v>196</v>
      </c>
      <c r="H198" s="49"/>
      <c r="I198" s="49"/>
      <c r="J198" s="49"/>
      <c r="K198" s="49"/>
      <c r="L198" s="49"/>
      <c r="M198" s="124"/>
      <c r="N198" s="125"/>
      <c r="O198" s="126"/>
      <c r="P198" s="88"/>
      <c r="Q198" s="94"/>
      <c r="R198" s="128"/>
      <c r="S198" s="135"/>
    </row>
    <row r="199" spans="1:19" ht="18.45" customHeight="1" x14ac:dyDescent="0.35">
      <c r="A199" s="121">
        <v>28541</v>
      </c>
      <c r="B199" s="122" t="s">
        <v>306</v>
      </c>
      <c r="C199" s="47">
        <v>45002.626103610717</v>
      </c>
      <c r="D199" s="113">
        <v>2</v>
      </c>
      <c r="E199" s="48" t="s">
        <v>698</v>
      </c>
      <c r="F199" s="136"/>
      <c r="G199" s="107">
        <v>197</v>
      </c>
      <c r="H199" s="49"/>
      <c r="I199" s="49"/>
      <c r="J199" s="49"/>
      <c r="K199" s="49"/>
      <c r="L199" s="49"/>
      <c r="M199" s="124"/>
      <c r="N199" s="125"/>
      <c r="O199" s="126"/>
      <c r="P199" s="127"/>
      <c r="Q199" s="94"/>
      <c r="R199" s="94"/>
      <c r="S199" s="129"/>
    </row>
    <row r="200" spans="1:19" ht="18.45" customHeight="1" x14ac:dyDescent="0.35">
      <c r="A200" s="121">
        <v>28542</v>
      </c>
      <c r="B200" s="122" t="s">
        <v>307</v>
      </c>
      <c r="C200" s="47">
        <v>45002.626103610717</v>
      </c>
      <c r="D200" s="113">
        <v>2</v>
      </c>
      <c r="E200" s="48" t="s">
        <v>699</v>
      </c>
      <c r="F200" s="48" t="s">
        <v>1432</v>
      </c>
      <c r="G200" s="107">
        <v>198</v>
      </c>
      <c r="H200" s="49"/>
      <c r="I200" s="49"/>
      <c r="J200" s="49"/>
      <c r="K200" s="49"/>
      <c r="L200" s="49"/>
      <c r="M200" s="124"/>
      <c r="N200" s="125"/>
      <c r="O200" s="126"/>
      <c r="P200" s="127"/>
      <c r="Q200" s="94"/>
      <c r="R200" s="94"/>
      <c r="S200" s="129"/>
    </row>
    <row r="201" spans="1:19" ht="18.45" customHeight="1" x14ac:dyDescent="0.35">
      <c r="A201" s="121">
        <v>28543</v>
      </c>
      <c r="B201" s="122" t="s">
        <v>308</v>
      </c>
      <c r="C201" s="47">
        <v>45002.626103610717</v>
      </c>
      <c r="D201" s="113">
        <v>2</v>
      </c>
      <c r="E201" s="48" t="s">
        <v>700</v>
      </c>
      <c r="F201" s="137"/>
      <c r="G201" s="107">
        <v>199</v>
      </c>
      <c r="H201" s="49"/>
      <c r="I201" s="49"/>
      <c r="J201" s="49"/>
      <c r="K201" s="49"/>
      <c r="L201" s="49"/>
      <c r="M201" s="124"/>
      <c r="N201" s="125"/>
      <c r="O201" s="126"/>
      <c r="P201" s="127"/>
      <c r="Q201" s="94"/>
      <c r="R201" s="128"/>
      <c r="S201" s="135"/>
    </row>
    <row r="202" spans="1:19" ht="18.45" customHeight="1" x14ac:dyDescent="0.35">
      <c r="A202" s="121">
        <v>28544</v>
      </c>
      <c r="B202" s="122" t="s">
        <v>309</v>
      </c>
      <c r="C202" s="47">
        <v>45002.626103610717</v>
      </c>
      <c r="D202" s="113">
        <v>2</v>
      </c>
      <c r="E202" s="48" t="s">
        <v>701</v>
      </c>
      <c r="F202" s="123"/>
      <c r="G202" s="107">
        <v>200</v>
      </c>
      <c r="H202" s="49"/>
      <c r="I202" s="49"/>
      <c r="J202" s="49"/>
      <c r="K202" s="49"/>
      <c r="L202" s="49"/>
      <c r="M202" s="124"/>
      <c r="N202" s="125"/>
      <c r="O202" s="126"/>
      <c r="P202" s="127"/>
      <c r="Q202" s="94"/>
      <c r="R202" s="128"/>
      <c r="S202" s="129"/>
    </row>
    <row r="203" spans="1:19" ht="18.45" customHeight="1" x14ac:dyDescent="0.35">
      <c r="A203" s="121">
        <v>28338</v>
      </c>
      <c r="B203" s="122" t="s">
        <v>310</v>
      </c>
      <c r="C203" s="47">
        <v>20869.060212000008</v>
      </c>
      <c r="D203" s="111">
        <v>2</v>
      </c>
      <c r="E203" s="48" t="s">
        <v>702</v>
      </c>
      <c r="F203" s="136"/>
      <c r="G203" s="107">
        <v>201</v>
      </c>
      <c r="H203" s="49"/>
      <c r="I203" s="49"/>
      <c r="J203" s="49"/>
      <c r="K203" s="49"/>
      <c r="L203" s="49"/>
      <c r="M203" s="124"/>
      <c r="N203" s="125"/>
      <c r="O203" s="126"/>
      <c r="P203" s="88"/>
      <c r="Q203" s="94"/>
      <c r="R203" s="94"/>
      <c r="S203" s="129"/>
    </row>
    <row r="204" spans="1:19" ht="18.45" customHeight="1" x14ac:dyDescent="0.35">
      <c r="A204" s="121">
        <v>28343</v>
      </c>
      <c r="B204" s="122" t="s">
        <v>311</v>
      </c>
      <c r="C204" s="47">
        <v>20869.060212000008</v>
      </c>
      <c r="D204" s="111">
        <v>2</v>
      </c>
      <c r="E204" s="48" t="s">
        <v>703</v>
      </c>
      <c r="F204" s="137"/>
      <c r="G204" s="107">
        <v>202</v>
      </c>
      <c r="H204" s="49"/>
      <c r="I204" s="49"/>
      <c r="J204" s="49"/>
      <c r="K204" s="49"/>
      <c r="L204" s="49"/>
      <c r="M204" s="124"/>
      <c r="N204" s="125"/>
      <c r="O204" s="126"/>
      <c r="P204" s="88"/>
      <c r="Q204" s="94"/>
      <c r="R204" s="128"/>
      <c r="S204" s="135"/>
    </row>
    <row r="205" spans="1:19" ht="18.45" customHeight="1" x14ac:dyDescent="0.35">
      <c r="A205" s="121">
        <v>28344</v>
      </c>
      <c r="B205" s="122" t="s">
        <v>312</v>
      </c>
      <c r="C205" s="47">
        <v>20869.060212000008</v>
      </c>
      <c r="D205" s="111">
        <v>2</v>
      </c>
      <c r="E205" s="48" t="s">
        <v>704</v>
      </c>
      <c r="F205" s="123"/>
      <c r="G205" s="107">
        <v>203</v>
      </c>
      <c r="H205" s="49"/>
      <c r="I205" s="49"/>
      <c r="J205" s="49"/>
      <c r="K205" s="49"/>
      <c r="L205" s="49"/>
      <c r="M205" s="124"/>
      <c r="N205" s="125"/>
      <c r="O205" s="126"/>
      <c r="P205" s="88"/>
      <c r="Q205" s="94"/>
      <c r="R205" s="128"/>
      <c r="S205" s="129"/>
    </row>
    <row r="206" spans="1:19" ht="18.45" customHeight="1" x14ac:dyDescent="0.35">
      <c r="A206" s="121">
        <v>28519</v>
      </c>
      <c r="B206" s="122" t="s">
        <v>313</v>
      </c>
      <c r="C206" s="47">
        <v>18756.391735639925</v>
      </c>
      <c r="D206" s="111">
        <v>4</v>
      </c>
      <c r="E206" s="48" t="s">
        <v>1435</v>
      </c>
      <c r="F206" s="136"/>
      <c r="G206" s="107">
        <v>204</v>
      </c>
      <c r="H206" s="49"/>
      <c r="I206" s="49"/>
      <c r="J206" s="49"/>
      <c r="K206" s="49"/>
      <c r="L206" s="49"/>
      <c r="M206" s="124"/>
      <c r="N206" s="125"/>
      <c r="O206" s="126"/>
      <c r="P206" s="88"/>
      <c r="Q206" s="94"/>
      <c r="R206" s="94"/>
      <c r="S206" s="129"/>
    </row>
    <row r="207" spans="1:19" ht="18.45" customHeight="1" x14ac:dyDescent="0.35">
      <c r="A207" s="121">
        <v>28520</v>
      </c>
      <c r="B207" s="122" t="s">
        <v>314</v>
      </c>
      <c r="C207" s="47">
        <v>23189.720691336628</v>
      </c>
      <c r="D207" s="111">
        <v>4</v>
      </c>
      <c r="E207" s="48" t="s">
        <v>1434</v>
      </c>
      <c r="F207" s="48" t="s">
        <v>1433</v>
      </c>
      <c r="G207" s="107">
        <v>205</v>
      </c>
      <c r="H207" s="49"/>
      <c r="I207" s="49"/>
      <c r="J207" s="49"/>
      <c r="K207" s="49"/>
      <c r="L207" s="49"/>
      <c r="M207" s="124"/>
      <c r="N207" s="125"/>
      <c r="O207" s="126"/>
      <c r="P207" s="88"/>
      <c r="Q207" s="94"/>
      <c r="R207" s="94"/>
      <c r="S207" s="135"/>
    </row>
    <row r="208" spans="1:19" ht="18.45" customHeight="1" x14ac:dyDescent="0.35">
      <c r="A208" s="121">
        <v>28521</v>
      </c>
      <c r="B208" s="122" t="s">
        <v>315</v>
      </c>
      <c r="C208" s="47">
        <v>24852.219049722902</v>
      </c>
      <c r="D208" s="111">
        <v>4</v>
      </c>
      <c r="E208" s="48" t="s">
        <v>707</v>
      </c>
      <c r="F208" s="48" t="s">
        <v>1431</v>
      </c>
      <c r="G208" s="107">
        <v>206</v>
      </c>
      <c r="H208" s="49"/>
      <c r="I208" s="49"/>
      <c r="J208" s="49"/>
      <c r="K208" s="49"/>
      <c r="L208" s="49"/>
      <c r="M208" s="124"/>
      <c r="N208" s="125"/>
      <c r="O208" s="126"/>
      <c r="P208" s="88"/>
      <c r="Q208" s="94"/>
      <c r="R208" s="94"/>
      <c r="S208" s="129"/>
    </row>
    <row r="209" spans="1:19" ht="18.45" customHeight="1" x14ac:dyDescent="0.35">
      <c r="A209" s="121">
        <v>31198</v>
      </c>
      <c r="B209" s="122" t="s">
        <v>316</v>
      </c>
      <c r="C209" s="47">
        <v>11243.79691144676</v>
      </c>
      <c r="D209" s="111">
        <v>3</v>
      </c>
      <c r="E209" s="48" t="s">
        <v>708</v>
      </c>
      <c r="F209" s="137" t="s">
        <v>1426</v>
      </c>
      <c r="G209" s="107">
        <v>207</v>
      </c>
      <c r="H209" s="49"/>
      <c r="I209" s="49"/>
      <c r="J209" s="49"/>
      <c r="K209" s="49"/>
      <c r="L209" s="49"/>
      <c r="M209" s="124"/>
      <c r="N209" s="125"/>
      <c r="O209" s="126"/>
      <c r="P209" s="88"/>
      <c r="Q209" s="94"/>
      <c r="R209" s="128"/>
      <c r="S209" s="129"/>
    </row>
    <row r="210" spans="1:19" ht="18.45" customHeight="1" x14ac:dyDescent="0.35">
      <c r="A210" s="121">
        <v>31199</v>
      </c>
      <c r="B210" s="122" t="s">
        <v>317</v>
      </c>
      <c r="C210" s="47">
        <v>12852.351548277489</v>
      </c>
      <c r="D210" s="111">
        <v>3</v>
      </c>
      <c r="E210" s="48" t="s">
        <v>709</v>
      </c>
      <c r="F210" s="123" t="s">
        <v>1425</v>
      </c>
      <c r="G210" s="107">
        <v>208</v>
      </c>
      <c r="H210" s="49"/>
      <c r="I210" s="49"/>
      <c r="J210" s="49"/>
      <c r="K210" s="49"/>
      <c r="L210" s="49"/>
      <c r="M210" s="124"/>
      <c r="N210" s="125"/>
      <c r="O210" s="126"/>
      <c r="P210" s="88"/>
      <c r="Q210" s="94"/>
      <c r="R210" s="128"/>
      <c r="S210" s="135"/>
    </row>
    <row r="211" spans="1:19" ht="18.45" customHeight="1" x14ac:dyDescent="0.35">
      <c r="A211" s="121">
        <v>31200</v>
      </c>
      <c r="B211" s="122" t="s">
        <v>318</v>
      </c>
      <c r="C211" s="47">
        <v>12895.019318252444</v>
      </c>
      <c r="D211" s="111">
        <v>3</v>
      </c>
      <c r="E211" s="48" t="s">
        <v>710</v>
      </c>
      <c r="F211" s="136" t="s">
        <v>1424</v>
      </c>
      <c r="G211" s="107">
        <v>209</v>
      </c>
      <c r="H211" s="49"/>
      <c r="I211" s="49"/>
      <c r="J211" s="49"/>
      <c r="K211" s="49"/>
      <c r="L211" s="49"/>
      <c r="M211" s="124"/>
      <c r="N211" s="125"/>
      <c r="O211" s="126"/>
      <c r="P211" s="88"/>
      <c r="Q211" s="94"/>
      <c r="R211" s="94"/>
      <c r="S211" s="129"/>
    </row>
    <row r="212" spans="1:19" ht="18.45" customHeight="1" x14ac:dyDescent="0.35">
      <c r="A212" s="121">
        <v>31201</v>
      </c>
      <c r="B212" s="122" t="s">
        <v>319</v>
      </c>
      <c r="C212" s="47">
        <v>13363.929111643442</v>
      </c>
      <c r="D212" s="111">
        <v>3</v>
      </c>
      <c r="E212" s="48" t="s">
        <v>711</v>
      </c>
      <c r="F212" s="48" t="s">
        <v>1423</v>
      </c>
      <c r="G212" s="107">
        <v>210</v>
      </c>
      <c r="H212" s="49"/>
      <c r="I212" s="49"/>
      <c r="J212" s="49"/>
      <c r="K212" s="49"/>
      <c r="L212" s="49"/>
      <c r="M212" s="124"/>
      <c r="N212" s="125"/>
      <c r="O212" s="126"/>
      <c r="P212" s="88"/>
      <c r="Q212" s="94"/>
      <c r="R212" s="94"/>
      <c r="S212" s="129"/>
    </row>
    <row r="213" spans="1:19" ht="18.45" customHeight="1" x14ac:dyDescent="0.35">
      <c r="A213" s="121">
        <v>31202</v>
      </c>
      <c r="B213" s="122" t="s">
        <v>320</v>
      </c>
      <c r="C213" s="47">
        <v>14020.402822390844</v>
      </c>
      <c r="D213" s="111">
        <v>3</v>
      </c>
      <c r="E213" s="48" t="s">
        <v>712</v>
      </c>
      <c r="F213" s="48"/>
      <c r="G213" s="107">
        <v>211</v>
      </c>
      <c r="H213" s="49"/>
      <c r="I213" s="49"/>
      <c r="J213" s="49"/>
      <c r="K213" s="49"/>
      <c r="L213" s="49"/>
      <c r="M213" s="124"/>
      <c r="N213" s="125"/>
      <c r="O213" s="126"/>
      <c r="P213" s="88"/>
      <c r="Q213" s="94"/>
      <c r="R213" s="94"/>
      <c r="S213" s="135"/>
    </row>
    <row r="214" spans="1:19" ht="18.45" customHeight="1" x14ac:dyDescent="0.35">
      <c r="A214" s="121">
        <v>31203</v>
      </c>
      <c r="B214" s="122" t="s">
        <v>321</v>
      </c>
      <c r="C214" s="47">
        <v>15005.113388511938</v>
      </c>
      <c r="D214" s="111">
        <v>3</v>
      </c>
      <c r="E214" s="48" t="s">
        <v>713</v>
      </c>
      <c r="F214" s="48" t="s">
        <v>1422</v>
      </c>
      <c r="G214" s="107">
        <v>212</v>
      </c>
      <c r="H214" s="49"/>
      <c r="I214" s="49"/>
      <c r="J214" s="49"/>
      <c r="K214" s="49"/>
      <c r="L214" s="49"/>
      <c r="M214" s="124"/>
      <c r="N214" s="125"/>
      <c r="O214" s="126"/>
      <c r="P214" s="88"/>
      <c r="Q214" s="94"/>
      <c r="R214" s="94"/>
      <c r="S214" s="129"/>
    </row>
    <row r="215" spans="1:19" ht="18.45" customHeight="1" x14ac:dyDescent="0.35">
      <c r="A215" s="121">
        <v>31204</v>
      </c>
      <c r="B215" s="122" t="s">
        <v>322</v>
      </c>
      <c r="C215" s="47">
        <v>15286.459264546535</v>
      </c>
      <c r="D215" s="111">
        <v>3</v>
      </c>
      <c r="E215" s="48" t="s">
        <v>714</v>
      </c>
      <c r="F215" s="48" t="s">
        <v>1421</v>
      </c>
      <c r="G215" s="107">
        <v>213</v>
      </c>
      <c r="H215" s="49"/>
      <c r="I215" s="49"/>
      <c r="J215" s="49"/>
      <c r="K215" s="49"/>
      <c r="L215" s="49"/>
      <c r="M215" s="124"/>
      <c r="N215" s="125"/>
      <c r="O215" s="126"/>
      <c r="P215" s="88"/>
      <c r="Q215" s="94"/>
      <c r="R215" s="94"/>
      <c r="S215" s="129"/>
    </row>
    <row r="216" spans="1:19" ht="18.45" customHeight="1" x14ac:dyDescent="0.35">
      <c r="A216" s="121">
        <v>31207</v>
      </c>
      <c r="B216" s="122" t="s">
        <v>324</v>
      </c>
      <c r="C216" s="47">
        <v>10439.519593031402</v>
      </c>
      <c r="D216" s="111">
        <v>3</v>
      </c>
      <c r="E216" s="48" t="s">
        <v>715</v>
      </c>
      <c r="F216" s="137"/>
      <c r="G216" s="107">
        <v>214</v>
      </c>
      <c r="H216" s="49"/>
      <c r="I216" s="49"/>
      <c r="J216" s="49"/>
      <c r="K216" s="49"/>
      <c r="L216" s="49"/>
      <c r="M216" s="124"/>
      <c r="N216" s="125"/>
      <c r="O216" s="126"/>
      <c r="P216" s="88"/>
      <c r="Q216" s="94"/>
      <c r="R216" s="128"/>
      <c r="S216" s="135"/>
    </row>
    <row r="217" spans="1:19" ht="18.45" customHeight="1" x14ac:dyDescent="0.35">
      <c r="A217" s="121">
        <v>31208</v>
      </c>
      <c r="B217" s="122" t="s">
        <v>325</v>
      </c>
      <c r="C217" s="47">
        <v>12852.351548277489</v>
      </c>
      <c r="D217" s="111">
        <v>3</v>
      </c>
      <c r="E217" s="48" t="s">
        <v>716</v>
      </c>
      <c r="F217" s="136" t="s">
        <v>1419</v>
      </c>
      <c r="G217" s="107">
        <v>215</v>
      </c>
      <c r="H217" s="49"/>
      <c r="I217" s="49"/>
      <c r="J217" s="49"/>
      <c r="K217" s="49"/>
      <c r="L217" s="49"/>
      <c r="M217" s="124"/>
      <c r="N217" s="125"/>
      <c r="O217" s="126"/>
      <c r="P217" s="88"/>
      <c r="Q217" s="94"/>
      <c r="R217" s="94"/>
      <c r="S217" s="129"/>
    </row>
    <row r="218" spans="1:19" ht="18.45" customHeight="1" x14ac:dyDescent="0.35">
      <c r="A218" s="121">
        <v>31209</v>
      </c>
      <c r="B218" s="122" t="s">
        <v>326</v>
      </c>
      <c r="C218" s="47">
        <v>13129.474214947948</v>
      </c>
      <c r="D218" s="111">
        <v>3</v>
      </c>
      <c r="E218" s="48" t="s">
        <v>717</v>
      </c>
      <c r="F218" s="48" t="s">
        <v>1418</v>
      </c>
      <c r="G218" s="107">
        <v>216</v>
      </c>
      <c r="H218" s="49"/>
      <c r="I218" s="49"/>
      <c r="J218" s="49"/>
      <c r="K218" s="49"/>
      <c r="L218" s="49"/>
      <c r="M218" s="124"/>
      <c r="N218" s="125"/>
      <c r="O218" s="126"/>
      <c r="P218" s="88"/>
      <c r="Q218" s="94"/>
      <c r="R218" s="94"/>
      <c r="S218" s="129"/>
    </row>
    <row r="219" spans="1:19" ht="18.45" customHeight="1" x14ac:dyDescent="0.35">
      <c r="A219" s="121">
        <v>31210</v>
      </c>
      <c r="B219" s="122" t="s">
        <v>718</v>
      </c>
      <c r="C219" s="47">
        <v>13500</v>
      </c>
      <c r="D219" s="111">
        <v>3</v>
      </c>
      <c r="E219" s="48" t="s">
        <v>719</v>
      </c>
      <c r="F219" s="137"/>
      <c r="G219" s="107">
        <v>217</v>
      </c>
      <c r="H219" s="49"/>
      <c r="I219" s="49"/>
      <c r="J219" s="49"/>
      <c r="K219" s="49"/>
      <c r="L219" s="49"/>
      <c r="M219" s="124"/>
      <c r="N219" s="125"/>
      <c r="O219" s="126"/>
      <c r="P219" s="88"/>
      <c r="Q219" s="94"/>
      <c r="R219" s="128"/>
      <c r="S219" s="135"/>
    </row>
    <row r="220" spans="1:19" ht="18.45" customHeight="1" x14ac:dyDescent="0.35">
      <c r="A220" s="121">
        <v>31211</v>
      </c>
      <c r="B220" s="122" t="s">
        <v>327</v>
      </c>
      <c r="C220" s="47">
        <v>14770.658491816441</v>
      </c>
      <c r="D220" s="111">
        <v>3</v>
      </c>
      <c r="E220" s="48" t="s">
        <v>720</v>
      </c>
      <c r="F220" s="123"/>
      <c r="G220" s="107">
        <v>218</v>
      </c>
      <c r="H220" s="49"/>
      <c r="I220" s="49"/>
      <c r="J220" s="49"/>
      <c r="K220" s="49"/>
      <c r="L220" s="49"/>
      <c r="M220" s="124"/>
      <c r="N220" s="125"/>
      <c r="O220" s="126"/>
      <c r="P220" s="88"/>
      <c r="Q220" s="94"/>
      <c r="R220" s="128"/>
      <c r="S220" s="129"/>
    </row>
    <row r="221" spans="1:19" ht="18.45" customHeight="1" x14ac:dyDescent="0.35">
      <c r="A221" s="121">
        <v>36003</v>
      </c>
      <c r="B221" s="130" t="s">
        <v>328</v>
      </c>
      <c r="C221" s="50">
        <v>3201.0237272931417</v>
      </c>
      <c r="D221" s="111">
        <v>6</v>
      </c>
      <c r="E221" s="48" t="s">
        <v>1414</v>
      </c>
      <c r="F221" s="123" t="s">
        <v>1415</v>
      </c>
      <c r="G221" s="107">
        <v>219</v>
      </c>
      <c r="H221" s="49"/>
      <c r="I221" s="49"/>
      <c r="J221" s="49"/>
      <c r="K221" s="49"/>
      <c r="L221" s="49"/>
      <c r="M221" s="124"/>
      <c r="N221" s="131"/>
      <c r="O221" s="132"/>
      <c r="P221" s="88"/>
      <c r="Q221" s="94"/>
      <c r="R221" s="128"/>
      <c r="S221" s="129"/>
    </row>
    <row r="222" spans="1:19" ht="18.45" customHeight="1" x14ac:dyDescent="0.35">
      <c r="A222" s="121">
        <v>3180</v>
      </c>
      <c r="B222" s="122" t="s">
        <v>329</v>
      </c>
      <c r="C222" s="47">
        <v>5964.2034595146743</v>
      </c>
      <c r="D222" s="113">
        <v>6</v>
      </c>
      <c r="E222" s="155" t="s">
        <v>721</v>
      </c>
      <c r="F222" s="123" t="s">
        <v>1416</v>
      </c>
      <c r="G222" s="107">
        <v>220</v>
      </c>
      <c r="H222" s="49"/>
      <c r="I222" s="49"/>
      <c r="J222" s="49"/>
      <c r="K222" s="49"/>
      <c r="L222" s="49"/>
      <c r="M222" s="124"/>
      <c r="N222" s="125"/>
      <c r="O222" s="126"/>
      <c r="P222" s="127"/>
      <c r="Q222" s="139"/>
      <c r="R222" s="128"/>
      <c r="S222" s="135"/>
    </row>
    <row r="223" spans="1:19" ht="18.45" customHeight="1" x14ac:dyDescent="0.35">
      <c r="A223" s="121">
        <v>3192</v>
      </c>
      <c r="B223" s="130" t="s">
        <v>331</v>
      </c>
      <c r="C223" s="50">
        <v>7383.2657830530243</v>
      </c>
      <c r="D223" s="111">
        <v>6</v>
      </c>
      <c r="E223" s="48" t="s">
        <v>1560</v>
      </c>
      <c r="F223" s="123"/>
      <c r="G223" s="107">
        <v>221</v>
      </c>
      <c r="H223" s="49"/>
      <c r="I223" s="49"/>
      <c r="J223" s="49"/>
      <c r="K223" s="49"/>
      <c r="L223" s="49"/>
      <c r="M223" s="124"/>
      <c r="N223" s="131"/>
      <c r="O223" s="132"/>
      <c r="P223" s="88"/>
      <c r="Q223" s="94"/>
      <c r="R223" s="128"/>
      <c r="S223" s="129"/>
    </row>
    <row r="224" spans="1:19" ht="18.45" customHeight="1" x14ac:dyDescent="0.35">
      <c r="A224" s="121">
        <v>3215</v>
      </c>
      <c r="B224" s="130" t="s">
        <v>332</v>
      </c>
      <c r="C224" s="50">
        <v>5951.6521562736825</v>
      </c>
      <c r="D224" s="111">
        <v>10</v>
      </c>
      <c r="E224" s="48" t="s">
        <v>1430</v>
      </c>
      <c r="F224" s="123"/>
      <c r="G224" s="107">
        <v>222</v>
      </c>
      <c r="H224" s="49"/>
      <c r="I224" s="49"/>
      <c r="J224" s="49"/>
      <c r="K224" s="49"/>
      <c r="L224" s="49"/>
      <c r="M224" s="124"/>
      <c r="N224" s="131"/>
      <c r="O224" s="132"/>
      <c r="P224" s="88"/>
      <c r="Q224" s="94"/>
      <c r="R224" s="128"/>
      <c r="S224" s="129"/>
    </row>
    <row r="225" spans="1:19" ht="18.45" customHeight="1" x14ac:dyDescent="0.35">
      <c r="A225" s="121">
        <v>3284</v>
      </c>
      <c r="B225" s="130" t="s">
        <v>722</v>
      </c>
      <c r="C225" s="50">
        <v>9975.68</v>
      </c>
      <c r="D225" s="111">
        <v>6</v>
      </c>
      <c r="E225" s="48" t="s">
        <v>1411</v>
      </c>
      <c r="F225" s="123" t="s">
        <v>1412</v>
      </c>
      <c r="G225" s="107">
        <v>223</v>
      </c>
      <c r="H225" s="49"/>
      <c r="I225" s="49"/>
      <c r="J225" s="49"/>
      <c r="K225" s="49"/>
      <c r="L225" s="49"/>
      <c r="M225" s="124"/>
      <c r="N225" s="131"/>
      <c r="O225" s="132"/>
      <c r="P225" s="88"/>
      <c r="Q225" s="94"/>
      <c r="R225" s="128"/>
      <c r="S225" s="135"/>
    </row>
    <row r="226" spans="1:19" ht="18.45" customHeight="1" x14ac:dyDescent="0.35">
      <c r="A226" s="121">
        <v>36500</v>
      </c>
      <c r="B226" s="130" t="s">
        <v>337</v>
      </c>
      <c r="C226" s="50">
        <v>4267.0791198580837</v>
      </c>
      <c r="D226" s="111">
        <v>10</v>
      </c>
      <c r="E226" s="155" t="s">
        <v>1561</v>
      </c>
      <c r="F226" s="123"/>
      <c r="G226" s="107">
        <v>224</v>
      </c>
      <c r="H226" s="49"/>
      <c r="I226" s="49"/>
      <c r="J226" s="49"/>
      <c r="K226" s="49"/>
      <c r="L226" s="49"/>
      <c r="M226" s="124"/>
      <c r="N226" s="131"/>
      <c r="O226" s="132"/>
      <c r="P226" s="88"/>
      <c r="Q226" s="139"/>
      <c r="R226" s="128"/>
      <c r="S226" s="129"/>
    </row>
    <row r="227" spans="1:19" ht="18.45" customHeight="1" x14ac:dyDescent="0.35">
      <c r="A227" s="121">
        <v>37211</v>
      </c>
      <c r="B227" s="122" t="s">
        <v>338</v>
      </c>
      <c r="C227" s="47">
        <v>45039.529831260275</v>
      </c>
      <c r="D227" s="111">
        <v>6</v>
      </c>
      <c r="E227" s="48" t="s">
        <v>723</v>
      </c>
      <c r="F227" s="123"/>
      <c r="G227" s="107">
        <v>225</v>
      </c>
      <c r="H227" s="49"/>
      <c r="I227" s="49"/>
      <c r="J227" s="49"/>
      <c r="K227" s="49"/>
      <c r="L227" s="49"/>
      <c r="M227" s="124"/>
      <c r="N227" s="125"/>
      <c r="O227" s="126"/>
      <c r="P227" s="88"/>
      <c r="Q227" s="94"/>
      <c r="R227" s="128"/>
      <c r="S227" s="129"/>
    </row>
    <row r="228" spans="1:19" ht="18.45" customHeight="1" x14ac:dyDescent="0.35">
      <c r="A228" s="121">
        <v>37300</v>
      </c>
      <c r="B228" s="122" t="s">
        <v>339</v>
      </c>
      <c r="C228" s="47">
        <v>34949.505291140289</v>
      </c>
      <c r="D228" s="111">
        <v>6</v>
      </c>
      <c r="E228" s="48" t="s">
        <v>1429</v>
      </c>
      <c r="F228" s="123" t="s">
        <v>1428</v>
      </c>
      <c r="G228" s="107">
        <v>226</v>
      </c>
      <c r="H228" s="49"/>
      <c r="I228" s="49"/>
      <c r="J228" s="49"/>
      <c r="K228" s="49"/>
      <c r="L228" s="49"/>
      <c r="M228" s="124"/>
      <c r="N228" s="125"/>
      <c r="O228" s="126"/>
      <c r="P228" s="88"/>
      <c r="Q228" s="94"/>
      <c r="R228" s="128"/>
      <c r="S228" s="135"/>
    </row>
    <row r="229" spans="1:19" ht="18.45" customHeight="1" x14ac:dyDescent="0.35">
      <c r="A229" s="52">
        <v>3190</v>
      </c>
      <c r="B229" s="53" t="s">
        <v>330</v>
      </c>
      <c r="C229" s="54">
        <v>6431.0000000000009</v>
      </c>
      <c r="D229" s="55">
        <v>6</v>
      </c>
      <c r="E229" s="48" t="s">
        <v>614</v>
      </c>
      <c r="F229" s="123"/>
      <c r="G229" s="107">
        <v>227</v>
      </c>
      <c r="H229" s="49"/>
      <c r="I229" s="49"/>
      <c r="J229" s="49"/>
      <c r="K229" s="49"/>
      <c r="L229" s="49"/>
      <c r="M229" s="140"/>
      <c r="N229" s="141"/>
      <c r="O229" s="91"/>
      <c r="P229" s="101"/>
      <c r="Q229" s="94"/>
      <c r="R229" s="128"/>
      <c r="S229" s="129"/>
    </row>
    <row r="230" spans="1:19" ht="18.45" customHeight="1" x14ac:dyDescent="0.35">
      <c r="A230" s="52">
        <v>3209</v>
      </c>
      <c r="B230" s="53" t="s">
        <v>334</v>
      </c>
      <c r="C230" s="54">
        <v>2877.6000000000004</v>
      </c>
      <c r="D230" s="55">
        <v>18</v>
      </c>
      <c r="E230" s="48" t="s">
        <v>1377</v>
      </c>
      <c r="F230" s="123" t="s">
        <v>1379</v>
      </c>
      <c r="G230" s="107">
        <v>228</v>
      </c>
      <c r="H230" s="49"/>
      <c r="I230" s="49"/>
      <c r="J230" s="49"/>
      <c r="K230" s="49"/>
      <c r="L230" s="49"/>
      <c r="M230" s="140"/>
      <c r="N230" s="141"/>
      <c r="O230" s="91"/>
      <c r="P230" s="101"/>
      <c r="Q230" s="94"/>
      <c r="R230" s="128"/>
      <c r="S230" s="129"/>
    </row>
    <row r="231" spans="1:19" ht="18.45" customHeight="1" x14ac:dyDescent="0.35">
      <c r="A231" s="52">
        <v>3211</v>
      </c>
      <c r="B231" s="53" t="s">
        <v>335</v>
      </c>
      <c r="C231" s="54">
        <v>4850.5</v>
      </c>
      <c r="D231" s="55">
        <v>18</v>
      </c>
      <c r="E231" s="48" t="s">
        <v>1378</v>
      </c>
      <c r="F231" s="123" t="s">
        <v>1380</v>
      </c>
      <c r="G231" s="107">
        <v>229</v>
      </c>
      <c r="H231" s="49"/>
      <c r="I231" s="49"/>
      <c r="J231" s="49"/>
      <c r="K231" s="49"/>
      <c r="L231" s="49"/>
      <c r="M231" s="140"/>
      <c r="N231" s="141"/>
      <c r="O231" s="91"/>
      <c r="P231" s="101"/>
      <c r="Q231" s="94"/>
      <c r="R231" s="128"/>
      <c r="S231" s="135"/>
    </row>
    <row r="232" spans="1:19" ht="18.45" customHeight="1" x14ac:dyDescent="0.35">
      <c r="A232" s="52">
        <v>3212</v>
      </c>
      <c r="B232" s="53" t="s">
        <v>336</v>
      </c>
      <c r="C232" s="54">
        <v>8665.5</v>
      </c>
      <c r="D232" s="55">
        <v>12</v>
      </c>
      <c r="E232" s="48" t="s">
        <v>1382</v>
      </c>
      <c r="F232" s="123" t="s">
        <v>1381</v>
      </c>
      <c r="G232" s="107">
        <v>230</v>
      </c>
      <c r="H232" s="49"/>
      <c r="I232" s="49"/>
      <c r="J232" s="49"/>
      <c r="K232" s="49"/>
      <c r="L232" s="49"/>
      <c r="M232" s="140"/>
      <c r="N232" s="141"/>
      <c r="O232" s="91"/>
      <c r="P232" s="101"/>
      <c r="Q232" s="94"/>
      <c r="R232" s="128"/>
      <c r="S232" s="129"/>
    </row>
    <row r="233" spans="1:19" ht="18.45" customHeight="1" x14ac:dyDescent="0.35">
      <c r="A233" s="52">
        <v>45042</v>
      </c>
      <c r="B233" s="53" t="s">
        <v>144</v>
      </c>
      <c r="C233" s="54">
        <v>12529.550000000001</v>
      </c>
      <c r="D233" s="55">
        <v>4</v>
      </c>
      <c r="E233" s="48" t="s">
        <v>725</v>
      </c>
      <c r="F233" s="123"/>
      <c r="G233" s="107">
        <v>231</v>
      </c>
      <c r="H233" s="49"/>
      <c r="I233" s="49"/>
      <c r="J233" s="49"/>
      <c r="K233" s="49"/>
      <c r="L233" s="49"/>
      <c r="M233" s="140"/>
      <c r="N233" s="141"/>
      <c r="O233" s="91"/>
      <c r="P233" s="101"/>
      <c r="Q233" s="94"/>
      <c r="R233" s="128"/>
      <c r="S233" s="129"/>
    </row>
    <row r="234" spans="1:19" ht="18.45" customHeight="1" x14ac:dyDescent="0.35">
      <c r="A234" s="121" t="s">
        <v>619</v>
      </c>
      <c r="B234" s="146" t="s">
        <v>1562</v>
      </c>
      <c r="C234" s="47"/>
      <c r="D234" s="111" t="s">
        <v>619</v>
      </c>
      <c r="E234" s="137"/>
      <c r="F234" s="123" t="s">
        <v>619</v>
      </c>
      <c r="G234" s="107">
        <v>232</v>
      </c>
      <c r="H234" s="49"/>
      <c r="I234" s="49"/>
      <c r="J234" s="49"/>
      <c r="K234" s="49"/>
      <c r="L234" s="49"/>
      <c r="M234" s="124"/>
      <c r="N234" s="147"/>
      <c r="O234" s="126"/>
      <c r="P234" s="88"/>
      <c r="Q234" s="128"/>
      <c r="R234" s="128"/>
      <c r="S234" s="135"/>
    </row>
    <row r="235" spans="1:19" ht="18.45" customHeight="1" x14ac:dyDescent="0.35">
      <c r="A235" s="121">
        <v>63876</v>
      </c>
      <c r="B235" s="122" t="s">
        <v>340</v>
      </c>
      <c r="C235" s="47">
        <v>27568.868056633019</v>
      </c>
      <c r="D235" s="111">
        <v>1</v>
      </c>
      <c r="E235" s="136" t="s">
        <v>726</v>
      </c>
      <c r="F235" s="136"/>
      <c r="G235" s="107">
        <v>233</v>
      </c>
      <c r="H235" s="49"/>
      <c r="I235" s="49"/>
      <c r="J235" s="49"/>
      <c r="K235" s="49"/>
      <c r="L235" s="49"/>
      <c r="M235" s="124"/>
      <c r="N235" s="125"/>
      <c r="O235" s="126"/>
      <c r="P235" s="88"/>
      <c r="Q235" s="94"/>
      <c r="R235" s="94"/>
      <c r="S235" s="129"/>
    </row>
    <row r="236" spans="1:19" ht="18.45" customHeight="1" x14ac:dyDescent="0.35">
      <c r="A236" s="121">
        <v>63877</v>
      </c>
      <c r="B236" s="122" t="s">
        <v>341</v>
      </c>
      <c r="C236" s="47">
        <v>27568.868056633019</v>
      </c>
      <c r="D236" s="111">
        <v>1</v>
      </c>
      <c r="E236" s="48" t="s">
        <v>614</v>
      </c>
      <c r="F236" s="48"/>
      <c r="G236" s="107">
        <v>234</v>
      </c>
      <c r="H236" s="49"/>
      <c r="I236" s="49"/>
      <c r="J236" s="49"/>
      <c r="K236" s="49"/>
      <c r="L236" s="49"/>
      <c r="M236" s="124"/>
      <c r="N236" s="125"/>
      <c r="O236" s="126"/>
      <c r="P236" s="88"/>
      <c r="Q236" s="94"/>
      <c r="R236" s="94"/>
      <c r="S236" s="129"/>
    </row>
    <row r="237" spans="1:19" ht="18.45" customHeight="1" x14ac:dyDescent="0.35">
      <c r="A237" s="121">
        <v>63856</v>
      </c>
      <c r="B237" s="122" t="s">
        <v>342</v>
      </c>
      <c r="C237" s="47">
        <v>39839.404706117093</v>
      </c>
      <c r="D237" s="111">
        <v>1</v>
      </c>
      <c r="E237" s="48" t="s">
        <v>727</v>
      </c>
      <c r="F237" s="48"/>
      <c r="G237" s="107">
        <v>235</v>
      </c>
      <c r="H237" s="49"/>
      <c r="I237" s="49"/>
      <c r="J237" s="49"/>
      <c r="K237" s="49"/>
      <c r="L237" s="49"/>
      <c r="M237" s="124"/>
      <c r="N237" s="125"/>
      <c r="O237" s="126"/>
      <c r="P237" s="88"/>
      <c r="Q237" s="94"/>
      <c r="R237" s="94"/>
      <c r="S237" s="135"/>
    </row>
    <row r="238" spans="1:19" ht="18.45" customHeight="1" x14ac:dyDescent="0.35">
      <c r="A238" s="121">
        <v>63857</v>
      </c>
      <c r="B238" s="130" t="s">
        <v>343</v>
      </c>
      <c r="C238" s="50">
        <v>38732.387100247019</v>
      </c>
      <c r="D238" s="111">
        <v>1</v>
      </c>
      <c r="E238" s="48" t="s">
        <v>728</v>
      </c>
      <c r="F238" s="48" t="s">
        <v>1410</v>
      </c>
      <c r="G238" s="107">
        <v>236</v>
      </c>
      <c r="H238" s="49"/>
      <c r="I238" s="49"/>
      <c r="J238" s="49"/>
      <c r="K238" s="49"/>
      <c r="L238" s="49"/>
      <c r="M238" s="124"/>
      <c r="N238" s="131"/>
      <c r="O238" s="132"/>
      <c r="P238" s="88"/>
      <c r="Q238" s="94"/>
      <c r="R238" s="94"/>
      <c r="S238" s="129"/>
    </row>
    <row r="239" spans="1:19" ht="18.45" customHeight="1" x14ac:dyDescent="0.35">
      <c r="A239" s="121">
        <v>63858</v>
      </c>
      <c r="B239" s="122" t="s">
        <v>729</v>
      </c>
      <c r="C239" s="47">
        <v>48414.181200000014</v>
      </c>
      <c r="D239" s="113">
        <v>2</v>
      </c>
      <c r="E239" s="48" t="s">
        <v>730</v>
      </c>
      <c r="F239" s="137"/>
      <c r="G239" s="107">
        <v>237</v>
      </c>
      <c r="H239" s="49"/>
      <c r="I239" s="49"/>
      <c r="J239" s="49"/>
      <c r="K239" s="49"/>
      <c r="L239" s="49"/>
      <c r="M239" s="124"/>
      <c r="N239" s="125"/>
      <c r="O239" s="126"/>
      <c r="P239" s="127"/>
      <c r="Q239" s="94"/>
      <c r="R239" s="128"/>
      <c r="S239" s="129"/>
    </row>
    <row r="240" spans="1:19" ht="18.45" customHeight="1" x14ac:dyDescent="0.35">
      <c r="A240" s="121">
        <v>63850</v>
      </c>
      <c r="B240" s="122" t="s">
        <v>344</v>
      </c>
      <c r="C240" s="47">
        <v>25531.260692838729</v>
      </c>
      <c r="D240" s="111">
        <v>2</v>
      </c>
      <c r="E240" s="48" t="s">
        <v>731</v>
      </c>
      <c r="F240" s="123"/>
      <c r="G240" s="107">
        <v>238</v>
      </c>
      <c r="H240" s="49"/>
      <c r="I240" s="49"/>
      <c r="J240" s="49"/>
      <c r="K240" s="49"/>
      <c r="L240" s="49"/>
      <c r="M240" s="124"/>
      <c r="N240" s="125"/>
      <c r="O240" s="126"/>
      <c r="P240" s="88"/>
      <c r="Q240" s="94"/>
      <c r="R240" s="128"/>
      <c r="S240" s="135"/>
    </row>
    <row r="241" spans="1:19" ht="18.45" customHeight="1" x14ac:dyDescent="0.35">
      <c r="A241" s="121">
        <v>63852</v>
      </c>
      <c r="B241" s="122" t="s">
        <v>345</v>
      </c>
      <c r="C241" s="47">
        <v>29481.159482526629</v>
      </c>
      <c r="D241" s="111">
        <v>1</v>
      </c>
      <c r="E241" s="48" t="s">
        <v>732</v>
      </c>
      <c r="F241" s="136" t="s">
        <v>1409</v>
      </c>
      <c r="G241" s="107">
        <v>239</v>
      </c>
      <c r="H241" s="49"/>
      <c r="I241" s="49"/>
      <c r="J241" s="49"/>
      <c r="K241" s="49"/>
      <c r="L241" s="49"/>
      <c r="M241" s="124"/>
      <c r="N241" s="125"/>
      <c r="O241" s="126"/>
      <c r="P241" s="88"/>
      <c r="Q241" s="94"/>
      <c r="R241" s="94"/>
      <c r="S241" s="129"/>
    </row>
    <row r="242" spans="1:19" ht="18.45" customHeight="1" x14ac:dyDescent="0.35">
      <c r="A242" s="121">
        <v>63853</v>
      </c>
      <c r="B242" s="122" t="s">
        <v>346</v>
      </c>
      <c r="C242" s="47">
        <v>36652.252329627714</v>
      </c>
      <c r="D242" s="111">
        <v>1</v>
      </c>
      <c r="E242" s="48" t="s">
        <v>733</v>
      </c>
      <c r="F242" s="137"/>
      <c r="G242" s="107">
        <v>240</v>
      </c>
      <c r="H242" s="49"/>
      <c r="I242" s="49"/>
      <c r="J242" s="49"/>
      <c r="K242" s="49"/>
      <c r="L242" s="49"/>
      <c r="M242" s="124"/>
      <c r="N242" s="125"/>
      <c r="O242" s="126"/>
      <c r="P242" s="88"/>
      <c r="Q242" s="94"/>
      <c r="R242" s="128"/>
      <c r="S242" s="129"/>
    </row>
    <row r="243" spans="1:19" ht="18.45" customHeight="1" x14ac:dyDescent="0.35">
      <c r="A243" s="121">
        <v>61098</v>
      </c>
      <c r="B243" s="122" t="s">
        <v>347</v>
      </c>
      <c r="C243" s="47">
        <v>34329.734213986019</v>
      </c>
      <c r="D243" s="111">
        <v>1</v>
      </c>
      <c r="E243" s="48" t="s">
        <v>614</v>
      </c>
      <c r="F243" s="123"/>
      <c r="G243" s="107">
        <v>241</v>
      </c>
      <c r="H243" s="49"/>
      <c r="I243" s="49"/>
      <c r="J243" s="49"/>
      <c r="K243" s="49"/>
      <c r="L243" s="49"/>
      <c r="M243" s="124"/>
      <c r="N243" s="125"/>
      <c r="O243" s="126"/>
      <c r="P243" s="88"/>
      <c r="Q243" s="94"/>
      <c r="R243" s="128"/>
      <c r="S243" s="135"/>
    </row>
    <row r="244" spans="1:19" ht="18.45" customHeight="1" x14ac:dyDescent="0.35">
      <c r="A244" s="121">
        <v>63872</v>
      </c>
      <c r="B244" s="122" t="s">
        <v>348</v>
      </c>
      <c r="C244" s="47">
        <v>91575.029341849004</v>
      </c>
      <c r="D244" s="111">
        <v>1</v>
      </c>
      <c r="E244" s="48" t="s">
        <v>691</v>
      </c>
      <c r="F244" s="123"/>
      <c r="G244" s="107">
        <v>242</v>
      </c>
      <c r="H244" s="49"/>
      <c r="I244" s="49"/>
      <c r="J244" s="49"/>
      <c r="K244" s="49"/>
      <c r="L244" s="49"/>
      <c r="M244" s="124"/>
      <c r="N244" s="125"/>
      <c r="O244" s="126"/>
      <c r="P244" s="88"/>
      <c r="Q244" s="94"/>
      <c r="R244" s="128"/>
      <c r="S244" s="129"/>
    </row>
    <row r="245" spans="1:19" ht="18.45" customHeight="1" x14ac:dyDescent="0.35">
      <c r="A245" s="121">
        <v>63881</v>
      </c>
      <c r="B245" s="122" t="s">
        <v>349</v>
      </c>
      <c r="C245" s="47">
        <v>33457.591077396974</v>
      </c>
      <c r="D245" s="111">
        <v>1</v>
      </c>
      <c r="E245" s="48" t="s">
        <v>734</v>
      </c>
      <c r="F245" s="123"/>
      <c r="G245" s="107">
        <v>243</v>
      </c>
      <c r="H245" s="49"/>
      <c r="I245" s="49"/>
      <c r="J245" s="49"/>
      <c r="K245" s="49"/>
      <c r="L245" s="49"/>
      <c r="M245" s="124"/>
      <c r="N245" s="125"/>
      <c r="O245" s="126"/>
      <c r="P245" s="88"/>
      <c r="Q245" s="94"/>
      <c r="R245" s="128"/>
      <c r="S245" s="129"/>
    </row>
    <row r="246" spans="1:19" ht="18.45" customHeight="1" x14ac:dyDescent="0.35">
      <c r="A246" s="121" t="s">
        <v>619</v>
      </c>
      <c r="B246" s="159" t="s">
        <v>1563</v>
      </c>
      <c r="C246" s="160"/>
      <c r="D246" s="111" t="s">
        <v>619</v>
      </c>
      <c r="E246" s="137" t="s">
        <v>619</v>
      </c>
      <c r="F246" s="123"/>
      <c r="G246" s="107">
        <v>244</v>
      </c>
      <c r="H246" s="49"/>
      <c r="I246" s="49"/>
      <c r="J246" s="49"/>
      <c r="K246" s="49"/>
      <c r="L246" s="49"/>
      <c r="M246" s="124"/>
      <c r="N246" s="161"/>
      <c r="O246" s="126"/>
      <c r="P246" s="88"/>
      <c r="Q246" s="128"/>
      <c r="R246" s="128"/>
      <c r="S246" s="135"/>
    </row>
    <row r="247" spans="1:19" ht="18.45" customHeight="1" x14ac:dyDescent="0.35">
      <c r="A247" s="121">
        <v>65106</v>
      </c>
      <c r="B247" s="162" t="s">
        <v>352</v>
      </c>
      <c r="C247" s="50">
        <v>40795.152025016832</v>
      </c>
      <c r="D247" s="111">
        <v>3</v>
      </c>
      <c r="E247" s="136" t="s">
        <v>735</v>
      </c>
      <c r="F247" s="123"/>
      <c r="G247" s="107">
        <v>245</v>
      </c>
      <c r="H247" s="49"/>
      <c r="I247" s="49"/>
      <c r="J247" s="49"/>
      <c r="K247" s="49"/>
      <c r="L247" s="49"/>
      <c r="M247" s="124"/>
      <c r="N247" s="161"/>
      <c r="O247" s="132"/>
      <c r="P247" s="88"/>
      <c r="Q247" s="94"/>
      <c r="R247" s="128"/>
      <c r="S247" s="129"/>
    </row>
    <row r="248" spans="1:19" ht="18.45" customHeight="1" x14ac:dyDescent="0.35">
      <c r="A248" s="121">
        <v>3173</v>
      </c>
      <c r="B248" s="162" t="s">
        <v>736</v>
      </c>
      <c r="C248" s="50">
        <v>28200.480000000007</v>
      </c>
      <c r="D248" s="111">
        <v>3</v>
      </c>
      <c r="E248" s="48" t="s">
        <v>737</v>
      </c>
      <c r="F248" s="136" t="s">
        <v>1404</v>
      </c>
      <c r="G248" s="107">
        <v>246</v>
      </c>
      <c r="H248" s="49"/>
      <c r="I248" s="49"/>
      <c r="J248" s="49"/>
      <c r="K248" s="49"/>
      <c r="L248" s="49"/>
      <c r="M248" s="124"/>
      <c r="N248" s="161"/>
      <c r="O248" s="132"/>
      <c r="P248" s="88"/>
      <c r="Q248" s="94"/>
      <c r="R248" s="94"/>
      <c r="S248" s="129"/>
    </row>
    <row r="249" spans="1:19" ht="18.45" customHeight="1" x14ac:dyDescent="0.35">
      <c r="A249" s="121">
        <v>65847</v>
      </c>
      <c r="B249" s="162" t="s">
        <v>738</v>
      </c>
      <c r="C249" s="50">
        <v>30713.591467110389</v>
      </c>
      <c r="D249" s="111">
        <v>3</v>
      </c>
      <c r="E249" s="48" t="s">
        <v>739</v>
      </c>
      <c r="F249" s="48"/>
      <c r="G249" s="107">
        <v>247</v>
      </c>
      <c r="H249" s="49"/>
      <c r="I249" s="49"/>
      <c r="J249" s="49"/>
      <c r="K249" s="49"/>
      <c r="L249" s="49"/>
      <c r="M249" s="124"/>
      <c r="N249" s="161"/>
      <c r="O249" s="132"/>
      <c r="P249" s="88"/>
      <c r="Q249" s="94"/>
      <c r="R249" s="94"/>
      <c r="S249" s="135"/>
    </row>
    <row r="250" spans="1:19" ht="18.45" customHeight="1" x14ac:dyDescent="0.35">
      <c r="A250" s="121">
        <v>65856</v>
      </c>
      <c r="B250" s="162" t="s">
        <v>353</v>
      </c>
      <c r="C250" s="163">
        <v>30714</v>
      </c>
      <c r="D250" s="111" t="s">
        <v>619</v>
      </c>
      <c r="E250" s="137" t="s">
        <v>725</v>
      </c>
      <c r="F250" s="137"/>
      <c r="G250" s="107">
        <v>248</v>
      </c>
      <c r="H250" s="49"/>
      <c r="I250" s="49"/>
      <c r="J250" s="49"/>
      <c r="K250" s="49"/>
      <c r="L250" s="49"/>
      <c r="M250" s="85"/>
      <c r="N250" s="161"/>
      <c r="O250" s="164"/>
      <c r="P250" s="88"/>
      <c r="Q250" s="128"/>
      <c r="R250" s="128"/>
      <c r="S250" s="129"/>
    </row>
    <row r="251" spans="1:19" ht="18.45" customHeight="1" x14ac:dyDescent="0.35">
      <c r="A251" s="121">
        <v>66130</v>
      </c>
      <c r="B251" s="162" t="s">
        <v>354</v>
      </c>
      <c r="C251" s="47">
        <v>61896.092727611736</v>
      </c>
      <c r="D251" s="111">
        <v>4</v>
      </c>
      <c r="E251" s="136" t="s">
        <v>614</v>
      </c>
      <c r="F251" s="123"/>
      <c r="G251" s="107">
        <v>249</v>
      </c>
      <c r="H251" s="49"/>
      <c r="I251" s="49"/>
      <c r="J251" s="49"/>
      <c r="K251" s="49"/>
      <c r="L251" s="49"/>
      <c r="M251" s="124"/>
      <c r="N251" s="161"/>
      <c r="O251" s="126"/>
      <c r="P251" s="88"/>
      <c r="Q251" s="94"/>
      <c r="R251" s="128"/>
      <c r="S251" s="129"/>
    </row>
    <row r="252" spans="1:19" ht="18.45" customHeight="1" x14ac:dyDescent="0.35">
      <c r="A252" s="121">
        <v>66220</v>
      </c>
      <c r="B252" s="162" t="s">
        <v>355</v>
      </c>
      <c r="C252" s="47">
        <v>27800.706087757706</v>
      </c>
      <c r="D252" s="111">
        <v>4</v>
      </c>
      <c r="E252" s="48" t="s">
        <v>740</v>
      </c>
      <c r="F252" s="136" t="s">
        <v>1405</v>
      </c>
      <c r="G252" s="107">
        <v>250</v>
      </c>
      <c r="H252" s="49"/>
      <c r="I252" s="49"/>
      <c r="J252" s="49"/>
      <c r="K252" s="49"/>
      <c r="L252" s="49"/>
      <c r="M252" s="124"/>
      <c r="N252" s="161"/>
      <c r="O252" s="126"/>
      <c r="P252" s="88"/>
      <c r="Q252" s="94"/>
      <c r="R252" s="94"/>
      <c r="S252" s="135"/>
    </row>
    <row r="253" spans="1:19" ht="18.45" customHeight="1" x14ac:dyDescent="0.35">
      <c r="A253" s="121">
        <v>65054</v>
      </c>
      <c r="B253" s="130" t="s">
        <v>356</v>
      </c>
      <c r="C253" s="50">
        <v>24530.641586897153</v>
      </c>
      <c r="D253" s="111">
        <v>1</v>
      </c>
      <c r="E253" s="48" t="s">
        <v>742</v>
      </c>
      <c r="F253" s="48" t="s">
        <v>1406</v>
      </c>
      <c r="G253" s="107">
        <v>251</v>
      </c>
      <c r="H253" s="49"/>
      <c r="I253" s="49"/>
      <c r="J253" s="49"/>
      <c r="K253" s="49"/>
      <c r="L253" s="49"/>
      <c r="M253" s="124"/>
      <c r="N253" s="131"/>
      <c r="O253" s="132"/>
      <c r="P253" s="88"/>
      <c r="Q253" s="94"/>
      <c r="R253" s="94"/>
      <c r="S253" s="129"/>
    </row>
    <row r="254" spans="1:19" ht="18.45" customHeight="1" x14ac:dyDescent="0.35">
      <c r="A254" s="121">
        <v>61501</v>
      </c>
      <c r="B254" s="122" t="s">
        <v>357</v>
      </c>
      <c r="C254" s="47">
        <v>33932.017776294037</v>
      </c>
      <c r="D254" s="111">
        <v>1</v>
      </c>
      <c r="E254" s="48" t="s">
        <v>1560</v>
      </c>
      <c r="F254" s="137"/>
      <c r="G254" s="107">
        <v>252</v>
      </c>
      <c r="H254" s="49"/>
      <c r="I254" s="49"/>
      <c r="J254" s="49"/>
      <c r="K254" s="49"/>
      <c r="L254" s="49"/>
      <c r="M254" s="124"/>
      <c r="N254" s="125"/>
      <c r="O254" s="126"/>
      <c r="P254" s="88"/>
      <c r="Q254" s="94"/>
      <c r="R254" s="128"/>
      <c r="S254" s="129"/>
    </row>
    <row r="255" spans="1:19" ht="18.45" customHeight="1" x14ac:dyDescent="0.35">
      <c r="A255" s="121">
        <v>61504</v>
      </c>
      <c r="B255" s="122" t="s">
        <v>1147</v>
      </c>
      <c r="C255" s="47">
        <v>40579.446520047801</v>
      </c>
      <c r="D255" s="111">
        <v>1</v>
      </c>
      <c r="E255" s="48" t="s">
        <v>743</v>
      </c>
      <c r="F255" s="123"/>
      <c r="G255" s="107">
        <v>253</v>
      </c>
      <c r="H255" s="49"/>
      <c r="I255" s="49"/>
      <c r="J255" s="49"/>
      <c r="K255" s="49"/>
      <c r="L255" s="49"/>
      <c r="M255" s="124"/>
      <c r="N255" s="125"/>
      <c r="O255" s="126"/>
      <c r="P255" s="88"/>
      <c r="Q255" s="94"/>
      <c r="R255" s="128"/>
      <c r="S255" s="135"/>
    </row>
    <row r="256" spans="1:19" ht="18.45" customHeight="1" x14ac:dyDescent="0.35">
      <c r="A256" s="121">
        <v>61505</v>
      </c>
      <c r="B256" s="122" t="s">
        <v>744</v>
      </c>
      <c r="C256" s="47">
        <v>41605.087122692188</v>
      </c>
      <c r="D256" s="111">
        <v>1</v>
      </c>
      <c r="E256" s="48" t="s">
        <v>745</v>
      </c>
      <c r="F256" s="123"/>
      <c r="G256" s="107">
        <v>254</v>
      </c>
      <c r="H256" s="49"/>
      <c r="I256" s="49"/>
      <c r="J256" s="49"/>
      <c r="K256" s="49"/>
      <c r="L256" s="49"/>
      <c r="M256" s="124"/>
      <c r="N256" s="125"/>
      <c r="O256" s="126"/>
      <c r="P256" s="88"/>
      <c r="Q256" s="94"/>
      <c r="R256" s="128"/>
      <c r="S256" s="129"/>
    </row>
    <row r="257" spans="1:19" ht="18.45" customHeight="1" x14ac:dyDescent="0.35">
      <c r="A257" s="121">
        <v>61515</v>
      </c>
      <c r="B257" s="130" t="s">
        <v>746</v>
      </c>
      <c r="C257" s="50">
        <v>32135.278981462841</v>
      </c>
      <c r="D257" s="111">
        <v>1</v>
      </c>
      <c r="E257" s="48" t="s">
        <v>1560</v>
      </c>
      <c r="F257" s="123"/>
      <c r="G257" s="107">
        <v>255</v>
      </c>
      <c r="H257" s="49"/>
      <c r="I257" s="49"/>
      <c r="J257" s="49"/>
      <c r="K257" s="49"/>
      <c r="L257" s="49"/>
      <c r="M257" s="124"/>
      <c r="N257" s="131"/>
      <c r="O257" s="132"/>
      <c r="P257" s="88"/>
      <c r="Q257" s="94"/>
      <c r="R257" s="128"/>
      <c r="S257" s="129"/>
    </row>
    <row r="258" spans="1:19" ht="18.45" customHeight="1" x14ac:dyDescent="0.35">
      <c r="A258" s="121">
        <v>61512</v>
      </c>
      <c r="B258" s="122" t="s">
        <v>360</v>
      </c>
      <c r="C258" s="47">
        <v>33189.89158686062</v>
      </c>
      <c r="D258" s="111">
        <v>1</v>
      </c>
      <c r="E258" s="48" t="s">
        <v>747</v>
      </c>
      <c r="F258" s="123"/>
      <c r="G258" s="107">
        <v>256</v>
      </c>
      <c r="H258" s="49"/>
      <c r="I258" s="49"/>
      <c r="J258" s="49"/>
      <c r="K258" s="49"/>
      <c r="L258" s="49"/>
      <c r="M258" s="124"/>
      <c r="N258" s="125"/>
      <c r="O258" s="126"/>
      <c r="P258" s="88"/>
      <c r="Q258" s="94"/>
      <c r="R258" s="128"/>
      <c r="S258" s="135"/>
    </row>
    <row r="259" spans="1:19" ht="18.45" customHeight="1" x14ac:dyDescent="0.35">
      <c r="A259" s="165">
        <v>61521</v>
      </c>
      <c r="B259" s="57" t="s">
        <v>362</v>
      </c>
      <c r="C259" s="47">
        <v>44145</v>
      </c>
      <c r="D259" s="111">
        <v>4</v>
      </c>
      <c r="E259" s="48" t="s">
        <v>725</v>
      </c>
      <c r="F259" s="123"/>
      <c r="G259" s="107">
        <v>257</v>
      </c>
      <c r="H259" s="49"/>
      <c r="I259" s="49"/>
      <c r="J259" s="49"/>
      <c r="K259" s="49"/>
      <c r="L259" s="49"/>
      <c r="M259" s="98"/>
      <c r="N259" s="141"/>
      <c r="O259" s="126"/>
      <c r="P259" s="88"/>
      <c r="Q259" s="94"/>
      <c r="R259" s="128"/>
      <c r="S259" s="129"/>
    </row>
    <row r="260" spans="1:19" ht="18.45" customHeight="1" x14ac:dyDescent="0.35">
      <c r="A260" s="121">
        <v>66172</v>
      </c>
      <c r="B260" s="122" t="s">
        <v>363</v>
      </c>
      <c r="C260" s="47">
        <v>39580.622958597392</v>
      </c>
      <c r="D260" s="113">
        <v>6</v>
      </c>
      <c r="E260" s="48" t="s">
        <v>748</v>
      </c>
      <c r="F260" s="123"/>
      <c r="G260" s="107">
        <v>258</v>
      </c>
      <c r="H260" s="49"/>
      <c r="I260" s="49"/>
      <c r="J260" s="49"/>
      <c r="K260" s="49"/>
      <c r="L260" s="49"/>
      <c r="M260" s="124"/>
      <c r="N260" s="125"/>
      <c r="O260" s="126"/>
      <c r="P260" s="127"/>
      <c r="Q260" s="94"/>
      <c r="R260" s="128"/>
      <c r="S260" s="129"/>
    </row>
    <row r="261" spans="1:19" ht="18.45" customHeight="1" x14ac:dyDescent="0.35">
      <c r="A261" s="166">
        <v>63873</v>
      </c>
      <c r="B261" s="53" t="s">
        <v>350</v>
      </c>
      <c r="C261" s="54">
        <v>130778.20000000001</v>
      </c>
      <c r="D261" s="113">
        <v>2</v>
      </c>
      <c r="E261" s="48" t="s">
        <v>1560</v>
      </c>
      <c r="F261" s="123"/>
      <c r="G261" s="107">
        <v>259</v>
      </c>
      <c r="H261" s="49"/>
      <c r="I261" s="49"/>
      <c r="J261" s="49"/>
      <c r="K261" s="49"/>
      <c r="L261" s="49"/>
      <c r="M261" s="98"/>
      <c r="N261" s="141"/>
      <c r="O261" s="91"/>
      <c r="P261" s="127"/>
      <c r="Q261" s="94"/>
      <c r="R261" s="128"/>
      <c r="S261" s="135"/>
    </row>
    <row r="262" spans="1:19" ht="18.45" customHeight="1" x14ac:dyDescent="0.35">
      <c r="A262" s="166">
        <v>63867</v>
      </c>
      <c r="B262" s="53" t="s">
        <v>351</v>
      </c>
      <c r="C262" s="54">
        <v>76180.100000000006</v>
      </c>
      <c r="D262" s="113">
        <v>2</v>
      </c>
      <c r="E262" s="48" t="s">
        <v>614</v>
      </c>
      <c r="F262" s="137"/>
      <c r="G262" s="107">
        <v>260</v>
      </c>
      <c r="H262" s="49"/>
      <c r="I262" s="49"/>
      <c r="J262" s="49"/>
      <c r="K262" s="49"/>
      <c r="L262" s="49"/>
      <c r="M262" s="98"/>
      <c r="N262" s="141"/>
      <c r="O262" s="91"/>
      <c r="P262" s="127"/>
      <c r="Q262" s="94"/>
      <c r="R262" s="128"/>
      <c r="S262" s="129"/>
    </row>
    <row r="263" spans="1:19" ht="18.45" customHeight="1" x14ac:dyDescent="0.35">
      <c r="A263" s="166">
        <v>61506</v>
      </c>
      <c r="B263" s="53" t="s">
        <v>358</v>
      </c>
      <c r="C263" s="54">
        <v>59503.100000000006</v>
      </c>
      <c r="D263" s="113">
        <v>4</v>
      </c>
      <c r="E263" s="48" t="s">
        <v>725</v>
      </c>
      <c r="F263" s="137"/>
      <c r="G263" s="107">
        <v>261</v>
      </c>
      <c r="H263" s="49"/>
      <c r="I263" s="49"/>
      <c r="J263" s="49"/>
      <c r="K263" s="49"/>
      <c r="L263" s="49"/>
      <c r="M263" s="98"/>
      <c r="N263" s="141"/>
      <c r="O263" s="91"/>
      <c r="P263" s="127"/>
      <c r="Q263" s="94"/>
      <c r="R263" s="128"/>
      <c r="S263" s="129"/>
    </row>
    <row r="264" spans="1:19" ht="18.45" customHeight="1" x14ac:dyDescent="0.35">
      <c r="A264" s="166">
        <v>61509</v>
      </c>
      <c r="B264" s="53" t="s">
        <v>359</v>
      </c>
      <c r="C264" s="54">
        <v>64179.200000000004</v>
      </c>
      <c r="D264" s="113">
        <v>4</v>
      </c>
      <c r="E264" s="48" t="s">
        <v>614</v>
      </c>
      <c r="F264" s="137"/>
      <c r="G264" s="107">
        <v>262</v>
      </c>
      <c r="H264" s="49"/>
      <c r="I264" s="49"/>
      <c r="J264" s="49"/>
      <c r="K264" s="49"/>
      <c r="L264" s="49"/>
      <c r="M264" s="98"/>
      <c r="N264" s="141"/>
      <c r="O264" s="91"/>
      <c r="P264" s="127"/>
      <c r="Q264" s="94"/>
      <c r="R264" s="128"/>
      <c r="S264" s="135"/>
    </row>
    <row r="265" spans="1:19" ht="18.45" customHeight="1" x14ac:dyDescent="0.35">
      <c r="A265" s="121">
        <v>3172</v>
      </c>
      <c r="B265" s="167" t="s">
        <v>749</v>
      </c>
      <c r="C265" s="56">
        <v>24531</v>
      </c>
      <c r="D265" s="111" t="s">
        <v>619</v>
      </c>
      <c r="E265" s="48" t="s">
        <v>750</v>
      </c>
      <c r="F265" s="48" t="s">
        <v>1403</v>
      </c>
      <c r="G265" s="107">
        <v>263</v>
      </c>
      <c r="H265" s="49"/>
      <c r="I265" s="49"/>
      <c r="J265" s="49"/>
      <c r="K265" s="49"/>
      <c r="L265" s="49"/>
      <c r="M265" s="124"/>
      <c r="N265" s="168"/>
      <c r="O265" s="148"/>
      <c r="P265" s="88"/>
      <c r="Q265" s="94"/>
      <c r="R265" s="94"/>
      <c r="S265" s="129"/>
    </row>
    <row r="266" spans="1:19" ht="18.45" customHeight="1" x14ac:dyDescent="0.35">
      <c r="A266" s="121">
        <v>3023</v>
      </c>
      <c r="B266" s="122" t="s">
        <v>267</v>
      </c>
      <c r="C266" s="47">
        <v>14187.767000000002</v>
      </c>
      <c r="D266" s="113">
        <v>6</v>
      </c>
      <c r="E266" s="149" t="s">
        <v>1456</v>
      </c>
      <c r="F266" s="137"/>
      <c r="G266" s="107">
        <v>264</v>
      </c>
      <c r="H266" s="49"/>
      <c r="I266" s="49"/>
      <c r="J266" s="49"/>
      <c r="K266" s="49"/>
      <c r="L266" s="49"/>
      <c r="M266" s="124"/>
      <c r="N266" s="125"/>
      <c r="O266" s="126"/>
      <c r="P266" s="127"/>
      <c r="Q266" s="150"/>
      <c r="R266" s="128"/>
      <c r="S266" s="129"/>
    </row>
    <row r="267" spans="1:19" ht="18.45" customHeight="1" x14ac:dyDescent="0.35">
      <c r="A267" s="121">
        <v>3024</v>
      </c>
      <c r="B267" s="122" t="s">
        <v>268</v>
      </c>
      <c r="C267" s="47">
        <v>13950.365000000003</v>
      </c>
      <c r="D267" s="113">
        <v>6</v>
      </c>
      <c r="E267" s="48" t="s">
        <v>1463</v>
      </c>
      <c r="F267" s="123"/>
      <c r="G267" s="107">
        <v>265</v>
      </c>
      <c r="H267" s="49"/>
      <c r="I267" s="49"/>
      <c r="J267" s="49"/>
      <c r="K267" s="49"/>
      <c r="L267" s="49"/>
      <c r="M267" s="124"/>
      <c r="N267" s="125"/>
      <c r="O267" s="126"/>
      <c r="P267" s="127"/>
      <c r="Q267" s="94"/>
      <c r="R267" s="128"/>
      <c r="S267" s="135"/>
    </row>
    <row r="268" spans="1:19" ht="18.45" customHeight="1" x14ac:dyDescent="0.35">
      <c r="A268" s="121">
        <v>3025</v>
      </c>
      <c r="B268" s="122" t="s">
        <v>269</v>
      </c>
      <c r="C268" s="47">
        <v>17964.617000000006</v>
      </c>
      <c r="D268" s="113">
        <v>6</v>
      </c>
      <c r="E268" s="48" t="s">
        <v>1559</v>
      </c>
      <c r="F268" s="123"/>
      <c r="G268" s="107">
        <v>266</v>
      </c>
      <c r="H268" s="49"/>
      <c r="I268" s="49"/>
      <c r="J268" s="49"/>
      <c r="K268" s="49"/>
      <c r="L268" s="49"/>
      <c r="M268" s="124"/>
      <c r="N268" s="125"/>
      <c r="O268" s="126"/>
      <c r="P268" s="127"/>
      <c r="Q268" s="94"/>
      <c r="R268" s="128"/>
      <c r="S268" s="129"/>
    </row>
    <row r="269" spans="1:19" ht="18.45" customHeight="1" x14ac:dyDescent="0.35">
      <c r="A269" s="121">
        <v>3026</v>
      </c>
      <c r="B269" s="122" t="s">
        <v>270</v>
      </c>
      <c r="C269" s="47">
        <v>17009.014000000003</v>
      </c>
      <c r="D269" s="113">
        <v>6</v>
      </c>
      <c r="E269" s="48" t="s">
        <v>1559</v>
      </c>
      <c r="F269" s="123"/>
      <c r="G269" s="107">
        <v>267</v>
      </c>
      <c r="H269" s="49"/>
      <c r="I269" s="49"/>
      <c r="J269" s="49"/>
      <c r="K269" s="49"/>
      <c r="L269" s="49"/>
      <c r="M269" s="124"/>
      <c r="N269" s="125"/>
      <c r="O269" s="126"/>
      <c r="P269" s="127"/>
      <c r="Q269" s="94"/>
      <c r="R269" s="128"/>
      <c r="S269" s="129"/>
    </row>
    <row r="270" spans="1:19" ht="18.45" customHeight="1" x14ac:dyDescent="0.35">
      <c r="A270" s="121">
        <v>3029</v>
      </c>
      <c r="B270" s="122" t="s">
        <v>271</v>
      </c>
      <c r="C270" s="47">
        <v>17390.296000000002</v>
      </c>
      <c r="D270" s="113">
        <v>6</v>
      </c>
      <c r="E270" s="48" t="s">
        <v>1444</v>
      </c>
      <c r="F270" s="123"/>
      <c r="G270" s="107">
        <v>268</v>
      </c>
      <c r="H270" s="49"/>
      <c r="I270" s="49"/>
      <c r="J270" s="49"/>
      <c r="K270" s="49"/>
      <c r="L270" s="49"/>
      <c r="M270" s="124"/>
      <c r="N270" s="125"/>
      <c r="O270" s="126"/>
      <c r="P270" s="127"/>
      <c r="Q270" s="94"/>
      <c r="R270" s="128"/>
      <c r="S270" s="135"/>
    </row>
    <row r="271" spans="1:19" ht="18.45" customHeight="1" x14ac:dyDescent="0.35">
      <c r="A271" s="121">
        <v>3030</v>
      </c>
      <c r="B271" s="122" t="s">
        <v>272</v>
      </c>
      <c r="C271" s="47">
        <v>8217.9460000000017</v>
      </c>
      <c r="D271" s="113">
        <v>6</v>
      </c>
      <c r="E271" s="153" t="s">
        <v>1444</v>
      </c>
      <c r="F271" s="123"/>
      <c r="G271" s="107">
        <v>269</v>
      </c>
      <c r="H271" s="49"/>
      <c r="I271" s="49"/>
      <c r="J271" s="49"/>
      <c r="K271" s="49"/>
      <c r="L271" s="49"/>
      <c r="M271" s="124"/>
      <c r="N271" s="125"/>
      <c r="O271" s="126"/>
      <c r="P271" s="127"/>
      <c r="Q271" s="154"/>
      <c r="R271" s="128"/>
      <c r="S271" s="129"/>
    </row>
    <row r="272" spans="1:19" ht="18.45" customHeight="1" x14ac:dyDescent="0.35">
      <c r="A272" s="121">
        <v>3031</v>
      </c>
      <c r="B272" s="122" t="s">
        <v>273</v>
      </c>
      <c r="C272" s="47">
        <v>9539.2440000000006</v>
      </c>
      <c r="D272" s="113">
        <v>6</v>
      </c>
      <c r="E272" s="48" t="s">
        <v>1453</v>
      </c>
      <c r="F272" s="123"/>
      <c r="G272" s="107">
        <v>270</v>
      </c>
      <c r="H272" s="49"/>
      <c r="I272" s="49"/>
      <c r="J272" s="49"/>
      <c r="K272" s="49"/>
      <c r="L272" s="49"/>
      <c r="M272" s="124"/>
      <c r="N272" s="125"/>
      <c r="O272" s="126"/>
      <c r="P272" s="127"/>
      <c r="Q272" s="94"/>
      <c r="R272" s="128"/>
      <c r="S272" s="129"/>
    </row>
    <row r="273" spans="1:19" ht="18.45" customHeight="1" x14ac:dyDescent="0.35">
      <c r="A273" s="121">
        <v>3032</v>
      </c>
      <c r="B273" s="122" t="s">
        <v>274</v>
      </c>
      <c r="C273" s="47">
        <v>14970.714000000002</v>
      </c>
      <c r="D273" s="113">
        <v>6</v>
      </c>
      <c r="E273" s="48" t="s">
        <v>1559</v>
      </c>
      <c r="F273" s="123"/>
      <c r="G273" s="107">
        <v>271</v>
      </c>
      <c r="H273" s="49"/>
      <c r="I273" s="49"/>
      <c r="J273" s="49"/>
      <c r="K273" s="49"/>
      <c r="L273" s="49"/>
      <c r="M273" s="124"/>
      <c r="N273" s="125"/>
      <c r="O273" s="126"/>
      <c r="P273" s="127"/>
      <c r="Q273" s="94"/>
      <c r="R273" s="128"/>
      <c r="S273" s="135"/>
    </row>
    <row r="274" spans="1:19" ht="18.45" customHeight="1" x14ac:dyDescent="0.35">
      <c r="A274" s="121">
        <v>3052</v>
      </c>
      <c r="B274" s="122" t="s">
        <v>275</v>
      </c>
      <c r="C274" s="47">
        <v>15509.065000000002</v>
      </c>
      <c r="D274" s="113">
        <v>6</v>
      </c>
      <c r="E274" s="48" t="s">
        <v>1463</v>
      </c>
      <c r="F274" s="123"/>
      <c r="G274" s="107">
        <v>272</v>
      </c>
      <c r="H274" s="49"/>
      <c r="I274" s="49"/>
      <c r="J274" s="49"/>
      <c r="K274" s="49"/>
      <c r="L274" s="49"/>
      <c r="M274" s="124"/>
      <c r="N274" s="125"/>
      <c r="O274" s="126"/>
      <c r="P274" s="127"/>
      <c r="Q274" s="94"/>
      <c r="R274" s="128"/>
      <c r="S274" s="129"/>
    </row>
    <row r="275" spans="1:19" ht="18.45" customHeight="1" x14ac:dyDescent="0.35">
      <c r="A275" s="121">
        <v>3062</v>
      </c>
      <c r="B275" s="122" t="s">
        <v>276</v>
      </c>
      <c r="C275" s="47">
        <v>12154.263000000001</v>
      </c>
      <c r="D275" s="113">
        <v>6</v>
      </c>
      <c r="E275" s="153" t="s">
        <v>1452</v>
      </c>
      <c r="F275" s="123"/>
      <c r="G275" s="107">
        <v>273</v>
      </c>
      <c r="H275" s="49"/>
      <c r="I275" s="49"/>
      <c r="J275" s="49"/>
      <c r="K275" s="49"/>
      <c r="L275" s="49"/>
      <c r="M275" s="124"/>
      <c r="N275" s="125"/>
      <c r="O275" s="126"/>
      <c r="P275" s="127"/>
      <c r="Q275" s="154"/>
      <c r="R275" s="128"/>
      <c r="S275" s="129"/>
    </row>
    <row r="276" spans="1:19" ht="18.45" customHeight="1" x14ac:dyDescent="0.35">
      <c r="A276" s="121">
        <v>3124</v>
      </c>
      <c r="B276" s="122" t="s">
        <v>277</v>
      </c>
      <c r="C276" s="47">
        <v>20831.426000000003</v>
      </c>
      <c r="D276" s="113">
        <v>6</v>
      </c>
      <c r="E276" s="48" t="s">
        <v>1459</v>
      </c>
      <c r="F276" s="123"/>
      <c r="G276" s="107">
        <v>274</v>
      </c>
      <c r="H276" s="49"/>
      <c r="I276" s="49"/>
      <c r="J276" s="49"/>
      <c r="K276" s="49"/>
      <c r="L276" s="49"/>
      <c r="M276" s="124"/>
      <c r="N276" s="125"/>
      <c r="O276" s="126"/>
      <c r="P276" s="127"/>
      <c r="Q276" s="94"/>
      <c r="R276" s="128"/>
      <c r="S276" s="135"/>
    </row>
    <row r="277" spans="1:19" ht="18.45" customHeight="1" x14ac:dyDescent="0.35">
      <c r="A277" s="121">
        <v>3125</v>
      </c>
      <c r="B277" s="122" t="s">
        <v>278</v>
      </c>
      <c r="C277" s="47">
        <v>23888.876000000004</v>
      </c>
      <c r="D277" s="113">
        <v>6</v>
      </c>
      <c r="E277" s="48" t="s">
        <v>1459</v>
      </c>
      <c r="F277" s="123" t="s">
        <v>1471</v>
      </c>
      <c r="G277" s="107">
        <v>275</v>
      </c>
      <c r="H277" s="49"/>
      <c r="I277" s="49"/>
      <c r="J277" s="49"/>
      <c r="K277" s="49"/>
      <c r="L277" s="49"/>
      <c r="M277" s="124"/>
      <c r="N277" s="125"/>
      <c r="O277" s="126"/>
      <c r="P277" s="127"/>
      <c r="Q277" s="94"/>
      <c r="R277" s="128"/>
      <c r="S277" s="129"/>
    </row>
    <row r="278" spans="1:19" ht="18.45" customHeight="1" x14ac:dyDescent="0.35">
      <c r="A278" s="121">
        <v>3127</v>
      </c>
      <c r="B278" s="122" t="s">
        <v>279</v>
      </c>
      <c r="C278" s="47">
        <v>8122.1159250000001</v>
      </c>
      <c r="D278" s="113">
        <v>6</v>
      </c>
      <c r="E278" s="48" t="s">
        <v>1564</v>
      </c>
      <c r="F278" s="123"/>
      <c r="G278" s="107">
        <v>276</v>
      </c>
      <c r="H278" s="49"/>
      <c r="I278" s="49"/>
      <c r="J278" s="49"/>
      <c r="K278" s="49"/>
      <c r="L278" s="49"/>
      <c r="M278" s="124"/>
      <c r="N278" s="125"/>
      <c r="O278" s="126"/>
      <c r="P278" s="127"/>
      <c r="Q278" s="94"/>
      <c r="R278" s="128"/>
      <c r="S278" s="129"/>
    </row>
    <row r="279" spans="1:19" ht="18.45" customHeight="1" x14ac:dyDescent="0.35">
      <c r="A279" s="121">
        <v>3158</v>
      </c>
      <c r="B279" s="122" t="s">
        <v>280</v>
      </c>
      <c r="C279" s="47">
        <v>10663.860438000003</v>
      </c>
      <c r="D279" s="113">
        <v>6</v>
      </c>
      <c r="E279" s="153" t="s">
        <v>1439</v>
      </c>
      <c r="F279" s="123"/>
      <c r="G279" s="107">
        <v>277</v>
      </c>
      <c r="H279" s="49"/>
      <c r="I279" s="49"/>
      <c r="J279" s="49"/>
      <c r="K279" s="49"/>
      <c r="L279" s="49"/>
      <c r="M279" s="124"/>
      <c r="N279" s="125"/>
      <c r="O279" s="126"/>
      <c r="P279" s="127"/>
      <c r="Q279" s="154"/>
      <c r="R279" s="128"/>
      <c r="S279" s="135"/>
    </row>
    <row r="280" spans="1:19" ht="18.45" customHeight="1" x14ac:dyDescent="0.35">
      <c r="A280" s="121">
        <v>3128</v>
      </c>
      <c r="B280" s="122" t="s">
        <v>281</v>
      </c>
      <c r="C280" s="47">
        <v>11510.400000000001</v>
      </c>
      <c r="D280" s="113">
        <v>6</v>
      </c>
      <c r="E280" s="153" t="s">
        <v>1459</v>
      </c>
      <c r="F280" s="123"/>
      <c r="G280" s="107">
        <v>278</v>
      </c>
      <c r="H280" s="49"/>
      <c r="I280" s="49"/>
      <c r="J280" s="49"/>
      <c r="K280" s="49"/>
      <c r="L280" s="49"/>
      <c r="M280" s="124"/>
      <c r="N280" s="125"/>
      <c r="O280" s="126"/>
      <c r="P280" s="127"/>
      <c r="Q280" s="154"/>
      <c r="R280" s="128"/>
      <c r="S280" s="129"/>
    </row>
    <row r="281" spans="1:19" ht="18.45" customHeight="1" x14ac:dyDescent="0.35">
      <c r="A281" s="121">
        <v>31205</v>
      </c>
      <c r="B281" s="169" t="s">
        <v>323</v>
      </c>
      <c r="C281" s="47">
        <v>14253.517162500002</v>
      </c>
      <c r="D281" s="113">
        <v>3</v>
      </c>
      <c r="E281" s="48" t="s">
        <v>751</v>
      </c>
      <c r="F281" s="123" t="s">
        <v>1420</v>
      </c>
      <c r="G281" s="107">
        <v>279</v>
      </c>
      <c r="H281" s="49"/>
      <c r="I281" s="49"/>
      <c r="J281" s="49"/>
      <c r="K281" s="49"/>
      <c r="L281" s="49"/>
      <c r="M281" s="124"/>
      <c r="N281" s="170"/>
      <c r="O281" s="126"/>
      <c r="P281" s="127"/>
      <c r="Q281" s="94"/>
      <c r="R281" s="128"/>
      <c r="S281" s="129"/>
    </row>
    <row r="282" spans="1:19" ht="18.45" customHeight="1" x14ac:dyDescent="0.35">
      <c r="A282" s="121">
        <v>3122</v>
      </c>
      <c r="B282" s="122" t="s">
        <v>752</v>
      </c>
      <c r="C282" s="47">
        <v>21030.460000000003</v>
      </c>
      <c r="D282" s="83" t="s">
        <v>619</v>
      </c>
      <c r="E282" s="48" t="s">
        <v>1449</v>
      </c>
      <c r="F282" s="123" t="s">
        <v>1450</v>
      </c>
      <c r="G282" s="107">
        <v>280</v>
      </c>
      <c r="H282" s="49"/>
      <c r="I282" s="49"/>
      <c r="J282" s="49"/>
      <c r="K282" s="49"/>
      <c r="L282" s="49"/>
      <c r="M282" s="124"/>
      <c r="N282" s="125"/>
      <c r="O282" s="126"/>
      <c r="P282" s="83"/>
      <c r="Q282" s="94"/>
      <c r="R282" s="128"/>
      <c r="S282" s="135"/>
    </row>
    <row r="283" spans="1:19" ht="18.45" customHeight="1" x14ac:dyDescent="0.35">
      <c r="A283" s="121">
        <v>3164</v>
      </c>
      <c r="B283" s="122" t="s">
        <v>753</v>
      </c>
      <c r="C283" s="47">
        <v>8716.7300000000014</v>
      </c>
      <c r="D283" s="83" t="s">
        <v>619</v>
      </c>
      <c r="E283" s="142" t="s">
        <v>614</v>
      </c>
      <c r="F283" s="128"/>
      <c r="G283" s="107">
        <v>281</v>
      </c>
      <c r="H283" s="49"/>
      <c r="I283" s="49"/>
      <c r="J283" s="49"/>
      <c r="K283" s="49"/>
      <c r="L283" s="49"/>
      <c r="M283" s="124"/>
      <c r="N283" s="125"/>
      <c r="O283" s="126"/>
      <c r="P283" s="83"/>
      <c r="Q283" s="94"/>
      <c r="R283" s="128"/>
      <c r="S283" s="129"/>
    </row>
    <row r="284" spans="1:19" ht="18.45" customHeight="1" x14ac:dyDescent="0.35">
      <c r="A284" s="121">
        <v>3147</v>
      </c>
      <c r="B284" s="122" t="s">
        <v>245</v>
      </c>
      <c r="C284" s="47">
        <v>10347.370000000001</v>
      </c>
      <c r="D284" s="83" t="s">
        <v>619</v>
      </c>
      <c r="E284" s="142" t="s">
        <v>1436</v>
      </c>
      <c r="F284" s="128"/>
      <c r="G284" s="107">
        <v>282</v>
      </c>
      <c r="H284" s="49"/>
      <c r="I284" s="49"/>
      <c r="J284" s="49"/>
      <c r="K284" s="49"/>
      <c r="L284" s="49"/>
      <c r="M284" s="124"/>
      <c r="N284" s="125"/>
      <c r="O284" s="126"/>
      <c r="P284" s="83"/>
      <c r="Q284" s="94"/>
      <c r="R284" s="128"/>
      <c r="S284" s="129"/>
    </row>
    <row r="285" spans="1:19" ht="18.45" customHeight="1" x14ac:dyDescent="0.35">
      <c r="A285" s="121">
        <v>3248</v>
      </c>
      <c r="B285" s="122" t="s">
        <v>223</v>
      </c>
      <c r="C285" s="47">
        <v>22661.100000000002</v>
      </c>
      <c r="D285" s="83" t="s">
        <v>619</v>
      </c>
      <c r="E285" s="142" t="s">
        <v>1385</v>
      </c>
      <c r="F285" s="128"/>
      <c r="G285" s="107">
        <v>283</v>
      </c>
      <c r="H285" s="49"/>
      <c r="I285" s="49"/>
      <c r="J285" s="49"/>
      <c r="K285" s="49"/>
      <c r="L285" s="49"/>
      <c r="M285" s="124"/>
      <c r="N285" s="125"/>
      <c r="O285" s="126"/>
      <c r="P285" s="83"/>
      <c r="Q285" s="94"/>
      <c r="R285" s="128"/>
      <c r="S285" s="135"/>
    </row>
    <row r="286" spans="1:19" ht="18.45" customHeight="1" x14ac:dyDescent="0.35">
      <c r="A286" s="121">
        <v>3249</v>
      </c>
      <c r="B286" s="122" t="s">
        <v>224</v>
      </c>
      <c r="C286" s="47">
        <v>22661.100000000002</v>
      </c>
      <c r="D286" s="83" t="s">
        <v>619</v>
      </c>
      <c r="E286" s="142" t="s">
        <v>1383</v>
      </c>
      <c r="F286" s="128"/>
      <c r="G286" s="107">
        <v>284</v>
      </c>
      <c r="H286" s="49"/>
      <c r="I286" s="49"/>
      <c r="J286" s="49"/>
      <c r="K286" s="49"/>
      <c r="L286" s="49"/>
      <c r="M286" s="124"/>
      <c r="N286" s="125"/>
      <c r="O286" s="126"/>
      <c r="P286" s="83"/>
      <c r="Q286" s="94"/>
      <c r="R286" s="128"/>
      <c r="S286" s="129"/>
    </row>
    <row r="287" spans="1:19" ht="18.45" customHeight="1" x14ac:dyDescent="0.35">
      <c r="A287" s="121">
        <v>3277</v>
      </c>
      <c r="B287" s="122" t="s">
        <v>225</v>
      </c>
      <c r="C287" s="47">
        <v>28656.100000000006</v>
      </c>
      <c r="D287" s="83" t="s">
        <v>619</v>
      </c>
      <c r="E287" s="142" t="s">
        <v>1384</v>
      </c>
      <c r="F287" s="128"/>
      <c r="G287" s="107">
        <v>285</v>
      </c>
      <c r="H287" s="49"/>
      <c r="I287" s="59"/>
      <c r="J287" s="49"/>
      <c r="K287" s="49"/>
      <c r="L287" s="49"/>
      <c r="M287" s="124"/>
      <c r="N287" s="125"/>
      <c r="O287" s="126"/>
      <c r="P287" s="83"/>
      <c r="Q287" s="94"/>
      <c r="R287" s="128"/>
      <c r="S287" s="129"/>
    </row>
    <row r="288" spans="1:19" ht="18.45" customHeight="1" x14ac:dyDescent="0.35">
      <c r="A288" s="121">
        <v>300003</v>
      </c>
      <c r="B288" s="167" t="s">
        <v>754</v>
      </c>
      <c r="C288" s="58">
        <v>17730.042147804663</v>
      </c>
      <c r="D288" s="84">
        <v>6</v>
      </c>
      <c r="E288" s="142" t="s">
        <v>755</v>
      </c>
      <c r="F288" s="94"/>
      <c r="G288" s="107">
        <v>286</v>
      </c>
      <c r="H288" s="49"/>
      <c r="I288" s="49"/>
      <c r="J288" s="49"/>
      <c r="K288" s="49"/>
      <c r="L288" s="49"/>
      <c r="M288" s="124"/>
      <c r="N288" s="168"/>
      <c r="O288" s="171"/>
      <c r="P288" s="88"/>
      <c r="Q288" s="94"/>
      <c r="R288" s="94"/>
      <c r="S288" s="135"/>
    </row>
    <row r="289" spans="1:19" ht="18.45" customHeight="1" x14ac:dyDescent="0.35">
      <c r="A289" s="121">
        <v>300006</v>
      </c>
      <c r="B289" s="167" t="s">
        <v>756</v>
      </c>
      <c r="C289" s="58">
        <v>19573.966531176346</v>
      </c>
      <c r="D289" s="111">
        <v>6</v>
      </c>
      <c r="E289" s="48" t="s">
        <v>757</v>
      </c>
      <c r="F289" s="156" t="s">
        <v>1159</v>
      </c>
      <c r="G289" s="107">
        <v>287</v>
      </c>
      <c r="H289" s="49"/>
      <c r="I289" s="49"/>
      <c r="J289" s="49"/>
      <c r="K289" s="49"/>
      <c r="L289" s="49"/>
      <c r="M289" s="124"/>
      <c r="N289" s="168"/>
      <c r="O289" s="171"/>
      <c r="P289" s="88"/>
      <c r="Q289" s="94"/>
      <c r="R289" s="128"/>
      <c r="S289" s="129"/>
    </row>
    <row r="290" spans="1:19" ht="18.45" customHeight="1" x14ac:dyDescent="0.35">
      <c r="A290" s="121">
        <v>300009</v>
      </c>
      <c r="B290" s="167" t="s">
        <v>758</v>
      </c>
      <c r="C290" s="58">
        <v>26637.61532286173</v>
      </c>
      <c r="D290" s="111">
        <v>6</v>
      </c>
      <c r="E290" s="48" t="s">
        <v>614</v>
      </c>
      <c r="F290" s="123"/>
      <c r="G290" s="107">
        <v>288</v>
      </c>
      <c r="H290" s="49"/>
      <c r="I290" s="49"/>
      <c r="J290" s="49"/>
      <c r="K290" s="49"/>
      <c r="L290" s="49"/>
      <c r="M290" s="124"/>
      <c r="N290" s="168"/>
      <c r="O290" s="171"/>
      <c r="P290" s="88"/>
      <c r="Q290" s="94"/>
      <c r="R290" s="128"/>
      <c r="S290" s="129"/>
    </row>
    <row r="291" spans="1:19" ht="18.45" customHeight="1" x14ac:dyDescent="0.35">
      <c r="A291" s="121">
        <v>300012</v>
      </c>
      <c r="B291" s="167" t="s">
        <v>759</v>
      </c>
      <c r="C291" s="58">
        <v>34013.312856348464</v>
      </c>
      <c r="D291" s="111">
        <v>6</v>
      </c>
      <c r="E291" s="48" t="s">
        <v>757</v>
      </c>
      <c r="F291" s="123"/>
      <c r="G291" s="107">
        <v>289</v>
      </c>
      <c r="H291" s="49"/>
      <c r="I291" s="49"/>
      <c r="J291" s="49"/>
      <c r="K291" s="49"/>
      <c r="L291" s="49"/>
      <c r="M291" s="124"/>
      <c r="N291" s="168"/>
      <c r="O291" s="171"/>
      <c r="P291" s="88"/>
      <c r="Q291" s="94"/>
      <c r="R291" s="128"/>
      <c r="S291" s="135"/>
    </row>
    <row r="292" spans="1:19" ht="18.45" customHeight="1" x14ac:dyDescent="0.35">
      <c r="A292" s="121">
        <v>600003</v>
      </c>
      <c r="B292" s="167" t="s">
        <v>760</v>
      </c>
      <c r="C292" s="58">
        <v>17730.042147804663</v>
      </c>
      <c r="D292" s="111">
        <v>6</v>
      </c>
      <c r="E292" s="48" t="s">
        <v>614</v>
      </c>
      <c r="F292" s="123"/>
      <c r="G292" s="107">
        <v>290</v>
      </c>
      <c r="H292" s="49"/>
      <c r="I292" s="49"/>
      <c r="J292" s="49"/>
      <c r="K292" s="49"/>
      <c r="L292" s="49"/>
      <c r="M292" s="124"/>
      <c r="N292" s="168"/>
      <c r="O292" s="171"/>
      <c r="P292" s="88"/>
      <c r="Q292" s="94"/>
      <c r="R292" s="128"/>
      <c r="S292" s="129"/>
    </row>
    <row r="293" spans="1:19" ht="18.45" customHeight="1" x14ac:dyDescent="0.35">
      <c r="A293" s="121">
        <v>600006</v>
      </c>
      <c r="B293" s="167" t="s">
        <v>762</v>
      </c>
      <c r="C293" s="58">
        <v>19573.966531176346</v>
      </c>
      <c r="D293" s="111">
        <v>6</v>
      </c>
      <c r="E293" s="48" t="s">
        <v>614</v>
      </c>
      <c r="F293" s="123"/>
      <c r="G293" s="107">
        <v>291</v>
      </c>
      <c r="H293" s="49"/>
      <c r="I293" s="49"/>
      <c r="J293" s="49"/>
      <c r="K293" s="49"/>
      <c r="L293" s="49"/>
      <c r="M293" s="124"/>
      <c r="N293" s="168"/>
      <c r="O293" s="171"/>
      <c r="P293" s="88"/>
      <c r="Q293" s="94"/>
      <c r="R293" s="128"/>
      <c r="S293" s="129"/>
    </row>
    <row r="294" spans="1:19" ht="18.45" customHeight="1" x14ac:dyDescent="0.35">
      <c r="A294" s="121">
        <v>600009</v>
      </c>
      <c r="B294" s="167" t="s">
        <v>763</v>
      </c>
      <c r="C294" s="58">
        <v>26637.61532286173</v>
      </c>
      <c r="D294" s="111">
        <v>6</v>
      </c>
      <c r="E294" s="48" t="s">
        <v>764</v>
      </c>
      <c r="F294" s="123" t="s">
        <v>1160</v>
      </c>
      <c r="G294" s="107">
        <v>292</v>
      </c>
      <c r="H294" s="49"/>
      <c r="I294" s="49"/>
      <c r="J294" s="49"/>
      <c r="K294" s="49"/>
      <c r="L294" s="49"/>
      <c r="M294" s="124"/>
      <c r="N294" s="168"/>
      <c r="O294" s="171"/>
      <c r="P294" s="88"/>
      <c r="Q294" s="94"/>
      <c r="R294" s="128"/>
      <c r="S294" s="135"/>
    </row>
    <row r="295" spans="1:19" ht="18.45" customHeight="1" x14ac:dyDescent="0.35">
      <c r="A295" s="121">
        <v>600012</v>
      </c>
      <c r="B295" s="167" t="s">
        <v>765</v>
      </c>
      <c r="C295" s="58">
        <v>34013.312856348464</v>
      </c>
      <c r="D295" s="111">
        <v>6</v>
      </c>
      <c r="E295" s="48" t="s">
        <v>761</v>
      </c>
      <c r="F295" s="123"/>
      <c r="G295" s="107">
        <v>293</v>
      </c>
      <c r="H295" s="49"/>
      <c r="I295" s="49"/>
      <c r="J295" s="49"/>
      <c r="K295" s="49"/>
      <c r="L295" s="49"/>
      <c r="M295" s="124"/>
      <c r="N295" s="168"/>
      <c r="O295" s="171"/>
      <c r="P295" s="88"/>
      <c r="Q295" s="94"/>
      <c r="R295" s="128"/>
      <c r="S295" s="129"/>
    </row>
    <row r="296" spans="1:19" ht="18.45" customHeight="1" x14ac:dyDescent="0.35">
      <c r="A296" s="121">
        <v>200003</v>
      </c>
      <c r="B296" s="122" t="s">
        <v>95</v>
      </c>
      <c r="C296" s="58">
        <v>20992.369903000719</v>
      </c>
      <c r="D296" s="111">
        <v>6</v>
      </c>
      <c r="E296" s="48" t="s">
        <v>766</v>
      </c>
      <c r="F296" s="123"/>
      <c r="G296" s="107">
        <v>294</v>
      </c>
      <c r="H296" s="49"/>
      <c r="I296" s="49"/>
      <c r="J296" s="49"/>
      <c r="K296" s="49"/>
      <c r="L296" s="49"/>
      <c r="M296" s="124"/>
      <c r="N296" s="125"/>
      <c r="O296" s="171"/>
      <c r="P296" s="88"/>
      <c r="Q296" s="94"/>
      <c r="R296" s="128"/>
      <c r="S296" s="129"/>
    </row>
    <row r="297" spans="1:19" ht="18.45" customHeight="1" x14ac:dyDescent="0.35">
      <c r="A297" s="121">
        <v>200006</v>
      </c>
      <c r="B297" s="122" t="s">
        <v>96</v>
      </c>
      <c r="C297" s="58">
        <v>23233.44723048322</v>
      </c>
      <c r="D297" s="111">
        <v>6</v>
      </c>
      <c r="E297" s="48" t="s">
        <v>767</v>
      </c>
      <c r="F297" s="123" t="s">
        <v>1161</v>
      </c>
      <c r="G297" s="107">
        <v>295</v>
      </c>
      <c r="H297" s="49"/>
      <c r="I297" s="49"/>
      <c r="J297" s="49"/>
      <c r="K297" s="49"/>
      <c r="L297" s="49"/>
      <c r="M297" s="124"/>
      <c r="N297" s="125"/>
      <c r="O297" s="171"/>
      <c r="P297" s="88"/>
      <c r="Q297" s="94"/>
      <c r="R297" s="128"/>
      <c r="S297" s="135"/>
    </row>
    <row r="298" spans="1:19" ht="18.45" customHeight="1" x14ac:dyDescent="0.35">
      <c r="A298" s="121">
        <v>200009</v>
      </c>
      <c r="B298" s="122" t="s">
        <v>768</v>
      </c>
      <c r="C298" s="58">
        <v>30495.672494224014</v>
      </c>
      <c r="D298" s="111">
        <v>6</v>
      </c>
      <c r="E298" s="48" t="s">
        <v>769</v>
      </c>
      <c r="F298" s="123" t="s">
        <v>1162</v>
      </c>
      <c r="G298" s="107">
        <v>296</v>
      </c>
      <c r="H298" s="49"/>
      <c r="I298" s="49"/>
      <c r="J298" s="49"/>
      <c r="K298" s="49"/>
      <c r="L298" s="49"/>
      <c r="M298" s="124"/>
      <c r="N298" s="125"/>
      <c r="O298" s="171"/>
      <c r="P298" s="88"/>
      <c r="Q298" s="94"/>
      <c r="R298" s="128"/>
      <c r="S298" s="129"/>
    </row>
    <row r="299" spans="1:19" ht="18.45" customHeight="1" x14ac:dyDescent="0.35">
      <c r="A299" s="121">
        <v>200012</v>
      </c>
      <c r="B299" s="122" t="s">
        <v>770</v>
      </c>
      <c r="C299" s="58">
        <v>39176.301129789194</v>
      </c>
      <c r="D299" s="111">
        <v>6</v>
      </c>
      <c r="E299" s="48" t="s">
        <v>771</v>
      </c>
      <c r="F299" s="123" t="s">
        <v>1163</v>
      </c>
      <c r="G299" s="107">
        <v>297</v>
      </c>
      <c r="H299" s="49"/>
      <c r="I299" s="49"/>
      <c r="J299" s="49"/>
      <c r="K299" s="49"/>
      <c r="L299" s="49"/>
      <c r="M299" s="124"/>
      <c r="N299" s="125"/>
      <c r="O299" s="171"/>
      <c r="P299" s="88"/>
      <c r="Q299" s="94"/>
      <c r="R299" s="128"/>
      <c r="S299" s="129"/>
    </row>
    <row r="300" spans="1:19" ht="18.45" customHeight="1" x14ac:dyDescent="0.35">
      <c r="A300" s="121">
        <v>700003</v>
      </c>
      <c r="B300" s="122" t="s">
        <v>97</v>
      </c>
      <c r="C300" s="58">
        <v>20992.369903000719</v>
      </c>
      <c r="D300" s="111">
        <v>6</v>
      </c>
      <c r="E300" s="48" t="s">
        <v>614</v>
      </c>
      <c r="F300" s="123"/>
      <c r="G300" s="107">
        <v>298</v>
      </c>
      <c r="H300" s="49"/>
      <c r="I300" s="49"/>
      <c r="J300" s="49"/>
      <c r="K300" s="49"/>
      <c r="L300" s="49"/>
      <c r="M300" s="124"/>
      <c r="N300" s="125"/>
      <c r="O300" s="171"/>
      <c r="P300" s="88"/>
      <c r="Q300" s="94"/>
      <c r="R300" s="128"/>
      <c r="S300" s="135"/>
    </row>
    <row r="301" spans="1:19" ht="18.45" customHeight="1" x14ac:dyDescent="0.35">
      <c r="A301" s="121">
        <v>700006</v>
      </c>
      <c r="B301" s="122" t="s">
        <v>98</v>
      </c>
      <c r="C301" s="58">
        <v>23233.44723048322</v>
      </c>
      <c r="D301" s="111">
        <v>6</v>
      </c>
      <c r="E301" s="48" t="s">
        <v>761</v>
      </c>
      <c r="F301" s="123"/>
      <c r="G301" s="107">
        <v>299</v>
      </c>
      <c r="H301" s="49"/>
      <c r="I301" s="49"/>
      <c r="J301" s="49"/>
      <c r="K301" s="49"/>
      <c r="L301" s="49"/>
      <c r="M301" s="124"/>
      <c r="N301" s="125"/>
      <c r="O301" s="171"/>
      <c r="P301" s="88"/>
      <c r="Q301" s="94"/>
      <c r="R301" s="128"/>
      <c r="S301" s="129"/>
    </row>
    <row r="302" spans="1:19" ht="18.45" customHeight="1" x14ac:dyDescent="0.35">
      <c r="A302" s="121">
        <v>700009</v>
      </c>
      <c r="B302" s="122" t="s">
        <v>772</v>
      </c>
      <c r="C302" s="58">
        <v>30495.672494224014</v>
      </c>
      <c r="D302" s="111">
        <v>6</v>
      </c>
      <c r="E302" s="48" t="s">
        <v>761</v>
      </c>
      <c r="F302" s="123"/>
      <c r="G302" s="107">
        <v>300</v>
      </c>
      <c r="H302" s="49"/>
      <c r="I302" s="49"/>
      <c r="J302" s="49"/>
      <c r="K302" s="49"/>
      <c r="L302" s="49"/>
      <c r="M302" s="124"/>
      <c r="N302" s="125"/>
      <c r="O302" s="171"/>
      <c r="P302" s="88"/>
      <c r="Q302" s="94"/>
      <c r="R302" s="128"/>
      <c r="S302" s="129"/>
    </row>
    <row r="303" spans="1:19" ht="18.45" customHeight="1" x14ac:dyDescent="0.35">
      <c r="A303" s="121">
        <v>700012</v>
      </c>
      <c r="B303" s="122" t="s">
        <v>773</v>
      </c>
      <c r="C303" s="58">
        <v>39176.301129789194</v>
      </c>
      <c r="D303" s="111">
        <v>6</v>
      </c>
      <c r="E303" s="48" t="s">
        <v>757</v>
      </c>
      <c r="F303" s="123"/>
      <c r="G303" s="107">
        <v>301</v>
      </c>
      <c r="H303" s="49"/>
      <c r="I303" s="49"/>
      <c r="J303" s="49"/>
      <c r="K303" s="49"/>
      <c r="L303" s="49"/>
      <c r="M303" s="124"/>
      <c r="N303" s="125"/>
      <c r="O303" s="171"/>
      <c r="P303" s="88"/>
      <c r="Q303" s="94"/>
      <c r="R303" s="128"/>
      <c r="S303" s="135"/>
    </row>
    <row r="304" spans="1:19" ht="18.45" customHeight="1" x14ac:dyDescent="0.35">
      <c r="A304" s="121">
        <v>400004</v>
      </c>
      <c r="B304" s="122" t="s">
        <v>774</v>
      </c>
      <c r="C304" s="58">
        <v>41468.956761701673</v>
      </c>
      <c r="D304" s="111">
        <v>6</v>
      </c>
      <c r="E304" s="48" t="s">
        <v>614</v>
      </c>
      <c r="F304" s="123"/>
      <c r="G304" s="107">
        <v>302</v>
      </c>
      <c r="H304" s="49"/>
      <c r="I304" s="49"/>
      <c r="J304" s="49"/>
      <c r="K304" s="49"/>
      <c r="L304" s="49"/>
      <c r="M304" s="124"/>
      <c r="N304" s="125"/>
      <c r="O304" s="171"/>
      <c r="P304" s="88"/>
      <c r="Q304" s="94"/>
      <c r="R304" s="128"/>
      <c r="S304" s="129"/>
    </row>
    <row r="305" spans="1:19" ht="18.45" customHeight="1" x14ac:dyDescent="0.35">
      <c r="A305" s="121">
        <v>400006</v>
      </c>
      <c r="B305" s="122" t="s">
        <v>775</v>
      </c>
      <c r="C305" s="58">
        <v>48483.606164178564</v>
      </c>
      <c r="D305" s="111">
        <v>6</v>
      </c>
      <c r="E305" s="48" t="s">
        <v>614</v>
      </c>
      <c r="F305" s="123"/>
      <c r="G305" s="107">
        <v>303</v>
      </c>
      <c r="H305" s="49"/>
      <c r="I305" s="49"/>
      <c r="J305" s="49"/>
      <c r="K305" s="49"/>
      <c r="L305" s="49"/>
      <c r="M305" s="124"/>
      <c r="N305" s="125"/>
      <c r="O305" s="171"/>
      <c r="P305" s="88"/>
      <c r="Q305" s="94"/>
      <c r="R305" s="128"/>
      <c r="S305" s="129"/>
    </row>
    <row r="306" spans="1:19" ht="18.45" customHeight="1" x14ac:dyDescent="0.35">
      <c r="A306" s="121">
        <v>400010</v>
      </c>
      <c r="B306" s="122" t="s">
        <v>776</v>
      </c>
      <c r="C306" s="58">
        <v>59624.519921053638</v>
      </c>
      <c r="D306" s="111">
        <v>6</v>
      </c>
      <c r="E306" s="48" t="s">
        <v>614</v>
      </c>
      <c r="F306" s="123"/>
      <c r="G306" s="107">
        <v>304</v>
      </c>
      <c r="H306" s="49"/>
      <c r="I306" s="49"/>
      <c r="J306" s="49"/>
      <c r="K306" s="49"/>
      <c r="L306" s="49"/>
      <c r="M306" s="124"/>
      <c r="N306" s="125"/>
      <c r="O306" s="171"/>
      <c r="P306" s="88"/>
      <c r="Q306" s="94"/>
      <c r="R306" s="128"/>
      <c r="S306" s="135"/>
    </row>
    <row r="307" spans="1:19" ht="18.45" customHeight="1" x14ac:dyDescent="0.35">
      <c r="A307" s="121">
        <v>5006</v>
      </c>
      <c r="B307" s="122" t="s">
        <v>99</v>
      </c>
      <c r="C307" s="58">
        <v>28139.698302045319</v>
      </c>
      <c r="D307" s="111">
        <v>6</v>
      </c>
      <c r="E307" s="48" t="s">
        <v>777</v>
      </c>
      <c r="F307" s="123"/>
      <c r="G307" s="107">
        <v>305</v>
      </c>
      <c r="H307" s="49"/>
      <c r="I307" s="49"/>
      <c r="J307" s="49"/>
      <c r="K307" s="49"/>
      <c r="L307" s="49"/>
      <c r="M307" s="124"/>
      <c r="N307" s="125"/>
      <c r="O307" s="171"/>
      <c r="P307" s="88"/>
      <c r="Q307" s="94"/>
      <c r="R307" s="128"/>
      <c r="S307" s="129"/>
    </row>
    <row r="308" spans="1:19" ht="18.45" customHeight="1" x14ac:dyDescent="0.35">
      <c r="A308" s="121">
        <v>5009</v>
      </c>
      <c r="B308" s="122" t="s">
        <v>100</v>
      </c>
      <c r="C308" s="58">
        <v>35910.493649053649</v>
      </c>
      <c r="D308" s="111">
        <v>6</v>
      </c>
      <c r="E308" s="48" t="s">
        <v>777</v>
      </c>
      <c r="F308" s="123"/>
      <c r="G308" s="107">
        <v>306</v>
      </c>
      <c r="H308" s="49"/>
      <c r="I308" s="49"/>
      <c r="J308" s="49"/>
      <c r="K308" s="49"/>
      <c r="L308" s="49"/>
      <c r="M308" s="124"/>
      <c r="N308" s="125"/>
      <c r="O308" s="171"/>
      <c r="P308" s="88"/>
      <c r="Q308" s="94"/>
      <c r="R308" s="128"/>
      <c r="S308" s="129"/>
    </row>
    <row r="309" spans="1:19" ht="18.45" customHeight="1" x14ac:dyDescent="0.35">
      <c r="A309" s="121">
        <v>50012</v>
      </c>
      <c r="B309" s="122" t="s">
        <v>778</v>
      </c>
      <c r="C309" s="58">
        <v>45329.639524215279</v>
      </c>
      <c r="D309" s="111">
        <v>6</v>
      </c>
      <c r="E309" s="48" t="s">
        <v>777</v>
      </c>
      <c r="F309" s="123"/>
      <c r="G309" s="107">
        <v>307</v>
      </c>
      <c r="H309" s="49"/>
      <c r="I309" s="49"/>
      <c r="J309" s="49"/>
      <c r="K309" s="49"/>
      <c r="L309" s="49"/>
      <c r="M309" s="124"/>
      <c r="N309" s="125"/>
      <c r="O309" s="171"/>
      <c r="P309" s="88"/>
      <c r="Q309" s="94"/>
      <c r="R309" s="128"/>
      <c r="S309" s="135"/>
    </row>
    <row r="310" spans="1:19" ht="18.45" customHeight="1" x14ac:dyDescent="0.35">
      <c r="A310" s="121">
        <v>6080</v>
      </c>
      <c r="B310" s="172" t="s">
        <v>779</v>
      </c>
      <c r="C310" s="58">
        <v>28139.331000000002</v>
      </c>
      <c r="D310" s="116">
        <v>6</v>
      </c>
      <c r="E310" s="137" t="s">
        <v>777</v>
      </c>
      <c r="F310" s="123"/>
      <c r="G310" s="107">
        <v>308</v>
      </c>
      <c r="H310" s="49"/>
      <c r="I310" s="49"/>
      <c r="J310" s="49"/>
      <c r="K310" s="49"/>
      <c r="L310" s="49"/>
      <c r="M310" s="124"/>
      <c r="N310" s="173"/>
      <c r="O310" s="171"/>
      <c r="P310" s="114"/>
      <c r="Q310" s="128"/>
      <c r="R310" s="128"/>
      <c r="S310" s="129"/>
    </row>
    <row r="311" spans="1:19" ht="18.45" customHeight="1" x14ac:dyDescent="0.35">
      <c r="A311" s="121">
        <v>6081</v>
      </c>
      <c r="B311" s="172" t="s">
        <v>780</v>
      </c>
      <c r="C311" s="58">
        <v>35910.050000000003</v>
      </c>
      <c r="D311" s="116" t="s">
        <v>619</v>
      </c>
      <c r="E311" s="123" t="s">
        <v>777</v>
      </c>
      <c r="F311" s="123"/>
      <c r="G311" s="107">
        <v>309</v>
      </c>
      <c r="H311" s="49"/>
      <c r="I311" s="49"/>
      <c r="J311" s="49"/>
      <c r="K311" s="49"/>
      <c r="L311" s="49"/>
      <c r="M311" s="124"/>
      <c r="N311" s="173"/>
      <c r="O311" s="171"/>
      <c r="P311" s="114"/>
      <c r="Q311" s="128"/>
      <c r="R311" s="128"/>
      <c r="S311" s="129"/>
    </row>
    <row r="312" spans="1:19" ht="18.45" customHeight="1" x14ac:dyDescent="0.35">
      <c r="A312" s="121">
        <v>6077</v>
      </c>
      <c r="B312" s="174" t="s">
        <v>781</v>
      </c>
      <c r="C312" s="56">
        <v>31532.501000000004</v>
      </c>
      <c r="D312" s="111">
        <v>6</v>
      </c>
      <c r="E312" s="136" t="s">
        <v>777</v>
      </c>
      <c r="F312" s="123"/>
      <c r="G312" s="107">
        <v>310</v>
      </c>
      <c r="H312" s="49"/>
      <c r="I312" s="49"/>
      <c r="J312" s="49"/>
      <c r="K312" s="49"/>
      <c r="L312" s="49"/>
      <c r="M312" s="124"/>
      <c r="N312" s="175"/>
      <c r="O312" s="148"/>
      <c r="P312" s="88"/>
      <c r="Q312" s="94"/>
      <c r="R312" s="128"/>
      <c r="S312" s="135"/>
    </row>
    <row r="313" spans="1:19" ht="18.45" customHeight="1" x14ac:dyDescent="0.35">
      <c r="A313" s="121">
        <v>6078</v>
      </c>
      <c r="B313" s="174" t="s">
        <v>782</v>
      </c>
      <c r="C313" s="56">
        <v>40515.409000000007</v>
      </c>
      <c r="D313" s="111">
        <v>6</v>
      </c>
      <c r="E313" s="48" t="s">
        <v>777</v>
      </c>
      <c r="F313" s="123" t="s">
        <v>1164</v>
      </c>
      <c r="G313" s="107">
        <v>311</v>
      </c>
      <c r="H313" s="49"/>
      <c r="I313" s="49"/>
      <c r="J313" s="49"/>
      <c r="K313" s="49"/>
      <c r="L313" s="49"/>
      <c r="M313" s="124"/>
      <c r="N313" s="175"/>
      <c r="O313" s="148"/>
      <c r="P313" s="88"/>
      <c r="Q313" s="94"/>
      <c r="R313" s="128"/>
      <c r="S313" s="129"/>
    </row>
    <row r="314" spans="1:19" ht="18.45" customHeight="1" x14ac:dyDescent="0.35">
      <c r="A314" s="121">
        <v>6079</v>
      </c>
      <c r="B314" s="174" t="s">
        <v>783</v>
      </c>
      <c r="C314" s="56">
        <v>47585.912000000004</v>
      </c>
      <c r="D314" s="111">
        <v>6</v>
      </c>
      <c r="E314" s="48" t="s">
        <v>777</v>
      </c>
      <c r="F314" s="123" t="s">
        <v>1165</v>
      </c>
      <c r="G314" s="107">
        <v>312</v>
      </c>
      <c r="H314" s="49"/>
      <c r="I314" s="49"/>
      <c r="J314" s="49"/>
      <c r="K314" s="49"/>
      <c r="L314" s="49"/>
      <c r="M314" s="124"/>
      <c r="N314" s="175"/>
      <c r="O314" s="148"/>
      <c r="P314" s="88"/>
      <c r="Q314" s="94"/>
      <c r="R314" s="128"/>
      <c r="S314" s="129"/>
    </row>
    <row r="315" spans="1:19" ht="18.45" customHeight="1" x14ac:dyDescent="0.35">
      <c r="A315" s="121" t="s">
        <v>101</v>
      </c>
      <c r="B315" s="167" t="s">
        <v>784</v>
      </c>
      <c r="C315" s="58">
        <v>2954.3360000000002</v>
      </c>
      <c r="D315" s="111">
        <v>6</v>
      </c>
      <c r="E315" s="48" t="s">
        <v>1386</v>
      </c>
      <c r="F315" s="123"/>
      <c r="G315" s="107">
        <v>313</v>
      </c>
      <c r="H315" s="49"/>
      <c r="I315" s="49"/>
      <c r="J315" s="49"/>
      <c r="K315" s="49"/>
      <c r="L315" s="49"/>
      <c r="M315" s="124"/>
      <c r="N315" s="168"/>
      <c r="O315" s="171"/>
      <c r="P315" s="88"/>
      <c r="Q315" s="94"/>
      <c r="R315" s="128"/>
      <c r="S315" s="135"/>
    </row>
    <row r="316" spans="1:19" ht="18.45" customHeight="1" x14ac:dyDescent="0.35">
      <c r="A316" s="121" t="s">
        <v>102</v>
      </c>
      <c r="B316" s="167" t="s">
        <v>785</v>
      </c>
      <c r="C316" s="58">
        <v>3516.6670000000004</v>
      </c>
      <c r="D316" s="111">
        <v>6</v>
      </c>
      <c r="E316" s="48" t="s">
        <v>1387</v>
      </c>
      <c r="F316" s="123"/>
      <c r="G316" s="107">
        <v>314</v>
      </c>
      <c r="H316" s="49"/>
      <c r="I316" s="49"/>
      <c r="J316" s="49"/>
      <c r="K316" s="49"/>
      <c r="L316" s="49"/>
      <c r="M316" s="124"/>
      <c r="N316" s="168"/>
      <c r="O316" s="171"/>
      <c r="P316" s="88"/>
      <c r="Q316" s="94"/>
      <c r="R316" s="128"/>
      <c r="S316" s="129"/>
    </row>
    <row r="317" spans="1:19" ht="18.45" customHeight="1" x14ac:dyDescent="0.35">
      <c r="A317" s="121" t="s">
        <v>103</v>
      </c>
      <c r="B317" s="167" t="s">
        <v>786</v>
      </c>
      <c r="C317" s="58">
        <v>4032.2370000000005</v>
      </c>
      <c r="D317" s="111">
        <v>6</v>
      </c>
      <c r="E317" s="48" t="s">
        <v>1386</v>
      </c>
      <c r="F317" s="123"/>
      <c r="G317" s="107">
        <v>315</v>
      </c>
      <c r="H317" s="49"/>
      <c r="I317" s="49"/>
      <c r="J317" s="49"/>
      <c r="K317" s="49"/>
      <c r="L317" s="49"/>
      <c r="M317" s="124"/>
      <c r="N317" s="168"/>
      <c r="O317" s="171"/>
      <c r="P317" s="88"/>
      <c r="Q317" s="94"/>
      <c r="R317" s="128"/>
      <c r="S317" s="129"/>
    </row>
    <row r="318" spans="1:19" ht="18.45" customHeight="1" x14ac:dyDescent="0.35">
      <c r="A318" s="121" t="s">
        <v>104</v>
      </c>
      <c r="B318" s="167" t="s">
        <v>787</v>
      </c>
      <c r="C318" s="58">
        <v>6947.0060000000012</v>
      </c>
      <c r="D318" s="111">
        <v>6</v>
      </c>
      <c r="E318" s="48" t="s">
        <v>1387</v>
      </c>
      <c r="F318" s="136"/>
      <c r="G318" s="107">
        <v>316</v>
      </c>
      <c r="H318" s="49"/>
      <c r="I318" s="49"/>
      <c r="J318" s="49"/>
      <c r="K318" s="49"/>
      <c r="L318" s="49"/>
      <c r="M318" s="124"/>
      <c r="N318" s="168"/>
      <c r="O318" s="171"/>
      <c r="P318" s="88"/>
      <c r="Q318" s="94"/>
      <c r="R318" s="94"/>
      <c r="S318" s="135"/>
    </row>
    <row r="319" spans="1:19" ht="18.45" customHeight="1" x14ac:dyDescent="0.35">
      <c r="A319" s="121" t="s">
        <v>109</v>
      </c>
      <c r="B319" s="122" t="s">
        <v>788</v>
      </c>
      <c r="C319" s="58">
        <v>5995.5218281872485</v>
      </c>
      <c r="D319" s="111">
        <v>6</v>
      </c>
      <c r="E319" s="48" t="s">
        <v>1388</v>
      </c>
      <c r="F319" s="137"/>
      <c r="G319" s="107">
        <v>317</v>
      </c>
      <c r="H319" s="49"/>
      <c r="I319" s="49"/>
      <c r="J319" s="49"/>
      <c r="K319" s="49"/>
      <c r="L319" s="49"/>
      <c r="M319" s="124"/>
      <c r="N319" s="125"/>
      <c r="O319" s="171"/>
      <c r="P319" s="88"/>
      <c r="Q319" s="94"/>
      <c r="R319" s="128"/>
      <c r="S319" s="129"/>
    </row>
    <row r="320" spans="1:19" ht="18.45" customHeight="1" x14ac:dyDescent="0.35">
      <c r="A320" s="121" t="s">
        <v>110</v>
      </c>
      <c r="B320" s="122" t="s">
        <v>789</v>
      </c>
      <c r="C320" s="58">
        <v>10528.721259255648</v>
      </c>
      <c r="D320" s="111">
        <v>6</v>
      </c>
      <c r="E320" s="48" t="s">
        <v>1389</v>
      </c>
      <c r="F320" s="123"/>
      <c r="G320" s="107">
        <v>318</v>
      </c>
      <c r="H320" s="49"/>
      <c r="I320" s="49"/>
      <c r="J320" s="49"/>
      <c r="K320" s="49"/>
      <c r="L320" s="49"/>
      <c r="M320" s="124"/>
      <c r="N320" s="125"/>
      <c r="O320" s="171"/>
      <c r="P320" s="88"/>
      <c r="Q320" s="94"/>
      <c r="R320" s="128"/>
      <c r="S320" s="129"/>
    </row>
    <row r="321" spans="1:19" ht="18.45" customHeight="1" x14ac:dyDescent="0.35">
      <c r="A321" s="121" t="s">
        <v>111</v>
      </c>
      <c r="B321" s="122" t="s">
        <v>790</v>
      </c>
      <c r="C321" s="58">
        <v>8773.9343827130433</v>
      </c>
      <c r="D321" s="111">
        <v>6</v>
      </c>
      <c r="E321" s="48" t="s">
        <v>693</v>
      </c>
      <c r="F321" s="123"/>
      <c r="G321" s="107">
        <v>319</v>
      </c>
      <c r="H321" s="49"/>
      <c r="I321" s="49"/>
      <c r="J321" s="49"/>
      <c r="K321" s="49"/>
      <c r="L321" s="49"/>
      <c r="M321" s="124"/>
      <c r="N321" s="125"/>
      <c r="O321" s="171"/>
      <c r="P321" s="88"/>
      <c r="Q321" s="94"/>
      <c r="R321" s="128"/>
      <c r="S321" s="135"/>
    </row>
    <row r="322" spans="1:19" ht="18.45" customHeight="1" x14ac:dyDescent="0.35">
      <c r="A322" s="121" t="s">
        <v>112</v>
      </c>
      <c r="B322" s="122" t="s">
        <v>791</v>
      </c>
      <c r="C322" s="58">
        <v>16670.475327154782</v>
      </c>
      <c r="D322" s="111">
        <v>6</v>
      </c>
      <c r="E322" s="48" t="s">
        <v>1390</v>
      </c>
      <c r="F322" s="123"/>
      <c r="G322" s="107">
        <v>320</v>
      </c>
      <c r="H322" s="49"/>
      <c r="I322" s="49"/>
      <c r="J322" s="49"/>
      <c r="K322" s="49"/>
      <c r="L322" s="49"/>
      <c r="M322" s="124"/>
      <c r="N322" s="125"/>
      <c r="O322" s="171"/>
      <c r="P322" s="88"/>
      <c r="Q322" s="94"/>
      <c r="R322" s="128"/>
      <c r="S322" s="129"/>
    </row>
    <row r="323" spans="1:19" ht="18.45" customHeight="1" x14ac:dyDescent="0.35">
      <c r="A323" s="121" t="s">
        <v>113</v>
      </c>
      <c r="B323" s="122" t="s">
        <v>792</v>
      </c>
      <c r="C323" s="58">
        <v>12137.275896086374</v>
      </c>
      <c r="D323" s="111">
        <v>6</v>
      </c>
      <c r="E323" s="48" t="s">
        <v>692</v>
      </c>
      <c r="F323" s="123"/>
      <c r="G323" s="107">
        <v>321</v>
      </c>
      <c r="H323" s="49"/>
      <c r="I323" s="49"/>
      <c r="J323" s="49"/>
      <c r="K323" s="49"/>
      <c r="L323" s="49"/>
      <c r="M323" s="124"/>
      <c r="N323" s="125"/>
      <c r="O323" s="171"/>
      <c r="P323" s="88"/>
      <c r="Q323" s="94"/>
      <c r="R323" s="128"/>
      <c r="S323" s="129"/>
    </row>
    <row r="324" spans="1:19" ht="18.45" customHeight="1" x14ac:dyDescent="0.35">
      <c r="A324" s="121" t="s">
        <v>114</v>
      </c>
      <c r="B324" s="122" t="s">
        <v>793</v>
      </c>
      <c r="C324" s="58">
        <v>13599.598293205219</v>
      </c>
      <c r="D324" s="111">
        <v>6</v>
      </c>
      <c r="E324" s="48" t="s">
        <v>1391</v>
      </c>
      <c r="F324" s="123" t="s">
        <v>1392</v>
      </c>
      <c r="G324" s="107">
        <v>322</v>
      </c>
      <c r="H324" s="49"/>
      <c r="I324" s="49"/>
      <c r="J324" s="49"/>
      <c r="K324" s="49"/>
      <c r="L324" s="49"/>
      <c r="M324" s="124"/>
      <c r="N324" s="125"/>
      <c r="O324" s="171"/>
      <c r="P324" s="88"/>
      <c r="Q324" s="94"/>
      <c r="R324" s="128"/>
      <c r="S324" s="135"/>
    </row>
    <row r="325" spans="1:19" ht="18.45" customHeight="1" x14ac:dyDescent="0.35">
      <c r="A325" s="121" t="s">
        <v>115</v>
      </c>
      <c r="B325" s="122" t="s">
        <v>794</v>
      </c>
      <c r="C325" s="58">
        <v>6105.0019561232675</v>
      </c>
      <c r="D325" s="111">
        <v>6</v>
      </c>
      <c r="E325" s="48" t="s">
        <v>1393</v>
      </c>
      <c r="F325" s="123"/>
      <c r="G325" s="107">
        <v>323</v>
      </c>
      <c r="H325" s="49"/>
      <c r="I325" s="49"/>
      <c r="J325" s="49"/>
      <c r="K325" s="49"/>
      <c r="L325" s="49"/>
      <c r="M325" s="124"/>
      <c r="N325" s="125"/>
      <c r="O325" s="171"/>
      <c r="P325" s="88"/>
      <c r="Q325" s="94"/>
      <c r="R325" s="128"/>
      <c r="S325" s="129"/>
    </row>
    <row r="326" spans="1:19" ht="18.45" customHeight="1" x14ac:dyDescent="0.35">
      <c r="A326" s="121" t="s">
        <v>116</v>
      </c>
      <c r="B326" s="122" t="s">
        <v>795</v>
      </c>
      <c r="C326" s="58">
        <v>12210.003912246535</v>
      </c>
      <c r="D326" s="111">
        <v>6</v>
      </c>
      <c r="E326" s="48" t="s">
        <v>614</v>
      </c>
      <c r="F326" s="123"/>
      <c r="G326" s="107">
        <v>324</v>
      </c>
      <c r="H326" s="49"/>
      <c r="I326" s="49"/>
      <c r="J326" s="49"/>
      <c r="K326" s="49"/>
      <c r="L326" s="49"/>
      <c r="M326" s="124"/>
      <c r="N326" s="125"/>
      <c r="O326" s="171"/>
      <c r="P326" s="88"/>
      <c r="Q326" s="94"/>
      <c r="R326" s="128"/>
      <c r="S326" s="129"/>
    </row>
    <row r="327" spans="1:19" ht="18.45" customHeight="1" x14ac:dyDescent="0.35">
      <c r="A327" s="121" t="s">
        <v>117</v>
      </c>
      <c r="B327" s="122" t="s">
        <v>796</v>
      </c>
      <c r="C327" s="58">
        <v>6105.0019561232675</v>
      </c>
      <c r="D327" s="111">
        <v>6</v>
      </c>
      <c r="E327" s="48" t="s">
        <v>1394</v>
      </c>
      <c r="F327" s="123"/>
      <c r="G327" s="107">
        <v>325</v>
      </c>
      <c r="H327" s="49"/>
      <c r="I327" s="49"/>
      <c r="J327" s="49"/>
      <c r="K327" s="49"/>
      <c r="L327" s="49"/>
      <c r="M327" s="124"/>
      <c r="N327" s="125"/>
      <c r="O327" s="171"/>
      <c r="P327" s="88"/>
      <c r="Q327" s="94"/>
      <c r="R327" s="128"/>
      <c r="S327" s="135"/>
    </row>
    <row r="328" spans="1:19" ht="18.45" customHeight="1" x14ac:dyDescent="0.35">
      <c r="A328" s="121" t="s">
        <v>118</v>
      </c>
      <c r="B328" s="122" t="s">
        <v>793</v>
      </c>
      <c r="C328" s="58">
        <v>12210.003912246535</v>
      </c>
      <c r="D328" s="111">
        <v>6</v>
      </c>
      <c r="E328" s="48" t="s">
        <v>1395</v>
      </c>
      <c r="F328" s="123"/>
      <c r="G328" s="107">
        <v>326</v>
      </c>
      <c r="H328" s="49"/>
      <c r="I328" s="49"/>
      <c r="J328" s="49"/>
      <c r="K328" s="49"/>
      <c r="L328" s="49"/>
      <c r="M328" s="124"/>
      <c r="N328" s="125"/>
      <c r="O328" s="171"/>
      <c r="P328" s="88"/>
      <c r="Q328" s="94"/>
      <c r="R328" s="128"/>
      <c r="S328" s="129"/>
    </row>
    <row r="329" spans="1:19" ht="18.45" customHeight="1" x14ac:dyDescent="0.35">
      <c r="A329" s="121" t="s">
        <v>119</v>
      </c>
      <c r="B329" s="122" t="s">
        <v>797</v>
      </c>
      <c r="C329" s="58">
        <v>12210.003912246535</v>
      </c>
      <c r="D329" s="111">
        <v>6</v>
      </c>
      <c r="E329" s="48" t="s">
        <v>1396</v>
      </c>
      <c r="F329" s="123"/>
      <c r="G329" s="107">
        <v>327</v>
      </c>
      <c r="H329" s="49"/>
      <c r="I329" s="49"/>
      <c r="J329" s="49"/>
      <c r="K329" s="49"/>
      <c r="L329" s="49"/>
      <c r="M329" s="124"/>
      <c r="N329" s="125"/>
      <c r="O329" s="171"/>
      <c r="P329" s="88"/>
      <c r="Q329" s="94"/>
      <c r="R329" s="128"/>
      <c r="S329" s="129"/>
    </row>
    <row r="330" spans="1:19" ht="18.45" customHeight="1" x14ac:dyDescent="0.35">
      <c r="A330" s="121" t="s">
        <v>120</v>
      </c>
      <c r="B330" s="122" t="s">
        <v>789</v>
      </c>
      <c r="C330" s="58">
        <v>12210.003912246535</v>
      </c>
      <c r="D330" s="111">
        <v>6</v>
      </c>
      <c r="E330" s="48" t="s">
        <v>1397</v>
      </c>
      <c r="F330" s="123"/>
      <c r="G330" s="107">
        <v>328</v>
      </c>
      <c r="H330" s="49"/>
      <c r="I330" s="49"/>
      <c r="J330" s="49"/>
      <c r="K330" s="49"/>
      <c r="L330" s="49"/>
      <c r="M330" s="124"/>
      <c r="N330" s="125"/>
      <c r="O330" s="171"/>
      <c r="P330" s="88"/>
      <c r="Q330" s="94"/>
      <c r="R330" s="128"/>
      <c r="S330" s="135"/>
    </row>
    <row r="331" spans="1:19" ht="18.45" customHeight="1" x14ac:dyDescent="0.35">
      <c r="A331" s="121">
        <v>1178</v>
      </c>
      <c r="B331" s="174" t="s">
        <v>798</v>
      </c>
      <c r="C331" s="56">
        <v>41088.351150000002</v>
      </c>
      <c r="D331" s="111">
        <v>6</v>
      </c>
      <c r="E331" s="48" t="s">
        <v>1398</v>
      </c>
      <c r="F331" s="123"/>
      <c r="G331" s="107">
        <v>329</v>
      </c>
      <c r="H331" s="49"/>
      <c r="I331" s="49"/>
      <c r="J331" s="49"/>
      <c r="K331" s="49"/>
      <c r="L331" s="49"/>
      <c r="M331" s="124"/>
      <c r="N331" s="175"/>
      <c r="O331" s="148"/>
      <c r="P331" s="88"/>
      <c r="Q331" s="94"/>
      <c r="R331" s="128"/>
      <c r="S331" s="129"/>
    </row>
    <row r="332" spans="1:19" ht="18.45" customHeight="1" x14ac:dyDescent="0.35">
      <c r="A332" s="121">
        <v>1179</v>
      </c>
      <c r="B332" s="172" t="s">
        <v>799</v>
      </c>
      <c r="C332" s="56">
        <v>12337.710000000003</v>
      </c>
      <c r="D332" s="116">
        <v>6</v>
      </c>
      <c r="E332" s="48" t="s">
        <v>684</v>
      </c>
      <c r="F332" s="123" t="s">
        <v>1398</v>
      </c>
      <c r="G332" s="107">
        <v>330</v>
      </c>
      <c r="H332" s="49"/>
      <c r="I332" s="49"/>
      <c r="J332" s="49"/>
      <c r="K332" s="49"/>
      <c r="L332" s="49"/>
      <c r="M332" s="124"/>
      <c r="N332" s="173"/>
      <c r="O332" s="148"/>
      <c r="P332" s="114"/>
      <c r="Q332" s="94"/>
      <c r="R332" s="128"/>
      <c r="S332" s="129"/>
    </row>
    <row r="333" spans="1:19" ht="18.45" customHeight="1" x14ac:dyDescent="0.35">
      <c r="A333" s="121">
        <v>1180</v>
      </c>
      <c r="B333" s="172" t="s">
        <v>800</v>
      </c>
      <c r="C333" s="56">
        <v>14136.210000000003</v>
      </c>
      <c r="D333" s="116">
        <v>6</v>
      </c>
      <c r="E333" s="48" t="s">
        <v>682</v>
      </c>
      <c r="F333" s="123" t="s">
        <v>1399</v>
      </c>
      <c r="G333" s="107">
        <v>331</v>
      </c>
      <c r="H333" s="49"/>
      <c r="I333" s="49"/>
      <c r="J333" s="49"/>
      <c r="K333" s="49"/>
      <c r="L333" s="49"/>
      <c r="M333" s="124"/>
      <c r="N333" s="173"/>
      <c r="O333" s="148"/>
      <c r="P333" s="114"/>
      <c r="Q333" s="94"/>
      <c r="R333" s="128"/>
      <c r="S333" s="135"/>
    </row>
    <row r="334" spans="1:19" ht="18.45" customHeight="1" x14ac:dyDescent="0.35">
      <c r="A334" s="121">
        <v>2550</v>
      </c>
      <c r="B334" s="172" t="s">
        <v>121</v>
      </c>
      <c r="C334" s="56">
        <v>3497.2875630000003</v>
      </c>
      <c r="D334" s="116">
        <v>6</v>
      </c>
      <c r="E334" s="48" t="s">
        <v>614</v>
      </c>
      <c r="F334" s="123"/>
      <c r="G334" s="107">
        <v>332</v>
      </c>
      <c r="H334" s="49"/>
      <c r="I334" s="49"/>
      <c r="J334" s="49"/>
      <c r="K334" s="49"/>
      <c r="L334" s="49"/>
      <c r="M334" s="124"/>
      <c r="N334" s="173"/>
      <c r="O334" s="148"/>
      <c r="P334" s="114"/>
      <c r="Q334" s="94"/>
      <c r="R334" s="128"/>
      <c r="S334" s="129"/>
    </row>
    <row r="335" spans="1:19" ht="18.45" customHeight="1" x14ac:dyDescent="0.35">
      <c r="A335" s="121">
        <v>2552</v>
      </c>
      <c r="B335" s="176" t="s">
        <v>801</v>
      </c>
      <c r="C335" s="56">
        <v>4000.3</v>
      </c>
      <c r="D335" s="114">
        <v>6</v>
      </c>
      <c r="E335" s="48" t="s">
        <v>777</v>
      </c>
      <c r="F335" s="123"/>
      <c r="G335" s="107">
        <v>333</v>
      </c>
      <c r="H335" s="49"/>
      <c r="I335" s="49"/>
      <c r="J335" s="49"/>
      <c r="K335" s="49"/>
      <c r="L335" s="49"/>
      <c r="M335" s="124"/>
      <c r="N335" s="173"/>
      <c r="O335" s="148"/>
      <c r="P335" s="114"/>
      <c r="Q335" s="94"/>
      <c r="R335" s="128"/>
      <c r="S335" s="129"/>
    </row>
    <row r="336" spans="1:19" ht="18.45" customHeight="1" x14ac:dyDescent="0.35">
      <c r="A336" s="121">
        <v>6000</v>
      </c>
      <c r="B336" s="122" t="s">
        <v>802</v>
      </c>
      <c r="C336" s="58">
        <v>8744.6066722775158</v>
      </c>
      <c r="D336" s="111">
        <v>6</v>
      </c>
      <c r="E336" s="48" t="s">
        <v>803</v>
      </c>
      <c r="F336" s="123"/>
      <c r="G336" s="107">
        <v>334</v>
      </c>
      <c r="H336" s="49"/>
      <c r="I336" s="49"/>
      <c r="J336" s="49"/>
      <c r="K336" s="49"/>
      <c r="L336" s="49"/>
      <c r="M336" s="124"/>
      <c r="N336" s="125"/>
      <c r="O336" s="171"/>
      <c r="P336" s="88"/>
      <c r="Q336" s="94"/>
      <c r="R336" s="128"/>
      <c r="S336" s="135"/>
    </row>
    <row r="337" spans="1:19" ht="18.45" customHeight="1" x14ac:dyDescent="0.35">
      <c r="A337" s="121">
        <v>6001</v>
      </c>
      <c r="B337" s="122" t="s">
        <v>804</v>
      </c>
      <c r="C337" s="58">
        <v>8744.6066722775158</v>
      </c>
      <c r="D337" s="111">
        <v>6</v>
      </c>
      <c r="E337" s="48" t="s">
        <v>805</v>
      </c>
      <c r="F337" s="123"/>
      <c r="G337" s="107">
        <v>335</v>
      </c>
      <c r="H337" s="49"/>
      <c r="I337" s="49"/>
      <c r="J337" s="49"/>
      <c r="K337" s="49"/>
      <c r="L337" s="49"/>
      <c r="M337" s="124"/>
      <c r="N337" s="125"/>
      <c r="O337" s="171"/>
      <c r="P337" s="88"/>
      <c r="Q337" s="94"/>
      <c r="R337" s="128"/>
      <c r="S337" s="129"/>
    </row>
    <row r="338" spans="1:19" ht="18.45" customHeight="1" x14ac:dyDescent="0.35">
      <c r="A338" s="121">
        <v>6002</v>
      </c>
      <c r="B338" s="122" t="s">
        <v>806</v>
      </c>
      <c r="C338" s="58">
        <v>8744.6066722775158</v>
      </c>
      <c r="D338" s="111">
        <v>6</v>
      </c>
      <c r="E338" s="48" t="s">
        <v>807</v>
      </c>
      <c r="F338" s="123"/>
      <c r="G338" s="107">
        <v>336</v>
      </c>
      <c r="H338" s="49"/>
      <c r="I338" s="49"/>
      <c r="J338" s="49"/>
      <c r="K338" s="49"/>
      <c r="L338" s="49"/>
      <c r="M338" s="124"/>
      <c r="N338" s="125"/>
      <c r="O338" s="171"/>
      <c r="P338" s="88"/>
      <c r="Q338" s="94"/>
      <c r="R338" s="128"/>
      <c r="S338" s="129"/>
    </row>
    <row r="339" spans="1:19" ht="18.45" customHeight="1" x14ac:dyDescent="0.35">
      <c r="A339" s="121">
        <v>6003</v>
      </c>
      <c r="B339" s="122" t="s">
        <v>808</v>
      </c>
      <c r="C339" s="58">
        <v>8744.6066722775158</v>
      </c>
      <c r="D339" s="111">
        <v>6</v>
      </c>
      <c r="E339" s="48" t="s">
        <v>809</v>
      </c>
      <c r="F339" s="136"/>
      <c r="G339" s="107">
        <v>337</v>
      </c>
      <c r="H339" s="49"/>
      <c r="I339" s="49"/>
      <c r="J339" s="49"/>
      <c r="K339" s="49"/>
      <c r="L339" s="49"/>
      <c r="M339" s="124"/>
      <c r="N339" s="125"/>
      <c r="O339" s="171"/>
      <c r="P339" s="88"/>
      <c r="Q339" s="94"/>
      <c r="R339" s="94"/>
      <c r="S339" s="135"/>
    </row>
    <row r="340" spans="1:19" ht="18.45" customHeight="1" x14ac:dyDescent="0.35">
      <c r="A340" s="121" t="s">
        <v>811</v>
      </c>
      <c r="B340" s="177" t="s">
        <v>812</v>
      </c>
      <c r="C340" s="58">
        <v>30007.373000000003</v>
      </c>
      <c r="D340" s="111">
        <v>6</v>
      </c>
      <c r="E340" s="48" t="s">
        <v>813</v>
      </c>
      <c r="F340" s="137" t="s">
        <v>1166</v>
      </c>
      <c r="G340" s="107">
        <v>338</v>
      </c>
      <c r="H340" s="49"/>
      <c r="I340" s="49"/>
      <c r="J340" s="49"/>
      <c r="K340" s="49"/>
      <c r="L340" s="49"/>
      <c r="M340" s="124"/>
      <c r="N340" s="178"/>
      <c r="O340" s="171"/>
      <c r="P340" s="88"/>
      <c r="Q340" s="94"/>
      <c r="R340" s="128"/>
      <c r="S340" s="129"/>
    </row>
    <row r="341" spans="1:19" ht="18.45" customHeight="1" x14ac:dyDescent="0.35">
      <c r="A341" s="121" t="s">
        <v>69</v>
      </c>
      <c r="B341" s="179" t="s">
        <v>814</v>
      </c>
      <c r="C341" s="60">
        <v>8842.6800000000021</v>
      </c>
      <c r="D341" s="84">
        <v>6</v>
      </c>
      <c r="E341" s="48" t="s">
        <v>875</v>
      </c>
      <c r="F341" s="123" t="s">
        <v>1167</v>
      </c>
      <c r="G341" s="107">
        <v>339</v>
      </c>
      <c r="H341" s="49"/>
      <c r="I341" s="49"/>
      <c r="J341" s="49"/>
      <c r="K341" s="49"/>
      <c r="L341" s="49"/>
      <c r="M341" s="124"/>
      <c r="N341" s="131"/>
      <c r="O341" s="126"/>
      <c r="P341" s="88"/>
      <c r="Q341" s="94"/>
      <c r="R341" s="128"/>
      <c r="S341" s="129"/>
    </row>
    <row r="342" spans="1:19" ht="18.45" customHeight="1" x14ac:dyDescent="0.35">
      <c r="A342" s="121" t="s">
        <v>71</v>
      </c>
      <c r="B342" s="130" t="s">
        <v>816</v>
      </c>
      <c r="C342" s="47">
        <v>14712.390000000003</v>
      </c>
      <c r="D342" s="111">
        <v>6</v>
      </c>
      <c r="E342" s="48" t="s">
        <v>815</v>
      </c>
      <c r="F342" s="136"/>
      <c r="G342" s="107">
        <v>340</v>
      </c>
      <c r="H342" s="49"/>
      <c r="I342" s="49"/>
      <c r="J342" s="49"/>
      <c r="K342" s="49"/>
      <c r="L342" s="49"/>
      <c r="M342" s="124"/>
      <c r="N342" s="131"/>
      <c r="O342" s="126"/>
      <c r="P342" s="88"/>
      <c r="Q342" s="94"/>
      <c r="R342" s="94"/>
      <c r="S342" s="135"/>
    </row>
    <row r="343" spans="1:19" ht="18.45" customHeight="1" x14ac:dyDescent="0.35">
      <c r="A343" s="121">
        <v>112025</v>
      </c>
      <c r="B343" s="130" t="s">
        <v>80</v>
      </c>
      <c r="C343" s="47">
        <v>20188.984211863688</v>
      </c>
      <c r="D343" s="111">
        <v>6</v>
      </c>
      <c r="E343" s="48" t="s">
        <v>817</v>
      </c>
      <c r="F343" s="137" t="s">
        <v>1168</v>
      </c>
      <c r="G343" s="107">
        <v>341</v>
      </c>
      <c r="H343" s="49"/>
      <c r="I343" s="49"/>
      <c r="J343" s="49"/>
      <c r="K343" s="49"/>
      <c r="L343" s="49"/>
      <c r="M343" s="124"/>
      <c r="N343" s="131"/>
      <c r="O343" s="126"/>
      <c r="P343" s="88"/>
      <c r="Q343" s="94"/>
      <c r="R343" s="128"/>
      <c r="S343" s="129"/>
    </row>
    <row r="344" spans="1:19" ht="18.45" customHeight="1" x14ac:dyDescent="0.35">
      <c r="A344" s="121">
        <v>129001</v>
      </c>
      <c r="B344" s="122" t="s">
        <v>81</v>
      </c>
      <c r="C344" s="47">
        <v>19721.582020365808</v>
      </c>
      <c r="D344" s="111">
        <v>6</v>
      </c>
      <c r="E344" s="48" t="s">
        <v>818</v>
      </c>
      <c r="F344" s="123" t="s">
        <v>1169</v>
      </c>
      <c r="G344" s="107">
        <v>342</v>
      </c>
      <c r="H344" s="49"/>
      <c r="I344" s="49"/>
      <c r="J344" s="49"/>
      <c r="K344" s="49"/>
      <c r="L344" s="49"/>
      <c r="M344" s="124"/>
      <c r="N344" s="125"/>
      <c r="O344" s="126"/>
      <c r="P344" s="88"/>
      <c r="Q344" s="94"/>
      <c r="R344" s="128"/>
      <c r="S344" s="129"/>
    </row>
    <row r="345" spans="1:19" ht="18.45" customHeight="1" x14ac:dyDescent="0.35">
      <c r="A345" s="121">
        <v>211004</v>
      </c>
      <c r="B345" s="130" t="s">
        <v>82</v>
      </c>
      <c r="C345" s="47">
        <v>20866.169263298252</v>
      </c>
      <c r="D345" s="111">
        <v>6</v>
      </c>
      <c r="E345" s="48" t="s">
        <v>820</v>
      </c>
      <c r="F345" s="136" t="s">
        <v>1170</v>
      </c>
      <c r="G345" s="107">
        <v>343</v>
      </c>
      <c r="H345" s="49"/>
      <c r="I345" s="49"/>
      <c r="J345" s="49"/>
      <c r="K345" s="49"/>
      <c r="L345" s="49"/>
      <c r="M345" s="124"/>
      <c r="N345" s="131"/>
      <c r="O345" s="126"/>
      <c r="P345" s="88"/>
      <c r="Q345" s="94"/>
      <c r="R345" s="94"/>
      <c r="S345" s="135"/>
    </row>
    <row r="346" spans="1:19" ht="18.45" customHeight="1" x14ac:dyDescent="0.35">
      <c r="A346" s="121">
        <v>299002</v>
      </c>
      <c r="B346" s="130" t="s">
        <v>83</v>
      </c>
      <c r="C346" s="47">
        <v>18244.921631963516</v>
      </c>
      <c r="D346" s="111">
        <v>6</v>
      </c>
      <c r="E346" s="48" t="s">
        <v>820</v>
      </c>
      <c r="F346" s="137" t="s">
        <v>1171</v>
      </c>
      <c r="G346" s="107">
        <v>344</v>
      </c>
      <c r="H346" s="49"/>
      <c r="I346" s="49"/>
      <c r="J346" s="49"/>
      <c r="K346" s="49"/>
      <c r="L346" s="49"/>
      <c r="M346" s="124"/>
      <c r="N346" s="131"/>
      <c r="O346" s="126"/>
      <c r="P346" s="88"/>
      <c r="Q346" s="94"/>
      <c r="R346" s="128"/>
      <c r="S346" s="129"/>
    </row>
    <row r="347" spans="1:19" ht="18.45" customHeight="1" x14ac:dyDescent="0.35">
      <c r="A347" s="121">
        <v>709005</v>
      </c>
      <c r="B347" s="130" t="s">
        <v>84</v>
      </c>
      <c r="C347" s="47">
        <v>12094.073229722617</v>
      </c>
      <c r="D347" s="111">
        <v>6</v>
      </c>
      <c r="E347" s="48" t="s">
        <v>822</v>
      </c>
      <c r="F347" s="123" t="s">
        <v>1172</v>
      </c>
      <c r="G347" s="107">
        <v>345</v>
      </c>
      <c r="H347" s="49"/>
      <c r="I347" s="49"/>
      <c r="J347" s="49"/>
      <c r="K347" s="49"/>
      <c r="L347" s="49"/>
      <c r="M347" s="124"/>
      <c r="N347" s="131"/>
      <c r="O347" s="126"/>
      <c r="P347" s="88"/>
      <c r="Q347" s="94"/>
      <c r="R347" s="128"/>
      <c r="S347" s="129"/>
    </row>
    <row r="348" spans="1:19" ht="18.45" customHeight="1" x14ac:dyDescent="0.35">
      <c r="A348" s="121" t="s">
        <v>85</v>
      </c>
      <c r="B348" s="130" t="s">
        <v>823</v>
      </c>
      <c r="C348" s="47">
        <v>12457.414485551193</v>
      </c>
      <c r="D348" s="111">
        <v>6</v>
      </c>
      <c r="E348" s="48" t="s">
        <v>824</v>
      </c>
      <c r="F348" s="123" t="s">
        <v>1173</v>
      </c>
      <c r="G348" s="107">
        <v>346</v>
      </c>
      <c r="H348" s="49"/>
      <c r="I348" s="49"/>
      <c r="J348" s="49"/>
      <c r="K348" s="49"/>
      <c r="L348" s="49"/>
      <c r="M348" s="124"/>
      <c r="N348" s="131"/>
      <c r="O348" s="126"/>
      <c r="P348" s="88"/>
      <c r="Q348" s="94"/>
      <c r="R348" s="128"/>
      <c r="S348" s="135"/>
    </row>
    <row r="349" spans="1:19" ht="18.45" customHeight="1" x14ac:dyDescent="0.35">
      <c r="A349" s="121" t="s">
        <v>86</v>
      </c>
      <c r="B349" s="130" t="s">
        <v>825</v>
      </c>
      <c r="C349" s="47">
        <v>16246.544724906344</v>
      </c>
      <c r="D349" s="111">
        <v>6</v>
      </c>
      <c r="E349" s="48" t="s">
        <v>826</v>
      </c>
      <c r="F349" s="123" t="s">
        <v>1174</v>
      </c>
      <c r="G349" s="107">
        <v>347</v>
      </c>
      <c r="H349" s="49"/>
      <c r="I349" s="49"/>
      <c r="J349" s="49"/>
      <c r="K349" s="49"/>
      <c r="L349" s="49"/>
      <c r="M349" s="124"/>
      <c r="N349" s="131"/>
      <c r="O349" s="126"/>
      <c r="P349" s="88"/>
      <c r="Q349" s="94"/>
      <c r="R349" s="128"/>
      <c r="S349" s="129"/>
    </row>
    <row r="350" spans="1:19" ht="18.45" customHeight="1" x14ac:dyDescent="0.35">
      <c r="A350" s="121" t="s">
        <v>87</v>
      </c>
      <c r="B350" s="130" t="s">
        <v>88</v>
      </c>
      <c r="C350" s="47">
        <v>7578.2604787103064</v>
      </c>
      <c r="D350" s="111">
        <v>6</v>
      </c>
      <c r="E350" s="48" t="s">
        <v>827</v>
      </c>
      <c r="F350" s="123" t="s">
        <v>1175</v>
      </c>
      <c r="G350" s="107">
        <v>348</v>
      </c>
      <c r="H350" s="49"/>
      <c r="I350" s="49"/>
      <c r="J350" s="49"/>
      <c r="K350" s="49"/>
      <c r="L350" s="49"/>
      <c r="M350" s="124"/>
      <c r="N350" s="131"/>
      <c r="O350" s="126"/>
      <c r="P350" s="88"/>
      <c r="Q350" s="94"/>
      <c r="R350" s="128"/>
      <c r="S350" s="129"/>
    </row>
    <row r="351" spans="1:19" ht="18.45" customHeight="1" x14ac:dyDescent="0.35">
      <c r="A351" s="121" t="s">
        <v>89</v>
      </c>
      <c r="B351" s="130" t="s">
        <v>90</v>
      </c>
      <c r="C351" s="47">
        <v>8278.9900435225663</v>
      </c>
      <c r="D351" s="111">
        <v>6</v>
      </c>
      <c r="E351" s="48" t="s">
        <v>828</v>
      </c>
      <c r="F351" s="123" t="s">
        <v>1176</v>
      </c>
      <c r="G351" s="107">
        <v>349</v>
      </c>
      <c r="H351" s="49"/>
      <c r="I351" s="49"/>
      <c r="J351" s="49"/>
      <c r="K351" s="49"/>
      <c r="L351" s="49"/>
      <c r="M351" s="124"/>
      <c r="N351" s="131"/>
      <c r="O351" s="126"/>
      <c r="P351" s="88"/>
      <c r="Q351" s="94"/>
      <c r="R351" s="128"/>
      <c r="S351" s="135"/>
    </row>
    <row r="352" spans="1:19" ht="18.45" customHeight="1" x14ac:dyDescent="0.35">
      <c r="A352" s="121" t="s">
        <v>91</v>
      </c>
      <c r="B352" s="130" t="s">
        <v>92</v>
      </c>
      <c r="C352" s="47">
        <v>10640.708206408313</v>
      </c>
      <c r="D352" s="111">
        <v>6</v>
      </c>
      <c r="E352" s="48" t="s">
        <v>829</v>
      </c>
      <c r="F352" s="128" t="s">
        <v>1177</v>
      </c>
      <c r="G352" s="107">
        <v>350</v>
      </c>
      <c r="H352" s="49"/>
      <c r="I352" s="49"/>
      <c r="J352" s="49"/>
      <c r="K352" s="49"/>
      <c r="L352" s="49"/>
      <c r="M352" s="124"/>
      <c r="N352" s="131"/>
      <c r="O352" s="126"/>
      <c r="P352" s="88"/>
      <c r="Q352" s="94"/>
      <c r="R352" s="128"/>
      <c r="S352" s="129"/>
    </row>
    <row r="353" spans="1:19" ht="18.45" customHeight="1" x14ac:dyDescent="0.35">
      <c r="A353" s="121" t="s">
        <v>93</v>
      </c>
      <c r="B353" s="130" t="s">
        <v>94</v>
      </c>
      <c r="C353" s="47">
        <v>11574.2</v>
      </c>
      <c r="D353" s="111">
        <v>6</v>
      </c>
      <c r="E353" s="48" t="s">
        <v>830</v>
      </c>
      <c r="F353" s="123" t="s">
        <v>1178</v>
      </c>
      <c r="G353" s="107">
        <v>351</v>
      </c>
      <c r="H353" s="49"/>
      <c r="I353" s="49"/>
      <c r="J353" s="49"/>
      <c r="K353" s="49"/>
      <c r="L353" s="49"/>
      <c r="M353" s="124"/>
      <c r="N353" s="131"/>
      <c r="O353" s="126"/>
      <c r="P353" s="88"/>
      <c r="Q353" s="94"/>
      <c r="R353" s="128"/>
      <c r="S353" s="129"/>
    </row>
    <row r="354" spans="1:19" ht="18.45" customHeight="1" x14ac:dyDescent="0.35">
      <c r="A354" s="121">
        <v>1300</v>
      </c>
      <c r="B354" s="130" t="s">
        <v>831</v>
      </c>
      <c r="C354" s="47">
        <v>15017.2</v>
      </c>
      <c r="D354" s="111">
        <v>6</v>
      </c>
      <c r="E354" s="48" t="s">
        <v>1179</v>
      </c>
      <c r="F354" s="123" t="s">
        <v>1180</v>
      </c>
      <c r="G354" s="107">
        <v>352</v>
      </c>
      <c r="H354" s="49"/>
      <c r="I354" s="49"/>
      <c r="J354" s="49"/>
      <c r="K354" s="49"/>
      <c r="L354" s="49"/>
      <c r="M354" s="124"/>
      <c r="N354" s="131"/>
      <c r="O354" s="126"/>
      <c r="P354" s="88"/>
      <c r="Q354" s="94"/>
      <c r="R354" s="128"/>
      <c r="S354" s="135"/>
    </row>
    <row r="355" spans="1:19" ht="18.45" customHeight="1" x14ac:dyDescent="0.35">
      <c r="A355" s="121">
        <v>1430</v>
      </c>
      <c r="B355" s="130" t="s">
        <v>832</v>
      </c>
      <c r="C355" s="47">
        <v>20429.2</v>
      </c>
      <c r="D355" s="111">
        <v>6</v>
      </c>
      <c r="E355" s="48" t="s">
        <v>1179</v>
      </c>
      <c r="F355" s="123" t="s">
        <v>1181</v>
      </c>
      <c r="G355" s="107">
        <v>353</v>
      </c>
      <c r="H355" s="49"/>
      <c r="I355" s="49"/>
      <c r="J355" s="49"/>
      <c r="K355" s="49"/>
      <c r="L355" s="49"/>
      <c r="M355" s="124"/>
      <c r="N355" s="131"/>
      <c r="O355" s="126"/>
      <c r="P355" s="88"/>
      <c r="Q355" s="94"/>
      <c r="R355" s="128"/>
      <c r="S355" s="129"/>
    </row>
    <row r="356" spans="1:19" ht="18.45" customHeight="1" x14ac:dyDescent="0.35">
      <c r="A356" s="121" t="s">
        <v>619</v>
      </c>
      <c r="B356" s="180" t="s">
        <v>619</v>
      </c>
      <c r="C356" s="61" t="s">
        <v>833</v>
      </c>
      <c r="D356" s="88" t="s">
        <v>619</v>
      </c>
      <c r="E356" s="137" t="s">
        <v>619</v>
      </c>
      <c r="F356" s="123"/>
      <c r="G356" s="107">
        <v>354</v>
      </c>
      <c r="H356" s="49"/>
      <c r="I356" s="49"/>
      <c r="J356" s="49"/>
      <c r="K356" s="49"/>
      <c r="L356" s="49"/>
      <c r="M356" s="124"/>
      <c r="N356" s="161"/>
      <c r="O356" s="181"/>
      <c r="P356" s="88"/>
      <c r="Q356" s="128"/>
      <c r="R356" s="128"/>
      <c r="S356" s="129"/>
    </row>
    <row r="357" spans="1:19" ht="18.45" customHeight="1" x14ac:dyDescent="0.35">
      <c r="A357" s="121">
        <v>1640</v>
      </c>
      <c r="B357" s="182" t="s">
        <v>619</v>
      </c>
      <c r="C357" s="62" t="s">
        <v>833</v>
      </c>
      <c r="D357" s="118" t="s">
        <v>619</v>
      </c>
      <c r="E357" s="94" t="s">
        <v>834</v>
      </c>
      <c r="F357" s="123"/>
      <c r="G357" s="107">
        <v>355</v>
      </c>
      <c r="H357" s="49"/>
      <c r="I357" s="49"/>
      <c r="J357" s="49"/>
      <c r="K357" s="49"/>
      <c r="L357" s="49"/>
      <c r="M357" s="124"/>
      <c r="N357" s="183"/>
      <c r="O357" s="181"/>
      <c r="P357" s="184"/>
      <c r="Q357" s="94"/>
      <c r="R357" s="128"/>
      <c r="S357" s="135"/>
    </row>
    <row r="358" spans="1:19" ht="18.45" customHeight="1" x14ac:dyDescent="0.35">
      <c r="A358" s="121">
        <v>35404</v>
      </c>
      <c r="B358" s="185" t="s">
        <v>619</v>
      </c>
      <c r="C358" s="64" t="s">
        <v>833</v>
      </c>
      <c r="D358" s="112" t="s">
        <v>619</v>
      </c>
      <c r="E358" s="186" t="s">
        <v>835</v>
      </c>
      <c r="F358" s="123"/>
      <c r="G358" s="107">
        <v>356</v>
      </c>
      <c r="H358" s="49"/>
      <c r="I358" s="49"/>
      <c r="J358" s="49"/>
      <c r="K358" s="49"/>
      <c r="L358" s="49"/>
      <c r="M358" s="124"/>
      <c r="N358" s="187"/>
      <c r="O358" s="181"/>
      <c r="P358" s="184"/>
      <c r="Q358" s="94"/>
      <c r="R358" s="128"/>
      <c r="S358" s="129"/>
    </row>
    <row r="359" spans="1:19" ht="18.45" customHeight="1" x14ac:dyDescent="0.35">
      <c r="A359" s="121">
        <v>1476</v>
      </c>
      <c r="B359" s="185" t="s">
        <v>619</v>
      </c>
      <c r="C359" s="64" t="s">
        <v>833</v>
      </c>
      <c r="D359" s="112" t="s">
        <v>619</v>
      </c>
      <c r="E359" s="48" t="s">
        <v>836</v>
      </c>
      <c r="F359" s="123"/>
      <c r="G359" s="107">
        <v>357</v>
      </c>
      <c r="H359" s="49"/>
      <c r="I359" s="49"/>
      <c r="J359" s="49"/>
      <c r="K359" s="49"/>
      <c r="L359" s="49"/>
      <c r="M359" s="124"/>
      <c r="N359" s="187"/>
      <c r="O359" s="181"/>
      <c r="P359" s="184"/>
      <c r="Q359" s="94"/>
      <c r="R359" s="128"/>
      <c r="S359" s="129"/>
    </row>
    <row r="360" spans="1:19" ht="18.45" customHeight="1" x14ac:dyDescent="0.35">
      <c r="A360" s="121">
        <v>55401</v>
      </c>
      <c r="B360" s="185" t="s">
        <v>619</v>
      </c>
      <c r="C360" s="64" t="s">
        <v>833</v>
      </c>
      <c r="D360" s="112" t="s">
        <v>619</v>
      </c>
      <c r="E360" s="48" t="s">
        <v>837</v>
      </c>
      <c r="F360" s="188"/>
      <c r="G360" s="107">
        <v>358</v>
      </c>
      <c r="H360" s="49"/>
      <c r="I360" s="49"/>
      <c r="J360" s="49"/>
      <c r="K360" s="49"/>
      <c r="L360" s="49"/>
      <c r="M360" s="124"/>
      <c r="N360" s="187"/>
      <c r="O360" s="181"/>
      <c r="P360" s="184"/>
      <c r="Q360" s="94"/>
      <c r="R360" s="128"/>
      <c r="S360" s="135"/>
    </row>
    <row r="361" spans="1:19" ht="18.45" customHeight="1" x14ac:dyDescent="0.35">
      <c r="A361" s="121" t="s">
        <v>619</v>
      </c>
      <c r="B361" s="189" t="s">
        <v>619</v>
      </c>
      <c r="C361" s="190" t="s">
        <v>833</v>
      </c>
      <c r="D361" s="112" t="s">
        <v>619</v>
      </c>
      <c r="E361" s="137" t="s">
        <v>619</v>
      </c>
      <c r="F361" s="123"/>
      <c r="G361" s="107">
        <v>359</v>
      </c>
      <c r="H361" s="49"/>
      <c r="I361" s="49"/>
      <c r="J361" s="49"/>
      <c r="K361" s="49"/>
      <c r="L361" s="49"/>
      <c r="M361" s="124"/>
      <c r="N361" s="183"/>
      <c r="O361" s="191"/>
      <c r="P361" s="184"/>
      <c r="Q361" s="128"/>
      <c r="R361" s="128"/>
      <c r="S361" s="129"/>
    </row>
    <row r="362" spans="1:19" ht="18.45" customHeight="1" x14ac:dyDescent="0.35">
      <c r="A362" s="121" t="s">
        <v>840</v>
      </c>
      <c r="B362" s="167" t="s">
        <v>841</v>
      </c>
      <c r="C362" s="56" t="s">
        <v>833</v>
      </c>
      <c r="D362" s="88" t="s">
        <v>619</v>
      </c>
      <c r="E362" s="136" t="s">
        <v>1446</v>
      </c>
      <c r="F362" s="123"/>
      <c r="G362" s="107">
        <v>360</v>
      </c>
      <c r="H362" s="49"/>
      <c r="I362" s="49"/>
      <c r="J362" s="49"/>
      <c r="K362" s="49"/>
      <c r="L362" s="49"/>
      <c r="M362" s="124"/>
      <c r="N362" s="168"/>
      <c r="O362" s="148"/>
      <c r="P362" s="88"/>
      <c r="Q362" s="94"/>
      <c r="R362" s="128"/>
      <c r="S362" s="129"/>
    </row>
    <row r="363" spans="1:19" ht="18.45" customHeight="1" x14ac:dyDescent="0.35">
      <c r="A363" s="121" t="s">
        <v>842</v>
      </c>
      <c r="B363" s="167" t="s">
        <v>843</v>
      </c>
      <c r="C363" s="56" t="s">
        <v>833</v>
      </c>
      <c r="D363" s="88" t="s">
        <v>619</v>
      </c>
      <c r="E363" s="142" t="s">
        <v>1446</v>
      </c>
      <c r="F363" s="123"/>
      <c r="G363" s="107">
        <v>361</v>
      </c>
      <c r="H363" s="49"/>
      <c r="I363" s="49"/>
      <c r="J363" s="49"/>
      <c r="K363" s="49"/>
      <c r="L363" s="49"/>
      <c r="M363" s="124"/>
      <c r="N363" s="168"/>
      <c r="O363" s="148"/>
      <c r="P363" s="88"/>
      <c r="Q363" s="94"/>
      <c r="R363" s="128"/>
      <c r="S363" s="135"/>
    </row>
    <row r="364" spans="1:19" ht="18.45" customHeight="1" x14ac:dyDescent="0.35">
      <c r="A364" s="121" t="s">
        <v>844</v>
      </c>
      <c r="B364" s="192" t="s">
        <v>845</v>
      </c>
      <c r="C364" s="65" t="s">
        <v>833</v>
      </c>
      <c r="D364" s="88" t="s">
        <v>619</v>
      </c>
      <c r="E364" s="142" t="s">
        <v>1446</v>
      </c>
      <c r="F364" s="123"/>
      <c r="G364" s="107">
        <v>362</v>
      </c>
      <c r="H364" s="49"/>
      <c r="I364" s="49"/>
      <c r="J364" s="49"/>
      <c r="K364" s="49"/>
      <c r="L364" s="49"/>
      <c r="M364" s="124"/>
      <c r="N364" s="168"/>
      <c r="O364" s="148"/>
      <c r="P364" s="88"/>
      <c r="Q364" s="94"/>
      <c r="R364" s="128"/>
      <c r="S364" s="129"/>
    </row>
    <row r="365" spans="1:19" ht="18.45" customHeight="1" x14ac:dyDescent="0.35">
      <c r="A365" s="121">
        <v>1400</v>
      </c>
      <c r="B365" s="179" t="s">
        <v>847</v>
      </c>
      <c r="C365" s="60">
        <v>13057.11</v>
      </c>
      <c r="D365" s="84" t="s">
        <v>619</v>
      </c>
      <c r="E365" s="142" t="s">
        <v>614</v>
      </c>
      <c r="F365" s="123"/>
      <c r="G365" s="107">
        <v>363</v>
      </c>
      <c r="H365" s="49"/>
      <c r="I365" s="49"/>
      <c r="J365" s="49"/>
      <c r="K365" s="49"/>
      <c r="L365" s="49"/>
      <c r="M365" s="124"/>
      <c r="N365" s="131"/>
      <c r="O365" s="126"/>
      <c r="P365" s="88"/>
      <c r="Q365" s="94"/>
      <c r="R365" s="128"/>
      <c r="S365" s="129"/>
    </row>
    <row r="366" spans="1:19" ht="18.45" customHeight="1" x14ac:dyDescent="0.35">
      <c r="A366" s="121">
        <v>1401</v>
      </c>
      <c r="B366" s="130" t="s">
        <v>849</v>
      </c>
      <c r="C366" s="47">
        <v>13057.110000000002</v>
      </c>
      <c r="D366" s="111" t="s">
        <v>619</v>
      </c>
      <c r="E366" s="48" t="s">
        <v>1182</v>
      </c>
      <c r="F366" s="123"/>
      <c r="G366" s="107">
        <v>364</v>
      </c>
      <c r="H366" s="49"/>
      <c r="I366" s="49"/>
      <c r="J366" s="49"/>
      <c r="K366" s="49"/>
      <c r="L366" s="49"/>
      <c r="M366" s="124"/>
      <c r="N366" s="131"/>
      <c r="O366" s="126"/>
      <c r="P366" s="88"/>
      <c r="Q366" s="94"/>
      <c r="R366" s="128"/>
      <c r="S366" s="135"/>
    </row>
    <row r="367" spans="1:19" ht="18.45" customHeight="1" x14ac:dyDescent="0.35">
      <c r="A367" s="121">
        <v>1402</v>
      </c>
      <c r="B367" s="130" t="s">
        <v>851</v>
      </c>
      <c r="C367" s="47">
        <v>13057.110000000002</v>
      </c>
      <c r="D367" s="111" t="s">
        <v>619</v>
      </c>
      <c r="E367" s="48" t="s">
        <v>846</v>
      </c>
      <c r="F367" s="123"/>
      <c r="G367" s="107">
        <v>365</v>
      </c>
      <c r="H367" s="49"/>
      <c r="I367" s="49"/>
      <c r="J367" s="49"/>
      <c r="K367" s="49"/>
      <c r="L367" s="49"/>
      <c r="M367" s="124"/>
      <c r="N367" s="131"/>
      <c r="O367" s="126"/>
      <c r="P367" s="88"/>
      <c r="Q367" s="94"/>
      <c r="R367" s="128"/>
      <c r="S367" s="129"/>
    </row>
    <row r="368" spans="1:19" ht="18.45" customHeight="1" x14ac:dyDescent="0.35">
      <c r="A368" s="121">
        <v>1403</v>
      </c>
      <c r="B368" s="130" t="s">
        <v>852</v>
      </c>
      <c r="C368" s="47">
        <v>13057.11</v>
      </c>
      <c r="D368" s="111" t="s">
        <v>619</v>
      </c>
      <c r="E368" s="48" t="s">
        <v>614</v>
      </c>
      <c r="F368" s="123"/>
      <c r="G368" s="107">
        <v>366</v>
      </c>
      <c r="H368" s="49"/>
      <c r="I368" s="49"/>
      <c r="J368" s="49"/>
      <c r="K368" s="49"/>
      <c r="L368" s="49"/>
      <c r="M368" s="124"/>
      <c r="N368" s="131"/>
      <c r="O368" s="126"/>
      <c r="P368" s="88"/>
      <c r="Q368" s="94"/>
      <c r="R368" s="128"/>
      <c r="S368" s="129"/>
    </row>
    <row r="369" spans="1:19" ht="18.45" customHeight="1" x14ac:dyDescent="0.35">
      <c r="A369" s="121">
        <v>1500</v>
      </c>
      <c r="B369" s="130" t="s">
        <v>853</v>
      </c>
      <c r="C369" s="47">
        <v>13057.110000000002</v>
      </c>
      <c r="D369" s="111" t="s">
        <v>619</v>
      </c>
      <c r="E369" s="48" t="s">
        <v>1475</v>
      </c>
      <c r="F369" s="123"/>
      <c r="G369" s="107">
        <v>367</v>
      </c>
      <c r="H369" s="49"/>
      <c r="I369" s="49"/>
      <c r="J369" s="49"/>
      <c r="K369" s="49"/>
      <c r="L369" s="49"/>
      <c r="M369" s="124"/>
      <c r="N369" s="131"/>
      <c r="O369" s="126"/>
      <c r="P369" s="88"/>
      <c r="Q369" s="94"/>
      <c r="R369" s="128"/>
      <c r="S369" s="135"/>
    </row>
    <row r="370" spans="1:19" ht="18.45" customHeight="1" x14ac:dyDescent="0.35">
      <c r="A370" s="121">
        <v>1501</v>
      </c>
      <c r="B370" s="130" t="s">
        <v>854</v>
      </c>
      <c r="C370" s="47">
        <v>13057.110000000002</v>
      </c>
      <c r="D370" s="111" t="s">
        <v>619</v>
      </c>
      <c r="E370" s="48" t="s">
        <v>1183</v>
      </c>
      <c r="F370" s="123"/>
      <c r="G370" s="107">
        <v>368</v>
      </c>
      <c r="H370" s="49"/>
      <c r="I370" s="49"/>
      <c r="J370" s="49"/>
      <c r="K370" s="49"/>
      <c r="L370" s="49"/>
      <c r="M370" s="124"/>
      <c r="N370" s="131"/>
      <c r="O370" s="126"/>
      <c r="P370" s="88"/>
      <c r="Q370" s="94"/>
      <c r="R370" s="128"/>
      <c r="S370" s="129"/>
    </row>
    <row r="371" spans="1:19" ht="18.45" customHeight="1" x14ac:dyDescent="0.35">
      <c r="A371" s="121">
        <v>1502</v>
      </c>
      <c r="B371" s="130" t="s">
        <v>856</v>
      </c>
      <c r="C371" s="47">
        <v>13057.110000000002</v>
      </c>
      <c r="D371" s="111" t="s">
        <v>619</v>
      </c>
      <c r="E371" s="48" t="s">
        <v>1184</v>
      </c>
      <c r="F371" s="123"/>
      <c r="G371" s="107">
        <v>369</v>
      </c>
      <c r="H371" s="49"/>
      <c r="I371" s="49"/>
      <c r="J371" s="49"/>
      <c r="K371" s="49"/>
      <c r="L371" s="49"/>
      <c r="M371" s="124"/>
      <c r="N371" s="131"/>
      <c r="O371" s="126"/>
      <c r="P371" s="88"/>
      <c r="Q371" s="94"/>
      <c r="R371" s="128"/>
      <c r="S371" s="129"/>
    </row>
    <row r="372" spans="1:19" ht="18.45" customHeight="1" x14ac:dyDescent="0.35">
      <c r="A372" s="121">
        <v>1550</v>
      </c>
      <c r="B372" s="130" t="s">
        <v>857</v>
      </c>
      <c r="C372" s="47">
        <v>11186.67</v>
      </c>
      <c r="D372" s="111" t="s">
        <v>619</v>
      </c>
      <c r="E372" s="48" t="s">
        <v>614</v>
      </c>
      <c r="F372" s="123"/>
      <c r="G372" s="107">
        <v>370</v>
      </c>
      <c r="H372" s="49"/>
      <c r="I372" s="49"/>
      <c r="J372" s="49"/>
      <c r="K372" s="49"/>
      <c r="L372" s="49"/>
      <c r="M372" s="124"/>
      <c r="N372" s="131"/>
      <c r="O372" s="126"/>
      <c r="P372" s="88"/>
      <c r="Q372" s="94"/>
      <c r="R372" s="128"/>
      <c r="S372" s="135"/>
    </row>
    <row r="373" spans="1:19" ht="18.45" customHeight="1" x14ac:dyDescent="0.35">
      <c r="A373" s="121">
        <v>1551</v>
      </c>
      <c r="B373" s="130" t="s">
        <v>859</v>
      </c>
      <c r="C373" s="47">
        <v>11186.67</v>
      </c>
      <c r="D373" s="111" t="s">
        <v>619</v>
      </c>
      <c r="E373" s="48" t="s">
        <v>848</v>
      </c>
      <c r="F373" s="123"/>
      <c r="G373" s="107">
        <v>371</v>
      </c>
      <c r="H373" s="49"/>
      <c r="I373" s="49"/>
      <c r="J373" s="49"/>
      <c r="K373" s="49"/>
      <c r="L373" s="49"/>
      <c r="M373" s="124"/>
      <c r="N373" s="131"/>
      <c r="O373" s="126"/>
      <c r="P373" s="88"/>
      <c r="Q373" s="94"/>
      <c r="R373" s="128"/>
      <c r="S373" s="129"/>
    </row>
    <row r="374" spans="1:19" ht="18.45" customHeight="1" x14ac:dyDescent="0.35">
      <c r="A374" s="121">
        <v>1552</v>
      </c>
      <c r="B374" s="130" t="s">
        <v>860</v>
      </c>
      <c r="C374" s="47">
        <v>11186.67</v>
      </c>
      <c r="D374" s="111" t="s">
        <v>619</v>
      </c>
      <c r="E374" s="48" t="s">
        <v>614</v>
      </c>
      <c r="F374" s="123"/>
      <c r="G374" s="107">
        <v>372</v>
      </c>
      <c r="H374" s="49"/>
      <c r="I374" s="49"/>
      <c r="J374" s="49"/>
      <c r="K374" s="49"/>
      <c r="L374" s="49"/>
      <c r="M374" s="124"/>
      <c r="N374" s="131"/>
      <c r="O374" s="126"/>
      <c r="P374" s="88"/>
      <c r="Q374" s="94"/>
      <c r="R374" s="128"/>
      <c r="S374" s="129"/>
    </row>
    <row r="375" spans="1:19" ht="18.45" customHeight="1" x14ac:dyDescent="0.35">
      <c r="A375" s="121">
        <v>1560</v>
      </c>
      <c r="B375" s="130" t="s">
        <v>861</v>
      </c>
      <c r="C375" s="47">
        <v>15742.870000000003</v>
      </c>
      <c r="D375" s="111" t="s">
        <v>619</v>
      </c>
      <c r="E375" s="48" t="s">
        <v>1185</v>
      </c>
      <c r="F375" s="123"/>
      <c r="G375" s="107">
        <v>373</v>
      </c>
      <c r="H375" s="49"/>
      <c r="I375" s="49"/>
      <c r="J375" s="49"/>
      <c r="K375" s="49"/>
      <c r="L375" s="49"/>
      <c r="M375" s="124"/>
      <c r="N375" s="131"/>
      <c r="O375" s="126"/>
      <c r="P375" s="88"/>
      <c r="Q375" s="94"/>
      <c r="R375" s="128"/>
      <c r="S375" s="135"/>
    </row>
    <row r="376" spans="1:19" ht="18.45" customHeight="1" x14ac:dyDescent="0.35">
      <c r="A376" s="121">
        <v>1561</v>
      </c>
      <c r="B376" s="130" t="s">
        <v>862</v>
      </c>
      <c r="C376" s="47">
        <v>15742.870000000003</v>
      </c>
      <c r="D376" s="111" t="s">
        <v>619</v>
      </c>
      <c r="E376" s="48" t="s">
        <v>850</v>
      </c>
      <c r="F376" s="123"/>
      <c r="G376" s="107">
        <v>374</v>
      </c>
      <c r="H376" s="49"/>
      <c r="I376" s="49"/>
      <c r="J376" s="49"/>
      <c r="K376" s="49"/>
      <c r="L376" s="49"/>
      <c r="M376" s="124"/>
      <c r="N376" s="131"/>
      <c r="O376" s="126"/>
      <c r="P376" s="88"/>
      <c r="Q376" s="94"/>
      <c r="R376" s="128"/>
      <c r="S376" s="129"/>
    </row>
    <row r="377" spans="1:19" ht="18.45" customHeight="1" x14ac:dyDescent="0.35">
      <c r="A377" s="121">
        <v>1562</v>
      </c>
      <c r="B377" s="130" t="s">
        <v>863</v>
      </c>
      <c r="C377" s="47">
        <v>15742.870000000003</v>
      </c>
      <c r="D377" s="111" t="s">
        <v>619</v>
      </c>
      <c r="E377" s="48" t="s">
        <v>1476</v>
      </c>
      <c r="F377" s="123"/>
      <c r="G377" s="107">
        <v>375</v>
      </c>
      <c r="H377" s="49"/>
      <c r="I377" s="49"/>
      <c r="J377" s="49"/>
      <c r="K377" s="49"/>
      <c r="L377" s="49"/>
      <c r="M377" s="124"/>
      <c r="N377" s="131"/>
      <c r="O377" s="126"/>
      <c r="P377" s="88"/>
      <c r="Q377" s="94"/>
      <c r="R377" s="128"/>
      <c r="S377" s="129"/>
    </row>
    <row r="378" spans="1:19" ht="18.45" customHeight="1" x14ac:dyDescent="0.35">
      <c r="A378" s="121" t="s">
        <v>619</v>
      </c>
      <c r="B378" s="180" t="s">
        <v>619</v>
      </c>
      <c r="C378" s="61" t="s">
        <v>833</v>
      </c>
      <c r="D378" s="88" t="s">
        <v>619</v>
      </c>
      <c r="E378" s="123" t="s">
        <v>619</v>
      </c>
      <c r="F378" s="123" t="s">
        <v>619</v>
      </c>
      <c r="G378" s="107">
        <v>376</v>
      </c>
      <c r="H378" s="49"/>
      <c r="I378" s="49"/>
      <c r="J378" s="49"/>
      <c r="K378" s="49"/>
      <c r="L378" s="49"/>
      <c r="M378" s="85"/>
      <c r="O378" s="61"/>
      <c r="P378" s="88"/>
      <c r="Q378" s="128"/>
      <c r="R378" s="128"/>
      <c r="S378" s="135"/>
    </row>
    <row r="379" spans="1:19" ht="18.45" customHeight="1" x14ac:dyDescent="0.35">
      <c r="A379" s="121" t="s">
        <v>619</v>
      </c>
      <c r="B379" s="122" t="s">
        <v>122</v>
      </c>
      <c r="C379" s="190" t="s">
        <v>833</v>
      </c>
      <c r="D379" s="113">
        <v>5</v>
      </c>
      <c r="E379" s="123" t="s">
        <v>619</v>
      </c>
      <c r="F379" s="123" t="s">
        <v>619</v>
      </c>
      <c r="G379" s="107">
        <v>377</v>
      </c>
      <c r="H379" s="49"/>
      <c r="I379" s="49"/>
      <c r="J379" s="49"/>
      <c r="K379" s="49"/>
      <c r="L379" s="49"/>
      <c r="M379" s="85"/>
      <c r="N379" s="92"/>
      <c r="O379" s="193"/>
      <c r="P379" s="127"/>
      <c r="Q379" s="128"/>
      <c r="R379" s="128"/>
      <c r="S379" s="129"/>
    </row>
    <row r="380" spans="1:19" ht="18.45" customHeight="1" x14ac:dyDescent="0.35">
      <c r="A380" s="121" t="s">
        <v>619</v>
      </c>
      <c r="B380" s="194" t="s">
        <v>1565</v>
      </c>
      <c r="C380" s="195" t="s">
        <v>833</v>
      </c>
      <c r="D380" s="196" t="s">
        <v>619</v>
      </c>
      <c r="E380" s="48" t="s">
        <v>956</v>
      </c>
      <c r="F380" s="123" t="s">
        <v>619</v>
      </c>
      <c r="G380" s="107">
        <v>378</v>
      </c>
      <c r="H380" s="49"/>
      <c r="I380" s="49"/>
      <c r="J380" s="49"/>
      <c r="K380" s="49"/>
      <c r="L380" s="49"/>
      <c r="M380" s="85"/>
      <c r="N380" s="197"/>
      <c r="O380" s="193"/>
      <c r="P380" s="198"/>
      <c r="Q380" s="94"/>
      <c r="R380" s="128"/>
      <c r="S380" s="129"/>
    </row>
    <row r="381" spans="1:19" ht="18.45" customHeight="1" x14ac:dyDescent="0.35">
      <c r="A381" s="121" t="s">
        <v>619</v>
      </c>
      <c r="B381" s="194" t="s">
        <v>619</v>
      </c>
      <c r="C381" s="195" t="s">
        <v>833</v>
      </c>
      <c r="D381" s="113" t="s">
        <v>619</v>
      </c>
      <c r="E381" s="123" t="s">
        <v>619</v>
      </c>
      <c r="F381" s="48" t="s">
        <v>1566</v>
      </c>
      <c r="G381" s="107">
        <v>379</v>
      </c>
      <c r="H381" s="49"/>
      <c r="I381" s="49"/>
      <c r="J381" s="49"/>
      <c r="K381" s="49"/>
      <c r="L381" s="49"/>
      <c r="M381" s="85"/>
      <c r="N381" s="197"/>
      <c r="O381" s="193"/>
      <c r="P381" s="127"/>
      <c r="Q381" s="128"/>
      <c r="R381" s="94"/>
      <c r="S381" s="135"/>
    </row>
    <row r="382" spans="1:19" ht="18.45" customHeight="1" x14ac:dyDescent="0.35">
      <c r="A382" s="121">
        <v>56705</v>
      </c>
      <c r="B382" s="194" t="s">
        <v>619</v>
      </c>
      <c r="C382" s="195" t="s">
        <v>833</v>
      </c>
      <c r="D382" s="113" t="s">
        <v>619</v>
      </c>
      <c r="E382" s="136" t="s">
        <v>1567</v>
      </c>
      <c r="F382" s="48"/>
      <c r="G382" s="107">
        <v>380</v>
      </c>
      <c r="H382" s="49"/>
      <c r="I382" s="49"/>
      <c r="J382" s="49"/>
      <c r="K382" s="49"/>
      <c r="L382" s="49"/>
      <c r="M382" s="124"/>
      <c r="N382" s="199"/>
      <c r="O382" s="191"/>
      <c r="P382" s="127"/>
      <c r="Q382" s="94"/>
      <c r="R382" s="94"/>
      <c r="S382" s="129"/>
    </row>
    <row r="383" spans="1:19" ht="18.45" customHeight="1" x14ac:dyDescent="0.35">
      <c r="A383" s="121" t="s">
        <v>619</v>
      </c>
      <c r="B383" s="180" t="s">
        <v>619</v>
      </c>
      <c r="C383" s="61" t="s">
        <v>833</v>
      </c>
      <c r="D383" s="88" t="s">
        <v>619</v>
      </c>
      <c r="E383" s="137" t="s">
        <v>619</v>
      </c>
      <c r="F383" s="48"/>
      <c r="G383" s="107">
        <v>381</v>
      </c>
      <c r="H383" s="49"/>
      <c r="I383" s="49"/>
      <c r="J383" s="49"/>
      <c r="K383" s="49"/>
      <c r="L383" s="49"/>
      <c r="M383" s="124"/>
      <c r="N383" s="161"/>
      <c r="O383" s="181"/>
      <c r="P383" s="88"/>
      <c r="Q383" s="128"/>
      <c r="R383" s="94"/>
      <c r="S383" s="129"/>
    </row>
    <row r="384" spans="1:19" ht="18.45" customHeight="1" x14ac:dyDescent="0.35">
      <c r="A384" s="121">
        <v>4120</v>
      </c>
      <c r="B384" s="200" t="s">
        <v>3</v>
      </c>
      <c r="C384" s="66">
        <v>14568.400000000001</v>
      </c>
      <c r="D384" s="84">
        <v>4</v>
      </c>
      <c r="E384" s="136" t="s">
        <v>1186</v>
      </c>
      <c r="F384" s="137"/>
      <c r="G384" s="107">
        <v>382</v>
      </c>
      <c r="H384" s="49"/>
      <c r="I384" s="49"/>
      <c r="J384" s="49"/>
      <c r="K384" s="49"/>
      <c r="L384" s="49"/>
      <c r="M384" s="124"/>
      <c r="N384" s="161"/>
      <c r="O384" s="171"/>
      <c r="P384" s="88"/>
      <c r="Q384" s="94"/>
      <c r="R384" s="128"/>
      <c r="S384" s="135"/>
    </row>
    <row r="385" spans="1:19" ht="18.45" customHeight="1" x14ac:dyDescent="0.35">
      <c r="A385" s="121">
        <v>3703</v>
      </c>
      <c r="B385" s="130" t="s">
        <v>4</v>
      </c>
      <c r="C385" s="58">
        <v>10784.400000000001</v>
      </c>
      <c r="D385" s="111">
        <v>4</v>
      </c>
      <c r="E385" s="48" t="s">
        <v>1186</v>
      </c>
      <c r="F385" s="123" t="s">
        <v>1187</v>
      </c>
      <c r="G385" s="107">
        <v>383</v>
      </c>
      <c r="H385" s="49"/>
      <c r="I385" s="49"/>
      <c r="J385" s="49"/>
      <c r="K385" s="49"/>
      <c r="L385" s="49"/>
      <c r="M385" s="124"/>
      <c r="N385" s="131"/>
      <c r="O385" s="171"/>
      <c r="P385" s="88"/>
      <c r="Q385" s="94"/>
      <c r="R385" s="128"/>
      <c r="S385" s="129"/>
    </row>
    <row r="386" spans="1:19" ht="18.45" customHeight="1" x14ac:dyDescent="0.35">
      <c r="A386" s="121">
        <v>3710</v>
      </c>
      <c r="B386" s="162" t="s">
        <v>5</v>
      </c>
      <c r="C386" s="58">
        <v>10784.400000000001</v>
      </c>
      <c r="D386" s="111">
        <v>4</v>
      </c>
      <c r="E386" s="48" t="s">
        <v>741</v>
      </c>
      <c r="F386" s="123"/>
      <c r="G386" s="107">
        <v>384</v>
      </c>
      <c r="H386" s="49"/>
      <c r="I386" s="49"/>
      <c r="J386" s="49"/>
      <c r="K386" s="49"/>
      <c r="L386" s="49"/>
      <c r="M386" s="124"/>
      <c r="N386" s="161"/>
      <c r="O386" s="171"/>
      <c r="P386" s="88"/>
      <c r="Q386" s="94"/>
      <c r="R386" s="128"/>
      <c r="S386" s="129"/>
    </row>
    <row r="387" spans="1:19" ht="18.45" customHeight="1" x14ac:dyDescent="0.35">
      <c r="A387" s="121">
        <v>3727</v>
      </c>
      <c r="B387" s="162" t="s">
        <v>6</v>
      </c>
      <c r="C387" s="58">
        <v>10784.400000000001</v>
      </c>
      <c r="D387" s="84">
        <v>4</v>
      </c>
      <c r="E387" s="48" t="s">
        <v>1188</v>
      </c>
      <c r="F387" s="123"/>
      <c r="G387" s="107">
        <v>385</v>
      </c>
      <c r="H387" s="49"/>
      <c r="I387" s="49"/>
      <c r="J387" s="49"/>
      <c r="K387" s="49"/>
      <c r="L387" s="49"/>
      <c r="M387" s="124"/>
      <c r="N387" s="161"/>
      <c r="O387" s="171"/>
      <c r="P387" s="88"/>
      <c r="Q387" s="94"/>
      <c r="R387" s="128"/>
      <c r="S387" s="135"/>
    </row>
    <row r="388" spans="1:19" ht="18.45" customHeight="1" x14ac:dyDescent="0.35">
      <c r="A388" s="121">
        <v>3765</v>
      </c>
      <c r="B388" s="162" t="s">
        <v>7</v>
      </c>
      <c r="C388" s="58">
        <v>10784.400000000001</v>
      </c>
      <c r="D388" s="111">
        <v>4</v>
      </c>
      <c r="E388" s="48" t="s">
        <v>1189</v>
      </c>
      <c r="F388" s="123"/>
      <c r="G388" s="107">
        <v>386</v>
      </c>
      <c r="H388" s="49"/>
      <c r="I388" s="49"/>
      <c r="J388" s="49"/>
      <c r="K388" s="49"/>
      <c r="L388" s="49"/>
      <c r="M388" s="124"/>
      <c r="N388" s="161"/>
      <c r="O388" s="171"/>
      <c r="P388" s="88"/>
      <c r="Q388" s="94"/>
      <c r="R388" s="128"/>
      <c r="S388" s="129"/>
    </row>
    <row r="389" spans="1:19" ht="18.45" customHeight="1" x14ac:dyDescent="0.35">
      <c r="A389" s="121">
        <v>3772</v>
      </c>
      <c r="B389" s="162" t="s">
        <v>8</v>
      </c>
      <c r="C389" s="58">
        <v>10784.400000000001</v>
      </c>
      <c r="D389" s="111">
        <v>4</v>
      </c>
      <c r="E389" s="48" t="s">
        <v>1190</v>
      </c>
      <c r="F389" s="123"/>
      <c r="G389" s="107">
        <v>387</v>
      </c>
      <c r="H389" s="49"/>
      <c r="I389" s="49"/>
      <c r="J389" s="49"/>
      <c r="K389" s="49"/>
      <c r="L389" s="49"/>
      <c r="M389" s="124"/>
      <c r="N389" s="161"/>
      <c r="O389" s="171"/>
      <c r="P389" s="88"/>
      <c r="Q389" s="94"/>
      <c r="R389" s="128"/>
      <c r="S389" s="129"/>
    </row>
    <row r="390" spans="1:19" ht="18.45" customHeight="1" x14ac:dyDescent="0.35">
      <c r="A390" s="121">
        <v>5653</v>
      </c>
      <c r="B390" s="130" t="s">
        <v>9</v>
      </c>
      <c r="C390" s="58">
        <v>4540.8</v>
      </c>
      <c r="D390" s="84">
        <v>4</v>
      </c>
      <c r="E390" s="48" t="s">
        <v>1191</v>
      </c>
      <c r="F390" s="123" t="s">
        <v>1192</v>
      </c>
      <c r="G390" s="107">
        <v>388</v>
      </c>
      <c r="H390" s="49"/>
      <c r="I390" s="49"/>
      <c r="J390" s="49"/>
      <c r="K390" s="49"/>
      <c r="L390" s="49"/>
      <c r="M390" s="124"/>
      <c r="N390" s="131"/>
      <c r="O390" s="171"/>
      <c r="P390" s="88"/>
      <c r="Q390" s="94"/>
      <c r="R390" s="128"/>
      <c r="S390" s="135"/>
    </row>
    <row r="391" spans="1:19" ht="18.45" customHeight="1" x14ac:dyDescent="0.35">
      <c r="A391" s="121">
        <v>5660</v>
      </c>
      <c r="B391" s="130" t="s">
        <v>10</v>
      </c>
      <c r="C391" s="58">
        <v>8703.2000000000007</v>
      </c>
      <c r="D391" s="111">
        <v>4</v>
      </c>
      <c r="E391" s="48" t="s">
        <v>1561</v>
      </c>
      <c r="F391" s="123"/>
      <c r="G391" s="107">
        <v>389</v>
      </c>
      <c r="H391" s="49"/>
      <c r="I391" s="49"/>
      <c r="J391" s="49"/>
      <c r="K391" s="49"/>
      <c r="L391" s="49"/>
      <c r="M391" s="124"/>
      <c r="N391" s="131"/>
      <c r="O391" s="171"/>
      <c r="P391" s="88"/>
      <c r="Q391" s="94"/>
      <c r="R391" s="128"/>
      <c r="S391" s="129"/>
    </row>
    <row r="392" spans="1:19" ht="18.45" customHeight="1" x14ac:dyDescent="0.35">
      <c r="A392" s="121">
        <v>1211</v>
      </c>
      <c r="B392" s="130" t="s">
        <v>11</v>
      </c>
      <c r="C392" s="58">
        <v>26109.600000000002</v>
      </c>
      <c r="D392" s="111">
        <v>4</v>
      </c>
      <c r="E392" s="48" t="s">
        <v>679</v>
      </c>
      <c r="F392" s="123" t="s">
        <v>1193</v>
      </c>
      <c r="G392" s="107">
        <v>390</v>
      </c>
      <c r="H392" s="49"/>
      <c r="I392" s="49"/>
      <c r="J392" s="49"/>
      <c r="K392" s="49"/>
      <c r="L392" s="49"/>
      <c r="M392" s="124"/>
      <c r="N392" s="131"/>
      <c r="O392" s="171"/>
      <c r="P392" s="88"/>
      <c r="Q392" s="94"/>
      <c r="R392" s="128"/>
      <c r="S392" s="129"/>
    </row>
    <row r="393" spans="1:19" ht="18.45" customHeight="1" x14ac:dyDescent="0.35">
      <c r="A393" s="121" t="s">
        <v>12</v>
      </c>
      <c r="B393" s="162" t="s">
        <v>13</v>
      </c>
      <c r="C393" s="58">
        <v>24406.800000000003</v>
      </c>
      <c r="D393" s="84">
        <v>4</v>
      </c>
      <c r="E393" s="48" t="s">
        <v>1194</v>
      </c>
      <c r="F393" s="123"/>
      <c r="G393" s="107">
        <v>391</v>
      </c>
      <c r="H393" s="49"/>
      <c r="I393" s="49"/>
      <c r="J393" s="49"/>
      <c r="K393" s="49"/>
      <c r="L393" s="49"/>
      <c r="M393" s="124"/>
      <c r="N393" s="161"/>
      <c r="O393" s="171"/>
      <c r="P393" s="88"/>
      <c r="Q393" s="94"/>
      <c r="R393" s="128"/>
      <c r="S393" s="135"/>
    </row>
    <row r="394" spans="1:19" ht="18.45" customHeight="1" x14ac:dyDescent="0.35">
      <c r="A394" s="201" t="s">
        <v>14</v>
      </c>
      <c r="B394" s="67" t="s">
        <v>15</v>
      </c>
      <c r="C394" s="58">
        <v>24407</v>
      </c>
      <c r="D394" s="111">
        <v>4</v>
      </c>
      <c r="E394" s="48" t="s">
        <v>1195</v>
      </c>
      <c r="F394" s="123"/>
      <c r="G394" s="107">
        <v>392</v>
      </c>
      <c r="H394" s="49"/>
      <c r="I394" s="49"/>
      <c r="J394" s="49"/>
      <c r="K394" s="49"/>
      <c r="L394" s="49"/>
      <c r="M394" s="202"/>
      <c r="N394" s="203"/>
      <c r="O394" s="171"/>
      <c r="P394" s="88"/>
      <c r="Q394" s="94"/>
      <c r="R394" s="128"/>
      <c r="S394" s="129"/>
    </row>
    <row r="395" spans="1:19" ht="18.45" customHeight="1" x14ac:dyDescent="0.35">
      <c r="A395" s="121">
        <v>5257</v>
      </c>
      <c r="B395" s="162" t="s">
        <v>16</v>
      </c>
      <c r="C395" s="58">
        <v>12676.400000000001</v>
      </c>
      <c r="D395" s="111">
        <v>4</v>
      </c>
      <c r="E395" s="48" t="s">
        <v>1196</v>
      </c>
      <c r="F395" s="123"/>
      <c r="G395" s="107">
        <v>393</v>
      </c>
      <c r="H395" s="49"/>
      <c r="I395" s="49"/>
      <c r="J395" s="49"/>
      <c r="K395" s="49"/>
      <c r="L395" s="49"/>
      <c r="M395" s="124"/>
      <c r="N395" s="161"/>
      <c r="O395" s="171"/>
      <c r="P395" s="88"/>
      <c r="Q395" s="94"/>
      <c r="R395" s="128"/>
      <c r="S395" s="129"/>
    </row>
    <row r="396" spans="1:19" ht="18.45" customHeight="1" x14ac:dyDescent="0.35">
      <c r="A396" s="121">
        <v>6049</v>
      </c>
      <c r="B396" s="130" t="s">
        <v>17</v>
      </c>
      <c r="C396" s="58">
        <v>14568.400000000001</v>
      </c>
      <c r="D396" s="84">
        <v>4</v>
      </c>
      <c r="E396" s="48" t="s">
        <v>1197</v>
      </c>
      <c r="F396" s="123" t="s">
        <v>1198</v>
      </c>
      <c r="G396" s="107">
        <v>394</v>
      </c>
      <c r="H396" s="49"/>
      <c r="I396" s="49"/>
      <c r="J396" s="49"/>
      <c r="K396" s="49"/>
      <c r="L396" s="49"/>
      <c r="M396" s="124"/>
      <c r="N396" s="131"/>
      <c r="O396" s="171"/>
      <c r="P396" s="88"/>
      <c r="Q396" s="94"/>
      <c r="R396" s="128"/>
      <c r="S396" s="135"/>
    </row>
    <row r="397" spans="1:19" ht="18.45" customHeight="1" x14ac:dyDescent="0.35">
      <c r="A397" s="121" t="s">
        <v>18</v>
      </c>
      <c r="B397" s="130" t="s">
        <v>19</v>
      </c>
      <c r="C397" s="58">
        <v>13622.400000000001</v>
      </c>
      <c r="D397" s="111">
        <v>4</v>
      </c>
      <c r="E397" s="48" t="s">
        <v>1199</v>
      </c>
      <c r="F397" s="123"/>
      <c r="G397" s="107">
        <v>395</v>
      </c>
      <c r="H397" s="49"/>
      <c r="I397" s="49"/>
      <c r="J397" s="49"/>
      <c r="K397" s="49"/>
      <c r="L397" s="49"/>
      <c r="M397" s="124"/>
      <c r="N397" s="131"/>
      <c r="O397" s="171"/>
      <c r="P397" s="88"/>
      <c r="Q397" s="94"/>
      <c r="R397" s="128"/>
      <c r="S397" s="129"/>
    </row>
    <row r="398" spans="1:19" ht="18.45" customHeight="1" x14ac:dyDescent="0.35">
      <c r="A398" s="121">
        <v>3444</v>
      </c>
      <c r="B398" s="130" t="s">
        <v>20</v>
      </c>
      <c r="C398" s="58">
        <v>18352.400000000001</v>
      </c>
      <c r="D398" s="111">
        <v>4</v>
      </c>
      <c r="E398" s="48" t="s">
        <v>1200</v>
      </c>
      <c r="F398" s="123"/>
      <c r="G398" s="107">
        <v>396</v>
      </c>
      <c r="H398" s="49"/>
      <c r="I398" s="49"/>
      <c r="J398" s="49"/>
      <c r="K398" s="49"/>
      <c r="L398" s="49"/>
      <c r="M398" s="124"/>
      <c r="N398" s="131"/>
      <c r="O398" s="171"/>
      <c r="P398" s="88"/>
      <c r="Q398" s="94"/>
      <c r="R398" s="128"/>
      <c r="S398" s="129"/>
    </row>
    <row r="399" spans="1:19" ht="18.45" customHeight="1" x14ac:dyDescent="0.35">
      <c r="A399" s="121">
        <v>3451</v>
      </c>
      <c r="B399" s="130" t="s">
        <v>21</v>
      </c>
      <c r="C399" s="58">
        <v>15325.2</v>
      </c>
      <c r="D399" s="84">
        <v>4</v>
      </c>
      <c r="E399" s="48" t="s">
        <v>723</v>
      </c>
      <c r="F399" s="123"/>
      <c r="G399" s="107">
        <v>397</v>
      </c>
      <c r="H399" s="49"/>
      <c r="I399" s="49"/>
      <c r="J399" s="49"/>
      <c r="K399" s="49"/>
      <c r="L399" s="49"/>
      <c r="M399" s="124"/>
      <c r="N399" s="131"/>
      <c r="O399" s="171"/>
      <c r="P399" s="88"/>
      <c r="Q399" s="94"/>
      <c r="R399" s="128"/>
      <c r="S399" s="135"/>
    </row>
    <row r="400" spans="1:19" ht="18.45" customHeight="1" x14ac:dyDescent="0.35">
      <c r="A400" s="121" t="s">
        <v>22</v>
      </c>
      <c r="B400" s="162" t="s">
        <v>23</v>
      </c>
      <c r="C400" s="58">
        <v>8703.2000000000007</v>
      </c>
      <c r="D400" s="111">
        <v>4</v>
      </c>
      <c r="E400" s="48" t="s">
        <v>1201</v>
      </c>
      <c r="F400" s="123"/>
      <c r="G400" s="107">
        <v>398</v>
      </c>
      <c r="H400" s="49"/>
      <c r="I400" s="49"/>
      <c r="J400" s="49"/>
      <c r="K400" s="49"/>
      <c r="L400" s="49"/>
      <c r="M400" s="124"/>
      <c r="N400" s="161"/>
      <c r="O400" s="171"/>
      <c r="P400" s="88"/>
      <c r="Q400" s="94"/>
      <c r="R400" s="128"/>
      <c r="S400" s="129"/>
    </row>
    <row r="401" spans="1:19" ht="18.45" customHeight="1" x14ac:dyDescent="0.35">
      <c r="A401" s="121">
        <v>5233</v>
      </c>
      <c r="B401" s="130" t="s">
        <v>24</v>
      </c>
      <c r="C401" s="58">
        <v>8703.2000000000007</v>
      </c>
      <c r="D401" s="111">
        <v>4</v>
      </c>
      <c r="E401" s="48" t="s">
        <v>614</v>
      </c>
      <c r="F401" s="123"/>
      <c r="G401" s="107">
        <v>399</v>
      </c>
      <c r="H401" s="49"/>
      <c r="I401" s="49"/>
      <c r="J401" s="49"/>
      <c r="K401" s="49"/>
      <c r="L401" s="49"/>
      <c r="M401" s="124"/>
      <c r="N401" s="131"/>
      <c r="O401" s="171"/>
      <c r="P401" s="88"/>
      <c r="Q401" s="94"/>
      <c r="R401" s="128"/>
      <c r="S401" s="129"/>
    </row>
    <row r="402" spans="1:19" ht="18.45" customHeight="1" x14ac:dyDescent="0.35">
      <c r="A402" s="201">
        <v>5219</v>
      </c>
      <c r="B402" s="67" t="s">
        <v>25</v>
      </c>
      <c r="C402" s="58">
        <v>8703</v>
      </c>
      <c r="D402" s="84">
        <v>4</v>
      </c>
      <c r="E402" s="48" t="s">
        <v>1202</v>
      </c>
      <c r="F402" s="123"/>
      <c r="G402" s="107">
        <v>400</v>
      </c>
      <c r="H402" s="49"/>
      <c r="I402" s="49"/>
      <c r="J402" s="49"/>
      <c r="K402" s="49"/>
      <c r="L402" s="49"/>
      <c r="M402" s="202"/>
      <c r="N402" s="203"/>
      <c r="O402" s="171"/>
      <c r="P402" s="88"/>
      <c r="Q402" s="94"/>
      <c r="R402" s="128"/>
      <c r="S402" s="135"/>
    </row>
    <row r="403" spans="1:19" ht="18.45" customHeight="1" x14ac:dyDescent="0.35">
      <c r="A403" s="121">
        <v>1815</v>
      </c>
      <c r="B403" s="130" t="s">
        <v>26</v>
      </c>
      <c r="C403" s="58">
        <v>10784.400000000001</v>
      </c>
      <c r="D403" s="111">
        <v>4</v>
      </c>
      <c r="E403" s="48" t="s">
        <v>1203</v>
      </c>
      <c r="F403" s="123" t="s">
        <v>1204</v>
      </c>
      <c r="G403" s="107">
        <v>401</v>
      </c>
      <c r="H403" s="49"/>
      <c r="I403" s="49"/>
      <c r="J403" s="49"/>
      <c r="K403" s="49"/>
      <c r="L403" s="49"/>
      <c r="M403" s="124"/>
      <c r="N403" s="131"/>
      <c r="O403" s="171"/>
      <c r="P403" s="88"/>
      <c r="Q403" s="94"/>
      <c r="R403" s="128"/>
      <c r="S403" s="129"/>
    </row>
    <row r="404" spans="1:19" ht="18.45" customHeight="1" x14ac:dyDescent="0.35">
      <c r="A404" s="121">
        <v>1822</v>
      </c>
      <c r="B404" s="130" t="s">
        <v>27</v>
      </c>
      <c r="C404" s="58">
        <v>10784.400000000001</v>
      </c>
      <c r="D404" s="111">
        <v>4</v>
      </c>
      <c r="E404" s="48" t="s">
        <v>1205</v>
      </c>
      <c r="F404" s="123"/>
      <c r="G404" s="107">
        <v>402</v>
      </c>
      <c r="H404" s="49"/>
      <c r="I404" s="49"/>
      <c r="J404" s="49"/>
      <c r="K404" s="49"/>
      <c r="L404" s="49"/>
      <c r="M404" s="124"/>
      <c r="N404" s="131"/>
      <c r="O404" s="171"/>
      <c r="P404" s="88"/>
      <c r="Q404" s="94"/>
      <c r="R404" s="128"/>
      <c r="S404" s="129"/>
    </row>
    <row r="405" spans="1:19" ht="18.45" customHeight="1" x14ac:dyDescent="0.35">
      <c r="A405" s="121">
        <v>1921</v>
      </c>
      <c r="B405" s="130" t="s">
        <v>28</v>
      </c>
      <c r="C405" s="58">
        <v>13622.400000000001</v>
      </c>
      <c r="D405" s="84">
        <v>4</v>
      </c>
      <c r="E405" s="48" t="s">
        <v>1206</v>
      </c>
      <c r="F405" s="123" t="s">
        <v>1207</v>
      </c>
      <c r="G405" s="107">
        <v>403</v>
      </c>
      <c r="H405" s="49"/>
      <c r="I405" s="49"/>
      <c r="J405" s="49"/>
      <c r="K405" s="49"/>
      <c r="L405" s="49"/>
      <c r="M405" s="124"/>
      <c r="N405" s="131"/>
      <c r="O405" s="171"/>
      <c r="P405" s="88"/>
      <c r="Q405" s="94"/>
      <c r="R405" s="128"/>
      <c r="S405" s="135"/>
    </row>
    <row r="406" spans="1:19" ht="18.45" customHeight="1" x14ac:dyDescent="0.35">
      <c r="A406" s="121">
        <v>2225</v>
      </c>
      <c r="B406" s="130" t="s">
        <v>29</v>
      </c>
      <c r="C406" s="58">
        <v>14568.400000000001</v>
      </c>
      <c r="D406" s="111">
        <v>4</v>
      </c>
      <c r="E406" s="48" t="s">
        <v>1208</v>
      </c>
      <c r="F406" s="123"/>
      <c r="G406" s="107">
        <v>404</v>
      </c>
      <c r="H406" s="49"/>
      <c r="I406" s="49"/>
      <c r="J406" s="49"/>
      <c r="K406" s="49"/>
      <c r="L406" s="49"/>
      <c r="M406" s="124"/>
      <c r="N406" s="131"/>
      <c r="O406" s="171"/>
      <c r="P406" s="88"/>
      <c r="Q406" s="94"/>
      <c r="R406" s="128"/>
      <c r="S406" s="129"/>
    </row>
    <row r="407" spans="1:19" ht="18.45" customHeight="1" x14ac:dyDescent="0.35">
      <c r="A407" s="121">
        <v>6759</v>
      </c>
      <c r="B407" s="130" t="s">
        <v>30</v>
      </c>
      <c r="C407" s="58">
        <v>3594.8</v>
      </c>
      <c r="D407" s="111">
        <v>4</v>
      </c>
      <c r="E407" s="48" t="s">
        <v>1209</v>
      </c>
      <c r="F407" s="123"/>
      <c r="G407" s="107">
        <v>405</v>
      </c>
      <c r="H407" s="49"/>
      <c r="I407" s="49"/>
      <c r="J407" s="49"/>
      <c r="K407" s="49"/>
      <c r="L407" s="49"/>
      <c r="M407" s="124"/>
      <c r="N407" s="131"/>
      <c r="O407" s="171"/>
      <c r="P407" s="88"/>
      <c r="Q407" s="94"/>
      <c r="R407" s="128"/>
      <c r="S407" s="129"/>
    </row>
    <row r="408" spans="1:19" ht="18.45" customHeight="1" x14ac:dyDescent="0.35">
      <c r="A408" s="121">
        <v>6766</v>
      </c>
      <c r="B408" s="130" t="s">
        <v>31</v>
      </c>
      <c r="C408" s="58">
        <v>13622.400000000001</v>
      </c>
      <c r="D408" s="84">
        <v>4</v>
      </c>
      <c r="E408" s="48" t="s">
        <v>1210</v>
      </c>
      <c r="F408" s="123"/>
      <c r="G408" s="107">
        <v>406</v>
      </c>
      <c r="H408" s="49"/>
      <c r="I408" s="49"/>
      <c r="J408" s="49"/>
      <c r="K408" s="49"/>
      <c r="L408" s="49"/>
      <c r="M408" s="124"/>
      <c r="N408" s="131"/>
      <c r="O408" s="171"/>
      <c r="P408" s="88"/>
      <c r="Q408" s="94"/>
      <c r="R408" s="128"/>
      <c r="S408" s="135"/>
    </row>
    <row r="409" spans="1:19" ht="18.45" customHeight="1" x14ac:dyDescent="0.35">
      <c r="A409" s="121">
        <v>3505</v>
      </c>
      <c r="B409" s="130" t="s">
        <v>32</v>
      </c>
      <c r="C409" s="58">
        <v>7946.4000000000005</v>
      </c>
      <c r="D409" s="111">
        <v>4</v>
      </c>
      <c r="E409" s="48" t="s">
        <v>1211</v>
      </c>
      <c r="F409" s="123" t="s">
        <v>1212</v>
      </c>
      <c r="G409" s="107">
        <v>407</v>
      </c>
      <c r="H409" s="49"/>
      <c r="I409" s="49"/>
      <c r="J409" s="49"/>
      <c r="K409" s="49"/>
      <c r="L409" s="49"/>
      <c r="M409" s="124"/>
      <c r="N409" s="131"/>
      <c r="O409" s="171"/>
      <c r="P409" s="88"/>
      <c r="Q409" s="94"/>
      <c r="R409" s="128"/>
      <c r="S409" s="129"/>
    </row>
    <row r="410" spans="1:19" ht="18.45" customHeight="1" x14ac:dyDescent="0.35">
      <c r="A410" s="121">
        <v>3536</v>
      </c>
      <c r="B410" s="130" t="s">
        <v>33</v>
      </c>
      <c r="C410" s="58">
        <v>7946.4000000000005</v>
      </c>
      <c r="D410" s="111">
        <v>4</v>
      </c>
      <c r="E410" s="48" t="s">
        <v>1213</v>
      </c>
      <c r="F410" s="123"/>
      <c r="G410" s="107">
        <v>408</v>
      </c>
      <c r="H410" s="49"/>
      <c r="I410" s="49"/>
      <c r="J410" s="49"/>
      <c r="K410" s="49"/>
      <c r="L410" s="49"/>
      <c r="M410" s="124"/>
      <c r="N410" s="131"/>
      <c r="O410" s="171"/>
      <c r="P410" s="88"/>
      <c r="Q410" s="94"/>
      <c r="R410" s="128"/>
      <c r="S410" s="129"/>
    </row>
    <row r="411" spans="1:19" ht="18.45" customHeight="1" x14ac:dyDescent="0.35">
      <c r="A411" s="121">
        <v>3512</v>
      </c>
      <c r="B411" s="130" t="s">
        <v>34</v>
      </c>
      <c r="C411" s="58">
        <v>7946.4000000000005</v>
      </c>
      <c r="D411" s="84">
        <v>4</v>
      </c>
      <c r="E411" s="48" t="s">
        <v>1214</v>
      </c>
      <c r="F411" s="123"/>
      <c r="G411" s="107">
        <v>409</v>
      </c>
      <c r="H411" s="49"/>
      <c r="I411" s="49"/>
      <c r="J411" s="49"/>
      <c r="K411" s="49"/>
      <c r="L411" s="49"/>
      <c r="M411" s="124"/>
      <c r="N411" s="131"/>
      <c r="O411" s="171"/>
      <c r="P411" s="88"/>
      <c r="Q411" s="94"/>
      <c r="R411" s="128"/>
      <c r="S411" s="135"/>
    </row>
    <row r="412" spans="1:19" ht="18.45" customHeight="1" x14ac:dyDescent="0.35">
      <c r="A412" s="121">
        <v>3529</v>
      </c>
      <c r="B412" s="162" t="s">
        <v>35</v>
      </c>
      <c r="C412" s="58">
        <v>7946.4000000000005</v>
      </c>
      <c r="D412" s="111">
        <v>4</v>
      </c>
      <c r="E412" s="48" t="s">
        <v>1215</v>
      </c>
      <c r="F412" s="123"/>
      <c r="G412" s="107">
        <v>410</v>
      </c>
      <c r="H412" s="49"/>
      <c r="I412" s="49"/>
      <c r="J412" s="49"/>
      <c r="K412" s="49"/>
      <c r="L412" s="49"/>
      <c r="M412" s="124"/>
      <c r="N412" s="161"/>
      <c r="O412" s="171"/>
      <c r="P412" s="88"/>
      <c r="Q412" s="94"/>
      <c r="R412" s="128"/>
      <c r="S412" s="129"/>
    </row>
    <row r="413" spans="1:19" ht="18.45" customHeight="1" x14ac:dyDescent="0.35">
      <c r="A413" s="121">
        <v>3567</v>
      </c>
      <c r="B413" s="162" t="s">
        <v>36</v>
      </c>
      <c r="C413" s="58">
        <v>7946.4000000000005</v>
      </c>
      <c r="D413" s="111">
        <v>4</v>
      </c>
      <c r="E413" s="48" t="s">
        <v>1216</v>
      </c>
      <c r="F413" s="123"/>
      <c r="G413" s="107">
        <v>411</v>
      </c>
      <c r="H413" s="49"/>
      <c r="I413" s="49"/>
      <c r="J413" s="49"/>
      <c r="K413" s="49"/>
      <c r="L413" s="49"/>
      <c r="M413" s="124"/>
      <c r="N413" s="161"/>
      <c r="O413" s="171"/>
      <c r="P413" s="88"/>
      <c r="Q413" s="94"/>
      <c r="R413" s="128"/>
      <c r="S413" s="129"/>
    </row>
    <row r="414" spans="1:19" ht="18.45" customHeight="1" x14ac:dyDescent="0.35">
      <c r="A414" s="121">
        <v>3574</v>
      </c>
      <c r="B414" s="130" t="s">
        <v>37</v>
      </c>
      <c r="C414" s="58">
        <v>7946.4000000000005</v>
      </c>
      <c r="D414" s="84">
        <v>4</v>
      </c>
      <c r="E414" s="48" t="s">
        <v>1217</v>
      </c>
      <c r="F414" s="123"/>
      <c r="G414" s="107">
        <v>412</v>
      </c>
      <c r="H414" s="49"/>
      <c r="I414" s="49"/>
      <c r="J414" s="49"/>
      <c r="K414" s="49"/>
      <c r="L414" s="49"/>
      <c r="M414" s="124"/>
      <c r="N414" s="131"/>
      <c r="O414" s="171"/>
      <c r="P414" s="88"/>
      <c r="Q414" s="94"/>
      <c r="R414" s="128"/>
      <c r="S414" s="135"/>
    </row>
    <row r="415" spans="1:19" ht="18.45" customHeight="1" x14ac:dyDescent="0.35">
      <c r="A415" s="121">
        <v>5813</v>
      </c>
      <c r="B415" s="130" t="s">
        <v>38</v>
      </c>
      <c r="C415" s="58">
        <v>18352.400000000001</v>
      </c>
      <c r="D415" s="111">
        <v>4</v>
      </c>
      <c r="E415" s="48" t="s">
        <v>1217</v>
      </c>
      <c r="F415" s="123" t="s">
        <v>1218</v>
      </c>
      <c r="G415" s="107">
        <v>413</v>
      </c>
      <c r="H415" s="49"/>
      <c r="I415" s="49"/>
      <c r="J415" s="49"/>
      <c r="K415" s="49"/>
      <c r="L415" s="49"/>
      <c r="M415" s="124"/>
      <c r="N415" s="131"/>
      <c r="O415" s="171"/>
      <c r="P415" s="88"/>
      <c r="Q415" s="94"/>
      <c r="R415" s="128"/>
      <c r="S415" s="129"/>
    </row>
    <row r="416" spans="1:19" ht="18.45" customHeight="1" x14ac:dyDescent="0.35">
      <c r="A416" s="121">
        <v>5356</v>
      </c>
      <c r="B416" s="130" t="s">
        <v>40</v>
      </c>
      <c r="C416" s="58">
        <v>59598.000000000007</v>
      </c>
      <c r="D416" s="111">
        <v>4</v>
      </c>
      <c r="E416" s="48" t="s">
        <v>1219</v>
      </c>
      <c r="F416" s="123"/>
      <c r="G416" s="107">
        <v>414</v>
      </c>
      <c r="H416" s="49"/>
      <c r="I416" s="49"/>
      <c r="J416" s="49"/>
      <c r="K416" s="49"/>
      <c r="L416" s="49"/>
      <c r="M416" s="124"/>
      <c r="N416" s="131"/>
      <c r="O416" s="171"/>
      <c r="P416" s="88"/>
      <c r="Q416" s="94"/>
      <c r="R416" s="128"/>
      <c r="S416" s="129"/>
    </row>
    <row r="417" spans="1:19" ht="18.45" customHeight="1" x14ac:dyDescent="0.35">
      <c r="A417" s="201">
        <v>5714</v>
      </c>
      <c r="B417" s="67" t="s">
        <v>39</v>
      </c>
      <c r="C417" s="58">
        <v>23900</v>
      </c>
      <c r="D417" s="84">
        <v>4</v>
      </c>
      <c r="E417" s="48" t="s">
        <v>1220</v>
      </c>
      <c r="F417" s="123"/>
      <c r="G417" s="107">
        <v>415</v>
      </c>
      <c r="H417" s="49"/>
      <c r="I417" s="49"/>
      <c r="J417" s="49"/>
      <c r="K417" s="49"/>
      <c r="L417" s="49"/>
      <c r="M417" s="202"/>
      <c r="N417" s="203"/>
      <c r="O417" s="171"/>
      <c r="P417" s="88"/>
      <c r="Q417" s="94"/>
      <c r="R417" s="128"/>
      <c r="S417" s="135"/>
    </row>
    <row r="418" spans="1:19" ht="18.45" customHeight="1" x14ac:dyDescent="0.35">
      <c r="A418" s="121">
        <v>2744</v>
      </c>
      <c r="B418" s="130" t="s">
        <v>41</v>
      </c>
      <c r="C418" s="58">
        <v>7189.6</v>
      </c>
      <c r="D418" s="111">
        <v>4</v>
      </c>
      <c r="E418" s="48" t="s">
        <v>1221</v>
      </c>
      <c r="F418" s="123"/>
      <c r="G418" s="107">
        <v>416</v>
      </c>
      <c r="H418" s="49"/>
      <c r="I418" s="49"/>
      <c r="J418" s="49"/>
      <c r="K418" s="49"/>
      <c r="L418" s="49"/>
      <c r="M418" s="124"/>
      <c r="N418" s="131"/>
      <c r="O418" s="171"/>
      <c r="P418" s="88"/>
      <c r="Q418" s="94"/>
      <c r="R418" s="128"/>
      <c r="S418" s="129"/>
    </row>
    <row r="419" spans="1:19" ht="18.45" customHeight="1" x14ac:dyDescent="0.35">
      <c r="A419" s="121">
        <v>2713</v>
      </c>
      <c r="B419" s="130" t="s">
        <v>42</v>
      </c>
      <c r="C419" s="58">
        <v>7189.6</v>
      </c>
      <c r="D419" s="111">
        <v>4</v>
      </c>
      <c r="E419" s="48" t="s">
        <v>1222</v>
      </c>
      <c r="F419" s="123"/>
      <c r="G419" s="107">
        <v>417</v>
      </c>
      <c r="H419" s="49"/>
      <c r="I419" s="49"/>
      <c r="J419" s="49"/>
      <c r="K419" s="49"/>
      <c r="L419" s="49"/>
      <c r="M419" s="124"/>
      <c r="N419" s="131"/>
      <c r="O419" s="171"/>
      <c r="P419" s="88"/>
      <c r="Q419" s="94"/>
      <c r="R419" s="128"/>
      <c r="S419" s="129"/>
    </row>
    <row r="420" spans="1:19" ht="18.45" customHeight="1" x14ac:dyDescent="0.35">
      <c r="A420" s="121">
        <v>2720</v>
      </c>
      <c r="B420" s="130" t="s">
        <v>43</v>
      </c>
      <c r="C420" s="58">
        <v>7189.6</v>
      </c>
      <c r="D420" s="84">
        <v>4</v>
      </c>
      <c r="E420" s="48" t="s">
        <v>1223</v>
      </c>
      <c r="F420" s="123"/>
      <c r="G420" s="107">
        <v>418</v>
      </c>
      <c r="H420" s="49"/>
      <c r="I420" s="49"/>
      <c r="J420" s="49"/>
      <c r="K420" s="49"/>
      <c r="L420" s="49"/>
      <c r="M420" s="124"/>
      <c r="N420" s="131"/>
      <c r="O420" s="171"/>
      <c r="P420" s="88"/>
      <c r="Q420" s="94"/>
      <c r="R420" s="128"/>
      <c r="S420" s="135"/>
    </row>
    <row r="421" spans="1:19" ht="18.45" customHeight="1" x14ac:dyDescent="0.35">
      <c r="A421" s="121">
        <v>2768</v>
      </c>
      <c r="B421" s="130" t="s">
        <v>44</v>
      </c>
      <c r="C421" s="58">
        <v>7189.6</v>
      </c>
      <c r="D421" s="111">
        <v>4</v>
      </c>
      <c r="E421" s="48" t="s">
        <v>1224</v>
      </c>
      <c r="F421" s="123"/>
      <c r="G421" s="107">
        <v>419</v>
      </c>
      <c r="H421" s="49"/>
      <c r="I421" s="49"/>
      <c r="J421" s="49"/>
      <c r="K421" s="49"/>
      <c r="L421" s="49"/>
      <c r="M421" s="124"/>
      <c r="N421" s="131"/>
      <c r="O421" s="171"/>
      <c r="P421" s="88"/>
      <c r="Q421" s="94"/>
      <c r="R421" s="128"/>
      <c r="S421" s="129"/>
    </row>
    <row r="422" spans="1:19" ht="18.45" customHeight="1" x14ac:dyDescent="0.35">
      <c r="A422" s="121">
        <v>2775</v>
      </c>
      <c r="B422" s="130" t="s">
        <v>45</v>
      </c>
      <c r="C422" s="58">
        <v>7189.6</v>
      </c>
      <c r="D422" s="111">
        <v>4</v>
      </c>
      <c r="E422" s="48" t="s">
        <v>1225</v>
      </c>
      <c r="F422" s="123"/>
      <c r="G422" s="107">
        <v>420</v>
      </c>
      <c r="H422" s="49"/>
      <c r="I422" s="49"/>
      <c r="J422" s="49"/>
      <c r="K422" s="49"/>
      <c r="L422" s="49"/>
      <c r="M422" s="124"/>
      <c r="N422" s="131"/>
      <c r="O422" s="171"/>
      <c r="P422" s="88"/>
      <c r="Q422" s="94"/>
      <c r="R422" s="128"/>
      <c r="S422" s="129"/>
    </row>
    <row r="423" spans="1:19" ht="18.45" customHeight="1" x14ac:dyDescent="0.35">
      <c r="A423" s="121">
        <v>3352</v>
      </c>
      <c r="B423" s="130" t="s">
        <v>46</v>
      </c>
      <c r="C423" s="58">
        <v>15325.2</v>
      </c>
      <c r="D423" s="84">
        <v>4</v>
      </c>
      <c r="E423" s="48" t="s">
        <v>1226</v>
      </c>
      <c r="F423" s="123" t="s">
        <v>1227</v>
      </c>
      <c r="G423" s="107">
        <v>421</v>
      </c>
      <c r="H423" s="49"/>
      <c r="I423" s="49"/>
      <c r="J423" s="49"/>
      <c r="K423" s="49"/>
      <c r="L423" s="49"/>
      <c r="M423" s="124"/>
      <c r="N423" s="131"/>
      <c r="O423" s="171"/>
      <c r="P423" s="88"/>
      <c r="Q423" s="94"/>
      <c r="R423" s="128"/>
      <c r="S423" s="135"/>
    </row>
    <row r="424" spans="1:19" ht="18.45" customHeight="1" x14ac:dyDescent="0.35">
      <c r="A424" s="121">
        <v>3369</v>
      </c>
      <c r="B424" s="130" t="s">
        <v>47</v>
      </c>
      <c r="C424" s="58">
        <v>15325.2</v>
      </c>
      <c r="D424" s="111">
        <v>4</v>
      </c>
      <c r="E424" s="48" t="s">
        <v>1228</v>
      </c>
      <c r="F424" s="123" t="s">
        <v>1229</v>
      </c>
      <c r="G424" s="107">
        <v>422</v>
      </c>
      <c r="H424" s="49"/>
      <c r="I424" s="49"/>
      <c r="J424" s="49"/>
      <c r="K424" s="49"/>
      <c r="L424" s="49"/>
      <c r="M424" s="124"/>
      <c r="N424" s="131"/>
      <c r="O424" s="171"/>
      <c r="P424" s="88"/>
      <c r="Q424" s="94"/>
      <c r="R424" s="128"/>
      <c r="S424" s="129"/>
    </row>
    <row r="425" spans="1:19" ht="18.45" customHeight="1" x14ac:dyDescent="0.35">
      <c r="A425" s="121">
        <v>2010</v>
      </c>
      <c r="B425" s="130" t="s">
        <v>48</v>
      </c>
      <c r="C425" s="58">
        <v>29326.000000000004</v>
      </c>
      <c r="D425" s="111">
        <v>4</v>
      </c>
      <c r="E425" s="48" t="s">
        <v>1230</v>
      </c>
      <c r="F425" s="123"/>
      <c r="G425" s="107">
        <v>423</v>
      </c>
      <c r="H425" s="49"/>
      <c r="I425" s="49"/>
      <c r="J425" s="49"/>
      <c r="K425" s="49"/>
      <c r="L425" s="49"/>
      <c r="M425" s="124"/>
      <c r="N425" s="131"/>
      <c r="O425" s="171"/>
      <c r="P425" s="88"/>
      <c r="Q425" s="94"/>
      <c r="R425" s="128"/>
      <c r="S425" s="129"/>
    </row>
    <row r="426" spans="1:19" ht="18.45" customHeight="1" x14ac:dyDescent="0.35">
      <c r="A426" s="121">
        <v>3345</v>
      </c>
      <c r="B426" s="130" t="s">
        <v>49</v>
      </c>
      <c r="C426" s="58">
        <v>15325.2</v>
      </c>
      <c r="D426" s="84">
        <v>4</v>
      </c>
      <c r="E426" s="48" t="s">
        <v>1231</v>
      </c>
      <c r="F426" s="123" t="s">
        <v>1232</v>
      </c>
      <c r="G426" s="107">
        <v>424</v>
      </c>
      <c r="H426" s="49"/>
      <c r="I426" s="49"/>
      <c r="J426" s="49"/>
      <c r="K426" s="49"/>
      <c r="L426" s="49"/>
      <c r="M426" s="124"/>
      <c r="N426" s="131"/>
      <c r="O426" s="171"/>
      <c r="P426" s="88"/>
      <c r="Q426" s="94"/>
      <c r="R426" s="128"/>
      <c r="S426" s="135"/>
    </row>
    <row r="427" spans="1:19" ht="18.45" customHeight="1" x14ac:dyDescent="0.35">
      <c r="A427" s="121">
        <v>4410</v>
      </c>
      <c r="B427" s="162" t="s">
        <v>50</v>
      </c>
      <c r="C427" s="58">
        <v>10784.400000000001</v>
      </c>
      <c r="D427" s="111">
        <v>4</v>
      </c>
      <c r="E427" s="48" t="s">
        <v>1233</v>
      </c>
      <c r="F427" s="123"/>
      <c r="G427" s="107">
        <v>425</v>
      </c>
      <c r="H427" s="49"/>
      <c r="I427" s="49"/>
      <c r="J427" s="49"/>
      <c r="K427" s="49"/>
      <c r="L427" s="49"/>
      <c r="M427" s="124"/>
      <c r="N427" s="161"/>
      <c r="O427" s="171"/>
      <c r="P427" s="88"/>
      <c r="Q427" s="94"/>
      <c r="R427" s="128"/>
      <c r="S427" s="129"/>
    </row>
    <row r="428" spans="1:19" ht="18.45" customHeight="1" x14ac:dyDescent="0.35">
      <c r="A428" s="121">
        <v>4427</v>
      </c>
      <c r="B428" s="162" t="s">
        <v>51</v>
      </c>
      <c r="C428" s="58">
        <v>10784.400000000001</v>
      </c>
      <c r="D428" s="111">
        <v>4</v>
      </c>
      <c r="E428" s="48" t="s">
        <v>1234</v>
      </c>
      <c r="F428" s="123"/>
      <c r="G428" s="107">
        <v>426</v>
      </c>
      <c r="H428" s="49"/>
      <c r="I428" s="49"/>
      <c r="J428" s="49"/>
      <c r="K428" s="49"/>
      <c r="L428" s="49"/>
      <c r="M428" s="124"/>
      <c r="N428" s="161"/>
      <c r="O428" s="171"/>
      <c r="P428" s="88"/>
      <c r="Q428" s="94"/>
      <c r="R428" s="128"/>
      <c r="S428" s="129"/>
    </row>
    <row r="429" spans="1:19" ht="18.45" customHeight="1" x14ac:dyDescent="0.35">
      <c r="A429" s="121">
        <v>4434</v>
      </c>
      <c r="B429" s="162" t="s">
        <v>52</v>
      </c>
      <c r="C429" s="58">
        <v>10784.400000000001</v>
      </c>
      <c r="D429" s="84">
        <v>4</v>
      </c>
      <c r="E429" s="48" t="s">
        <v>1235</v>
      </c>
      <c r="F429" s="123"/>
      <c r="G429" s="107">
        <v>427</v>
      </c>
      <c r="H429" s="49"/>
      <c r="I429" s="49"/>
      <c r="J429" s="49"/>
      <c r="K429" s="49"/>
      <c r="L429" s="49"/>
      <c r="M429" s="124"/>
      <c r="N429" s="161"/>
      <c r="O429" s="171"/>
      <c r="P429" s="88"/>
      <c r="Q429" s="94"/>
      <c r="R429" s="128"/>
      <c r="S429" s="135"/>
    </row>
    <row r="430" spans="1:19" ht="18.45" customHeight="1" x14ac:dyDescent="0.35">
      <c r="A430" s="121">
        <v>3307</v>
      </c>
      <c r="B430" s="130" t="s">
        <v>53</v>
      </c>
      <c r="C430" s="58">
        <v>35758.800000000003</v>
      </c>
      <c r="D430" s="111">
        <v>4</v>
      </c>
      <c r="E430" s="48" t="s">
        <v>1236</v>
      </c>
      <c r="F430" s="123" t="s">
        <v>1237</v>
      </c>
      <c r="G430" s="107">
        <v>428</v>
      </c>
      <c r="H430" s="49"/>
      <c r="I430" s="49"/>
      <c r="J430" s="49"/>
      <c r="K430" s="49"/>
      <c r="L430" s="49"/>
      <c r="M430" s="124"/>
      <c r="N430" s="131"/>
      <c r="O430" s="171"/>
      <c r="P430" s="88"/>
      <c r="Q430" s="94"/>
      <c r="R430" s="128"/>
      <c r="S430" s="129"/>
    </row>
    <row r="431" spans="1:19" ht="18.45" customHeight="1" x14ac:dyDescent="0.35">
      <c r="A431" s="121">
        <v>2607</v>
      </c>
      <c r="B431" s="130" t="s">
        <v>54</v>
      </c>
      <c r="C431" s="58">
        <v>10784.400000000001</v>
      </c>
      <c r="D431" s="111">
        <v>4</v>
      </c>
      <c r="E431" s="48" t="s">
        <v>1238</v>
      </c>
      <c r="F431" s="123"/>
      <c r="G431" s="107">
        <v>429</v>
      </c>
      <c r="H431" s="49"/>
      <c r="I431" s="49"/>
      <c r="J431" s="49"/>
      <c r="K431" s="49"/>
      <c r="L431" s="49"/>
      <c r="M431" s="124"/>
      <c r="N431" s="131"/>
      <c r="O431" s="171"/>
      <c r="P431" s="88"/>
      <c r="Q431" s="94"/>
      <c r="R431" s="128"/>
      <c r="S431" s="129"/>
    </row>
    <row r="432" spans="1:19" ht="18.45" customHeight="1" x14ac:dyDescent="0.35">
      <c r="A432" s="121">
        <v>2638</v>
      </c>
      <c r="B432" s="130" t="s">
        <v>55</v>
      </c>
      <c r="C432" s="58">
        <v>10784.400000000001</v>
      </c>
      <c r="D432" s="84">
        <v>4</v>
      </c>
      <c r="E432" s="48" t="s">
        <v>1239</v>
      </c>
      <c r="F432" s="123"/>
      <c r="G432" s="107">
        <v>430</v>
      </c>
      <c r="H432" s="49"/>
      <c r="I432" s="49"/>
      <c r="J432" s="49"/>
      <c r="K432" s="49"/>
      <c r="L432" s="49"/>
      <c r="M432" s="124"/>
      <c r="N432" s="131"/>
      <c r="O432" s="171"/>
      <c r="P432" s="88"/>
      <c r="Q432" s="94"/>
      <c r="R432" s="128"/>
      <c r="S432" s="135"/>
    </row>
    <row r="433" spans="1:19" ht="18.45" customHeight="1" x14ac:dyDescent="0.35">
      <c r="A433" s="121">
        <v>2614</v>
      </c>
      <c r="B433" s="130" t="s">
        <v>56</v>
      </c>
      <c r="C433" s="58">
        <v>10784.400000000001</v>
      </c>
      <c r="D433" s="111">
        <v>4</v>
      </c>
      <c r="E433" s="48" t="s">
        <v>1240</v>
      </c>
      <c r="F433" s="123" t="s">
        <v>1241</v>
      </c>
      <c r="G433" s="107">
        <v>431</v>
      </c>
      <c r="H433" s="49"/>
      <c r="I433" s="49"/>
      <c r="J433" s="49"/>
      <c r="K433" s="49"/>
      <c r="L433" s="49"/>
      <c r="M433" s="124"/>
      <c r="N433" s="131"/>
      <c r="O433" s="171"/>
      <c r="P433" s="88"/>
      <c r="Q433" s="94"/>
      <c r="R433" s="128"/>
      <c r="S433" s="129"/>
    </row>
    <row r="434" spans="1:19" ht="18.45" customHeight="1" x14ac:dyDescent="0.35">
      <c r="A434" s="121">
        <v>2621</v>
      </c>
      <c r="B434" s="130" t="s">
        <v>57</v>
      </c>
      <c r="C434" s="58">
        <v>10784.400000000001</v>
      </c>
      <c r="D434" s="111">
        <v>4</v>
      </c>
      <c r="E434" s="48" t="s">
        <v>1242</v>
      </c>
      <c r="F434" s="123" t="s">
        <v>1243</v>
      </c>
      <c r="G434" s="107">
        <v>432</v>
      </c>
      <c r="H434" s="49"/>
      <c r="I434" s="49"/>
      <c r="J434" s="49"/>
      <c r="K434" s="49"/>
      <c r="L434" s="49"/>
      <c r="M434" s="124"/>
      <c r="N434" s="131"/>
      <c r="O434" s="171"/>
      <c r="P434" s="88"/>
      <c r="Q434" s="94"/>
      <c r="R434" s="128"/>
      <c r="S434" s="129"/>
    </row>
    <row r="435" spans="1:19" ht="18.45" customHeight="1" x14ac:dyDescent="0.35">
      <c r="A435" s="121">
        <v>2669</v>
      </c>
      <c r="B435" s="130" t="s">
        <v>58</v>
      </c>
      <c r="C435" s="58">
        <v>10784.400000000001</v>
      </c>
      <c r="D435" s="84">
        <v>4</v>
      </c>
      <c r="E435" s="48" t="s">
        <v>1244</v>
      </c>
      <c r="F435" s="123" t="s">
        <v>1245</v>
      </c>
      <c r="G435" s="107">
        <v>433</v>
      </c>
      <c r="H435" s="49"/>
      <c r="I435" s="49"/>
      <c r="J435" s="49"/>
      <c r="K435" s="49"/>
      <c r="L435" s="49"/>
      <c r="M435" s="124"/>
      <c r="N435" s="131"/>
      <c r="O435" s="171"/>
      <c r="P435" s="88"/>
      <c r="Q435" s="94"/>
      <c r="R435" s="128"/>
      <c r="S435" s="135"/>
    </row>
    <row r="436" spans="1:19" ht="18.45" customHeight="1" x14ac:dyDescent="0.35">
      <c r="A436" s="121">
        <v>2676</v>
      </c>
      <c r="B436" s="130" t="s">
        <v>59</v>
      </c>
      <c r="C436" s="58">
        <v>11862.840000000002</v>
      </c>
      <c r="D436" s="111">
        <v>4</v>
      </c>
      <c r="E436" s="48" t="s">
        <v>1246</v>
      </c>
      <c r="F436" s="123" t="s">
        <v>1247</v>
      </c>
      <c r="G436" s="107">
        <v>434</v>
      </c>
      <c r="H436" s="49"/>
      <c r="I436" s="49"/>
      <c r="J436" s="49"/>
      <c r="K436" s="49"/>
      <c r="L436" s="49"/>
      <c r="M436" s="124"/>
      <c r="N436" s="131"/>
      <c r="O436" s="171"/>
      <c r="P436" s="88"/>
      <c r="Q436" s="94"/>
      <c r="R436" s="128"/>
      <c r="S436" s="129"/>
    </row>
    <row r="437" spans="1:19" ht="18.45" customHeight="1" x14ac:dyDescent="0.35">
      <c r="A437" s="201">
        <v>3598</v>
      </c>
      <c r="B437" s="67" t="s">
        <v>60</v>
      </c>
      <c r="C437" s="68">
        <v>20590</v>
      </c>
      <c r="D437" s="111">
        <v>4</v>
      </c>
      <c r="E437" s="48" t="s">
        <v>1248</v>
      </c>
      <c r="F437" s="123"/>
      <c r="G437" s="107">
        <v>435</v>
      </c>
      <c r="H437" s="49"/>
      <c r="I437" s="49"/>
      <c r="J437" s="49"/>
      <c r="K437" s="49"/>
      <c r="L437" s="49"/>
      <c r="M437" s="202"/>
      <c r="N437" s="203"/>
      <c r="O437" s="95"/>
      <c r="P437" s="88"/>
      <c r="Q437" s="94"/>
      <c r="R437" s="128"/>
      <c r="S437" s="129"/>
    </row>
    <row r="438" spans="1:19" ht="18.45" customHeight="1" x14ac:dyDescent="0.35">
      <c r="A438" s="201">
        <v>1013</v>
      </c>
      <c r="B438" s="67" t="s">
        <v>61</v>
      </c>
      <c r="C438" s="68">
        <v>18300</v>
      </c>
      <c r="D438" s="111">
        <v>4</v>
      </c>
      <c r="E438" s="48" t="s">
        <v>724</v>
      </c>
      <c r="F438" s="123"/>
      <c r="G438" s="107">
        <v>436</v>
      </c>
      <c r="H438" s="49"/>
      <c r="I438" s="49"/>
      <c r="J438" s="49"/>
      <c r="K438" s="49"/>
      <c r="L438" s="49"/>
      <c r="M438" s="202"/>
      <c r="N438" s="203"/>
      <c r="O438" s="95"/>
      <c r="P438" s="88"/>
      <c r="Q438" s="94"/>
      <c r="R438" s="128"/>
      <c r="S438" s="135"/>
    </row>
    <row r="439" spans="1:19" ht="18.45" customHeight="1" x14ac:dyDescent="0.35">
      <c r="A439" s="201">
        <v>4090</v>
      </c>
      <c r="B439" s="67" t="s">
        <v>62</v>
      </c>
      <c r="C439" s="68">
        <v>9790</v>
      </c>
      <c r="D439" s="111">
        <v>4</v>
      </c>
      <c r="E439" s="48" t="s">
        <v>1249</v>
      </c>
      <c r="F439" s="123"/>
      <c r="G439" s="107">
        <v>437</v>
      </c>
      <c r="H439" s="49"/>
      <c r="I439" s="49"/>
      <c r="J439" s="49"/>
      <c r="K439" s="49"/>
      <c r="L439" s="49"/>
      <c r="M439" s="202"/>
      <c r="N439" s="203"/>
      <c r="O439" s="95"/>
      <c r="P439" s="88"/>
      <c r="Q439" s="94"/>
      <c r="R439" s="128"/>
      <c r="S439" s="129"/>
    </row>
    <row r="440" spans="1:19" ht="18.45" customHeight="1" x14ac:dyDescent="0.35">
      <c r="A440" s="201">
        <v>5615</v>
      </c>
      <c r="B440" s="67" t="s">
        <v>63</v>
      </c>
      <c r="C440" s="68">
        <v>24540</v>
      </c>
      <c r="D440" s="111">
        <v>4</v>
      </c>
      <c r="E440" s="48" t="s">
        <v>1250</v>
      </c>
      <c r="F440" s="123"/>
      <c r="G440" s="107">
        <v>438</v>
      </c>
      <c r="H440" s="49"/>
      <c r="I440" s="49"/>
      <c r="J440" s="49"/>
      <c r="K440" s="49"/>
      <c r="L440" s="49"/>
      <c r="M440" s="202"/>
      <c r="N440" s="203"/>
      <c r="O440" s="95"/>
      <c r="P440" s="88"/>
      <c r="Q440" s="94"/>
      <c r="R440" s="128"/>
      <c r="S440" s="129"/>
    </row>
    <row r="441" spans="1:19" ht="18.45" customHeight="1" x14ac:dyDescent="0.35">
      <c r="A441" s="201">
        <v>2898</v>
      </c>
      <c r="B441" s="67" t="s">
        <v>64</v>
      </c>
      <c r="C441" s="68">
        <v>12950</v>
      </c>
      <c r="D441" s="111">
        <v>4</v>
      </c>
      <c r="E441" s="48" t="s">
        <v>1251</v>
      </c>
      <c r="F441" s="123"/>
      <c r="G441" s="107">
        <v>439</v>
      </c>
      <c r="H441" s="49"/>
      <c r="I441" s="49"/>
      <c r="J441" s="49"/>
      <c r="K441" s="49"/>
      <c r="L441" s="49"/>
      <c r="M441" s="202"/>
      <c r="N441" s="203"/>
      <c r="O441" s="95"/>
      <c r="P441" s="88"/>
      <c r="Q441" s="94"/>
      <c r="R441" s="128"/>
      <c r="S441" s="135"/>
    </row>
    <row r="442" spans="1:19" ht="18.45" customHeight="1" x14ac:dyDescent="0.35">
      <c r="A442" s="201">
        <v>4557</v>
      </c>
      <c r="B442" s="67" t="s">
        <v>65</v>
      </c>
      <c r="C442" s="68">
        <v>23890</v>
      </c>
      <c r="D442" s="111">
        <v>4</v>
      </c>
      <c r="E442" s="48" t="s">
        <v>1252</v>
      </c>
      <c r="F442" s="123"/>
      <c r="G442" s="107">
        <v>440</v>
      </c>
      <c r="H442" s="49"/>
      <c r="I442" s="49"/>
      <c r="J442" s="49"/>
      <c r="K442" s="49"/>
      <c r="L442" s="49"/>
      <c r="M442" s="202"/>
      <c r="N442" s="203"/>
      <c r="O442" s="95"/>
      <c r="P442" s="88"/>
      <c r="Q442" s="94"/>
      <c r="R442" s="128"/>
      <c r="S442" s="129"/>
    </row>
    <row r="443" spans="1:19" ht="18.45" customHeight="1" x14ac:dyDescent="0.35">
      <c r="A443" s="201">
        <v>3321</v>
      </c>
      <c r="B443" s="67" t="s">
        <v>66</v>
      </c>
      <c r="C443" s="68">
        <v>20590</v>
      </c>
      <c r="D443" s="111">
        <v>4</v>
      </c>
      <c r="E443" s="48" t="s">
        <v>1253</v>
      </c>
      <c r="F443" s="123"/>
      <c r="G443" s="107">
        <v>441</v>
      </c>
      <c r="H443" s="49"/>
      <c r="I443" s="49"/>
      <c r="J443" s="49"/>
      <c r="K443" s="49"/>
      <c r="L443" s="49"/>
      <c r="M443" s="202"/>
      <c r="N443" s="203"/>
      <c r="O443" s="95"/>
      <c r="P443" s="88"/>
      <c r="Q443" s="94"/>
      <c r="R443" s="128"/>
      <c r="S443" s="129"/>
    </row>
    <row r="444" spans="1:19" ht="18.45" customHeight="1" x14ac:dyDescent="0.35">
      <c r="A444" s="201">
        <v>3116</v>
      </c>
      <c r="B444" s="67" t="s">
        <v>67</v>
      </c>
      <c r="C444" s="68">
        <v>12060</v>
      </c>
      <c r="D444" s="111">
        <v>4</v>
      </c>
      <c r="E444" s="48" t="s">
        <v>614</v>
      </c>
      <c r="F444" s="123"/>
      <c r="G444" s="107">
        <v>442</v>
      </c>
      <c r="H444" s="49"/>
      <c r="I444" s="49"/>
      <c r="J444" s="49"/>
      <c r="K444" s="49"/>
      <c r="L444" s="49"/>
      <c r="M444" s="202"/>
      <c r="N444" s="203"/>
      <c r="O444" s="95"/>
      <c r="P444" s="88"/>
      <c r="Q444" s="94"/>
      <c r="R444" s="128"/>
      <c r="S444" s="135"/>
    </row>
    <row r="445" spans="1:19" ht="18.45" customHeight="1" x14ac:dyDescent="0.35">
      <c r="A445" s="201">
        <v>4045</v>
      </c>
      <c r="B445" s="67" t="s">
        <v>68</v>
      </c>
      <c r="C445" s="68">
        <v>48950</v>
      </c>
      <c r="D445" s="111">
        <v>4</v>
      </c>
      <c r="E445" s="48" t="s">
        <v>1254</v>
      </c>
      <c r="F445" s="123"/>
      <c r="G445" s="107">
        <v>443</v>
      </c>
      <c r="H445" s="49"/>
      <c r="I445" s="49"/>
      <c r="J445" s="49"/>
      <c r="K445" s="49"/>
      <c r="L445" s="49"/>
      <c r="M445" s="202"/>
      <c r="N445" s="203"/>
      <c r="O445" s="95"/>
      <c r="P445" s="88"/>
      <c r="Q445" s="94"/>
      <c r="R445" s="128"/>
      <c r="S445" s="129"/>
    </row>
    <row r="446" spans="1:19" ht="18.45" customHeight="1" x14ac:dyDescent="0.35">
      <c r="A446" s="121"/>
      <c r="B446" s="130"/>
      <c r="C446" s="204" t="s">
        <v>833</v>
      </c>
      <c r="D446" s="88"/>
      <c r="E446" s="48"/>
      <c r="F446" s="123"/>
      <c r="G446" s="107">
        <v>444</v>
      </c>
      <c r="H446" s="49"/>
      <c r="I446" s="49"/>
      <c r="J446" s="49"/>
      <c r="K446" s="49"/>
      <c r="L446" s="49"/>
      <c r="M446" s="124"/>
      <c r="N446" s="131"/>
      <c r="O446" s="171"/>
      <c r="P446" s="88"/>
      <c r="Q446" s="94"/>
      <c r="R446" s="128"/>
      <c r="S446" s="129"/>
    </row>
    <row r="447" spans="1:19" ht="18.45" customHeight="1" x14ac:dyDescent="0.35">
      <c r="A447" s="121" t="s">
        <v>619</v>
      </c>
      <c r="B447" s="205" t="s">
        <v>619</v>
      </c>
      <c r="C447" s="61" t="s">
        <v>833</v>
      </c>
      <c r="D447" s="114" t="s">
        <v>619</v>
      </c>
      <c r="E447" s="137" t="s">
        <v>619</v>
      </c>
      <c r="F447" s="123"/>
      <c r="G447" s="107">
        <v>445</v>
      </c>
      <c r="H447" s="49"/>
      <c r="I447" s="49"/>
      <c r="J447" s="49"/>
      <c r="K447" s="49"/>
      <c r="L447" s="49"/>
      <c r="M447" s="124"/>
      <c r="N447" s="206"/>
      <c r="O447" s="181"/>
      <c r="P447" s="114"/>
      <c r="Q447" s="128"/>
      <c r="R447" s="128"/>
      <c r="S447" s="135"/>
    </row>
    <row r="448" spans="1:19" ht="18.45" customHeight="1" x14ac:dyDescent="0.35">
      <c r="A448" s="121">
        <v>11186700</v>
      </c>
      <c r="B448" s="180" t="s">
        <v>864</v>
      </c>
      <c r="C448" s="61" t="s">
        <v>833</v>
      </c>
      <c r="D448" s="114" t="s">
        <v>619</v>
      </c>
      <c r="E448" s="136" t="s">
        <v>614</v>
      </c>
      <c r="F448" s="123"/>
      <c r="G448" s="107">
        <v>446</v>
      </c>
      <c r="H448" s="49"/>
      <c r="I448" s="49"/>
      <c r="J448" s="49"/>
      <c r="K448" s="49"/>
      <c r="L448" s="49"/>
      <c r="M448" s="124"/>
      <c r="N448" s="161"/>
      <c r="O448" s="181"/>
      <c r="P448" s="114"/>
      <c r="Q448" s="94"/>
      <c r="R448" s="128"/>
      <c r="S448" s="129"/>
    </row>
    <row r="449" spans="1:19" ht="18.45" customHeight="1" x14ac:dyDescent="0.35">
      <c r="A449" s="121">
        <v>3114000</v>
      </c>
      <c r="B449" s="207" t="s">
        <v>865</v>
      </c>
      <c r="C449" s="61" t="s">
        <v>833</v>
      </c>
      <c r="D449" s="114" t="s">
        <v>619</v>
      </c>
      <c r="E449" s="136" t="s">
        <v>614</v>
      </c>
      <c r="F449" s="123"/>
      <c r="G449" s="107">
        <v>447</v>
      </c>
      <c r="H449" s="49"/>
      <c r="I449" s="49"/>
      <c r="J449" s="49"/>
      <c r="K449" s="49"/>
      <c r="L449" s="49"/>
      <c r="M449" s="124"/>
      <c r="N449" s="161"/>
      <c r="O449" s="181"/>
      <c r="P449" s="114"/>
      <c r="Q449" s="94"/>
      <c r="R449" s="128"/>
      <c r="S449" s="129"/>
    </row>
    <row r="450" spans="1:19" ht="18.45" customHeight="1" x14ac:dyDescent="0.35">
      <c r="A450" s="121">
        <v>3121800</v>
      </c>
      <c r="B450" s="207" t="s">
        <v>866</v>
      </c>
      <c r="C450" s="61" t="s">
        <v>833</v>
      </c>
      <c r="D450" s="114" t="s">
        <v>619</v>
      </c>
      <c r="E450" s="142" t="s">
        <v>1255</v>
      </c>
      <c r="F450" s="123"/>
      <c r="G450" s="107">
        <v>448</v>
      </c>
      <c r="H450" s="49"/>
      <c r="I450" s="49"/>
      <c r="J450" s="49"/>
      <c r="K450" s="49"/>
      <c r="L450" s="49"/>
      <c r="M450" s="124"/>
      <c r="N450" s="161"/>
      <c r="O450" s="181"/>
      <c r="P450" s="114"/>
      <c r="Q450" s="94"/>
      <c r="R450" s="128"/>
      <c r="S450" s="135"/>
    </row>
    <row r="451" spans="1:19" ht="18.45" customHeight="1" x14ac:dyDescent="0.35">
      <c r="A451" s="121">
        <v>2127400</v>
      </c>
      <c r="B451" s="207" t="s">
        <v>867</v>
      </c>
      <c r="C451" s="61" t="s">
        <v>833</v>
      </c>
      <c r="D451" s="114" t="s">
        <v>619</v>
      </c>
      <c r="E451" s="142" t="s">
        <v>614</v>
      </c>
      <c r="F451" s="123"/>
      <c r="G451" s="107">
        <v>449</v>
      </c>
      <c r="H451" s="49"/>
      <c r="I451" s="49"/>
      <c r="J451" s="49"/>
      <c r="K451" s="49"/>
      <c r="L451" s="49"/>
      <c r="M451" s="124"/>
      <c r="N451" s="161"/>
      <c r="O451" s="181"/>
      <c r="P451" s="114"/>
      <c r="Q451" s="94"/>
      <c r="R451" s="128"/>
      <c r="S451" s="129"/>
    </row>
    <row r="452" spans="1:19" ht="18.45" customHeight="1" x14ac:dyDescent="0.35">
      <c r="A452" s="121">
        <v>3130600</v>
      </c>
      <c r="B452" s="207" t="s">
        <v>868</v>
      </c>
      <c r="C452" s="61" t="s">
        <v>833</v>
      </c>
      <c r="D452" s="114" t="s">
        <v>619</v>
      </c>
      <c r="E452" s="142" t="s">
        <v>614</v>
      </c>
      <c r="F452" s="123"/>
      <c r="G452" s="107">
        <v>450</v>
      </c>
      <c r="H452" s="49"/>
      <c r="I452" s="49"/>
      <c r="J452" s="49"/>
      <c r="K452" s="49"/>
      <c r="L452" s="49"/>
      <c r="M452" s="124"/>
      <c r="N452" s="161"/>
      <c r="O452" s="181"/>
      <c r="P452" s="114"/>
      <c r="Q452" s="94"/>
      <c r="R452" s="128"/>
      <c r="S452" s="129"/>
    </row>
    <row r="453" spans="1:19" ht="18.45" customHeight="1" x14ac:dyDescent="0.35">
      <c r="A453" s="121">
        <v>37481</v>
      </c>
      <c r="B453" s="207" t="s">
        <v>869</v>
      </c>
      <c r="C453" s="61" t="s">
        <v>833</v>
      </c>
      <c r="D453" s="114" t="s">
        <v>619</v>
      </c>
      <c r="E453" s="142" t="s">
        <v>614</v>
      </c>
      <c r="F453" s="123"/>
      <c r="G453" s="107">
        <v>451</v>
      </c>
      <c r="H453" s="49"/>
      <c r="I453" s="49"/>
      <c r="J453" s="49"/>
      <c r="K453" s="49"/>
      <c r="L453" s="49"/>
      <c r="M453" s="124"/>
      <c r="N453" s="161"/>
      <c r="O453" s="181"/>
      <c r="P453" s="114"/>
      <c r="Q453" s="94"/>
      <c r="R453" s="128"/>
      <c r="S453" s="135"/>
    </row>
    <row r="454" spans="1:19" ht="18.45" customHeight="1" x14ac:dyDescent="0.35">
      <c r="A454" s="121">
        <v>12155000</v>
      </c>
      <c r="B454" s="207" t="s">
        <v>870</v>
      </c>
      <c r="C454" s="61" t="s">
        <v>833</v>
      </c>
      <c r="D454" s="114" t="s">
        <v>619</v>
      </c>
      <c r="E454" s="142" t="s">
        <v>614</v>
      </c>
      <c r="F454" s="123"/>
      <c r="G454" s="107">
        <v>452</v>
      </c>
      <c r="H454" s="49"/>
      <c r="I454" s="49"/>
      <c r="J454" s="49"/>
      <c r="K454" s="49"/>
      <c r="L454" s="49"/>
      <c r="M454" s="124"/>
      <c r="N454" s="161"/>
      <c r="O454" s="181"/>
      <c r="P454" s="114"/>
      <c r="Q454" s="94"/>
      <c r="R454" s="128"/>
      <c r="S454" s="129"/>
    </row>
    <row r="455" spans="1:19" ht="18.45" customHeight="1" x14ac:dyDescent="0.35">
      <c r="A455" s="121">
        <v>12274200</v>
      </c>
      <c r="B455" s="207" t="s">
        <v>871</v>
      </c>
      <c r="C455" s="61" t="s">
        <v>833</v>
      </c>
      <c r="D455" s="114" t="s">
        <v>619</v>
      </c>
      <c r="E455" s="136" t="s">
        <v>872</v>
      </c>
      <c r="F455" s="123"/>
      <c r="G455" s="107">
        <v>453</v>
      </c>
      <c r="H455" s="49"/>
      <c r="I455" s="49"/>
      <c r="J455" s="49"/>
      <c r="K455" s="49"/>
      <c r="L455" s="49"/>
      <c r="M455" s="124"/>
      <c r="N455" s="161"/>
      <c r="O455" s="181"/>
      <c r="P455" s="114"/>
      <c r="Q455" s="94"/>
      <c r="R455" s="128"/>
      <c r="S455" s="129"/>
    </row>
    <row r="456" spans="1:19" ht="18.45" customHeight="1" x14ac:dyDescent="0.35">
      <c r="A456" s="121">
        <v>3112700</v>
      </c>
      <c r="B456" s="207" t="s">
        <v>873</v>
      </c>
      <c r="C456" s="61" t="s">
        <v>833</v>
      </c>
      <c r="D456" s="114" t="s">
        <v>619</v>
      </c>
      <c r="E456" s="136" t="s">
        <v>614</v>
      </c>
      <c r="F456" s="123"/>
      <c r="G456" s="107">
        <v>454</v>
      </c>
      <c r="H456" s="49"/>
      <c r="I456" s="49"/>
      <c r="J456" s="49"/>
      <c r="K456" s="49"/>
      <c r="L456" s="49"/>
      <c r="M456" s="124"/>
      <c r="N456" s="161"/>
      <c r="O456" s="181"/>
      <c r="P456" s="114"/>
      <c r="Q456" s="94"/>
      <c r="R456" s="128"/>
      <c r="S456" s="135"/>
    </row>
    <row r="457" spans="1:19" ht="18.45" customHeight="1" x14ac:dyDescent="0.35">
      <c r="A457" s="121">
        <v>11235200</v>
      </c>
      <c r="B457" s="208" t="s">
        <v>874</v>
      </c>
      <c r="C457" s="61">
        <v>7616.920000000001</v>
      </c>
      <c r="D457" s="114" t="s">
        <v>619</v>
      </c>
      <c r="E457" s="142" t="s">
        <v>875</v>
      </c>
      <c r="F457" s="123"/>
      <c r="G457" s="107">
        <v>455</v>
      </c>
      <c r="H457" s="49"/>
      <c r="I457" s="49"/>
      <c r="J457" s="49"/>
      <c r="K457" s="49"/>
      <c r="L457" s="49"/>
      <c r="M457" s="124"/>
      <c r="N457" s="206"/>
      <c r="O457" s="181"/>
      <c r="P457" s="114"/>
      <c r="Q457" s="94"/>
      <c r="R457" s="128"/>
      <c r="S457" s="129"/>
    </row>
    <row r="458" spans="1:19" ht="18.45" customHeight="1" x14ac:dyDescent="0.35">
      <c r="A458" s="121">
        <v>11235500</v>
      </c>
      <c r="B458" s="205" t="s">
        <v>874</v>
      </c>
      <c r="C458" s="61">
        <v>6341.6200000000008</v>
      </c>
      <c r="D458" s="114" t="s">
        <v>619</v>
      </c>
      <c r="E458" s="142" t="s">
        <v>876</v>
      </c>
      <c r="F458" s="123"/>
      <c r="G458" s="107">
        <v>456</v>
      </c>
      <c r="H458" s="49"/>
      <c r="I458" s="69"/>
      <c r="J458" s="49"/>
      <c r="K458" s="49"/>
      <c r="L458" s="49"/>
      <c r="M458" s="124"/>
      <c r="N458" s="206"/>
      <c r="O458" s="181"/>
      <c r="P458" s="114"/>
      <c r="Q458" s="94"/>
      <c r="R458" s="128"/>
      <c r="S458" s="129"/>
    </row>
    <row r="459" spans="1:19" ht="18.45" customHeight="1" x14ac:dyDescent="0.35">
      <c r="A459" s="121" t="s">
        <v>70</v>
      </c>
      <c r="B459" s="205" t="s">
        <v>877</v>
      </c>
      <c r="C459" s="58">
        <v>11990.000000000002</v>
      </c>
      <c r="D459" s="114">
        <v>6</v>
      </c>
      <c r="E459" s="209" t="s">
        <v>1179</v>
      </c>
      <c r="F459" s="123"/>
      <c r="G459" s="107">
        <v>457</v>
      </c>
      <c r="H459" s="49"/>
      <c r="I459" s="69"/>
      <c r="J459" s="49"/>
      <c r="K459" s="49"/>
      <c r="L459" s="49"/>
      <c r="M459" s="124"/>
      <c r="N459" s="206"/>
      <c r="O459" s="171"/>
      <c r="P459" s="114"/>
      <c r="Q459" s="128"/>
      <c r="R459" s="128"/>
      <c r="S459" s="135"/>
    </row>
    <row r="460" spans="1:19" ht="18.45" customHeight="1" x14ac:dyDescent="0.35">
      <c r="A460" s="121" t="s">
        <v>72</v>
      </c>
      <c r="B460" s="205" t="s">
        <v>878</v>
      </c>
      <c r="C460" s="58">
        <v>8842.6800000000021</v>
      </c>
      <c r="D460" s="114">
        <v>6</v>
      </c>
      <c r="E460" s="123" t="s">
        <v>1179</v>
      </c>
      <c r="F460" s="123"/>
      <c r="G460" s="107">
        <v>458</v>
      </c>
      <c r="H460" s="49"/>
      <c r="I460" s="69"/>
      <c r="J460" s="49"/>
      <c r="K460" s="49"/>
      <c r="L460" s="49"/>
      <c r="M460" s="124"/>
      <c r="N460" s="206"/>
      <c r="O460" s="171"/>
      <c r="P460" s="114"/>
      <c r="Q460" s="128"/>
      <c r="R460" s="128"/>
      <c r="S460" s="129"/>
    </row>
    <row r="461" spans="1:19" ht="18.45" customHeight="1" x14ac:dyDescent="0.35">
      <c r="A461" s="121" t="s">
        <v>73</v>
      </c>
      <c r="B461" s="205" t="s">
        <v>879</v>
      </c>
      <c r="C461" s="58">
        <v>8842.6800000000021</v>
      </c>
      <c r="D461" s="114">
        <v>6</v>
      </c>
      <c r="E461" s="123" t="s">
        <v>1179</v>
      </c>
      <c r="F461" s="123"/>
      <c r="G461" s="107">
        <v>459</v>
      </c>
      <c r="H461" s="49"/>
      <c r="I461" s="69"/>
      <c r="J461" s="49"/>
      <c r="K461" s="49"/>
      <c r="L461" s="49"/>
      <c r="M461" s="124"/>
      <c r="N461" s="206"/>
      <c r="O461" s="171"/>
      <c r="P461" s="114"/>
      <c r="Q461" s="128"/>
      <c r="R461" s="128"/>
      <c r="S461" s="129"/>
    </row>
    <row r="462" spans="1:19" ht="18.45" customHeight="1" x14ac:dyDescent="0.35">
      <c r="A462" s="121" t="s">
        <v>74</v>
      </c>
      <c r="B462" s="205" t="s">
        <v>880</v>
      </c>
      <c r="C462" s="58">
        <v>8842.6800000000021</v>
      </c>
      <c r="D462" s="114">
        <v>6</v>
      </c>
      <c r="E462" s="123" t="s">
        <v>1179</v>
      </c>
      <c r="F462" s="123"/>
      <c r="G462" s="107">
        <v>460</v>
      </c>
      <c r="H462" s="49"/>
      <c r="I462" s="69"/>
      <c r="J462" s="49"/>
      <c r="K462" s="49"/>
      <c r="L462" s="49"/>
      <c r="M462" s="124"/>
      <c r="N462" s="206"/>
      <c r="O462" s="171"/>
      <c r="P462" s="114"/>
      <c r="Q462" s="128"/>
      <c r="R462" s="128"/>
      <c r="S462" s="135"/>
    </row>
    <row r="463" spans="1:19" ht="18.45" customHeight="1" x14ac:dyDescent="0.35">
      <c r="A463" s="121" t="s">
        <v>75</v>
      </c>
      <c r="B463" s="205" t="s">
        <v>881</v>
      </c>
      <c r="C463" s="58">
        <v>8842.6800000000021</v>
      </c>
      <c r="D463" s="114">
        <v>6</v>
      </c>
      <c r="E463" s="123" t="s">
        <v>1179</v>
      </c>
      <c r="F463" s="123"/>
      <c r="G463" s="107">
        <v>461</v>
      </c>
      <c r="H463" s="49"/>
      <c r="I463" s="69"/>
      <c r="J463" s="49"/>
      <c r="K463" s="49"/>
      <c r="L463" s="49"/>
      <c r="M463" s="124"/>
      <c r="N463" s="206"/>
      <c r="O463" s="171"/>
      <c r="P463" s="114"/>
      <c r="Q463" s="128"/>
      <c r="R463" s="128"/>
      <c r="S463" s="129"/>
    </row>
    <row r="464" spans="1:19" ht="18.45" customHeight="1" x14ac:dyDescent="0.35">
      <c r="A464" s="121" t="s">
        <v>76</v>
      </c>
      <c r="B464" s="205" t="s">
        <v>882</v>
      </c>
      <c r="C464" s="58">
        <v>14712.390000000003</v>
      </c>
      <c r="D464" s="114">
        <v>6</v>
      </c>
      <c r="E464" s="123" t="s">
        <v>1179</v>
      </c>
      <c r="F464" s="123" t="s">
        <v>1256</v>
      </c>
      <c r="G464" s="107">
        <v>462</v>
      </c>
      <c r="H464" s="49"/>
      <c r="I464" s="69"/>
      <c r="J464" s="49"/>
      <c r="K464" s="49"/>
      <c r="L464" s="49"/>
      <c r="M464" s="124"/>
      <c r="N464" s="206"/>
      <c r="O464" s="171"/>
      <c r="P464" s="114"/>
      <c r="Q464" s="128"/>
      <c r="R464" s="128"/>
      <c r="S464" s="129"/>
    </row>
    <row r="465" spans="1:19" ht="18.45" customHeight="1" x14ac:dyDescent="0.35">
      <c r="A465" s="121" t="s">
        <v>77</v>
      </c>
      <c r="B465" s="205" t="s">
        <v>883</v>
      </c>
      <c r="C465" s="58">
        <v>14712.390000000003</v>
      </c>
      <c r="D465" s="114">
        <v>6</v>
      </c>
      <c r="E465" s="123" t="s">
        <v>1179</v>
      </c>
      <c r="F465" s="123" t="s">
        <v>1257</v>
      </c>
      <c r="G465" s="107">
        <v>463</v>
      </c>
      <c r="H465" s="49"/>
      <c r="I465" s="69"/>
      <c r="J465" s="49"/>
      <c r="K465" s="49"/>
      <c r="L465" s="49"/>
      <c r="M465" s="124"/>
      <c r="N465" s="206"/>
      <c r="O465" s="171"/>
      <c r="P465" s="114"/>
      <c r="Q465" s="128"/>
      <c r="R465" s="128"/>
      <c r="S465" s="135"/>
    </row>
    <row r="466" spans="1:19" ht="18.45" customHeight="1" x14ac:dyDescent="0.35">
      <c r="A466" s="121" t="s">
        <v>884</v>
      </c>
      <c r="B466" s="205" t="s">
        <v>885</v>
      </c>
      <c r="C466" s="58">
        <v>14712.390000000003</v>
      </c>
      <c r="D466" s="114">
        <v>6</v>
      </c>
      <c r="E466" s="123" t="s">
        <v>1179</v>
      </c>
      <c r="F466" s="123"/>
      <c r="G466" s="107">
        <v>464</v>
      </c>
      <c r="H466" s="49"/>
      <c r="I466" s="69"/>
      <c r="J466" s="49"/>
      <c r="K466" s="49"/>
      <c r="L466" s="49"/>
      <c r="M466" s="124"/>
      <c r="N466" s="206"/>
      <c r="O466" s="171"/>
      <c r="P466" s="114"/>
      <c r="Q466" s="128"/>
      <c r="R466" s="128"/>
      <c r="S466" s="129"/>
    </row>
    <row r="467" spans="1:19" ht="18.45" customHeight="1" x14ac:dyDescent="0.35">
      <c r="A467" s="121" t="s">
        <v>79</v>
      </c>
      <c r="B467" s="205" t="s">
        <v>886</v>
      </c>
      <c r="C467" s="58">
        <v>14712.390000000003</v>
      </c>
      <c r="D467" s="114">
        <v>6</v>
      </c>
      <c r="E467" s="123" t="s">
        <v>1179</v>
      </c>
      <c r="F467" s="123" t="s">
        <v>1258</v>
      </c>
      <c r="G467" s="107">
        <v>465</v>
      </c>
      <c r="H467" s="49"/>
      <c r="I467" s="69"/>
      <c r="J467" s="49"/>
      <c r="K467" s="49"/>
      <c r="L467" s="49"/>
      <c r="M467" s="124"/>
      <c r="N467" s="206"/>
      <c r="O467" s="171"/>
      <c r="P467" s="114"/>
      <c r="Q467" s="128"/>
      <c r="R467" s="128"/>
      <c r="S467" s="129"/>
    </row>
    <row r="468" spans="1:19" ht="18.45" customHeight="1" x14ac:dyDescent="0.35">
      <c r="A468" s="121" t="s">
        <v>78</v>
      </c>
      <c r="B468" s="205" t="s">
        <v>887</v>
      </c>
      <c r="C468" s="58">
        <v>14712.390000000003</v>
      </c>
      <c r="D468" s="114">
        <v>6</v>
      </c>
      <c r="E468" s="123" t="s">
        <v>1179</v>
      </c>
      <c r="F468" s="123" t="s">
        <v>1259</v>
      </c>
      <c r="G468" s="107">
        <v>466</v>
      </c>
      <c r="H468" s="49"/>
      <c r="I468" s="69"/>
      <c r="J468" s="49"/>
      <c r="K468" s="49"/>
      <c r="L468" s="49"/>
      <c r="M468" s="124"/>
      <c r="N468" s="206"/>
      <c r="O468" s="171"/>
      <c r="P468" s="114"/>
      <c r="Q468" s="128"/>
      <c r="R468" s="128"/>
      <c r="S468" s="135"/>
    </row>
    <row r="469" spans="1:19" ht="18.45" customHeight="1" x14ac:dyDescent="0.35">
      <c r="A469" s="121">
        <v>112024</v>
      </c>
      <c r="B469" s="205" t="s">
        <v>888</v>
      </c>
      <c r="C469" s="58">
        <v>13739.000000000002</v>
      </c>
      <c r="D469" s="114">
        <v>6</v>
      </c>
      <c r="E469" s="123" t="s">
        <v>1179</v>
      </c>
      <c r="F469" s="123"/>
      <c r="G469" s="107">
        <v>467</v>
      </c>
      <c r="H469" s="49"/>
      <c r="I469" s="69"/>
      <c r="J469" s="49"/>
      <c r="K469" s="49"/>
      <c r="L469" s="49"/>
      <c r="M469" s="124"/>
      <c r="N469" s="206"/>
      <c r="O469" s="171"/>
      <c r="P469" s="114"/>
      <c r="Q469" s="128"/>
      <c r="R469" s="128"/>
      <c r="S469" s="129"/>
    </row>
    <row r="470" spans="1:19" ht="18.45" customHeight="1" x14ac:dyDescent="0.35">
      <c r="A470" s="121">
        <v>1250</v>
      </c>
      <c r="B470" s="205" t="s">
        <v>889</v>
      </c>
      <c r="C470" s="58">
        <v>11935.000000000002</v>
      </c>
      <c r="D470" s="114">
        <v>6</v>
      </c>
      <c r="E470" s="123" t="s">
        <v>1179</v>
      </c>
      <c r="F470" s="123" t="s">
        <v>1002</v>
      </c>
      <c r="G470" s="107">
        <v>468</v>
      </c>
      <c r="H470" s="49"/>
      <c r="I470" s="69"/>
      <c r="J470" s="49"/>
      <c r="K470" s="49"/>
      <c r="L470" s="49"/>
      <c r="M470" s="124"/>
      <c r="N470" s="206"/>
      <c r="O470" s="171"/>
      <c r="P470" s="114"/>
      <c r="Q470" s="128"/>
      <c r="R470" s="128"/>
      <c r="S470" s="129"/>
    </row>
    <row r="471" spans="1:19" ht="18.45" customHeight="1" x14ac:dyDescent="0.35">
      <c r="A471" s="121">
        <v>1450</v>
      </c>
      <c r="B471" s="205" t="s">
        <v>890</v>
      </c>
      <c r="C471" s="58">
        <v>24079.000000000004</v>
      </c>
      <c r="D471" s="114">
        <v>6</v>
      </c>
      <c r="E471" s="123" t="s">
        <v>1179</v>
      </c>
      <c r="F471" s="123" t="s">
        <v>1260</v>
      </c>
      <c r="G471" s="107">
        <v>469</v>
      </c>
      <c r="H471" s="49"/>
      <c r="I471" s="69"/>
      <c r="J471" s="49"/>
      <c r="K471" s="49"/>
      <c r="L471" s="49"/>
      <c r="M471" s="124"/>
      <c r="N471" s="206"/>
      <c r="O471" s="171"/>
      <c r="P471" s="114"/>
      <c r="Q471" s="128"/>
      <c r="R471" s="128"/>
      <c r="S471" s="135"/>
    </row>
    <row r="472" spans="1:19" ht="18.45" customHeight="1" x14ac:dyDescent="0.35">
      <c r="A472" s="121">
        <v>1454</v>
      </c>
      <c r="B472" s="205" t="s">
        <v>891</v>
      </c>
      <c r="C472" s="58">
        <v>19679</v>
      </c>
      <c r="D472" s="114">
        <v>6</v>
      </c>
      <c r="E472" s="123" t="s">
        <v>1179</v>
      </c>
      <c r="F472" s="123" t="s">
        <v>1261</v>
      </c>
      <c r="G472" s="107">
        <v>470</v>
      </c>
      <c r="H472" s="49"/>
      <c r="I472" s="69"/>
      <c r="J472" s="49"/>
      <c r="K472" s="49"/>
      <c r="L472" s="49"/>
      <c r="M472" s="124"/>
      <c r="N472" s="206"/>
      <c r="O472" s="171"/>
      <c r="P472" s="114"/>
      <c r="Q472" s="128"/>
      <c r="R472" s="128"/>
      <c r="S472" s="129"/>
    </row>
    <row r="473" spans="1:19" ht="18.45" customHeight="1" x14ac:dyDescent="0.35">
      <c r="A473" s="121">
        <v>1456</v>
      </c>
      <c r="B473" s="205" t="s">
        <v>892</v>
      </c>
      <c r="C473" s="58">
        <v>22825.000000000004</v>
      </c>
      <c r="D473" s="114">
        <v>6</v>
      </c>
      <c r="E473" s="123" t="s">
        <v>1179</v>
      </c>
      <c r="F473" s="123" t="s">
        <v>1262</v>
      </c>
      <c r="G473" s="107">
        <v>471</v>
      </c>
      <c r="H473" s="49"/>
      <c r="I473" s="69"/>
      <c r="J473" s="49"/>
      <c r="K473" s="49"/>
      <c r="L473" s="49"/>
      <c r="M473" s="124"/>
      <c r="N473" s="206"/>
      <c r="O473" s="171"/>
      <c r="P473" s="114"/>
      <c r="Q473" s="128"/>
      <c r="R473" s="128"/>
      <c r="S473" s="129"/>
    </row>
    <row r="474" spans="1:19" ht="18.45" customHeight="1" x14ac:dyDescent="0.35">
      <c r="A474" s="121">
        <v>1459</v>
      </c>
      <c r="B474" s="205" t="s">
        <v>893</v>
      </c>
      <c r="C474" s="58">
        <v>28578.000000000004</v>
      </c>
      <c r="D474" s="114">
        <v>6</v>
      </c>
      <c r="E474" s="123" t="s">
        <v>1179</v>
      </c>
      <c r="F474" s="123" t="s">
        <v>1263</v>
      </c>
      <c r="G474" s="107">
        <v>472</v>
      </c>
      <c r="H474" s="49"/>
      <c r="I474" s="49"/>
      <c r="J474" s="49"/>
      <c r="K474" s="49"/>
      <c r="L474" s="49"/>
      <c r="M474" s="124"/>
      <c r="N474" s="206"/>
      <c r="O474" s="171"/>
      <c r="P474" s="114"/>
      <c r="Q474" s="128"/>
      <c r="R474" s="128"/>
      <c r="S474" s="135"/>
    </row>
    <row r="475" spans="1:19" ht="18.45" customHeight="1" x14ac:dyDescent="0.35">
      <c r="A475" s="121">
        <v>11261400</v>
      </c>
      <c r="B475" s="205" t="s">
        <v>894</v>
      </c>
      <c r="C475" s="70">
        <v>11227.436000000002</v>
      </c>
      <c r="D475" s="114">
        <v>6</v>
      </c>
      <c r="E475" s="123" t="s">
        <v>956</v>
      </c>
      <c r="F475" s="123"/>
      <c r="G475" s="107">
        <v>473</v>
      </c>
      <c r="H475" s="49"/>
      <c r="I475" s="49"/>
      <c r="J475" s="49"/>
      <c r="K475" s="49"/>
      <c r="L475" s="49"/>
      <c r="M475" s="124"/>
      <c r="N475" s="206"/>
      <c r="O475" s="126"/>
      <c r="P475" s="114"/>
      <c r="Q475" s="128"/>
      <c r="R475" s="128"/>
      <c r="S475" s="129"/>
    </row>
    <row r="476" spans="1:19" ht="18.45" customHeight="1" x14ac:dyDescent="0.35">
      <c r="A476" s="121">
        <v>1420</v>
      </c>
      <c r="B476" s="205" t="s">
        <v>896</v>
      </c>
      <c r="C476" s="70">
        <v>14352.030000000002</v>
      </c>
      <c r="D476" s="114" t="s">
        <v>619</v>
      </c>
      <c r="E476" s="123" t="s">
        <v>1264</v>
      </c>
      <c r="F476" s="123"/>
      <c r="G476" s="107">
        <v>474</v>
      </c>
      <c r="H476" s="49"/>
      <c r="I476" s="49"/>
      <c r="J476" s="49"/>
      <c r="K476" s="49"/>
      <c r="L476" s="49"/>
      <c r="M476" s="124"/>
      <c r="N476" s="206"/>
      <c r="O476" s="126"/>
      <c r="P476" s="114"/>
      <c r="Q476" s="128"/>
      <c r="R476" s="128"/>
      <c r="S476" s="129"/>
    </row>
    <row r="477" spans="1:19" ht="18.45" customHeight="1" x14ac:dyDescent="0.35">
      <c r="A477" s="121">
        <v>3216</v>
      </c>
      <c r="B477" s="205" t="s">
        <v>333</v>
      </c>
      <c r="C477" s="70">
        <v>7004.5580000000009</v>
      </c>
      <c r="D477" s="114" t="s">
        <v>619</v>
      </c>
      <c r="E477" s="123" t="s">
        <v>614</v>
      </c>
      <c r="F477" s="123"/>
      <c r="G477" s="107">
        <v>475</v>
      </c>
      <c r="H477" s="49"/>
      <c r="I477" s="49"/>
      <c r="J477" s="49"/>
      <c r="K477" s="49"/>
      <c r="L477" s="49"/>
      <c r="M477" s="124"/>
      <c r="N477" s="206"/>
      <c r="O477" s="126"/>
      <c r="P477" s="114"/>
      <c r="Q477" s="128"/>
      <c r="R477" s="128"/>
      <c r="S477" s="135"/>
    </row>
    <row r="478" spans="1:19" ht="18.45" customHeight="1" x14ac:dyDescent="0.35">
      <c r="A478" s="121">
        <v>61516</v>
      </c>
      <c r="B478" s="205" t="s">
        <v>361</v>
      </c>
      <c r="C478" s="70">
        <v>32135.598000000002</v>
      </c>
      <c r="D478" s="114" t="s">
        <v>619</v>
      </c>
      <c r="E478" s="123" t="s">
        <v>614</v>
      </c>
      <c r="F478" s="123"/>
      <c r="G478" s="107">
        <v>476</v>
      </c>
      <c r="H478" s="49"/>
      <c r="I478" s="49"/>
      <c r="J478" s="49"/>
      <c r="K478" s="49"/>
      <c r="L478" s="49"/>
      <c r="M478" s="124"/>
      <c r="N478" s="206"/>
      <c r="O478" s="126"/>
      <c r="P478" s="114"/>
      <c r="Q478" s="128"/>
      <c r="R478" s="128"/>
      <c r="S478" s="129"/>
    </row>
    <row r="479" spans="1:19" ht="18.45" customHeight="1" x14ac:dyDescent="0.35">
      <c r="A479" s="121">
        <v>63882</v>
      </c>
      <c r="B479" s="180" t="s">
        <v>361</v>
      </c>
      <c r="C479" s="70">
        <v>33458.095000000008</v>
      </c>
      <c r="D479" s="114" t="s">
        <v>619</v>
      </c>
      <c r="E479" s="123" t="s">
        <v>725</v>
      </c>
      <c r="F479" s="123"/>
      <c r="G479" s="107">
        <v>477</v>
      </c>
      <c r="H479" s="49"/>
      <c r="I479" s="49"/>
      <c r="J479" s="49"/>
      <c r="K479" s="49"/>
      <c r="L479" s="49"/>
      <c r="M479" s="124"/>
      <c r="N479" s="161"/>
      <c r="O479" s="126"/>
      <c r="P479" s="114"/>
      <c r="Q479" s="128"/>
      <c r="R479" s="128"/>
      <c r="S479" s="129"/>
    </row>
    <row r="480" spans="1:19" ht="18.45" customHeight="1" x14ac:dyDescent="0.35">
      <c r="A480" s="121">
        <v>1410</v>
      </c>
      <c r="B480" s="205" t="s">
        <v>897</v>
      </c>
      <c r="C480" s="70">
        <v>18284.75</v>
      </c>
      <c r="D480" s="114" t="s">
        <v>619</v>
      </c>
      <c r="E480" s="123" t="s">
        <v>1265</v>
      </c>
      <c r="F480" s="123"/>
      <c r="G480" s="107">
        <v>478</v>
      </c>
      <c r="H480" s="49"/>
      <c r="I480" s="49"/>
      <c r="J480" s="49"/>
      <c r="K480" s="49"/>
      <c r="L480" s="49"/>
      <c r="M480" s="124"/>
      <c r="N480" s="206"/>
      <c r="O480" s="126"/>
      <c r="P480" s="114"/>
      <c r="Q480" s="128"/>
      <c r="R480" s="128"/>
      <c r="S480" s="135"/>
    </row>
    <row r="481" spans="1:19" ht="18.45" customHeight="1" x14ac:dyDescent="0.35">
      <c r="A481" s="121">
        <v>1411</v>
      </c>
      <c r="B481" s="205" t="s">
        <v>898</v>
      </c>
      <c r="C481" s="70">
        <v>18284.75</v>
      </c>
      <c r="D481" s="114" t="s">
        <v>619</v>
      </c>
      <c r="E481" s="123" t="s">
        <v>1266</v>
      </c>
      <c r="F481" s="123"/>
      <c r="G481" s="107">
        <v>479</v>
      </c>
      <c r="H481" s="49"/>
      <c r="I481" s="49"/>
      <c r="J481" s="49"/>
      <c r="K481" s="49"/>
      <c r="L481" s="49"/>
      <c r="M481" s="124"/>
      <c r="N481" s="206"/>
      <c r="O481" s="126"/>
      <c r="P481" s="114"/>
      <c r="Q481" s="128"/>
      <c r="R481" s="128"/>
      <c r="S481" s="129"/>
    </row>
    <row r="482" spans="1:19" ht="18.45" customHeight="1" x14ac:dyDescent="0.35">
      <c r="A482" s="121">
        <v>1421</v>
      </c>
      <c r="B482" s="205" t="s">
        <v>899</v>
      </c>
      <c r="C482" s="70">
        <v>14352.030000000002</v>
      </c>
      <c r="D482" s="114" t="s">
        <v>619</v>
      </c>
      <c r="E482" s="123" t="s">
        <v>855</v>
      </c>
      <c r="F482" s="123"/>
      <c r="G482" s="107">
        <v>480</v>
      </c>
      <c r="H482" s="49"/>
      <c r="I482" s="49"/>
      <c r="J482" s="49"/>
      <c r="K482" s="49"/>
      <c r="L482" s="49"/>
      <c r="M482" s="124"/>
      <c r="N482" s="206"/>
      <c r="O482" s="126"/>
      <c r="P482" s="114"/>
      <c r="Q482" s="128"/>
      <c r="R482" s="128"/>
      <c r="S482" s="129"/>
    </row>
    <row r="483" spans="1:19" ht="18.45" customHeight="1" x14ac:dyDescent="0.35">
      <c r="A483" s="121">
        <v>1860</v>
      </c>
      <c r="B483" s="205" t="s">
        <v>900</v>
      </c>
      <c r="C483" s="70">
        <v>10784.400000000001</v>
      </c>
      <c r="D483" s="114" t="s">
        <v>619</v>
      </c>
      <c r="E483" s="123" t="s">
        <v>725</v>
      </c>
      <c r="F483" s="123" t="s">
        <v>1267</v>
      </c>
      <c r="G483" s="107">
        <v>481</v>
      </c>
      <c r="H483" s="49"/>
      <c r="I483" s="49"/>
      <c r="J483" s="49"/>
      <c r="K483" s="49"/>
      <c r="L483" s="49"/>
      <c r="M483" s="124"/>
      <c r="N483" s="206"/>
      <c r="O483" s="126"/>
      <c r="P483" s="114"/>
      <c r="Q483" s="128"/>
      <c r="R483" s="128"/>
      <c r="S483" s="135"/>
    </row>
    <row r="484" spans="1:19" ht="18.45" customHeight="1" x14ac:dyDescent="0.35">
      <c r="A484" s="121">
        <v>1914</v>
      </c>
      <c r="B484" s="205" t="s">
        <v>901</v>
      </c>
      <c r="C484" s="70">
        <v>13622.400000000001</v>
      </c>
      <c r="D484" s="114" t="s">
        <v>619</v>
      </c>
      <c r="E484" s="123" t="s">
        <v>725</v>
      </c>
      <c r="F484" s="123" t="s">
        <v>1268</v>
      </c>
      <c r="G484" s="107">
        <v>482</v>
      </c>
      <c r="H484" s="49"/>
      <c r="I484" s="49"/>
      <c r="J484" s="49"/>
      <c r="K484" s="49"/>
      <c r="L484" s="49"/>
      <c r="M484" s="124"/>
      <c r="N484" s="206"/>
      <c r="O484" s="126"/>
      <c r="P484" s="114"/>
      <c r="Q484" s="128"/>
      <c r="R484" s="128"/>
      <c r="S484" s="129"/>
    </row>
    <row r="485" spans="1:19" ht="18.45" customHeight="1" x14ac:dyDescent="0.35">
      <c r="A485" s="121">
        <v>1952</v>
      </c>
      <c r="B485" s="205" t="s">
        <v>902</v>
      </c>
      <c r="C485" s="70">
        <v>13622.400000000001</v>
      </c>
      <c r="D485" s="114" t="s">
        <v>619</v>
      </c>
      <c r="E485" s="123" t="s">
        <v>725</v>
      </c>
      <c r="F485" s="123" t="s">
        <v>1269</v>
      </c>
      <c r="G485" s="107">
        <v>483</v>
      </c>
      <c r="H485" s="49"/>
      <c r="I485" s="49"/>
      <c r="J485" s="49"/>
      <c r="K485" s="49"/>
      <c r="L485" s="49"/>
      <c r="M485" s="124"/>
      <c r="N485" s="206"/>
      <c r="O485" s="126"/>
      <c r="P485" s="114"/>
      <c r="Q485" s="128"/>
      <c r="R485" s="128"/>
      <c r="S485" s="129"/>
    </row>
    <row r="486" spans="1:19" ht="18.45" customHeight="1" x14ac:dyDescent="0.35">
      <c r="A486" s="121">
        <v>3055</v>
      </c>
      <c r="B486" s="205" t="s">
        <v>903</v>
      </c>
      <c r="C486" s="70">
        <v>13622.400000000001</v>
      </c>
      <c r="D486" s="114" t="s">
        <v>619</v>
      </c>
      <c r="E486" s="123" t="s">
        <v>725</v>
      </c>
      <c r="F486" s="123" t="s">
        <v>1270</v>
      </c>
      <c r="G486" s="107">
        <v>484</v>
      </c>
      <c r="H486" s="49"/>
      <c r="I486" s="49"/>
      <c r="J486" s="49"/>
      <c r="K486" s="49"/>
      <c r="L486" s="49"/>
      <c r="M486" s="124"/>
      <c r="N486" s="206"/>
      <c r="O486" s="126"/>
      <c r="P486" s="114"/>
      <c r="Q486" s="128"/>
      <c r="R486" s="128"/>
      <c r="S486" s="135"/>
    </row>
    <row r="487" spans="1:19" ht="18.45" customHeight="1" x14ac:dyDescent="0.35">
      <c r="A487" s="210">
        <v>1127580</v>
      </c>
      <c r="B487" s="71" t="s">
        <v>364</v>
      </c>
      <c r="C487" s="72">
        <v>10691.143289314761</v>
      </c>
      <c r="D487" s="73">
        <v>6</v>
      </c>
      <c r="E487" s="81" t="s">
        <v>614</v>
      </c>
      <c r="F487" s="36"/>
      <c r="G487" s="107">
        <v>485</v>
      </c>
      <c r="H487" s="49"/>
      <c r="I487" s="49"/>
      <c r="J487" s="49"/>
      <c r="K487" s="49"/>
      <c r="L487" s="49"/>
      <c r="M487" s="124"/>
      <c r="N487" s="211"/>
      <c r="O487" s="212"/>
      <c r="P487" s="213"/>
      <c r="Q487" s="102"/>
      <c r="R487" s="103"/>
      <c r="S487" s="129"/>
    </row>
    <row r="488" spans="1:19" ht="18.45" customHeight="1" x14ac:dyDescent="0.35">
      <c r="A488" s="210">
        <v>11155800</v>
      </c>
      <c r="B488" s="71" t="s">
        <v>365</v>
      </c>
      <c r="C488" s="72">
        <v>15303.6</v>
      </c>
      <c r="D488" s="73">
        <v>6</v>
      </c>
      <c r="E488" s="81" t="s">
        <v>904</v>
      </c>
      <c r="F488" s="36" t="s">
        <v>1271</v>
      </c>
      <c r="G488" s="107">
        <v>486</v>
      </c>
      <c r="H488" s="49"/>
      <c r="I488" s="49"/>
      <c r="J488" s="49"/>
      <c r="K488" s="49"/>
      <c r="L488" s="49"/>
      <c r="M488" s="124"/>
      <c r="N488" s="211"/>
      <c r="O488" s="212"/>
      <c r="P488" s="213"/>
      <c r="Q488" s="102"/>
      <c r="R488" s="103"/>
      <c r="S488" s="129"/>
    </row>
    <row r="489" spans="1:19" ht="18.45" customHeight="1" x14ac:dyDescent="0.35">
      <c r="A489" s="165">
        <v>11263400</v>
      </c>
      <c r="B489" s="57" t="s">
        <v>366</v>
      </c>
      <c r="C489" s="68">
        <v>21750.95</v>
      </c>
      <c r="D489" s="74">
        <v>6</v>
      </c>
      <c r="E489" s="81" t="s">
        <v>614</v>
      </c>
      <c r="F489" s="36"/>
      <c r="G489" s="107">
        <v>487</v>
      </c>
      <c r="H489" s="49"/>
      <c r="I489" s="49"/>
      <c r="J489" s="49"/>
      <c r="K489" s="49"/>
      <c r="L489" s="49"/>
      <c r="M489" s="98"/>
      <c r="N489" s="141"/>
      <c r="O489" s="95"/>
      <c r="P489" s="101"/>
      <c r="Q489" s="102"/>
      <c r="R489" s="103"/>
      <c r="S489" s="135"/>
    </row>
    <row r="490" spans="1:19" ht="18.45" customHeight="1" x14ac:dyDescent="0.35">
      <c r="A490" s="165">
        <v>1072121</v>
      </c>
      <c r="B490" s="57" t="s">
        <v>367</v>
      </c>
      <c r="C490" s="68">
        <v>23500.400000000001</v>
      </c>
      <c r="D490" s="74">
        <v>6</v>
      </c>
      <c r="E490" s="81" t="s">
        <v>905</v>
      </c>
      <c r="F490" s="36"/>
      <c r="G490" s="107">
        <v>488</v>
      </c>
      <c r="H490" s="49"/>
      <c r="I490" s="49"/>
      <c r="J490" s="49"/>
      <c r="K490" s="49"/>
      <c r="L490" s="49"/>
      <c r="M490" s="98"/>
      <c r="N490" s="141"/>
      <c r="O490" s="95"/>
      <c r="P490" s="101"/>
      <c r="Q490" s="102"/>
      <c r="R490" s="103"/>
      <c r="S490" s="129"/>
    </row>
    <row r="491" spans="1:19" ht="18.45" customHeight="1" x14ac:dyDescent="0.35">
      <c r="A491" s="165">
        <v>11350600</v>
      </c>
      <c r="B491" s="57" t="s">
        <v>368</v>
      </c>
      <c r="C491" s="68">
        <v>20369.920000000002</v>
      </c>
      <c r="D491" s="74">
        <v>6</v>
      </c>
      <c r="E491" s="81" t="s">
        <v>906</v>
      </c>
      <c r="F491" s="36"/>
      <c r="G491" s="107">
        <v>489</v>
      </c>
      <c r="H491" s="49"/>
      <c r="I491" s="49"/>
      <c r="J491" s="49"/>
      <c r="K491" s="49"/>
      <c r="L491" s="49"/>
      <c r="M491" s="98"/>
      <c r="N491" s="141"/>
      <c r="O491" s="95"/>
      <c r="P491" s="101"/>
      <c r="Q491" s="102"/>
      <c r="R491" s="103"/>
      <c r="S491" s="129"/>
    </row>
    <row r="492" spans="1:19" ht="18.45" customHeight="1" x14ac:dyDescent="0.35">
      <c r="A492" s="165">
        <v>1271080</v>
      </c>
      <c r="B492" s="57" t="s">
        <v>369</v>
      </c>
      <c r="C492" s="68">
        <v>15303.6</v>
      </c>
      <c r="D492" s="74">
        <v>6</v>
      </c>
      <c r="E492" s="81" t="s">
        <v>907</v>
      </c>
      <c r="F492" s="36"/>
      <c r="G492" s="107">
        <v>490</v>
      </c>
      <c r="H492" s="49"/>
      <c r="I492" s="49"/>
      <c r="J492" s="49"/>
      <c r="K492" s="49"/>
      <c r="L492" s="49"/>
      <c r="M492" s="98"/>
      <c r="N492" s="141"/>
      <c r="O492" s="95"/>
      <c r="P492" s="101"/>
      <c r="Q492" s="102"/>
      <c r="R492" s="103"/>
      <c r="S492" s="135"/>
    </row>
    <row r="493" spans="1:19" ht="18.45" customHeight="1" x14ac:dyDescent="0.35">
      <c r="A493" s="165">
        <v>11300900</v>
      </c>
      <c r="B493" s="57" t="s">
        <v>370</v>
      </c>
      <c r="C493" s="68">
        <v>15303.6</v>
      </c>
      <c r="D493" s="74">
        <v>6</v>
      </c>
      <c r="E493" s="81" t="s">
        <v>908</v>
      </c>
      <c r="F493" s="36" t="s">
        <v>821</v>
      </c>
      <c r="G493" s="107">
        <v>491</v>
      </c>
      <c r="H493" s="49"/>
      <c r="I493" s="49"/>
      <c r="J493" s="49"/>
      <c r="K493" s="49"/>
      <c r="L493" s="49"/>
      <c r="M493" s="98"/>
      <c r="N493" s="141"/>
      <c r="O493" s="95"/>
      <c r="P493" s="101"/>
      <c r="Q493" s="102"/>
      <c r="R493" s="103"/>
      <c r="S493" s="129"/>
    </row>
    <row r="494" spans="1:19" ht="18.45" customHeight="1" x14ac:dyDescent="0.35">
      <c r="A494" s="165">
        <v>11301100</v>
      </c>
      <c r="B494" s="57" t="s">
        <v>371</v>
      </c>
      <c r="C494" s="68">
        <v>15303.6</v>
      </c>
      <c r="D494" s="74">
        <v>6</v>
      </c>
      <c r="E494" s="81" t="s">
        <v>909</v>
      </c>
      <c r="F494" s="36"/>
      <c r="G494" s="107">
        <v>492</v>
      </c>
      <c r="H494" s="49"/>
      <c r="I494" s="49"/>
      <c r="J494" s="49"/>
      <c r="K494" s="49"/>
      <c r="L494" s="49"/>
      <c r="M494" s="98"/>
      <c r="N494" s="141"/>
      <c r="O494" s="95"/>
      <c r="P494" s="101"/>
      <c r="Q494" s="102"/>
      <c r="R494" s="103"/>
      <c r="S494" s="129"/>
    </row>
    <row r="495" spans="1:19" ht="18.45" customHeight="1" x14ac:dyDescent="0.35">
      <c r="A495" s="165">
        <v>11231700</v>
      </c>
      <c r="B495" s="57" t="s">
        <v>372</v>
      </c>
      <c r="C495" s="68">
        <v>42261.48</v>
      </c>
      <c r="D495" s="74">
        <v>6</v>
      </c>
      <c r="E495" s="81" t="s">
        <v>1272</v>
      </c>
      <c r="F495" s="36"/>
      <c r="G495" s="107">
        <v>493</v>
      </c>
      <c r="H495" s="49"/>
      <c r="I495" s="49"/>
      <c r="J495" s="49"/>
      <c r="K495" s="49"/>
      <c r="L495" s="49"/>
      <c r="M495" s="98"/>
      <c r="N495" s="141"/>
      <c r="O495" s="95"/>
      <c r="P495" s="101"/>
      <c r="Q495" s="102"/>
      <c r="R495" s="103"/>
      <c r="S495" s="135"/>
    </row>
    <row r="496" spans="1:19" ht="18.45" customHeight="1" x14ac:dyDescent="0.35">
      <c r="A496" s="165">
        <v>32780</v>
      </c>
      <c r="B496" s="57" t="s">
        <v>373</v>
      </c>
      <c r="C496" s="68">
        <v>23082.93</v>
      </c>
      <c r="D496" s="74">
        <v>6</v>
      </c>
      <c r="E496" s="81" t="s">
        <v>1273</v>
      </c>
      <c r="F496" s="36"/>
      <c r="G496" s="107">
        <v>494</v>
      </c>
      <c r="H496" s="49"/>
      <c r="I496" s="49"/>
      <c r="J496" s="49"/>
      <c r="K496" s="49"/>
      <c r="L496" s="49"/>
      <c r="M496" s="98"/>
      <c r="N496" s="141"/>
      <c r="O496" s="95"/>
      <c r="P496" s="101"/>
      <c r="Q496" s="102"/>
      <c r="R496" s="103"/>
      <c r="S496" s="129"/>
    </row>
    <row r="497" spans="1:19" ht="18.45" customHeight="1" x14ac:dyDescent="0.35">
      <c r="A497" s="165">
        <v>11316100</v>
      </c>
      <c r="B497" s="57" t="s">
        <v>374</v>
      </c>
      <c r="C497" s="68">
        <v>25059.100000000002</v>
      </c>
      <c r="D497" s="74">
        <v>6</v>
      </c>
      <c r="E497" s="81" t="s">
        <v>1274</v>
      </c>
      <c r="F497" s="36" t="s">
        <v>1275</v>
      </c>
      <c r="G497" s="107">
        <v>495</v>
      </c>
      <c r="H497" s="49"/>
      <c r="I497" s="49"/>
      <c r="J497" s="49"/>
      <c r="K497" s="49"/>
      <c r="L497" s="49"/>
      <c r="M497" s="98"/>
      <c r="N497" s="141"/>
      <c r="O497" s="95"/>
      <c r="P497" s="101"/>
      <c r="Q497" s="102"/>
      <c r="R497" s="103"/>
      <c r="S497" s="129"/>
    </row>
    <row r="498" spans="1:19" ht="18.45" customHeight="1" x14ac:dyDescent="0.35">
      <c r="A498" s="165">
        <v>1057961</v>
      </c>
      <c r="B498" s="57" t="s">
        <v>1148</v>
      </c>
      <c r="C498" s="68">
        <v>29366.780000000002</v>
      </c>
      <c r="D498" s="74">
        <v>6</v>
      </c>
      <c r="E498" s="81" t="s">
        <v>910</v>
      </c>
      <c r="F498" s="36"/>
      <c r="G498" s="107">
        <v>496</v>
      </c>
      <c r="H498" s="49"/>
      <c r="I498" s="49"/>
      <c r="J498" s="49"/>
      <c r="K498" s="49"/>
      <c r="L498" s="49"/>
      <c r="M498" s="98"/>
      <c r="N498" s="141"/>
      <c r="O498" s="95"/>
      <c r="P498" s="101"/>
      <c r="Q498" s="102"/>
      <c r="R498" s="103"/>
      <c r="S498" s="135"/>
    </row>
    <row r="499" spans="1:19" ht="18.45" customHeight="1" x14ac:dyDescent="0.35">
      <c r="A499" s="165">
        <v>11122600</v>
      </c>
      <c r="B499" s="57" t="s">
        <v>375</v>
      </c>
      <c r="C499" s="68">
        <v>32753.410000000003</v>
      </c>
      <c r="D499" s="74">
        <v>6</v>
      </c>
      <c r="E499" s="81" t="s">
        <v>911</v>
      </c>
      <c r="F499" s="36" t="s">
        <v>1276</v>
      </c>
      <c r="G499" s="107">
        <v>497</v>
      </c>
      <c r="H499" s="49"/>
      <c r="M499" s="98"/>
      <c r="N499" s="141"/>
      <c r="O499" s="95"/>
      <c r="P499" s="101"/>
      <c r="Q499" s="102"/>
      <c r="R499" s="103"/>
      <c r="S499" s="129"/>
    </row>
    <row r="500" spans="1:19" ht="18.45" customHeight="1" x14ac:dyDescent="0.35">
      <c r="A500" s="165">
        <v>11223200</v>
      </c>
      <c r="B500" s="57" t="s">
        <v>376</v>
      </c>
      <c r="C500" s="68">
        <v>35240.79</v>
      </c>
      <c r="D500" s="74">
        <v>6</v>
      </c>
      <c r="E500" s="81" t="s">
        <v>1277</v>
      </c>
      <c r="F500" s="36"/>
      <c r="G500" s="107">
        <v>498</v>
      </c>
      <c r="H500" s="49"/>
      <c r="M500" s="98"/>
      <c r="N500" s="141"/>
      <c r="O500" s="95"/>
      <c r="P500" s="101"/>
      <c r="Q500" s="102"/>
      <c r="R500" s="103"/>
      <c r="S500" s="129"/>
    </row>
    <row r="501" spans="1:19" ht="18.45" customHeight="1" x14ac:dyDescent="0.35">
      <c r="A501" s="165">
        <v>11243900</v>
      </c>
      <c r="B501" s="57" t="s">
        <v>377</v>
      </c>
      <c r="C501" s="68">
        <v>56793.36</v>
      </c>
      <c r="D501" s="74">
        <v>6</v>
      </c>
      <c r="E501" s="81" t="s">
        <v>1278</v>
      </c>
      <c r="F501" s="36"/>
      <c r="G501" s="107">
        <v>499</v>
      </c>
      <c r="H501" s="49"/>
      <c r="M501" s="98"/>
      <c r="N501" s="141"/>
      <c r="O501" s="95"/>
      <c r="P501" s="101"/>
      <c r="Q501" s="102"/>
      <c r="R501" s="103"/>
      <c r="S501" s="135"/>
    </row>
    <row r="502" spans="1:19" ht="18.45" customHeight="1" x14ac:dyDescent="0.35">
      <c r="A502" s="165">
        <v>11151300</v>
      </c>
      <c r="B502" s="57" t="s">
        <v>378</v>
      </c>
      <c r="C502" s="68">
        <v>23026.25</v>
      </c>
      <c r="D502" s="74">
        <v>6</v>
      </c>
      <c r="E502" s="81" t="s">
        <v>912</v>
      </c>
      <c r="F502" s="36"/>
      <c r="G502" s="107">
        <v>500</v>
      </c>
      <c r="H502" s="49"/>
      <c r="M502" s="98"/>
      <c r="N502" s="141"/>
      <c r="O502" s="95"/>
      <c r="P502" s="101"/>
      <c r="Q502" s="102"/>
      <c r="R502" s="103"/>
      <c r="S502" s="129"/>
    </row>
    <row r="503" spans="1:19" ht="18.45" customHeight="1" x14ac:dyDescent="0.35">
      <c r="A503" s="165">
        <v>11194200</v>
      </c>
      <c r="B503" s="57" t="s">
        <v>379</v>
      </c>
      <c r="C503" s="68">
        <v>36051.75</v>
      </c>
      <c r="D503" s="74">
        <v>6</v>
      </c>
      <c r="E503" s="81" t="s">
        <v>913</v>
      </c>
      <c r="F503" s="36" t="s">
        <v>1279</v>
      </c>
      <c r="G503" s="107">
        <v>501</v>
      </c>
      <c r="H503" s="49"/>
      <c r="M503" s="98"/>
      <c r="N503" s="141"/>
      <c r="O503" s="95"/>
      <c r="P503" s="101"/>
      <c r="Q503" s="102"/>
      <c r="R503" s="103"/>
      <c r="S503" s="129"/>
    </row>
    <row r="504" spans="1:19" ht="18.45" customHeight="1" x14ac:dyDescent="0.35">
      <c r="A504" s="165">
        <v>1126980</v>
      </c>
      <c r="B504" s="57" t="s">
        <v>380</v>
      </c>
      <c r="C504" s="68">
        <v>23539.2716282281</v>
      </c>
      <c r="D504" s="74">
        <v>6</v>
      </c>
      <c r="E504" s="81" t="s">
        <v>914</v>
      </c>
      <c r="F504" s="36" t="s">
        <v>1280</v>
      </c>
      <c r="G504" s="107">
        <v>502</v>
      </c>
      <c r="H504" s="49"/>
      <c r="M504" s="98"/>
      <c r="N504" s="141"/>
      <c r="O504" s="95"/>
      <c r="P504" s="101"/>
      <c r="Q504" s="102"/>
      <c r="R504" s="103"/>
      <c r="S504" s="135"/>
    </row>
    <row r="505" spans="1:19" ht="18.45" customHeight="1" x14ac:dyDescent="0.35">
      <c r="A505" s="165">
        <v>11136400</v>
      </c>
      <c r="B505" s="57" t="s">
        <v>381</v>
      </c>
      <c r="C505" s="68">
        <v>15303.6</v>
      </c>
      <c r="D505" s="74">
        <v>6</v>
      </c>
      <c r="E505" s="81" t="s">
        <v>614</v>
      </c>
      <c r="F505" s="36"/>
      <c r="G505" s="107">
        <v>503</v>
      </c>
      <c r="H505" s="49"/>
      <c r="M505" s="98"/>
      <c r="N505" s="141"/>
      <c r="O505" s="95"/>
      <c r="P505" s="101"/>
      <c r="Q505" s="102"/>
      <c r="R505" s="103"/>
      <c r="S505" s="129"/>
    </row>
    <row r="506" spans="1:19" ht="18.45" customHeight="1" x14ac:dyDescent="0.35">
      <c r="A506" s="165">
        <v>20081</v>
      </c>
      <c r="B506" s="57" t="s">
        <v>382</v>
      </c>
      <c r="C506" s="68">
        <v>9564.75</v>
      </c>
      <c r="D506" s="74">
        <v>6</v>
      </c>
      <c r="E506" s="81" t="s">
        <v>917</v>
      </c>
      <c r="F506" s="36" t="s">
        <v>1281</v>
      </c>
      <c r="G506" s="107">
        <v>504</v>
      </c>
      <c r="H506" s="49"/>
      <c r="M506" s="98"/>
      <c r="N506" s="141"/>
      <c r="O506" s="95"/>
      <c r="P506" s="101"/>
      <c r="Q506" s="102"/>
      <c r="R506" s="103"/>
      <c r="S506" s="129"/>
    </row>
    <row r="507" spans="1:19" ht="18.45" customHeight="1" x14ac:dyDescent="0.35">
      <c r="A507" s="165">
        <v>21081</v>
      </c>
      <c r="B507" s="57" t="s">
        <v>383</v>
      </c>
      <c r="C507" s="68">
        <v>10889.1</v>
      </c>
      <c r="D507" s="74">
        <v>6</v>
      </c>
      <c r="E507" s="81" t="s">
        <v>916</v>
      </c>
      <c r="F507" s="36" t="s">
        <v>915</v>
      </c>
      <c r="G507" s="107">
        <v>505</v>
      </c>
      <c r="H507" s="49"/>
      <c r="M507" s="98"/>
      <c r="N507" s="141"/>
      <c r="O507" s="95"/>
      <c r="P507" s="101"/>
      <c r="Q507" s="102"/>
      <c r="R507" s="103"/>
      <c r="S507" s="135"/>
    </row>
    <row r="508" spans="1:19" ht="18.45" customHeight="1" x14ac:dyDescent="0.35">
      <c r="A508" s="165">
        <v>1054751</v>
      </c>
      <c r="B508" s="57" t="s">
        <v>384</v>
      </c>
      <c r="C508" s="68">
        <v>10889.1</v>
      </c>
      <c r="D508" s="74">
        <v>6</v>
      </c>
      <c r="E508" s="81" t="s">
        <v>919</v>
      </c>
      <c r="F508" s="36"/>
      <c r="G508" s="107">
        <v>506</v>
      </c>
      <c r="H508" s="49"/>
      <c r="M508" s="98"/>
      <c r="N508" s="141"/>
      <c r="O508" s="95"/>
      <c r="P508" s="101"/>
      <c r="Q508" s="102"/>
      <c r="R508" s="103"/>
      <c r="S508" s="129"/>
    </row>
    <row r="509" spans="1:19" ht="18.45" customHeight="1" x14ac:dyDescent="0.35">
      <c r="A509" s="165">
        <v>11244100</v>
      </c>
      <c r="B509" s="57" t="s">
        <v>385</v>
      </c>
      <c r="C509" s="68">
        <v>21715.487597214789</v>
      </c>
      <c r="D509" s="74">
        <v>6</v>
      </c>
      <c r="E509" s="81" t="s">
        <v>921</v>
      </c>
      <c r="F509" s="36" t="s">
        <v>1282</v>
      </c>
      <c r="G509" s="107">
        <v>507</v>
      </c>
      <c r="H509" s="49"/>
      <c r="M509" s="98"/>
      <c r="N509" s="141"/>
      <c r="O509" s="95"/>
      <c r="P509" s="101"/>
      <c r="Q509" s="102"/>
      <c r="R509" s="103"/>
      <c r="S509" s="129"/>
    </row>
    <row r="510" spans="1:19" ht="18.45" customHeight="1" x14ac:dyDescent="0.35">
      <c r="A510" s="165">
        <v>11258900</v>
      </c>
      <c r="B510" s="57" t="s">
        <v>386</v>
      </c>
      <c r="C510" s="68">
        <v>10889.1</v>
      </c>
      <c r="D510" s="74">
        <v>6</v>
      </c>
      <c r="E510" s="81" t="s">
        <v>614</v>
      </c>
      <c r="F510" s="36"/>
      <c r="G510" s="107">
        <v>508</v>
      </c>
      <c r="H510" s="49"/>
      <c r="M510" s="98"/>
      <c r="N510" s="141"/>
      <c r="O510" s="95"/>
      <c r="P510" s="101"/>
      <c r="Q510" s="102"/>
      <c r="R510" s="103"/>
      <c r="S510" s="135"/>
    </row>
    <row r="511" spans="1:19" ht="18.45" customHeight="1" x14ac:dyDescent="0.35">
      <c r="A511" s="165">
        <v>11259100</v>
      </c>
      <c r="B511" s="57" t="s">
        <v>384</v>
      </c>
      <c r="C511" s="68">
        <v>10889.1</v>
      </c>
      <c r="D511" s="74">
        <v>6</v>
      </c>
      <c r="E511" s="81" t="s">
        <v>1283</v>
      </c>
      <c r="F511" s="36"/>
      <c r="G511" s="107">
        <v>509</v>
      </c>
      <c r="H511" s="49"/>
      <c r="M511" s="98"/>
      <c r="N511" s="141"/>
      <c r="O511" s="95"/>
      <c r="P511" s="101"/>
      <c r="Q511" s="102"/>
      <c r="R511" s="103"/>
      <c r="S511" s="129"/>
    </row>
    <row r="512" spans="1:19" ht="18.45" customHeight="1" x14ac:dyDescent="0.35">
      <c r="A512" s="165">
        <v>13321900</v>
      </c>
      <c r="B512" s="57" t="s">
        <v>387</v>
      </c>
      <c r="C512" s="68">
        <v>28761.845805000004</v>
      </c>
      <c r="D512" s="74">
        <v>6</v>
      </c>
      <c r="E512" s="81" t="s">
        <v>922</v>
      </c>
      <c r="F512" s="36" t="s">
        <v>1284</v>
      </c>
      <c r="G512" s="107">
        <v>510</v>
      </c>
      <c r="H512" s="49"/>
      <c r="M512" s="98"/>
      <c r="N512" s="141"/>
      <c r="O512" s="95"/>
      <c r="P512" s="101"/>
      <c r="Q512" s="102"/>
      <c r="R512" s="103"/>
      <c r="S512" s="129"/>
    </row>
    <row r="513" spans="1:19" ht="18.45" customHeight="1" x14ac:dyDescent="0.35">
      <c r="A513" s="165">
        <v>13322100</v>
      </c>
      <c r="B513" s="57" t="s">
        <v>388</v>
      </c>
      <c r="C513" s="68">
        <v>28761.845805000004</v>
      </c>
      <c r="D513" s="74">
        <v>6</v>
      </c>
      <c r="E513" s="81" t="s">
        <v>923</v>
      </c>
      <c r="F513" s="36" t="s">
        <v>1285</v>
      </c>
      <c r="G513" s="107">
        <v>511</v>
      </c>
      <c r="H513" s="49"/>
      <c r="M513" s="98"/>
      <c r="N513" s="141"/>
      <c r="O513" s="95"/>
      <c r="P513" s="101"/>
      <c r="Q513" s="102"/>
      <c r="R513" s="103"/>
      <c r="S513" s="135"/>
    </row>
    <row r="514" spans="1:19" ht="18.45" customHeight="1" x14ac:dyDescent="0.35">
      <c r="A514" s="165">
        <v>13322300</v>
      </c>
      <c r="B514" s="57" t="s">
        <v>389</v>
      </c>
      <c r="C514" s="68">
        <v>21159.08</v>
      </c>
      <c r="D514" s="74">
        <v>6</v>
      </c>
      <c r="E514" s="81" t="s">
        <v>924</v>
      </c>
      <c r="F514" s="36"/>
      <c r="G514" s="107">
        <v>512</v>
      </c>
      <c r="H514" s="49"/>
      <c r="M514" s="98"/>
      <c r="N514" s="141"/>
      <c r="O514" s="95"/>
      <c r="P514" s="101"/>
      <c r="Q514" s="102"/>
      <c r="R514" s="103"/>
      <c r="S514" s="129"/>
    </row>
    <row r="515" spans="1:19" ht="18.45" customHeight="1" x14ac:dyDescent="0.35">
      <c r="A515" s="165">
        <v>13322500</v>
      </c>
      <c r="B515" s="57" t="s">
        <v>390</v>
      </c>
      <c r="C515" s="68">
        <v>21159.08</v>
      </c>
      <c r="D515" s="74">
        <v>6</v>
      </c>
      <c r="E515" s="81" t="s">
        <v>925</v>
      </c>
      <c r="F515" s="36"/>
      <c r="G515" s="107">
        <v>513</v>
      </c>
      <c r="H515" s="49"/>
      <c r="M515" s="98"/>
      <c r="N515" s="141"/>
      <c r="O515" s="95"/>
      <c r="P515" s="101"/>
      <c r="Q515" s="102"/>
      <c r="R515" s="103"/>
      <c r="S515" s="129"/>
    </row>
    <row r="516" spans="1:19" ht="18.45" customHeight="1" x14ac:dyDescent="0.35">
      <c r="A516" s="165">
        <v>11343501</v>
      </c>
      <c r="B516" s="57" t="s">
        <v>926</v>
      </c>
      <c r="C516" s="68">
        <v>24942</v>
      </c>
      <c r="D516" s="74">
        <v>6</v>
      </c>
      <c r="E516" s="81" t="s">
        <v>927</v>
      </c>
      <c r="F516" s="36"/>
      <c r="G516" s="107">
        <v>514</v>
      </c>
      <c r="H516" s="49"/>
      <c r="M516" s="98"/>
      <c r="N516" s="141"/>
      <c r="O516" s="95"/>
      <c r="P516" s="101"/>
      <c r="Q516" s="102"/>
      <c r="R516" s="103"/>
      <c r="S516" s="135"/>
    </row>
    <row r="517" spans="1:19" ht="18.45" customHeight="1" x14ac:dyDescent="0.35">
      <c r="A517" s="165">
        <v>11303000</v>
      </c>
      <c r="B517" s="57" t="s">
        <v>926</v>
      </c>
      <c r="C517" s="68">
        <v>24942.47</v>
      </c>
      <c r="D517" s="74">
        <v>6</v>
      </c>
      <c r="E517" s="81" t="s">
        <v>929</v>
      </c>
      <c r="F517" s="36"/>
      <c r="G517" s="107">
        <v>515</v>
      </c>
      <c r="H517" s="49"/>
      <c r="M517" s="98"/>
      <c r="N517" s="141"/>
      <c r="O517" s="95"/>
      <c r="P517" s="101"/>
      <c r="Q517" s="102"/>
      <c r="R517" s="103"/>
      <c r="S517" s="129"/>
    </row>
    <row r="518" spans="1:19" ht="18.45" customHeight="1" x14ac:dyDescent="0.35">
      <c r="A518" s="165">
        <v>11339900</v>
      </c>
      <c r="B518" s="57" t="s">
        <v>391</v>
      </c>
      <c r="C518" s="68">
        <v>31185.990000000005</v>
      </c>
      <c r="D518" s="74">
        <v>6</v>
      </c>
      <c r="E518" s="81" t="s">
        <v>614</v>
      </c>
      <c r="F518" s="36"/>
      <c r="G518" s="107">
        <v>516</v>
      </c>
      <c r="H518" s="49"/>
      <c r="M518" s="98"/>
      <c r="N518" s="141"/>
      <c r="O518" s="95"/>
      <c r="P518" s="101"/>
      <c r="Q518" s="102"/>
      <c r="R518" s="103"/>
      <c r="S518" s="129"/>
    </row>
    <row r="519" spans="1:19" ht="18.45" customHeight="1" x14ac:dyDescent="0.35">
      <c r="A519" s="165">
        <v>11245400</v>
      </c>
      <c r="B519" s="57" t="s">
        <v>392</v>
      </c>
      <c r="C519" s="68">
        <v>26101.140000000003</v>
      </c>
      <c r="D519" s="74">
        <v>6</v>
      </c>
      <c r="E519" s="81" t="s">
        <v>1286</v>
      </c>
      <c r="F519" s="36"/>
      <c r="G519" s="107">
        <v>517</v>
      </c>
      <c r="H519" s="49"/>
      <c r="M519" s="98"/>
      <c r="N519" s="141"/>
      <c r="O519" s="95"/>
      <c r="P519" s="101"/>
      <c r="Q519" s="102"/>
      <c r="R519" s="103"/>
      <c r="S519" s="135"/>
    </row>
    <row r="520" spans="1:19" ht="18.45" customHeight="1" x14ac:dyDescent="0.35">
      <c r="A520" s="165">
        <v>11147600</v>
      </c>
      <c r="B520" s="57" t="s">
        <v>393</v>
      </c>
      <c r="C520" s="68">
        <v>69078.75</v>
      </c>
      <c r="D520" s="74">
        <v>6</v>
      </c>
      <c r="E520" s="81" t="s">
        <v>920</v>
      </c>
      <c r="F520" s="36"/>
      <c r="G520" s="107">
        <v>518</v>
      </c>
      <c r="H520" s="49"/>
      <c r="M520" s="98"/>
      <c r="N520" s="141"/>
      <c r="O520" s="95"/>
      <c r="P520" s="101"/>
      <c r="Q520" s="102"/>
      <c r="R520" s="103"/>
      <c r="S520" s="129"/>
    </row>
    <row r="521" spans="1:19" ht="18.45" customHeight="1" x14ac:dyDescent="0.35">
      <c r="A521" s="165">
        <v>3113400</v>
      </c>
      <c r="B521" s="57" t="s">
        <v>394</v>
      </c>
      <c r="C521" s="68">
        <v>36856.170000000006</v>
      </c>
      <c r="D521" s="74">
        <v>6</v>
      </c>
      <c r="E521" s="81" t="s">
        <v>930</v>
      </c>
      <c r="F521" s="36"/>
      <c r="G521" s="107">
        <v>519</v>
      </c>
      <c r="H521" s="49"/>
      <c r="M521" s="98"/>
      <c r="N521" s="141"/>
      <c r="O521" s="95"/>
      <c r="P521" s="101"/>
      <c r="Q521" s="102"/>
      <c r="R521" s="103"/>
      <c r="S521" s="129"/>
    </row>
    <row r="522" spans="1:19" ht="18.45" customHeight="1" x14ac:dyDescent="0.35">
      <c r="A522" s="165">
        <v>28081</v>
      </c>
      <c r="B522" s="57" t="s">
        <v>395</v>
      </c>
      <c r="C522" s="68">
        <v>21750.95</v>
      </c>
      <c r="D522" s="74">
        <v>6</v>
      </c>
      <c r="E522" s="81" t="s">
        <v>931</v>
      </c>
      <c r="F522" s="36" t="s">
        <v>1287</v>
      </c>
      <c r="G522" s="107">
        <v>520</v>
      </c>
      <c r="H522" s="49"/>
      <c r="M522" s="98"/>
      <c r="N522" s="141"/>
      <c r="O522" s="95"/>
      <c r="P522" s="101"/>
      <c r="Q522" s="102"/>
      <c r="R522" s="103"/>
      <c r="S522" s="135"/>
    </row>
    <row r="523" spans="1:19" ht="18.45" customHeight="1" x14ac:dyDescent="0.35">
      <c r="A523" s="165">
        <v>11314700</v>
      </c>
      <c r="B523" s="57" t="s">
        <v>396</v>
      </c>
      <c r="C523" s="68">
        <v>27631.500000000004</v>
      </c>
      <c r="D523" s="74">
        <v>6</v>
      </c>
      <c r="E523" s="81" t="s">
        <v>931</v>
      </c>
      <c r="F523" s="36" t="s">
        <v>1288</v>
      </c>
      <c r="G523" s="107">
        <v>521</v>
      </c>
      <c r="H523" s="49"/>
      <c r="M523" s="98"/>
      <c r="N523" s="141"/>
      <c r="O523" s="95"/>
      <c r="P523" s="101"/>
      <c r="Q523" s="102"/>
      <c r="R523" s="103"/>
      <c r="S523" s="129"/>
    </row>
    <row r="524" spans="1:19" ht="18.45" customHeight="1" x14ac:dyDescent="0.35">
      <c r="A524" s="165">
        <v>11295000</v>
      </c>
      <c r="B524" s="57" t="s">
        <v>397</v>
      </c>
      <c r="C524" s="68">
        <v>23678.686158392386</v>
      </c>
      <c r="D524" s="74">
        <v>6</v>
      </c>
      <c r="E524" s="81" t="s">
        <v>932</v>
      </c>
      <c r="F524" s="36"/>
      <c r="G524" s="107">
        <v>522</v>
      </c>
      <c r="H524" s="49"/>
      <c r="M524" s="98"/>
      <c r="N524" s="141"/>
      <c r="O524" s="95"/>
      <c r="P524" s="101"/>
      <c r="Q524" s="102"/>
      <c r="R524" s="103"/>
      <c r="S524" s="129"/>
    </row>
    <row r="525" spans="1:19" ht="18.45" customHeight="1" x14ac:dyDescent="0.35">
      <c r="A525" s="165">
        <v>11295100</v>
      </c>
      <c r="B525" s="57" t="s">
        <v>398</v>
      </c>
      <c r="C525" s="68">
        <v>19633.986420325204</v>
      </c>
      <c r="D525" s="74">
        <v>6</v>
      </c>
      <c r="E525" s="81" t="s">
        <v>614</v>
      </c>
      <c r="F525" s="36"/>
      <c r="G525" s="107">
        <v>523</v>
      </c>
      <c r="H525" s="49"/>
      <c r="M525" s="98"/>
      <c r="N525" s="141"/>
      <c r="O525" s="95"/>
      <c r="P525" s="101"/>
      <c r="Q525" s="102"/>
      <c r="R525" s="103"/>
      <c r="S525" s="135"/>
    </row>
    <row r="526" spans="1:19" ht="18.45" customHeight="1" x14ac:dyDescent="0.35">
      <c r="A526" s="165">
        <v>32480</v>
      </c>
      <c r="B526" s="57" t="s">
        <v>399</v>
      </c>
      <c r="C526" s="68">
        <v>48149.44200000001</v>
      </c>
      <c r="D526" s="74">
        <v>6</v>
      </c>
      <c r="E526" s="81" t="s">
        <v>1477</v>
      </c>
      <c r="F526" s="36"/>
      <c r="G526" s="107">
        <v>524</v>
      </c>
      <c r="H526" s="49"/>
      <c r="M526" s="98"/>
      <c r="N526" s="141"/>
      <c r="O526" s="95"/>
      <c r="P526" s="101"/>
      <c r="Q526" s="102"/>
      <c r="R526" s="103"/>
      <c r="S526" s="129"/>
    </row>
    <row r="527" spans="1:19" ht="18.45" customHeight="1" x14ac:dyDescent="0.35">
      <c r="A527" s="165">
        <v>1155901</v>
      </c>
      <c r="B527" s="57" t="s">
        <v>400</v>
      </c>
      <c r="C527" s="68">
        <v>48149.66</v>
      </c>
      <c r="D527" s="74">
        <v>6</v>
      </c>
      <c r="E527" s="81" t="s">
        <v>933</v>
      </c>
      <c r="F527" s="36" t="s">
        <v>1289</v>
      </c>
      <c r="G527" s="107">
        <v>525</v>
      </c>
      <c r="H527" s="49"/>
      <c r="M527" s="98"/>
      <c r="N527" s="141"/>
      <c r="O527" s="95"/>
      <c r="P527" s="101"/>
      <c r="Q527" s="102"/>
      <c r="R527" s="103"/>
      <c r="S527" s="129"/>
    </row>
    <row r="528" spans="1:19" ht="18.45" customHeight="1" x14ac:dyDescent="0.35">
      <c r="A528" s="165">
        <v>1045409</v>
      </c>
      <c r="B528" s="57" t="s">
        <v>401</v>
      </c>
      <c r="C528" s="68">
        <v>38259</v>
      </c>
      <c r="D528" s="74">
        <v>6</v>
      </c>
      <c r="E528" s="81" t="s">
        <v>934</v>
      </c>
      <c r="F528" s="36" t="s">
        <v>1290</v>
      </c>
      <c r="G528" s="107">
        <v>526</v>
      </c>
      <c r="H528" s="49"/>
      <c r="M528" s="98"/>
      <c r="N528" s="141"/>
      <c r="O528" s="95"/>
      <c r="P528" s="101"/>
      <c r="Q528" s="102"/>
      <c r="R528" s="103"/>
      <c r="S528" s="135"/>
    </row>
    <row r="529" spans="1:19" ht="18.45" customHeight="1" x14ac:dyDescent="0.35">
      <c r="A529" s="165">
        <v>12361300</v>
      </c>
      <c r="B529" s="57" t="s">
        <v>402</v>
      </c>
      <c r="C529" s="68">
        <v>12787.880000000001</v>
      </c>
      <c r="D529" s="74">
        <v>6</v>
      </c>
      <c r="E529" s="81" t="s">
        <v>1272</v>
      </c>
      <c r="F529" s="36"/>
      <c r="G529" s="107">
        <v>527</v>
      </c>
      <c r="H529" s="49"/>
      <c r="M529" s="98"/>
      <c r="N529" s="141"/>
      <c r="O529" s="95"/>
      <c r="P529" s="101"/>
      <c r="Q529" s="102"/>
      <c r="R529" s="103"/>
      <c r="S529" s="129"/>
    </row>
    <row r="530" spans="1:19" ht="18.45" customHeight="1" x14ac:dyDescent="0.35">
      <c r="A530" s="165">
        <v>12361400</v>
      </c>
      <c r="B530" s="57" t="s">
        <v>403</v>
      </c>
      <c r="C530" s="68">
        <v>8856.25</v>
      </c>
      <c r="D530" s="74">
        <v>6</v>
      </c>
      <c r="E530" s="81" t="s">
        <v>1291</v>
      </c>
      <c r="F530" s="36"/>
      <c r="G530" s="107">
        <v>528</v>
      </c>
      <c r="H530" s="49"/>
      <c r="M530" s="98"/>
      <c r="N530" s="141"/>
      <c r="O530" s="95"/>
      <c r="P530" s="101"/>
      <c r="Q530" s="102"/>
      <c r="R530" s="103"/>
      <c r="S530" s="129"/>
    </row>
    <row r="531" spans="1:19" ht="18.45" customHeight="1" x14ac:dyDescent="0.35">
      <c r="A531" s="165">
        <v>12361600</v>
      </c>
      <c r="B531" s="57" t="s">
        <v>404</v>
      </c>
      <c r="C531" s="68">
        <v>14063.18</v>
      </c>
      <c r="D531" s="74">
        <v>6</v>
      </c>
      <c r="E531" s="81" t="s">
        <v>1292</v>
      </c>
      <c r="F531" s="36"/>
      <c r="G531" s="107">
        <v>529</v>
      </c>
      <c r="H531" s="49"/>
      <c r="M531" s="98"/>
      <c r="N531" s="141"/>
      <c r="O531" s="95"/>
      <c r="P531" s="101"/>
      <c r="Q531" s="102"/>
      <c r="R531" s="103"/>
      <c r="S531" s="135"/>
    </row>
    <row r="532" spans="1:19" ht="18.45" customHeight="1" x14ac:dyDescent="0.35">
      <c r="A532" s="165">
        <v>12361500</v>
      </c>
      <c r="B532" s="57" t="s">
        <v>405</v>
      </c>
      <c r="C532" s="68">
        <v>8856.25</v>
      </c>
      <c r="D532" s="74">
        <v>6</v>
      </c>
      <c r="E532" s="81" t="s">
        <v>1293</v>
      </c>
      <c r="F532" s="36"/>
      <c r="G532" s="107">
        <v>530</v>
      </c>
      <c r="H532" s="49"/>
      <c r="M532" s="98"/>
      <c r="N532" s="141"/>
      <c r="O532" s="95"/>
      <c r="P532" s="101"/>
      <c r="Q532" s="102"/>
      <c r="R532" s="103"/>
      <c r="S532" s="129"/>
    </row>
    <row r="533" spans="1:19" ht="18.45" customHeight="1" x14ac:dyDescent="0.35">
      <c r="A533" s="165">
        <v>12361700</v>
      </c>
      <c r="B533" s="57" t="s">
        <v>402</v>
      </c>
      <c r="C533" s="68">
        <v>15303.6</v>
      </c>
      <c r="D533" s="74">
        <v>6</v>
      </c>
      <c r="E533" s="81" t="s">
        <v>935</v>
      </c>
      <c r="F533" s="36"/>
      <c r="G533" s="107">
        <v>531</v>
      </c>
      <c r="H533" s="49"/>
      <c r="M533" s="98"/>
      <c r="N533" s="141"/>
      <c r="O533" s="95"/>
      <c r="P533" s="101"/>
      <c r="Q533" s="102"/>
      <c r="R533" s="103"/>
      <c r="S533" s="129"/>
    </row>
    <row r="534" spans="1:19" ht="18.45" customHeight="1" x14ac:dyDescent="0.35">
      <c r="A534" s="165">
        <v>12361200</v>
      </c>
      <c r="B534" s="57" t="s">
        <v>406</v>
      </c>
      <c r="C534" s="68">
        <v>8856.25</v>
      </c>
      <c r="D534" s="74">
        <v>6</v>
      </c>
      <c r="E534" s="81" t="s">
        <v>936</v>
      </c>
      <c r="F534" s="36" t="s">
        <v>1294</v>
      </c>
      <c r="G534" s="107">
        <v>532</v>
      </c>
      <c r="H534" s="49"/>
      <c r="M534" s="98"/>
      <c r="N534" s="141"/>
      <c r="O534" s="95"/>
      <c r="P534" s="101"/>
      <c r="Q534" s="102"/>
      <c r="R534" s="103"/>
      <c r="S534" s="135"/>
    </row>
    <row r="535" spans="1:19" ht="18.45" customHeight="1" x14ac:dyDescent="0.35">
      <c r="A535" s="165">
        <v>12361800</v>
      </c>
      <c r="B535" s="57" t="s">
        <v>407</v>
      </c>
      <c r="C535" s="68">
        <v>19235.230000000003</v>
      </c>
      <c r="D535" s="74">
        <v>6</v>
      </c>
      <c r="E535" s="81" t="s">
        <v>937</v>
      </c>
      <c r="F535" s="36"/>
      <c r="G535" s="107">
        <v>533</v>
      </c>
      <c r="H535" s="49"/>
      <c r="M535" s="98"/>
      <c r="N535" s="141"/>
      <c r="O535" s="95"/>
      <c r="P535" s="101"/>
      <c r="Q535" s="102"/>
      <c r="R535" s="103"/>
      <c r="S535" s="129"/>
    </row>
    <row r="536" spans="1:19" ht="18.45" customHeight="1" x14ac:dyDescent="0.35">
      <c r="A536" s="165">
        <v>36481</v>
      </c>
      <c r="B536" s="57" t="s">
        <v>408</v>
      </c>
      <c r="C536" s="75">
        <v>11512.580000000002</v>
      </c>
      <c r="D536" s="74">
        <v>6</v>
      </c>
      <c r="E536" s="81" t="s">
        <v>1295</v>
      </c>
      <c r="F536" s="36"/>
      <c r="G536" s="107">
        <v>534</v>
      </c>
      <c r="H536" s="49"/>
      <c r="M536" s="98"/>
      <c r="N536" s="141"/>
      <c r="O536" s="96"/>
      <c r="P536" s="101"/>
      <c r="Q536" s="102"/>
      <c r="R536" s="103"/>
      <c r="S536" s="129"/>
    </row>
    <row r="537" spans="1:19" ht="18.45" customHeight="1" x14ac:dyDescent="0.35">
      <c r="A537" s="214">
        <v>1256500</v>
      </c>
      <c r="B537" s="76" t="s">
        <v>409</v>
      </c>
      <c r="C537" s="77">
        <v>8856.25</v>
      </c>
      <c r="D537" s="74">
        <v>6</v>
      </c>
      <c r="E537" s="81" t="s">
        <v>938</v>
      </c>
      <c r="F537" s="36" t="s">
        <v>1296</v>
      </c>
      <c r="G537" s="107">
        <v>535</v>
      </c>
      <c r="H537" s="49"/>
      <c r="M537" s="215"/>
      <c r="N537" s="216"/>
      <c r="O537" s="97"/>
      <c r="P537" s="101"/>
      <c r="Q537" s="102"/>
      <c r="R537" s="103"/>
      <c r="S537" s="135"/>
    </row>
    <row r="538" spans="1:19" ht="18.45" customHeight="1" x14ac:dyDescent="0.35">
      <c r="A538" s="165">
        <v>1312280</v>
      </c>
      <c r="B538" s="57" t="s">
        <v>410</v>
      </c>
      <c r="C538" s="68">
        <v>15303.6</v>
      </c>
      <c r="D538" s="78">
        <v>6</v>
      </c>
      <c r="E538" s="81" t="s">
        <v>939</v>
      </c>
      <c r="F538" s="36"/>
      <c r="G538" s="107">
        <v>536</v>
      </c>
      <c r="H538" s="49"/>
      <c r="M538" s="98"/>
      <c r="N538" s="141"/>
      <c r="O538" s="95"/>
      <c r="P538" s="101"/>
      <c r="Q538" s="102"/>
      <c r="R538" s="103"/>
      <c r="S538" s="129"/>
    </row>
    <row r="539" spans="1:19" ht="18.45" customHeight="1" x14ac:dyDescent="0.35">
      <c r="A539" s="165">
        <v>13265200</v>
      </c>
      <c r="B539" s="57" t="s">
        <v>940</v>
      </c>
      <c r="C539" s="68">
        <v>27233.344739027962</v>
      </c>
      <c r="D539" s="78">
        <v>6</v>
      </c>
      <c r="E539" s="81" t="s">
        <v>941</v>
      </c>
      <c r="F539" s="36" t="s">
        <v>1297</v>
      </c>
      <c r="G539" s="107">
        <v>537</v>
      </c>
      <c r="H539" s="49"/>
      <c r="M539" s="98"/>
      <c r="N539" s="141"/>
      <c r="O539" s="95"/>
      <c r="P539" s="101"/>
      <c r="Q539" s="102"/>
      <c r="R539" s="103"/>
      <c r="S539" s="129"/>
    </row>
    <row r="540" spans="1:19" ht="18.45" customHeight="1" x14ac:dyDescent="0.35">
      <c r="A540" s="165">
        <v>1410880</v>
      </c>
      <c r="B540" s="57" t="s">
        <v>943</v>
      </c>
      <c r="C540" s="68">
        <v>27233.65</v>
      </c>
      <c r="D540" s="78">
        <v>6</v>
      </c>
      <c r="E540" s="81" t="s">
        <v>944</v>
      </c>
      <c r="F540" s="36"/>
      <c r="G540" s="107">
        <v>538</v>
      </c>
      <c r="H540" s="49"/>
      <c r="M540" s="98"/>
      <c r="N540" s="141"/>
      <c r="O540" s="95"/>
      <c r="P540" s="101"/>
      <c r="Q540" s="102"/>
      <c r="R540" s="103"/>
      <c r="S540" s="135"/>
    </row>
    <row r="541" spans="1:19" ht="18.45" customHeight="1" x14ac:dyDescent="0.35">
      <c r="A541" s="165">
        <v>32681</v>
      </c>
      <c r="B541" s="57" t="s">
        <v>411</v>
      </c>
      <c r="C541" s="68">
        <v>15303.6</v>
      </c>
      <c r="D541" s="78">
        <v>6</v>
      </c>
      <c r="E541" s="81" t="s">
        <v>614</v>
      </c>
      <c r="F541" s="36"/>
      <c r="G541" s="107">
        <v>539</v>
      </c>
      <c r="H541" s="49"/>
      <c r="M541" s="98"/>
      <c r="N541" s="141"/>
      <c r="O541" s="95"/>
      <c r="P541" s="101"/>
      <c r="Q541" s="102"/>
      <c r="R541" s="103"/>
      <c r="S541" s="129"/>
    </row>
    <row r="542" spans="1:19" ht="18.45" customHeight="1" x14ac:dyDescent="0.35">
      <c r="A542" s="165">
        <v>11154000</v>
      </c>
      <c r="B542" s="57" t="s">
        <v>412</v>
      </c>
      <c r="C542" s="68">
        <v>23164.143793515294</v>
      </c>
      <c r="D542" s="78">
        <v>6</v>
      </c>
      <c r="E542" s="81" t="s">
        <v>614</v>
      </c>
      <c r="F542" s="36"/>
      <c r="G542" s="107">
        <v>540</v>
      </c>
      <c r="H542" s="49"/>
      <c r="M542" s="98"/>
      <c r="N542" s="141"/>
      <c r="O542" s="95"/>
      <c r="P542" s="101"/>
      <c r="Q542" s="102"/>
      <c r="R542" s="103"/>
      <c r="S542" s="129"/>
    </row>
    <row r="543" spans="1:19" ht="18.45" customHeight="1" x14ac:dyDescent="0.35">
      <c r="A543" s="165">
        <v>11284400</v>
      </c>
      <c r="B543" s="57" t="s">
        <v>413</v>
      </c>
      <c r="C543" s="68">
        <v>8856.25</v>
      </c>
      <c r="D543" s="78">
        <v>6</v>
      </c>
      <c r="E543" s="81" t="s">
        <v>946</v>
      </c>
      <c r="F543" s="36" t="s">
        <v>1298</v>
      </c>
      <c r="G543" s="107">
        <v>541</v>
      </c>
      <c r="H543" s="49"/>
      <c r="M543" s="98"/>
      <c r="N543" s="141"/>
      <c r="O543" s="95"/>
      <c r="P543" s="101"/>
      <c r="Q543" s="102"/>
      <c r="R543" s="103"/>
      <c r="S543" s="135"/>
    </row>
    <row r="544" spans="1:19" ht="18.45" customHeight="1" x14ac:dyDescent="0.35">
      <c r="A544" s="165">
        <v>11284500</v>
      </c>
      <c r="B544" s="57" t="s">
        <v>414</v>
      </c>
      <c r="C544" s="68">
        <v>16876.47</v>
      </c>
      <c r="D544" s="78">
        <v>6</v>
      </c>
      <c r="E544" s="81" t="s">
        <v>947</v>
      </c>
      <c r="F544" s="36" t="s">
        <v>1299</v>
      </c>
      <c r="G544" s="107">
        <v>542</v>
      </c>
      <c r="H544" s="49"/>
      <c r="M544" s="98"/>
      <c r="N544" s="141"/>
      <c r="O544" s="95"/>
      <c r="P544" s="101"/>
      <c r="Q544" s="102"/>
      <c r="R544" s="103"/>
      <c r="S544" s="129"/>
    </row>
    <row r="545" spans="1:19" ht="18.45" customHeight="1" x14ac:dyDescent="0.35">
      <c r="A545" s="165">
        <v>1132080</v>
      </c>
      <c r="B545" s="57" t="s">
        <v>415</v>
      </c>
      <c r="C545" s="68">
        <v>14063.18</v>
      </c>
      <c r="D545" s="78">
        <v>6</v>
      </c>
      <c r="E545" s="81" t="s">
        <v>948</v>
      </c>
      <c r="F545" s="36"/>
      <c r="G545" s="107">
        <v>543</v>
      </c>
      <c r="H545" s="49"/>
      <c r="M545" s="98"/>
      <c r="N545" s="141"/>
      <c r="O545" s="95"/>
      <c r="P545" s="101"/>
      <c r="Q545" s="102"/>
      <c r="R545" s="103"/>
      <c r="S545" s="129"/>
    </row>
    <row r="546" spans="1:19" ht="18.45" customHeight="1" x14ac:dyDescent="0.35">
      <c r="A546" s="165">
        <v>39781</v>
      </c>
      <c r="B546" s="57" t="s">
        <v>416</v>
      </c>
      <c r="C546" s="68">
        <v>9940.8876198891576</v>
      </c>
      <c r="D546" s="78">
        <v>6</v>
      </c>
      <c r="E546" s="81" t="s">
        <v>949</v>
      </c>
      <c r="F546" s="36"/>
      <c r="G546" s="107">
        <v>544</v>
      </c>
      <c r="H546" s="49"/>
      <c r="M546" s="98"/>
      <c r="N546" s="141"/>
      <c r="O546" s="95"/>
      <c r="P546" s="101"/>
      <c r="Q546" s="102"/>
      <c r="R546" s="103"/>
      <c r="S546" s="135"/>
    </row>
    <row r="547" spans="1:19" ht="18.45" customHeight="1" x14ac:dyDescent="0.35">
      <c r="A547" s="165">
        <v>1050585</v>
      </c>
      <c r="B547" s="57" t="s">
        <v>417</v>
      </c>
      <c r="C547" s="68">
        <v>8346.5943223597642</v>
      </c>
      <c r="D547" s="78">
        <v>6</v>
      </c>
      <c r="E547" s="81" t="s">
        <v>952</v>
      </c>
      <c r="F547" s="36"/>
      <c r="G547" s="107">
        <v>545</v>
      </c>
      <c r="H547" s="49"/>
      <c r="M547" s="98"/>
      <c r="N547" s="141"/>
      <c r="O547" s="95"/>
      <c r="P547" s="101"/>
      <c r="Q547" s="102"/>
      <c r="R547" s="103"/>
      <c r="S547" s="129"/>
    </row>
    <row r="548" spans="1:19" ht="18.45" customHeight="1" x14ac:dyDescent="0.35">
      <c r="A548" s="165">
        <v>1050588</v>
      </c>
      <c r="B548" s="57" t="s">
        <v>418</v>
      </c>
      <c r="C548" s="77">
        <v>14900.300000000001</v>
      </c>
      <c r="D548" s="78">
        <v>6</v>
      </c>
      <c r="E548" s="81" t="s">
        <v>953</v>
      </c>
      <c r="F548" s="36"/>
      <c r="G548" s="107">
        <v>546</v>
      </c>
      <c r="H548" s="49"/>
      <c r="M548" s="98"/>
      <c r="N548" s="141"/>
      <c r="O548" s="97"/>
      <c r="P548" s="101"/>
      <c r="Q548" s="102"/>
      <c r="R548" s="103"/>
      <c r="S548" s="129"/>
    </row>
    <row r="549" spans="1:19" ht="18.45" customHeight="1" x14ac:dyDescent="0.35">
      <c r="A549" s="165">
        <v>70881</v>
      </c>
      <c r="B549" s="57" t="s">
        <v>419</v>
      </c>
      <c r="C549" s="77">
        <v>12787.880000000001</v>
      </c>
      <c r="D549" s="78">
        <v>6</v>
      </c>
      <c r="E549" s="81" t="s">
        <v>1300</v>
      </c>
      <c r="F549" s="36"/>
      <c r="G549" s="107">
        <v>547</v>
      </c>
      <c r="H549" s="49"/>
      <c r="M549" s="98"/>
      <c r="N549" s="141"/>
      <c r="O549" s="97"/>
      <c r="P549" s="101"/>
      <c r="Q549" s="102"/>
      <c r="R549" s="103"/>
      <c r="S549" s="135"/>
    </row>
    <row r="550" spans="1:19" ht="18.45" customHeight="1" x14ac:dyDescent="0.35">
      <c r="A550" s="165">
        <v>70981</v>
      </c>
      <c r="B550" s="57" t="s">
        <v>420</v>
      </c>
      <c r="C550" s="77">
        <v>14063.18</v>
      </c>
      <c r="D550" s="78">
        <v>6</v>
      </c>
      <c r="E550" s="81" t="s">
        <v>954</v>
      </c>
      <c r="F550" s="36"/>
      <c r="G550" s="107">
        <v>548</v>
      </c>
      <c r="H550" s="49"/>
      <c r="M550" s="98"/>
      <c r="N550" s="141"/>
      <c r="O550" s="97"/>
      <c r="P550" s="101"/>
      <c r="Q550" s="102"/>
      <c r="R550" s="103"/>
      <c r="S550" s="129"/>
    </row>
    <row r="551" spans="1:19" ht="18.45" customHeight="1" x14ac:dyDescent="0.35">
      <c r="A551" s="165">
        <v>1050030</v>
      </c>
      <c r="B551" s="57" t="s">
        <v>421</v>
      </c>
      <c r="C551" s="77">
        <v>16578.900000000001</v>
      </c>
      <c r="D551" s="78">
        <v>6</v>
      </c>
      <c r="E551" s="81" t="s">
        <v>1301</v>
      </c>
      <c r="F551" s="36"/>
      <c r="G551" s="107">
        <v>549</v>
      </c>
      <c r="H551" s="49"/>
      <c r="M551" s="98"/>
      <c r="N551" s="141"/>
      <c r="O551" s="97"/>
      <c r="P551" s="101"/>
      <c r="Q551" s="102"/>
      <c r="R551" s="103"/>
      <c r="S551" s="129"/>
    </row>
    <row r="552" spans="1:19" ht="18.45" customHeight="1" x14ac:dyDescent="0.35">
      <c r="A552" s="165">
        <v>1056988</v>
      </c>
      <c r="B552" s="57" t="s">
        <v>422</v>
      </c>
      <c r="C552" s="77">
        <v>36771.15</v>
      </c>
      <c r="D552" s="78">
        <v>6</v>
      </c>
      <c r="E552" s="81" t="s">
        <v>614</v>
      </c>
      <c r="F552" s="36"/>
      <c r="G552" s="107">
        <v>550</v>
      </c>
      <c r="H552" s="49"/>
      <c r="M552" s="98"/>
      <c r="N552" s="141"/>
      <c r="O552" s="97"/>
      <c r="P552" s="101"/>
      <c r="Q552" s="102"/>
      <c r="R552" s="103"/>
      <c r="S552" s="135"/>
    </row>
    <row r="553" spans="1:19" ht="18.45" customHeight="1" x14ac:dyDescent="0.35">
      <c r="A553" s="217">
        <v>1143380</v>
      </c>
      <c r="B553" s="57" t="s">
        <v>423</v>
      </c>
      <c r="C553" s="68">
        <v>10202.400000000001</v>
      </c>
      <c r="D553" s="78">
        <v>6</v>
      </c>
      <c r="E553" s="81" t="s">
        <v>955</v>
      </c>
      <c r="F553" s="36" t="s">
        <v>998</v>
      </c>
      <c r="G553" s="107">
        <v>551</v>
      </c>
      <c r="H553" s="49"/>
      <c r="M553" s="98"/>
      <c r="N553" s="141"/>
      <c r="O553" s="95"/>
      <c r="P553" s="101"/>
      <c r="Q553" s="102"/>
      <c r="R553" s="103"/>
      <c r="S553" s="129"/>
    </row>
    <row r="554" spans="1:19" ht="18.45" customHeight="1" x14ac:dyDescent="0.35">
      <c r="A554" s="165">
        <v>1252180</v>
      </c>
      <c r="B554" s="57" t="s">
        <v>424</v>
      </c>
      <c r="C554" s="68">
        <v>10202.400000000001</v>
      </c>
      <c r="D554" s="78">
        <v>6</v>
      </c>
      <c r="E554" s="81" t="s">
        <v>1302</v>
      </c>
      <c r="F554" s="36"/>
      <c r="G554" s="107">
        <v>552</v>
      </c>
      <c r="H554" s="49"/>
      <c r="M554" s="98"/>
      <c r="N554" s="141"/>
      <c r="O554" s="95"/>
      <c r="P554" s="101"/>
      <c r="Q554" s="102"/>
      <c r="R554" s="103"/>
      <c r="S554" s="129"/>
    </row>
    <row r="555" spans="1:19" ht="18.45" customHeight="1" x14ac:dyDescent="0.35">
      <c r="A555" s="165">
        <v>11324800</v>
      </c>
      <c r="B555" s="57" t="s">
        <v>425</v>
      </c>
      <c r="C555" s="68">
        <v>11966.02</v>
      </c>
      <c r="D555" s="78">
        <v>6</v>
      </c>
      <c r="E555" s="81" t="s">
        <v>956</v>
      </c>
      <c r="F555" s="36"/>
      <c r="G555" s="107">
        <v>553</v>
      </c>
      <c r="H555" s="49"/>
      <c r="M555" s="98"/>
      <c r="N555" s="141"/>
      <c r="O555" s="95"/>
      <c r="P555" s="101"/>
      <c r="Q555" s="102"/>
      <c r="R555" s="103"/>
      <c r="S555" s="135"/>
    </row>
    <row r="556" spans="1:19" ht="18.45" customHeight="1" x14ac:dyDescent="0.35">
      <c r="A556" s="165">
        <v>1147780</v>
      </c>
      <c r="B556" s="57" t="s">
        <v>426</v>
      </c>
      <c r="C556" s="68">
        <v>4689.0979339099813</v>
      </c>
      <c r="D556" s="78">
        <v>6</v>
      </c>
      <c r="E556" s="81" t="s">
        <v>957</v>
      </c>
      <c r="F556" s="36" t="s">
        <v>1303</v>
      </c>
      <c r="G556" s="107">
        <v>554</v>
      </c>
      <c r="H556" s="49"/>
      <c r="M556" s="98"/>
      <c r="N556" s="141"/>
      <c r="O556" s="95"/>
      <c r="P556" s="101"/>
      <c r="Q556" s="102"/>
      <c r="R556" s="103"/>
      <c r="S556" s="129"/>
    </row>
    <row r="557" spans="1:19" ht="18.45" customHeight="1" x14ac:dyDescent="0.35">
      <c r="A557" s="165">
        <v>1155700</v>
      </c>
      <c r="B557" s="57" t="s">
        <v>427</v>
      </c>
      <c r="C557" s="68">
        <v>59082.633967265763</v>
      </c>
      <c r="D557" s="78">
        <v>6</v>
      </c>
      <c r="E557" s="81" t="s">
        <v>958</v>
      </c>
      <c r="F557" s="36" t="s">
        <v>1304</v>
      </c>
      <c r="G557" s="107">
        <v>555</v>
      </c>
      <c r="H557" s="49"/>
      <c r="M557" s="98"/>
      <c r="N557" s="141"/>
      <c r="O557" s="95"/>
      <c r="P557" s="101"/>
      <c r="Q557" s="102"/>
      <c r="R557" s="103"/>
      <c r="S557" s="129"/>
    </row>
    <row r="558" spans="1:19" ht="18.45" customHeight="1" x14ac:dyDescent="0.35">
      <c r="A558" s="165">
        <v>1273180</v>
      </c>
      <c r="B558" s="57" t="s">
        <v>428</v>
      </c>
      <c r="C558" s="68">
        <v>48016.362843238196</v>
      </c>
      <c r="D558" s="78">
        <v>6</v>
      </c>
      <c r="E558" s="81" t="s">
        <v>959</v>
      </c>
      <c r="F558" s="36" t="s">
        <v>1305</v>
      </c>
      <c r="G558" s="107">
        <v>556</v>
      </c>
      <c r="H558" s="49"/>
      <c r="M558" s="98"/>
      <c r="N558" s="141"/>
      <c r="O558" s="95"/>
      <c r="P558" s="101"/>
      <c r="Q558" s="102"/>
      <c r="R558" s="103"/>
      <c r="S558" s="135"/>
    </row>
    <row r="559" spans="1:19" ht="18.45" customHeight="1" x14ac:dyDescent="0.35">
      <c r="A559" s="165">
        <v>11194500</v>
      </c>
      <c r="B559" s="57" t="s">
        <v>429</v>
      </c>
      <c r="C559" s="68">
        <v>153503.61000000002</v>
      </c>
      <c r="D559" s="78">
        <v>3</v>
      </c>
      <c r="E559" s="81" t="s">
        <v>1306</v>
      </c>
      <c r="F559" s="36"/>
      <c r="G559" s="107">
        <v>557</v>
      </c>
      <c r="H559" s="49"/>
      <c r="M559" s="98"/>
      <c r="N559" s="141"/>
      <c r="O559" s="95"/>
      <c r="P559" s="101"/>
      <c r="Q559" s="102"/>
      <c r="R559" s="103"/>
      <c r="S559" s="129"/>
    </row>
    <row r="560" spans="1:19" ht="18.45" customHeight="1" x14ac:dyDescent="0.35">
      <c r="A560" s="165">
        <v>11282700</v>
      </c>
      <c r="B560" s="57" t="s">
        <v>960</v>
      </c>
      <c r="C560" s="68">
        <v>15303.6</v>
      </c>
      <c r="D560" s="78">
        <v>6</v>
      </c>
      <c r="E560" s="81" t="s">
        <v>961</v>
      </c>
      <c r="F560" s="36"/>
      <c r="G560" s="107">
        <v>558</v>
      </c>
      <c r="H560" s="49"/>
      <c r="M560" s="98"/>
      <c r="N560" s="141"/>
      <c r="O560" s="95"/>
      <c r="P560" s="101"/>
      <c r="Q560" s="102"/>
      <c r="R560" s="103"/>
      <c r="S560" s="129"/>
    </row>
    <row r="561" spans="1:19" ht="18.45" customHeight="1" x14ac:dyDescent="0.35">
      <c r="A561" s="165">
        <v>11151400</v>
      </c>
      <c r="B561" s="57" t="s">
        <v>430</v>
      </c>
      <c r="C561" s="68">
        <v>61249.280000000006</v>
      </c>
      <c r="D561" s="78">
        <v>6</v>
      </c>
      <c r="E561" s="81" t="s">
        <v>963</v>
      </c>
      <c r="F561" s="36"/>
      <c r="G561" s="107">
        <v>559</v>
      </c>
      <c r="H561" s="49"/>
      <c r="M561" s="98"/>
      <c r="N561" s="141"/>
      <c r="O561" s="95"/>
      <c r="P561" s="101"/>
      <c r="Q561" s="102"/>
      <c r="R561" s="103"/>
      <c r="S561" s="135"/>
    </row>
    <row r="562" spans="1:19" ht="18.45" customHeight="1" x14ac:dyDescent="0.35">
      <c r="A562" s="165">
        <v>11181400</v>
      </c>
      <c r="B562" s="57" t="s">
        <v>431</v>
      </c>
      <c r="C562" s="68">
        <v>29366.780000000002</v>
      </c>
      <c r="D562" s="78">
        <v>6</v>
      </c>
      <c r="E562" s="81" t="s">
        <v>964</v>
      </c>
      <c r="F562" s="36" t="s">
        <v>1044</v>
      </c>
      <c r="G562" s="107">
        <v>560</v>
      </c>
      <c r="H562" s="49"/>
      <c r="M562" s="98"/>
      <c r="N562" s="141"/>
      <c r="O562" s="95"/>
      <c r="P562" s="101"/>
      <c r="Q562" s="102"/>
      <c r="R562" s="103"/>
      <c r="S562" s="129"/>
    </row>
    <row r="563" spans="1:19" ht="18.45" customHeight="1" x14ac:dyDescent="0.35">
      <c r="A563" s="165">
        <v>11168300</v>
      </c>
      <c r="B563" s="57" t="s">
        <v>431</v>
      </c>
      <c r="C563" s="68">
        <v>29366.780000000002</v>
      </c>
      <c r="D563" s="78">
        <v>6</v>
      </c>
      <c r="E563" s="81" t="s">
        <v>965</v>
      </c>
      <c r="F563" s="36"/>
      <c r="G563" s="107">
        <v>561</v>
      </c>
      <c r="H563" s="49"/>
      <c r="M563" s="98"/>
      <c r="N563" s="141"/>
      <c r="O563" s="95"/>
      <c r="P563" s="101"/>
      <c r="Q563" s="102"/>
      <c r="R563" s="103"/>
      <c r="S563" s="129"/>
    </row>
    <row r="564" spans="1:19" ht="18.45" customHeight="1" x14ac:dyDescent="0.35">
      <c r="A564" s="165">
        <v>11133300</v>
      </c>
      <c r="B564" s="57" t="s">
        <v>432</v>
      </c>
      <c r="C564" s="68">
        <v>16578.900000000001</v>
      </c>
      <c r="D564" s="78">
        <v>6</v>
      </c>
      <c r="E564" s="81" t="s">
        <v>966</v>
      </c>
      <c r="F564" s="36"/>
      <c r="G564" s="107">
        <v>562</v>
      </c>
      <c r="H564" s="49"/>
      <c r="M564" s="98"/>
      <c r="N564" s="141"/>
      <c r="O564" s="95"/>
      <c r="P564" s="101"/>
      <c r="Q564" s="102"/>
      <c r="R564" s="103"/>
      <c r="S564" s="135"/>
    </row>
    <row r="565" spans="1:19" ht="18.45" customHeight="1" x14ac:dyDescent="0.35">
      <c r="A565" s="165">
        <v>1119100</v>
      </c>
      <c r="B565" s="57" t="s">
        <v>433</v>
      </c>
      <c r="C565" s="68">
        <v>24301.550000000003</v>
      </c>
      <c r="D565" s="78">
        <v>6</v>
      </c>
      <c r="E565" s="81" t="s">
        <v>967</v>
      </c>
      <c r="F565" s="36" t="s">
        <v>819</v>
      </c>
      <c r="G565" s="107">
        <v>563</v>
      </c>
      <c r="H565" s="49"/>
      <c r="M565" s="98"/>
      <c r="N565" s="141"/>
      <c r="O565" s="95"/>
      <c r="P565" s="101"/>
      <c r="Q565" s="102"/>
      <c r="R565" s="103"/>
      <c r="S565" s="129"/>
    </row>
    <row r="566" spans="1:19" ht="18.45" customHeight="1" x14ac:dyDescent="0.35">
      <c r="A566" s="165">
        <v>11327300</v>
      </c>
      <c r="B566" s="57" t="s">
        <v>434</v>
      </c>
      <c r="C566" s="68">
        <v>23026.25</v>
      </c>
      <c r="D566" s="78">
        <v>6</v>
      </c>
      <c r="E566" s="81" t="s">
        <v>614</v>
      </c>
      <c r="F566" s="36"/>
      <c r="G566" s="107">
        <v>564</v>
      </c>
      <c r="H566" s="49"/>
      <c r="M566" s="98"/>
      <c r="N566" s="141"/>
      <c r="O566" s="95"/>
      <c r="P566" s="101"/>
      <c r="Q566" s="102"/>
      <c r="R566" s="103"/>
      <c r="S566" s="129"/>
    </row>
    <row r="567" spans="1:19" ht="18.45" customHeight="1" x14ac:dyDescent="0.35">
      <c r="A567" s="165">
        <v>11178600</v>
      </c>
      <c r="B567" s="57" t="s">
        <v>435</v>
      </c>
      <c r="C567" s="68">
        <v>18364.32</v>
      </c>
      <c r="D567" s="78">
        <v>6</v>
      </c>
      <c r="E567" s="81" t="s">
        <v>968</v>
      </c>
      <c r="F567" s="36"/>
      <c r="G567" s="107">
        <v>565</v>
      </c>
      <c r="H567" s="49"/>
      <c r="M567" s="98"/>
      <c r="N567" s="141"/>
      <c r="O567" s="95"/>
      <c r="P567" s="101"/>
      <c r="Q567" s="102"/>
      <c r="R567" s="103"/>
      <c r="S567" s="135"/>
    </row>
    <row r="568" spans="1:19" ht="18.45" customHeight="1" x14ac:dyDescent="0.35">
      <c r="A568" s="165">
        <v>12168800</v>
      </c>
      <c r="B568" s="57" t="s">
        <v>436</v>
      </c>
      <c r="C568" s="68">
        <v>23026.25</v>
      </c>
      <c r="D568" s="78">
        <v>6</v>
      </c>
      <c r="E568" s="81" t="s">
        <v>969</v>
      </c>
      <c r="F568" s="36" t="s">
        <v>1307</v>
      </c>
      <c r="G568" s="107">
        <v>566</v>
      </c>
      <c r="H568" s="49"/>
      <c r="M568" s="98"/>
      <c r="N568" s="141"/>
      <c r="O568" s="95"/>
      <c r="P568" s="101"/>
      <c r="Q568" s="102"/>
      <c r="R568" s="103"/>
      <c r="S568" s="129"/>
    </row>
    <row r="569" spans="1:19" ht="18.45" customHeight="1" x14ac:dyDescent="0.35">
      <c r="A569" s="165">
        <v>12168900</v>
      </c>
      <c r="B569" s="57" t="s">
        <v>437</v>
      </c>
      <c r="C569" s="68">
        <v>9940.8876198891576</v>
      </c>
      <c r="D569" s="78">
        <v>6</v>
      </c>
      <c r="E569" s="81" t="s">
        <v>970</v>
      </c>
      <c r="F569" s="36"/>
      <c r="G569" s="107">
        <v>567</v>
      </c>
      <c r="H569" s="49"/>
      <c r="M569" s="98"/>
      <c r="N569" s="141"/>
      <c r="O569" s="95"/>
      <c r="P569" s="101"/>
      <c r="Q569" s="102"/>
      <c r="R569" s="103"/>
      <c r="S569" s="129"/>
    </row>
    <row r="570" spans="1:19" ht="18.45" customHeight="1" x14ac:dyDescent="0.35">
      <c r="A570" s="165">
        <v>11242300</v>
      </c>
      <c r="B570" s="57" t="s">
        <v>438</v>
      </c>
      <c r="C570" s="68">
        <v>11318.858907158499</v>
      </c>
      <c r="D570" s="78">
        <v>6</v>
      </c>
      <c r="E570" s="81" t="s">
        <v>971</v>
      </c>
      <c r="F570" s="36"/>
      <c r="G570" s="107">
        <v>568</v>
      </c>
      <c r="H570" s="49"/>
      <c r="M570" s="98"/>
      <c r="N570" s="141"/>
      <c r="O570" s="95"/>
      <c r="P570" s="101"/>
      <c r="Q570" s="102"/>
      <c r="R570" s="103"/>
      <c r="S570" s="135"/>
    </row>
    <row r="571" spans="1:19" ht="18.45" customHeight="1" x14ac:dyDescent="0.35">
      <c r="A571" s="165">
        <v>11242400</v>
      </c>
      <c r="B571" s="57" t="s">
        <v>439</v>
      </c>
      <c r="C571" s="68">
        <v>14155.665650807239</v>
      </c>
      <c r="D571" s="78">
        <v>6</v>
      </c>
      <c r="E571" s="81" t="s">
        <v>972</v>
      </c>
      <c r="F571" s="36"/>
      <c r="G571" s="107">
        <v>569</v>
      </c>
      <c r="H571" s="49"/>
      <c r="M571" s="98"/>
      <c r="N571" s="141"/>
      <c r="O571" s="95"/>
      <c r="P571" s="101"/>
      <c r="Q571" s="102"/>
      <c r="R571" s="103"/>
      <c r="S571" s="129"/>
    </row>
    <row r="572" spans="1:19" ht="18.45" customHeight="1" x14ac:dyDescent="0.35">
      <c r="A572" s="165">
        <v>11242500</v>
      </c>
      <c r="B572" s="57" t="s">
        <v>440</v>
      </c>
      <c r="C572" s="68">
        <v>24822.05900692652</v>
      </c>
      <c r="D572" s="78">
        <v>6</v>
      </c>
      <c r="E572" s="81" t="s">
        <v>973</v>
      </c>
      <c r="F572" s="36"/>
      <c r="G572" s="107">
        <v>570</v>
      </c>
      <c r="H572" s="49"/>
      <c r="M572" s="98"/>
      <c r="N572" s="141"/>
      <c r="O572" s="95"/>
      <c r="P572" s="101"/>
      <c r="Q572" s="102"/>
      <c r="R572" s="103"/>
      <c r="S572" s="129"/>
    </row>
    <row r="573" spans="1:19" ht="18.45" customHeight="1" x14ac:dyDescent="0.35">
      <c r="A573" s="165">
        <v>11215400</v>
      </c>
      <c r="B573" s="57" t="s">
        <v>441</v>
      </c>
      <c r="C573" s="68">
        <v>16876.47</v>
      </c>
      <c r="D573" s="78">
        <v>6</v>
      </c>
      <c r="E573" s="81" t="s">
        <v>974</v>
      </c>
      <c r="F573" s="36"/>
      <c r="G573" s="107">
        <v>571</v>
      </c>
      <c r="H573" s="49"/>
      <c r="M573" s="98"/>
      <c r="N573" s="141"/>
      <c r="O573" s="95"/>
      <c r="P573" s="101"/>
      <c r="Q573" s="102"/>
      <c r="R573" s="103"/>
      <c r="S573" s="135"/>
    </row>
    <row r="574" spans="1:19" ht="18.45" customHeight="1" x14ac:dyDescent="0.35">
      <c r="A574" s="165">
        <v>11215900</v>
      </c>
      <c r="B574" s="57" t="s">
        <v>442</v>
      </c>
      <c r="C574" s="68">
        <v>19894.68</v>
      </c>
      <c r="D574" s="78">
        <v>6</v>
      </c>
      <c r="E574" s="81" t="s">
        <v>975</v>
      </c>
      <c r="F574" s="36"/>
      <c r="G574" s="107">
        <v>572</v>
      </c>
      <c r="H574" s="49"/>
      <c r="M574" s="98"/>
      <c r="N574" s="141"/>
      <c r="O574" s="95"/>
      <c r="P574" s="101"/>
      <c r="Q574" s="102"/>
      <c r="R574" s="103"/>
      <c r="S574" s="129"/>
    </row>
    <row r="575" spans="1:19" ht="18.45" customHeight="1" x14ac:dyDescent="0.35">
      <c r="A575" s="165">
        <v>11216100</v>
      </c>
      <c r="B575" s="57" t="s">
        <v>443</v>
      </c>
      <c r="C575" s="68">
        <v>19894.68</v>
      </c>
      <c r="D575" s="78">
        <v>6</v>
      </c>
      <c r="E575" s="81" t="s">
        <v>976</v>
      </c>
      <c r="F575" s="36"/>
      <c r="G575" s="107">
        <v>573</v>
      </c>
      <c r="H575" s="49"/>
      <c r="M575" s="98"/>
      <c r="N575" s="141"/>
      <c r="O575" s="95"/>
      <c r="P575" s="101"/>
      <c r="Q575" s="102"/>
      <c r="R575" s="103"/>
      <c r="S575" s="129"/>
    </row>
    <row r="576" spans="1:19" ht="18.45" customHeight="1" x14ac:dyDescent="0.35">
      <c r="A576" s="165">
        <v>13199900</v>
      </c>
      <c r="B576" s="57" t="s">
        <v>444</v>
      </c>
      <c r="C576" s="68">
        <v>18193.699983570728</v>
      </c>
      <c r="D576" s="78">
        <v>6</v>
      </c>
      <c r="E576" s="81" t="s">
        <v>614</v>
      </c>
      <c r="F576" s="36" t="s">
        <v>619</v>
      </c>
      <c r="G576" s="107">
        <v>574</v>
      </c>
      <c r="H576" s="49"/>
      <c r="M576" s="98"/>
      <c r="N576" s="99"/>
      <c r="O576" s="100"/>
      <c r="P576" s="101"/>
      <c r="Q576" s="102"/>
      <c r="R576" s="103"/>
      <c r="S576" s="135"/>
    </row>
    <row r="577" spans="1:19" ht="18.45" customHeight="1" x14ac:dyDescent="0.35">
      <c r="A577" s="165">
        <v>13192100</v>
      </c>
      <c r="B577" s="57" t="s">
        <v>445</v>
      </c>
      <c r="C577" s="68">
        <v>29366.780000000002</v>
      </c>
      <c r="D577" s="78">
        <v>6</v>
      </c>
      <c r="E577" s="81" t="s">
        <v>977</v>
      </c>
      <c r="F577" s="36" t="s">
        <v>1308</v>
      </c>
      <c r="G577" s="107">
        <v>575</v>
      </c>
      <c r="H577" s="49"/>
      <c r="M577" s="98"/>
      <c r="N577" s="141"/>
      <c r="O577" s="95"/>
      <c r="P577" s="101"/>
      <c r="Q577" s="102"/>
      <c r="R577" s="103"/>
      <c r="S577" s="129"/>
    </row>
    <row r="578" spans="1:19" ht="18.45" customHeight="1" x14ac:dyDescent="0.35">
      <c r="A578" s="165">
        <v>13245100</v>
      </c>
      <c r="B578" s="57" t="s">
        <v>446</v>
      </c>
      <c r="C578" s="68">
        <v>23250.926114189573</v>
      </c>
      <c r="D578" s="78">
        <v>6</v>
      </c>
      <c r="E578" s="81" t="s">
        <v>979</v>
      </c>
      <c r="F578" s="36"/>
      <c r="G578" s="107">
        <v>576</v>
      </c>
      <c r="H578" s="49"/>
      <c r="M578" s="98"/>
      <c r="N578" s="141"/>
      <c r="O578" s="95"/>
      <c r="P578" s="101"/>
      <c r="Q578" s="102"/>
      <c r="R578" s="103"/>
      <c r="S578" s="129"/>
    </row>
    <row r="579" spans="1:19" ht="18.45" customHeight="1" x14ac:dyDescent="0.35">
      <c r="A579" s="165">
        <v>1449680</v>
      </c>
      <c r="B579" s="57" t="s">
        <v>447</v>
      </c>
      <c r="C579" s="68">
        <v>29366.780000000002</v>
      </c>
      <c r="D579" s="78">
        <v>6</v>
      </c>
      <c r="E579" s="81" t="s">
        <v>614</v>
      </c>
      <c r="F579" s="36"/>
      <c r="G579" s="107">
        <v>577</v>
      </c>
      <c r="H579" s="49"/>
      <c r="M579" s="98"/>
      <c r="N579" s="141"/>
      <c r="O579" s="95"/>
      <c r="P579" s="101"/>
      <c r="Q579" s="102"/>
      <c r="R579" s="103"/>
      <c r="S579" s="135"/>
    </row>
    <row r="580" spans="1:19" ht="18.45" customHeight="1" x14ac:dyDescent="0.35">
      <c r="A580" s="165">
        <v>1071478</v>
      </c>
      <c r="B580" s="57" t="s">
        <v>448</v>
      </c>
      <c r="C580" s="68">
        <v>76218.891383250011</v>
      </c>
      <c r="D580" s="78">
        <v>6</v>
      </c>
      <c r="E580" s="81" t="s">
        <v>614</v>
      </c>
      <c r="F580" s="36" t="s">
        <v>1309</v>
      </c>
      <c r="G580" s="107">
        <v>578</v>
      </c>
      <c r="H580" s="49"/>
      <c r="M580" s="98"/>
      <c r="N580" s="141"/>
      <c r="O580" s="95"/>
      <c r="P580" s="101"/>
      <c r="Q580" s="102"/>
      <c r="R580" s="103"/>
      <c r="S580" s="129"/>
    </row>
    <row r="581" spans="1:19" ht="18.45" customHeight="1" x14ac:dyDescent="0.35">
      <c r="A581" s="165">
        <v>13144000</v>
      </c>
      <c r="B581" s="57" t="s">
        <v>449</v>
      </c>
      <c r="C581" s="68">
        <v>30023.527477077652</v>
      </c>
      <c r="D581" s="78">
        <v>6</v>
      </c>
      <c r="E581" s="81" t="s">
        <v>980</v>
      </c>
      <c r="F581" s="36" t="s">
        <v>858</v>
      </c>
      <c r="G581" s="107">
        <v>579</v>
      </c>
      <c r="H581" s="49"/>
      <c r="M581" s="98"/>
      <c r="N581" s="141"/>
      <c r="O581" s="95"/>
      <c r="P581" s="101"/>
      <c r="Q581" s="102"/>
      <c r="R581" s="103"/>
      <c r="S581" s="129"/>
    </row>
    <row r="582" spans="1:19" ht="18.45" customHeight="1" x14ac:dyDescent="0.35">
      <c r="A582" s="165">
        <v>13273700</v>
      </c>
      <c r="B582" s="57" t="s">
        <v>450</v>
      </c>
      <c r="C582" s="68">
        <v>30024.050000000003</v>
      </c>
      <c r="D582" s="78">
        <v>6</v>
      </c>
      <c r="E582" s="81" t="s">
        <v>962</v>
      </c>
      <c r="F582" s="36"/>
      <c r="G582" s="107">
        <v>580</v>
      </c>
      <c r="H582" s="49"/>
      <c r="M582" s="98"/>
      <c r="N582" s="141"/>
      <c r="O582" s="95"/>
      <c r="P582" s="101"/>
      <c r="Q582" s="102"/>
      <c r="R582" s="103"/>
      <c r="S582" s="135"/>
    </row>
    <row r="583" spans="1:19" ht="18.45" customHeight="1" x14ac:dyDescent="0.35">
      <c r="A583" s="165">
        <v>1272380</v>
      </c>
      <c r="B583" s="57" t="s">
        <v>451</v>
      </c>
      <c r="C583" s="68">
        <v>15742.183615432135</v>
      </c>
      <c r="D583" s="78">
        <v>6</v>
      </c>
      <c r="E583" s="81" t="s">
        <v>981</v>
      </c>
      <c r="F583" s="36" t="s">
        <v>993</v>
      </c>
      <c r="G583" s="107">
        <v>581</v>
      </c>
      <c r="H583" s="49"/>
      <c r="M583" s="98"/>
      <c r="N583" s="141"/>
      <c r="O583" s="95"/>
      <c r="P583" s="101"/>
      <c r="Q583" s="102"/>
      <c r="R583" s="103"/>
      <c r="S583" s="129"/>
    </row>
    <row r="584" spans="1:19" ht="18.45" customHeight="1" x14ac:dyDescent="0.35">
      <c r="A584" s="165">
        <v>11247200</v>
      </c>
      <c r="B584" s="57" t="s">
        <v>452</v>
      </c>
      <c r="C584" s="68">
        <v>15742.183615432135</v>
      </c>
      <c r="D584" s="78">
        <v>6</v>
      </c>
      <c r="E584" s="81" t="s">
        <v>982</v>
      </c>
      <c r="F584" s="36" t="s">
        <v>1310</v>
      </c>
      <c r="G584" s="107">
        <v>582</v>
      </c>
      <c r="H584" s="49"/>
      <c r="M584" s="98"/>
      <c r="N584" s="141"/>
      <c r="O584" s="95"/>
      <c r="P584" s="101"/>
      <c r="Q584" s="102"/>
      <c r="R584" s="103"/>
      <c r="S584" s="129"/>
    </row>
    <row r="585" spans="1:19" ht="18.45" customHeight="1" x14ac:dyDescent="0.35">
      <c r="A585" s="165">
        <v>1238580</v>
      </c>
      <c r="B585" s="57" t="s">
        <v>453</v>
      </c>
      <c r="C585" s="68">
        <v>24103.855937479537</v>
      </c>
      <c r="D585" s="78">
        <v>6</v>
      </c>
      <c r="E585" s="81" t="s">
        <v>984</v>
      </c>
      <c r="F585" s="36" t="s">
        <v>1311</v>
      </c>
      <c r="G585" s="107">
        <v>583</v>
      </c>
      <c r="H585" s="49"/>
      <c r="M585" s="98"/>
      <c r="N585" s="141"/>
      <c r="O585" s="95"/>
      <c r="P585" s="101"/>
      <c r="Q585" s="102"/>
      <c r="R585" s="103"/>
      <c r="S585" s="135"/>
    </row>
    <row r="586" spans="1:19" ht="18.45" customHeight="1" x14ac:dyDescent="0.35">
      <c r="A586" s="165">
        <v>11299800</v>
      </c>
      <c r="B586" s="57" t="s">
        <v>454</v>
      </c>
      <c r="C586" s="68">
        <v>18364.32</v>
      </c>
      <c r="D586" s="78">
        <v>6</v>
      </c>
      <c r="E586" s="81" t="s">
        <v>928</v>
      </c>
      <c r="F586" s="36"/>
      <c r="G586" s="107">
        <v>584</v>
      </c>
      <c r="H586" s="49"/>
      <c r="M586" s="98"/>
      <c r="N586" s="141"/>
      <c r="O586" s="95"/>
      <c r="P586" s="101"/>
      <c r="Q586" s="102"/>
      <c r="R586" s="103"/>
      <c r="S586" s="129"/>
    </row>
    <row r="587" spans="1:19" ht="18.45" customHeight="1" x14ac:dyDescent="0.35">
      <c r="A587" s="165">
        <v>11299900</v>
      </c>
      <c r="B587" s="57" t="s">
        <v>455</v>
      </c>
      <c r="C587" s="68">
        <v>32180.070000000003</v>
      </c>
      <c r="D587" s="78">
        <v>6</v>
      </c>
      <c r="E587" s="81" t="s">
        <v>978</v>
      </c>
      <c r="F587" s="36"/>
      <c r="G587" s="107">
        <v>585</v>
      </c>
      <c r="H587" s="49"/>
      <c r="M587" s="98"/>
      <c r="N587" s="141"/>
      <c r="O587" s="95"/>
      <c r="P587" s="101"/>
      <c r="Q587" s="102"/>
      <c r="R587" s="103"/>
      <c r="S587" s="129"/>
    </row>
    <row r="588" spans="1:19" ht="18.45" customHeight="1" x14ac:dyDescent="0.35">
      <c r="A588" s="165">
        <v>11161000</v>
      </c>
      <c r="B588" s="57" t="s">
        <v>456</v>
      </c>
      <c r="C588" s="68">
        <v>15303.6</v>
      </c>
      <c r="D588" s="78">
        <v>6</v>
      </c>
      <c r="E588" s="81" t="s">
        <v>917</v>
      </c>
      <c r="F588" s="36"/>
      <c r="G588" s="107">
        <v>586</v>
      </c>
      <c r="H588" s="49"/>
      <c r="M588" s="98"/>
      <c r="N588" s="141"/>
      <c r="O588" s="95"/>
      <c r="P588" s="101"/>
      <c r="Q588" s="102"/>
      <c r="R588" s="103"/>
      <c r="S588" s="135"/>
    </row>
    <row r="589" spans="1:19" ht="18.45" customHeight="1" x14ac:dyDescent="0.35">
      <c r="A589" s="165">
        <v>11172700</v>
      </c>
      <c r="B589" s="57" t="s">
        <v>457</v>
      </c>
      <c r="C589" s="68">
        <v>31528.250000000004</v>
      </c>
      <c r="D589" s="78">
        <v>6</v>
      </c>
      <c r="E589" s="81" t="s">
        <v>985</v>
      </c>
      <c r="F589" s="36"/>
      <c r="G589" s="107">
        <v>587</v>
      </c>
      <c r="H589" s="49"/>
      <c r="M589" s="98"/>
      <c r="N589" s="141"/>
      <c r="O589" s="95"/>
      <c r="P589" s="101"/>
      <c r="Q589" s="102"/>
      <c r="R589" s="103"/>
      <c r="S589" s="129"/>
    </row>
    <row r="590" spans="1:19" ht="18.45" customHeight="1" x14ac:dyDescent="0.35">
      <c r="A590" s="165">
        <v>13208800</v>
      </c>
      <c r="B590" s="57" t="s">
        <v>458</v>
      </c>
      <c r="C590" s="68">
        <v>79706.25</v>
      </c>
      <c r="D590" s="78">
        <v>6</v>
      </c>
      <c r="E590" s="81" t="s">
        <v>986</v>
      </c>
      <c r="F590" s="36" t="s">
        <v>1312</v>
      </c>
      <c r="G590" s="107">
        <v>588</v>
      </c>
      <c r="H590" s="49"/>
      <c r="M590" s="98"/>
      <c r="N590" s="141"/>
      <c r="O590" s="95"/>
      <c r="P590" s="101"/>
      <c r="Q590" s="102"/>
      <c r="R590" s="103"/>
      <c r="S590" s="129"/>
    </row>
    <row r="591" spans="1:19" ht="18.45" customHeight="1" x14ac:dyDescent="0.35">
      <c r="A591" s="165">
        <v>13248000</v>
      </c>
      <c r="B591" s="57" t="s">
        <v>458</v>
      </c>
      <c r="C591" s="68">
        <v>58749.742038479097</v>
      </c>
      <c r="D591" s="78">
        <v>6</v>
      </c>
      <c r="E591" s="81" t="s">
        <v>924</v>
      </c>
      <c r="F591" s="36" t="s">
        <v>680</v>
      </c>
      <c r="G591" s="107">
        <v>589</v>
      </c>
      <c r="H591" s="49"/>
      <c r="M591" s="98"/>
      <c r="N591" s="141"/>
      <c r="O591" s="95"/>
      <c r="P591" s="101"/>
      <c r="Q591" s="102"/>
      <c r="R591" s="103"/>
      <c r="S591" s="135"/>
    </row>
    <row r="592" spans="1:19" ht="18.45" customHeight="1" x14ac:dyDescent="0.35">
      <c r="A592" s="165">
        <v>13241500</v>
      </c>
      <c r="B592" s="57" t="s">
        <v>459</v>
      </c>
      <c r="C592" s="68">
        <v>204473.1</v>
      </c>
      <c r="D592" s="78">
        <v>1</v>
      </c>
      <c r="E592" s="81" t="s">
        <v>1313</v>
      </c>
      <c r="F592" s="36"/>
      <c r="G592" s="107">
        <v>590</v>
      </c>
      <c r="H592" s="49"/>
      <c r="M592" s="98"/>
      <c r="N592" s="141"/>
      <c r="O592" s="95"/>
      <c r="P592" s="101"/>
      <c r="Q592" s="102"/>
      <c r="R592" s="103"/>
      <c r="S592" s="129"/>
    </row>
    <row r="593" spans="1:19" ht="18.45" customHeight="1" x14ac:dyDescent="0.35">
      <c r="A593" s="165">
        <v>11327400</v>
      </c>
      <c r="B593" s="57" t="s">
        <v>460</v>
      </c>
      <c r="C593" s="68">
        <v>16537.10959229069</v>
      </c>
      <c r="D593" s="78">
        <v>6</v>
      </c>
      <c r="E593" s="81" t="s">
        <v>987</v>
      </c>
      <c r="F593" s="36"/>
      <c r="G593" s="107">
        <v>591</v>
      </c>
      <c r="H593" s="49"/>
      <c r="M593" s="98"/>
      <c r="N593" s="141"/>
      <c r="O593" s="95"/>
      <c r="P593" s="101"/>
      <c r="Q593" s="102"/>
      <c r="R593" s="103"/>
      <c r="S593" s="129"/>
    </row>
    <row r="594" spans="1:19" ht="18.45" customHeight="1" x14ac:dyDescent="0.35">
      <c r="A594" s="165">
        <v>13295800</v>
      </c>
      <c r="B594" s="57" t="s">
        <v>461</v>
      </c>
      <c r="C594" s="68">
        <v>31506.170809279007</v>
      </c>
      <c r="D594" s="78">
        <v>4</v>
      </c>
      <c r="E594" s="81" t="s">
        <v>988</v>
      </c>
      <c r="F594" s="36" t="s">
        <v>1314</v>
      </c>
      <c r="G594" s="107">
        <v>592</v>
      </c>
      <c r="H594" s="49"/>
      <c r="M594" s="98"/>
      <c r="N594" s="141"/>
      <c r="O594" s="95"/>
      <c r="P594" s="101"/>
      <c r="Q594" s="102"/>
      <c r="R594" s="103"/>
      <c r="S594" s="135"/>
    </row>
    <row r="595" spans="1:19" ht="18.45" customHeight="1" x14ac:dyDescent="0.35">
      <c r="A595" s="165">
        <v>13295900</v>
      </c>
      <c r="B595" s="57" t="s">
        <v>462</v>
      </c>
      <c r="C595" s="68">
        <v>31506.45</v>
      </c>
      <c r="D595" s="79">
        <v>4</v>
      </c>
      <c r="E595" s="81" t="s">
        <v>1315</v>
      </c>
      <c r="F595" s="36" t="s">
        <v>983</v>
      </c>
      <c r="G595" s="107">
        <v>593</v>
      </c>
      <c r="H595" s="49"/>
      <c r="M595" s="98"/>
      <c r="N595" s="141"/>
      <c r="O595" s="95"/>
      <c r="P595" s="101"/>
      <c r="Q595" s="102"/>
      <c r="R595" s="103"/>
      <c r="S595" s="129"/>
    </row>
    <row r="596" spans="1:19" ht="18.45" customHeight="1" x14ac:dyDescent="0.35">
      <c r="A596" s="165">
        <v>11282900</v>
      </c>
      <c r="B596" s="57" t="s">
        <v>463</v>
      </c>
      <c r="C596" s="68">
        <v>20408.149396183493</v>
      </c>
      <c r="D596" s="78">
        <v>6</v>
      </c>
      <c r="E596" s="81" t="s">
        <v>989</v>
      </c>
      <c r="F596" s="36"/>
      <c r="G596" s="107">
        <v>594</v>
      </c>
      <c r="H596" s="49"/>
      <c r="M596" s="98"/>
      <c r="N596" s="141"/>
      <c r="O596" s="95"/>
      <c r="P596" s="101"/>
      <c r="Q596" s="102"/>
      <c r="R596" s="103"/>
      <c r="S596" s="129"/>
    </row>
    <row r="597" spans="1:19" ht="18.45" customHeight="1" x14ac:dyDescent="0.35">
      <c r="A597" s="165">
        <v>34581</v>
      </c>
      <c r="B597" s="57" t="s">
        <v>463</v>
      </c>
      <c r="C597" s="68">
        <v>24443.25</v>
      </c>
      <c r="D597" s="78">
        <v>6</v>
      </c>
      <c r="E597" s="81" t="s">
        <v>1316</v>
      </c>
      <c r="F597" s="36"/>
      <c r="G597" s="107">
        <v>595</v>
      </c>
      <c r="H597" s="49"/>
      <c r="M597" s="98"/>
      <c r="N597" s="141"/>
      <c r="O597" s="95"/>
      <c r="P597" s="101"/>
      <c r="Q597" s="102"/>
      <c r="R597" s="103"/>
      <c r="S597" s="135"/>
    </row>
    <row r="598" spans="1:19" ht="18.45" customHeight="1" x14ac:dyDescent="0.35">
      <c r="A598" s="165">
        <v>26981</v>
      </c>
      <c r="B598" s="57" t="s">
        <v>464</v>
      </c>
      <c r="C598" s="68">
        <v>24443.25</v>
      </c>
      <c r="D598" s="78">
        <v>6</v>
      </c>
      <c r="E598" s="81" t="s">
        <v>614</v>
      </c>
      <c r="F598" s="36"/>
      <c r="G598" s="107">
        <v>596</v>
      </c>
      <c r="H598" s="49"/>
      <c r="M598" s="98"/>
      <c r="N598" s="141"/>
      <c r="O598" s="95"/>
      <c r="P598" s="101"/>
      <c r="Q598" s="102"/>
      <c r="R598" s="103"/>
      <c r="S598" s="129"/>
    </row>
    <row r="599" spans="1:19" ht="18.45" customHeight="1" x14ac:dyDescent="0.35">
      <c r="A599" s="165">
        <v>11278500</v>
      </c>
      <c r="B599" s="57" t="s">
        <v>465</v>
      </c>
      <c r="C599" s="68">
        <v>15742.183615432135</v>
      </c>
      <c r="D599" s="78">
        <v>6</v>
      </c>
      <c r="E599" s="81" t="s">
        <v>990</v>
      </c>
      <c r="F599" s="36" t="s">
        <v>918</v>
      </c>
      <c r="G599" s="107">
        <v>597</v>
      </c>
      <c r="H599" s="49"/>
      <c r="M599" s="98"/>
      <c r="N599" s="141"/>
      <c r="O599" s="95"/>
      <c r="P599" s="101"/>
      <c r="Q599" s="102"/>
      <c r="R599" s="103"/>
      <c r="S599" s="129"/>
    </row>
    <row r="600" spans="1:19" ht="18.45" customHeight="1" x14ac:dyDescent="0.35">
      <c r="A600" s="165">
        <v>11362100</v>
      </c>
      <c r="B600" s="57" t="s">
        <v>466</v>
      </c>
      <c r="C600" s="68">
        <v>13815.750000000002</v>
      </c>
      <c r="D600" s="78">
        <v>6</v>
      </c>
      <c r="E600" s="81" t="s">
        <v>1317</v>
      </c>
      <c r="F600" s="36"/>
      <c r="G600" s="107">
        <v>598</v>
      </c>
      <c r="H600" s="49"/>
      <c r="M600" s="98"/>
      <c r="N600" s="141"/>
      <c r="O600" s="95"/>
      <c r="P600" s="101"/>
      <c r="Q600" s="102"/>
      <c r="R600" s="103"/>
      <c r="S600" s="135"/>
    </row>
    <row r="601" spans="1:19" ht="18.45" customHeight="1" x14ac:dyDescent="0.35">
      <c r="A601" s="165">
        <v>74291</v>
      </c>
      <c r="B601" s="57" t="s">
        <v>467</v>
      </c>
      <c r="C601" s="68">
        <v>18364.32</v>
      </c>
      <c r="D601" s="78">
        <v>6</v>
      </c>
      <c r="E601" s="81" t="s">
        <v>1300</v>
      </c>
      <c r="F601" s="36"/>
      <c r="G601" s="107">
        <v>599</v>
      </c>
      <c r="H601" s="49"/>
      <c r="M601" s="98"/>
      <c r="N601" s="141"/>
      <c r="O601" s="95"/>
      <c r="P601" s="101"/>
      <c r="Q601" s="102"/>
      <c r="R601" s="103"/>
      <c r="S601" s="129"/>
    </row>
    <row r="602" spans="1:19" ht="18.45" customHeight="1" x14ac:dyDescent="0.35">
      <c r="A602" s="165">
        <v>1244780</v>
      </c>
      <c r="B602" s="57" t="s">
        <v>468</v>
      </c>
      <c r="C602" s="68">
        <v>24443.25</v>
      </c>
      <c r="D602" s="78">
        <v>6</v>
      </c>
      <c r="E602" s="81" t="s">
        <v>1318</v>
      </c>
      <c r="F602" s="36"/>
      <c r="G602" s="107">
        <v>600</v>
      </c>
      <c r="H602" s="49"/>
      <c r="M602" s="98"/>
      <c r="N602" s="141"/>
      <c r="O602" s="95"/>
      <c r="P602" s="101"/>
      <c r="Q602" s="102"/>
      <c r="R602" s="103"/>
      <c r="S602" s="129"/>
    </row>
    <row r="603" spans="1:19" ht="18.45" customHeight="1" x14ac:dyDescent="0.35">
      <c r="A603" s="165">
        <v>11211000</v>
      </c>
      <c r="B603" s="57" t="s">
        <v>469</v>
      </c>
      <c r="C603" s="68">
        <v>17671.800305135384</v>
      </c>
      <c r="D603" s="78">
        <v>6</v>
      </c>
      <c r="E603" s="81" t="s">
        <v>991</v>
      </c>
      <c r="F603" s="36"/>
      <c r="G603" s="107">
        <v>601</v>
      </c>
      <c r="H603" s="49"/>
      <c r="M603" s="98"/>
      <c r="N603" s="141"/>
      <c r="O603" s="95"/>
      <c r="P603" s="101"/>
      <c r="Q603" s="102"/>
      <c r="R603" s="103"/>
      <c r="S603" s="135"/>
    </row>
    <row r="604" spans="1:19" ht="18.45" customHeight="1" x14ac:dyDescent="0.35">
      <c r="A604" s="165">
        <v>11237500</v>
      </c>
      <c r="B604" s="57" t="s">
        <v>470</v>
      </c>
      <c r="C604" s="68">
        <v>44777.200000000004</v>
      </c>
      <c r="D604" s="78">
        <v>6</v>
      </c>
      <c r="E604" s="81" t="s">
        <v>992</v>
      </c>
      <c r="F604" s="36" t="s">
        <v>1319</v>
      </c>
      <c r="G604" s="107">
        <v>602</v>
      </c>
      <c r="H604" s="49"/>
      <c r="M604" s="98"/>
      <c r="N604" s="141"/>
      <c r="O604" s="95"/>
      <c r="P604" s="101"/>
      <c r="Q604" s="102"/>
      <c r="R604" s="103"/>
      <c r="S604" s="129"/>
    </row>
    <row r="605" spans="1:19" ht="18.45" customHeight="1" x14ac:dyDescent="0.35">
      <c r="A605" s="165">
        <v>11294500</v>
      </c>
      <c r="B605" s="57" t="s">
        <v>471</v>
      </c>
      <c r="C605" s="68">
        <v>56453.280000000006</v>
      </c>
      <c r="D605" s="78">
        <v>6</v>
      </c>
      <c r="E605" s="81" t="s">
        <v>994</v>
      </c>
      <c r="F605" s="36"/>
      <c r="G605" s="107">
        <v>603</v>
      </c>
      <c r="H605" s="49"/>
      <c r="M605" s="98"/>
      <c r="N605" s="141"/>
      <c r="O605" s="95"/>
      <c r="P605" s="101"/>
      <c r="Q605" s="102"/>
      <c r="R605" s="103"/>
      <c r="S605" s="129"/>
    </row>
    <row r="606" spans="1:19" ht="18.45" customHeight="1" x14ac:dyDescent="0.35">
      <c r="A606" s="165">
        <v>11181100</v>
      </c>
      <c r="B606" s="57" t="s">
        <v>472</v>
      </c>
      <c r="C606" s="68">
        <v>27239.100000000002</v>
      </c>
      <c r="D606" s="78">
        <v>6</v>
      </c>
      <c r="E606" s="81" t="s">
        <v>995</v>
      </c>
      <c r="F606" s="36"/>
      <c r="G606" s="107">
        <v>604</v>
      </c>
      <c r="H606" s="49"/>
      <c r="M606" s="98"/>
      <c r="N606" s="141"/>
      <c r="O606" s="95"/>
      <c r="P606" s="101"/>
      <c r="Q606" s="102"/>
      <c r="R606" s="103"/>
      <c r="S606" s="135"/>
    </row>
    <row r="607" spans="1:19" ht="18.45" customHeight="1" x14ac:dyDescent="0.35">
      <c r="A607" s="165">
        <v>11344700</v>
      </c>
      <c r="B607" s="57" t="s">
        <v>473</v>
      </c>
      <c r="C607" s="68">
        <v>29190.2</v>
      </c>
      <c r="D607" s="78">
        <v>6</v>
      </c>
      <c r="E607" s="81" t="s">
        <v>996</v>
      </c>
      <c r="F607" s="36"/>
      <c r="G607" s="107">
        <v>605</v>
      </c>
      <c r="H607" s="49"/>
      <c r="M607" s="98"/>
      <c r="N607" s="141"/>
      <c r="O607" s="95"/>
      <c r="P607" s="101"/>
      <c r="Q607" s="102"/>
      <c r="R607" s="103"/>
      <c r="S607" s="129"/>
    </row>
    <row r="608" spans="1:19" ht="18.45" customHeight="1" x14ac:dyDescent="0.35">
      <c r="A608" s="165">
        <v>11303600</v>
      </c>
      <c r="B608" s="57" t="s">
        <v>81</v>
      </c>
      <c r="C608" s="68">
        <v>67236.650000000009</v>
      </c>
      <c r="D608" s="78">
        <v>6</v>
      </c>
      <c r="E608" s="81" t="s">
        <v>614</v>
      </c>
      <c r="F608" s="36"/>
      <c r="G608" s="107">
        <v>606</v>
      </c>
      <c r="H608" s="49"/>
      <c r="M608" s="98"/>
      <c r="N608" s="141"/>
      <c r="O608" s="95"/>
      <c r="P608" s="101"/>
      <c r="Q608" s="102"/>
      <c r="R608" s="103"/>
      <c r="S608" s="129"/>
    </row>
    <row r="609" spans="1:19" ht="18.45" customHeight="1" x14ac:dyDescent="0.35">
      <c r="A609" s="165">
        <v>11212400</v>
      </c>
      <c r="B609" s="57" t="s">
        <v>474</v>
      </c>
      <c r="C609" s="68">
        <v>81739.100000000006</v>
      </c>
      <c r="D609" s="78">
        <v>6</v>
      </c>
      <c r="E609" s="81" t="s">
        <v>997</v>
      </c>
      <c r="F609" s="36"/>
      <c r="G609" s="107">
        <v>607</v>
      </c>
      <c r="H609" s="49"/>
      <c r="M609" s="98"/>
      <c r="N609" s="141"/>
      <c r="O609" s="95"/>
      <c r="P609" s="101"/>
      <c r="Q609" s="102"/>
      <c r="R609" s="103"/>
      <c r="S609" s="135"/>
    </row>
    <row r="610" spans="1:19" ht="18.45" customHeight="1" x14ac:dyDescent="0.35">
      <c r="A610" s="165">
        <v>11210100</v>
      </c>
      <c r="B610" s="57" t="s">
        <v>475</v>
      </c>
      <c r="C610" s="68">
        <v>25063.213387727483</v>
      </c>
      <c r="D610" s="78">
        <v>6</v>
      </c>
      <c r="E610" s="81" t="s">
        <v>999</v>
      </c>
      <c r="F610" s="36"/>
      <c r="G610" s="107">
        <v>608</v>
      </c>
      <c r="H610" s="49"/>
      <c r="M610" s="98"/>
      <c r="N610" s="141"/>
      <c r="O610" s="95"/>
      <c r="P610" s="101"/>
      <c r="Q610" s="102"/>
      <c r="R610" s="103"/>
      <c r="S610" s="129"/>
    </row>
    <row r="611" spans="1:19" ht="18.45" customHeight="1" x14ac:dyDescent="0.35">
      <c r="A611" s="165">
        <v>11261400</v>
      </c>
      <c r="B611" s="57" t="s">
        <v>476</v>
      </c>
      <c r="C611" s="68">
        <v>11227.436000000002</v>
      </c>
      <c r="D611" s="78">
        <v>6</v>
      </c>
      <c r="E611" s="81" t="s">
        <v>895</v>
      </c>
      <c r="F611" s="36"/>
      <c r="G611" s="107">
        <v>609</v>
      </c>
      <c r="H611" s="49"/>
      <c r="M611" s="98"/>
      <c r="N611" s="141"/>
      <c r="O611" s="95"/>
      <c r="P611" s="101"/>
      <c r="Q611" s="102"/>
      <c r="R611" s="103"/>
      <c r="S611" s="129"/>
    </row>
    <row r="612" spans="1:19" ht="18.45" customHeight="1" x14ac:dyDescent="0.35">
      <c r="A612" s="165">
        <v>1057962</v>
      </c>
      <c r="B612" s="57" t="s">
        <v>365</v>
      </c>
      <c r="C612" s="68">
        <v>26807.49966090556</v>
      </c>
      <c r="D612" s="78">
        <v>6</v>
      </c>
      <c r="E612" s="81" t="s">
        <v>614</v>
      </c>
      <c r="F612" s="36"/>
      <c r="G612" s="107">
        <v>610</v>
      </c>
      <c r="H612" s="49"/>
      <c r="M612" s="98"/>
      <c r="N612" s="141"/>
      <c r="O612" s="95"/>
      <c r="P612" s="101"/>
      <c r="Q612" s="102"/>
      <c r="R612" s="103"/>
      <c r="S612" s="135"/>
    </row>
    <row r="613" spans="1:19" ht="18.45" customHeight="1" x14ac:dyDescent="0.35">
      <c r="A613" s="165">
        <v>11169200</v>
      </c>
      <c r="B613" s="57" t="s">
        <v>477</v>
      </c>
      <c r="C613" s="68">
        <v>49799.373099234064</v>
      </c>
      <c r="D613" s="78">
        <v>6</v>
      </c>
      <c r="E613" s="81" t="s">
        <v>1000</v>
      </c>
      <c r="F613" s="36" t="s">
        <v>1320</v>
      </c>
      <c r="G613" s="107">
        <v>611</v>
      </c>
      <c r="H613" s="49"/>
      <c r="M613" s="98"/>
      <c r="N613" s="141"/>
      <c r="O613" s="95"/>
      <c r="P613" s="101"/>
      <c r="Q613" s="102"/>
      <c r="R613" s="103"/>
      <c r="S613" s="129"/>
    </row>
    <row r="614" spans="1:19" ht="18.45" customHeight="1" x14ac:dyDescent="0.35">
      <c r="A614" s="165">
        <v>3107300</v>
      </c>
      <c r="B614" s="57" t="s">
        <v>477</v>
      </c>
      <c r="C614" s="68">
        <v>78564.825571243302</v>
      </c>
      <c r="D614" s="78">
        <v>6</v>
      </c>
      <c r="E614" s="81" t="s">
        <v>1001</v>
      </c>
      <c r="F614" s="36" t="s">
        <v>1321</v>
      </c>
      <c r="G614" s="107">
        <v>612</v>
      </c>
      <c r="H614" s="49"/>
      <c r="M614" s="98"/>
      <c r="N614" s="141"/>
      <c r="O614" s="95"/>
      <c r="P614" s="101"/>
      <c r="Q614" s="102"/>
      <c r="R614" s="103"/>
      <c r="S614" s="129"/>
    </row>
    <row r="615" spans="1:19" ht="18.45" customHeight="1" x14ac:dyDescent="0.35">
      <c r="A615" s="165">
        <v>11166900</v>
      </c>
      <c r="B615" s="57" t="s">
        <v>478</v>
      </c>
      <c r="C615" s="68">
        <v>19236.32</v>
      </c>
      <c r="D615" s="78">
        <v>6</v>
      </c>
      <c r="E615" s="81" t="s">
        <v>1003</v>
      </c>
      <c r="F615" s="36"/>
      <c r="G615" s="107">
        <v>613</v>
      </c>
      <c r="H615" s="49"/>
      <c r="M615" s="98"/>
      <c r="N615" s="141"/>
      <c r="O615" s="95"/>
      <c r="P615" s="101"/>
      <c r="Q615" s="102"/>
      <c r="R615" s="103"/>
      <c r="S615" s="135"/>
    </row>
    <row r="616" spans="1:19" ht="18.45" customHeight="1" x14ac:dyDescent="0.35">
      <c r="A616" s="165">
        <v>11331000</v>
      </c>
      <c r="B616" s="57" t="s">
        <v>479</v>
      </c>
      <c r="C616" s="68">
        <v>18364.32</v>
      </c>
      <c r="D616" s="78">
        <v>6</v>
      </c>
      <c r="E616" s="81" t="s">
        <v>614</v>
      </c>
      <c r="F616" s="36"/>
      <c r="G616" s="107">
        <v>614</v>
      </c>
      <c r="H616" s="49"/>
      <c r="M616" s="98"/>
      <c r="N616" s="141"/>
      <c r="O616" s="95"/>
      <c r="P616" s="101"/>
      <c r="Q616" s="102"/>
      <c r="R616" s="103"/>
      <c r="S616" s="129"/>
    </row>
    <row r="617" spans="1:19" ht="18.45" customHeight="1" x14ac:dyDescent="0.35">
      <c r="A617" s="165">
        <v>1136000</v>
      </c>
      <c r="B617" s="57" t="s">
        <v>480</v>
      </c>
      <c r="C617" s="68">
        <v>14433.372372025511</v>
      </c>
      <c r="D617" s="78">
        <v>6</v>
      </c>
      <c r="E617" s="81" t="s">
        <v>1004</v>
      </c>
      <c r="F617" s="36"/>
      <c r="G617" s="107">
        <v>615</v>
      </c>
      <c r="H617" s="49"/>
      <c r="M617" s="98"/>
      <c r="N617" s="141"/>
      <c r="O617" s="95"/>
      <c r="P617" s="101"/>
      <c r="Q617" s="102"/>
      <c r="R617" s="103"/>
      <c r="S617" s="129"/>
    </row>
    <row r="618" spans="1:19" ht="18.45" customHeight="1" x14ac:dyDescent="0.35">
      <c r="A618" s="165">
        <v>38891</v>
      </c>
      <c r="B618" s="57" t="s">
        <v>481</v>
      </c>
      <c r="C618" s="68">
        <v>26459.375347665104</v>
      </c>
      <c r="D618" s="78">
        <v>6</v>
      </c>
      <c r="E618" s="81" t="s">
        <v>1005</v>
      </c>
      <c r="F618" s="36" t="s">
        <v>1322</v>
      </c>
      <c r="G618" s="107">
        <v>616</v>
      </c>
      <c r="H618" s="49"/>
      <c r="M618" s="98"/>
      <c r="N618" s="141"/>
      <c r="O618" s="95"/>
      <c r="P618" s="101"/>
      <c r="Q618" s="102"/>
      <c r="R618" s="103"/>
      <c r="S618" s="135"/>
    </row>
    <row r="619" spans="1:19" ht="18.45" customHeight="1" x14ac:dyDescent="0.35">
      <c r="A619" s="165">
        <v>38991</v>
      </c>
      <c r="B619" s="57" t="s">
        <v>482</v>
      </c>
      <c r="C619" s="68">
        <v>31268.692137291946</v>
      </c>
      <c r="D619" s="78">
        <v>6</v>
      </c>
      <c r="E619" s="81" t="s">
        <v>1006</v>
      </c>
      <c r="F619" s="36"/>
      <c r="G619" s="107">
        <v>617</v>
      </c>
      <c r="H619" s="49"/>
      <c r="M619" s="98"/>
      <c r="N619" s="141"/>
      <c r="O619" s="95"/>
      <c r="P619" s="101"/>
      <c r="Q619" s="102"/>
      <c r="R619" s="103"/>
      <c r="S619" s="129"/>
    </row>
    <row r="620" spans="1:19" ht="18.45" customHeight="1" x14ac:dyDescent="0.35">
      <c r="A620" s="165">
        <v>11344300</v>
      </c>
      <c r="B620" s="57" t="s">
        <v>483</v>
      </c>
      <c r="C620" s="68">
        <v>31447.618241077384</v>
      </c>
      <c r="D620" s="78">
        <v>6</v>
      </c>
      <c r="E620" s="81" t="s">
        <v>1007</v>
      </c>
      <c r="F620" s="36" t="s">
        <v>1323</v>
      </c>
      <c r="G620" s="107">
        <v>618</v>
      </c>
      <c r="H620" s="49"/>
      <c r="M620" s="98"/>
      <c r="N620" s="141"/>
      <c r="O620" s="95"/>
      <c r="P620" s="101"/>
      <c r="Q620" s="102"/>
      <c r="R620" s="103"/>
      <c r="S620" s="129"/>
    </row>
    <row r="621" spans="1:19" ht="18.45" customHeight="1" x14ac:dyDescent="0.35">
      <c r="A621" s="165">
        <v>1410280</v>
      </c>
      <c r="B621" s="57" t="s">
        <v>484</v>
      </c>
      <c r="C621" s="68">
        <v>17789.563000000002</v>
      </c>
      <c r="D621" s="78">
        <v>6</v>
      </c>
      <c r="E621" s="81" t="s">
        <v>1008</v>
      </c>
      <c r="F621" s="36"/>
      <c r="G621" s="107">
        <v>619</v>
      </c>
      <c r="H621" s="49"/>
      <c r="M621" s="98"/>
      <c r="N621" s="141"/>
      <c r="O621" s="95"/>
      <c r="P621" s="101"/>
      <c r="Q621" s="102"/>
      <c r="R621" s="103"/>
      <c r="S621" s="135"/>
    </row>
    <row r="622" spans="1:19" ht="18.45" customHeight="1" x14ac:dyDescent="0.35">
      <c r="A622" s="165">
        <v>11213300</v>
      </c>
      <c r="B622" s="57" t="s">
        <v>485</v>
      </c>
      <c r="C622" s="68">
        <v>23082.93</v>
      </c>
      <c r="D622" s="78">
        <v>6</v>
      </c>
      <c r="E622" s="81" t="s">
        <v>1009</v>
      </c>
      <c r="F622" s="36"/>
      <c r="G622" s="107">
        <v>620</v>
      </c>
      <c r="H622" s="49"/>
      <c r="M622" s="98"/>
      <c r="N622" s="141"/>
      <c r="O622" s="95"/>
      <c r="P622" s="101"/>
      <c r="Q622" s="102"/>
      <c r="R622" s="103"/>
      <c r="S622" s="129"/>
    </row>
    <row r="623" spans="1:19" ht="18.45" customHeight="1" x14ac:dyDescent="0.35">
      <c r="A623" s="165">
        <v>13328400</v>
      </c>
      <c r="B623" s="57" t="s">
        <v>486</v>
      </c>
      <c r="C623" s="68">
        <v>12787.880000000001</v>
      </c>
      <c r="D623" s="78">
        <v>6</v>
      </c>
      <c r="E623" s="81" t="s">
        <v>1010</v>
      </c>
      <c r="F623" s="36"/>
      <c r="G623" s="107">
        <v>621</v>
      </c>
      <c r="H623" s="49"/>
      <c r="M623" s="98"/>
      <c r="N623" s="141"/>
      <c r="O623" s="95"/>
      <c r="P623" s="101"/>
      <c r="Q623" s="102"/>
      <c r="R623" s="103"/>
      <c r="S623" s="129"/>
    </row>
    <row r="624" spans="1:19" ht="18.45" customHeight="1" x14ac:dyDescent="0.35">
      <c r="A624" s="165">
        <v>13362600</v>
      </c>
      <c r="B624" s="57" t="s">
        <v>487</v>
      </c>
      <c r="C624" s="68">
        <v>12787.880000000001</v>
      </c>
      <c r="D624" s="78">
        <v>6</v>
      </c>
      <c r="E624" s="81" t="s">
        <v>614</v>
      </c>
      <c r="F624" s="218"/>
      <c r="G624" s="107">
        <v>622</v>
      </c>
      <c r="H624" s="49"/>
      <c r="M624" s="98"/>
      <c r="N624" s="141"/>
      <c r="O624" s="95"/>
      <c r="P624" s="101"/>
      <c r="Q624" s="102"/>
      <c r="R624" s="219"/>
      <c r="S624" s="135"/>
    </row>
    <row r="625" spans="1:19" ht="18.45" customHeight="1" x14ac:dyDescent="0.35">
      <c r="A625" s="165">
        <v>11295300</v>
      </c>
      <c r="B625" s="57" t="s">
        <v>488</v>
      </c>
      <c r="C625" s="68">
        <v>12470.607233530678</v>
      </c>
      <c r="D625" s="78">
        <v>6</v>
      </c>
      <c r="E625" s="81" t="s">
        <v>1011</v>
      </c>
      <c r="F625" s="36"/>
      <c r="G625" s="107">
        <v>623</v>
      </c>
      <c r="H625" s="49"/>
      <c r="M625" s="98"/>
      <c r="N625" s="141"/>
      <c r="O625" s="95"/>
      <c r="P625" s="101"/>
      <c r="Q625" s="102"/>
      <c r="R625" s="103"/>
      <c r="S625" s="129"/>
    </row>
    <row r="626" spans="1:19" ht="18.45" customHeight="1" x14ac:dyDescent="0.35">
      <c r="A626" s="165">
        <v>11309300</v>
      </c>
      <c r="B626" s="57" t="s">
        <v>489</v>
      </c>
      <c r="C626" s="68">
        <v>23639.933712258164</v>
      </c>
      <c r="D626" s="78">
        <v>6</v>
      </c>
      <c r="E626" s="81" t="s">
        <v>1012</v>
      </c>
      <c r="F626" s="36"/>
      <c r="G626" s="107">
        <v>624</v>
      </c>
      <c r="H626" s="49"/>
      <c r="M626" s="98"/>
      <c r="N626" s="141"/>
      <c r="O626" s="95"/>
      <c r="P626" s="101"/>
      <c r="Q626" s="102"/>
      <c r="R626" s="103"/>
      <c r="S626" s="129"/>
    </row>
    <row r="627" spans="1:19" ht="18.45" customHeight="1" x14ac:dyDescent="0.35">
      <c r="A627" s="165">
        <v>1191300</v>
      </c>
      <c r="B627" s="57" t="s">
        <v>490</v>
      </c>
      <c r="C627" s="68">
        <v>10002.219497146803</v>
      </c>
      <c r="D627" s="78">
        <v>6</v>
      </c>
      <c r="E627" s="81" t="s">
        <v>1013</v>
      </c>
      <c r="F627" s="36"/>
      <c r="G627" s="107">
        <v>625</v>
      </c>
      <c r="H627" s="49"/>
      <c r="M627" s="98"/>
      <c r="N627" s="141"/>
      <c r="O627" s="95"/>
      <c r="P627" s="101"/>
      <c r="Q627" s="102"/>
      <c r="R627" s="103"/>
      <c r="S627" s="135"/>
    </row>
    <row r="628" spans="1:19" ht="18.45" customHeight="1" x14ac:dyDescent="0.35">
      <c r="A628" s="165">
        <v>1190900</v>
      </c>
      <c r="B628" s="57" t="s">
        <v>491</v>
      </c>
      <c r="C628" s="68">
        <v>10002.219497146803</v>
      </c>
      <c r="D628" s="78">
        <v>6</v>
      </c>
      <c r="E628" s="81" t="s">
        <v>1014</v>
      </c>
      <c r="F628" s="36"/>
      <c r="G628" s="107">
        <v>626</v>
      </c>
      <c r="H628" s="49"/>
      <c r="M628" s="98"/>
      <c r="N628" s="141"/>
      <c r="O628" s="95"/>
      <c r="P628" s="101"/>
      <c r="Q628" s="102"/>
      <c r="R628" s="103"/>
      <c r="S628" s="129"/>
    </row>
    <row r="629" spans="1:19" ht="18.45" customHeight="1" x14ac:dyDescent="0.35">
      <c r="A629" s="165">
        <v>1190800</v>
      </c>
      <c r="B629" s="57" t="s">
        <v>492</v>
      </c>
      <c r="C629" s="68">
        <v>10002.219497146803</v>
      </c>
      <c r="D629" s="78">
        <v>6</v>
      </c>
      <c r="E629" s="81" t="s">
        <v>1015</v>
      </c>
      <c r="F629" s="36"/>
      <c r="G629" s="107">
        <v>627</v>
      </c>
      <c r="H629" s="49"/>
      <c r="M629" s="98"/>
      <c r="N629" s="141"/>
      <c r="O629" s="95"/>
      <c r="P629" s="101"/>
      <c r="Q629" s="102"/>
      <c r="R629" s="103"/>
      <c r="S629" s="129"/>
    </row>
    <row r="630" spans="1:19" ht="18.45" customHeight="1" x14ac:dyDescent="0.35">
      <c r="A630" s="165">
        <v>1190200</v>
      </c>
      <c r="B630" s="57" t="s">
        <v>493</v>
      </c>
      <c r="C630" s="68">
        <v>10002.219497146803</v>
      </c>
      <c r="D630" s="78">
        <v>6</v>
      </c>
      <c r="E630" s="81" t="s">
        <v>1016</v>
      </c>
      <c r="F630" s="36"/>
      <c r="G630" s="107">
        <v>628</v>
      </c>
      <c r="H630" s="49"/>
      <c r="M630" s="98"/>
      <c r="N630" s="141"/>
      <c r="O630" s="95"/>
      <c r="P630" s="101"/>
      <c r="Q630" s="102"/>
      <c r="R630" s="103"/>
      <c r="S630" s="135"/>
    </row>
    <row r="631" spans="1:19" ht="18.45" customHeight="1" x14ac:dyDescent="0.35">
      <c r="A631" s="165">
        <v>1190300</v>
      </c>
      <c r="B631" s="57" t="s">
        <v>494</v>
      </c>
      <c r="C631" s="68">
        <v>10002.219497146803</v>
      </c>
      <c r="D631" s="78">
        <v>6</v>
      </c>
      <c r="E631" s="81" t="s">
        <v>1017</v>
      </c>
      <c r="F631" s="36"/>
      <c r="G631" s="107">
        <v>629</v>
      </c>
      <c r="H631" s="49"/>
      <c r="M631" s="98"/>
      <c r="N631" s="141"/>
      <c r="O631" s="95"/>
      <c r="P631" s="101"/>
      <c r="Q631" s="102"/>
      <c r="R631" s="103"/>
      <c r="S631" s="129"/>
    </row>
    <row r="632" spans="1:19" ht="18.45" customHeight="1" x14ac:dyDescent="0.35">
      <c r="A632" s="165">
        <v>1190400</v>
      </c>
      <c r="B632" s="57" t="s">
        <v>495</v>
      </c>
      <c r="C632" s="68">
        <v>10002.219497146803</v>
      </c>
      <c r="D632" s="78">
        <v>6</v>
      </c>
      <c r="E632" s="81" t="s">
        <v>614</v>
      </c>
      <c r="F632" s="36"/>
      <c r="G632" s="107">
        <v>630</v>
      </c>
      <c r="H632" s="49"/>
      <c r="M632" s="98"/>
      <c r="N632" s="141"/>
      <c r="O632" s="95"/>
      <c r="P632" s="101"/>
      <c r="Q632" s="102"/>
      <c r="R632" s="103"/>
      <c r="S632" s="129"/>
    </row>
    <row r="633" spans="1:19" ht="18.45" customHeight="1" x14ac:dyDescent="0.35">
      <c r="A633" s="165">
        <v>1190700</v>
      </c>
      <c r="B633" s="57" t="s">
        <v>496</v>
      </c>
      <c r="C633" s="68">
        <v>10002.219497146803</v>
      </c>
      <c r="D633" s="78">
        <v>6</v>
      </c>
      <c r="E633" s="81" t="s">
        <v>1018</v>
      </c>
      <c r="F633" s="36"/>
      <c r="G633" s="107">
        <v>631</v>
      </c>
      <c r="H633" s="49"/>
      <c r="M633" s="98"/>
      <c r="N633" s="141"/>
      <c r="O633" s="95"/>
      <c r="P633" s="101"/>
      <c r="Q633" s="102"/>
      <c r="R633" s="103"/>
      <c r="S633" s="135"/>
    </row>
    <row r="634" spans="1:19" ht="18.45" customHeight="1" x14ac:dyDescent="0.35">
      <c r="A634" s="165">
        <v>1071536</v>
      </c>
      <c r="B634" s="57" t="s">
        <v>497</v>
      </c>
      <c r="C634" s="68">
        <v>15741.358209076503</v>
      </c>
      <c r="D634" s="78">
        <v>6</v>
      </c>
      <c r="E634" s="81" t="s">
        <v>1019</v>
      </c>
      <c r="F634" s="36"/>
      <c r="G634" s="107">
        <v>632</v>
      </c>
      <c r="H634" s="49"/>
      <c r="M634" s="98"/>
      <c r="N634" s="141"/>
      <c r="O634" s="95"/>
      <c r="P634" s="101"/>
      <c r="Q634" s="102"/>
      <c r="R634" s="103"/>
      <c r="S634" s="129"/>
    </row>
    <row r="635" spans="1:19" ht="18.45" customHeight="1" x14ac:dyDescent="0.35">
      <c r="A635" s="165">
        <v>1071534</v>
      </c>
      <c r="B635" s="57" t="s">
        <v>498</v>
      </c>
      <c r="C635" s="68">
        <v>18838.291750323235</v>
      </c>
      <c r="D635" s="78">
        <v>6</v>
      </c>
      <c r="E635" s="81" t="s">
        <v>1021</v>
      </c>
      <c r="F635" s="36"/>
      <c r="G635" s="107">
        <v>633</v>
      </c>
      <c r="H635" s="49"/>
      <c r="M635" s="98"/>
      <c r="N635" s="141"/>
      <c r="O635" s="95"/>
      <c r="P635" s="101"/>
      <c r="Q635" s="102"/>
      <c r="R635" s="103"/>
      <c r="S635" s="129"/>
    </row>
    <row r="636" spans="1:19" ht="18.45" customHeight="1" x14ac:dyDescent="0.35">
      <c r="A636" s="165">
        <v>1071533</v>
      </c>
      <c r="B636" s="57" t="s">
        <v>499</v>
      </c>
      <c r="C636" s="68">
        <v>19236.32</v>
      </c>
      <c r="D636" s="78">
        <v>6</v>
      </c>
      <c r="E636" s="81" t="s">
        <v>614</v>
      </c>
      <c r="F636" s="36"/>
      <c r="G636" s="107">
        <v>634</v>
      </c>
      <c r="H636" s="49"/>
      <c r="M636" s="98"/>
      <c r="N636" s="141"/>
      <c r="O636" s="95"/>
      <c r="P636" s="101"/>
      <c r="Q636" s="102"/>
      <c r="R636" s="103"/>
      <c r="S636" s="135"/>
    </row>
    <row r="637" spans="1:19" ht="18.45" customHeight="1" x14ac:dyDescent="0.35">
      <c r="A637" s="165">
        <v>1071532</v>
      </c>
      <c r="B637" s="57" t="s">
        <v>497</v>
      </c>
      <c r="C637" s="68">
        <v>19236.32</v>
      </c>
      <c r="D637" s="78">
        <v>6</v>
      </c>
      <c r="E637" s="81" t="s">
        <v>1022</v>
      </c>
      <c r="F637" s="36"/>
      <c r="G637" s="107">
        <v>635</v>
      </c>
      <c r="H637" s="49"/>
      <c r="M637" s="98"/>
      <c r="N637" s="141"/>
      <c r="O637" s="95"/>
      <c r="P637" s="101"/>
      <c r="Q637" s="102"/>
      <c r="R637" s="103"/>
      <c r="S637" s="129"/>
    </row>
    <row r="638" spans="1:19" ht="18.45" customHeight="1" x14ac:dyDescent="0.35">
      <c r="A638" s="165">
        <v>65191</v>
      </c>
      <c r="B638" s="57" t="s">
        <v>500</v>
      </c>
      <c r="C638" s="68">
        <v>12787.880000000001</v>
      </c>
      <c r="D638" s="78">
        <v>6</v>
      </c>
      <c r="E638" s="81" t="s">
        <v>614</v>
      </c>
      <c r="F638" s="36"/>
      <c r="G638" s="107">
        <v>636</v>
      </c>
      <c r="H638" s="49"/>
      <c r="M638" s="98"/>
      <c r="N638" s="141"/>
      <c r="O638" s="95"/>
      <c r="P638" s="101"/>
      <c r="Q638" s="102"/>
      <c r="R638" s="103"/>
      <c r="S638" s="129"/>
    </row>
    <row r="639" spans="1:19" ht="18.45" customHeight="1" x14ac:dyDescent="0.35">
      <c r="A639" s="165">
        <v>1058984</v>
      </c>
      <c r="B639" s="57" t="s">
        <v>501</v>
      </c>
      <c r="C639" s="68">
        <v>15303.6</v>
      </c>
      <c r="D639" s="78">
        <v>6</v>
      </c>
      <c r="E639" s="81" t="s">
        <v>1324</v>
      </c>
      <c r="F639" s="36"/>
      <c r="G639" s="107">
        <v>637</v>
      </c>
      <c r="H639" s="49"/>
      <c r="M639" s="98"/>
      <c r="N639" s="141"/>
      <c r="O639" s="95"/>
      <c r="P639" s="101"/>
      <c r="Q639" s="102"/>
      <c r="R639" s="103"/>
      <c r="S639" s="135"/>
    </row>
    <row r="640" spans="1:19" ht="18.45" customHeight="1" x14ac:dyDescent="0.35">
      <c r="A640" s="165">
        <v>11283400</v>
      </c>
      <c r="B640" s="57" t="s">
        <v>502</v>
      </c>
      <c r="C640" s="68">
        <v>16578.900000000001</v>
      </c>
      <c r="D640" s="78">
        <v>6</v>
      </c>
      <c r="E640" s="81" t="s">
        <v>1023</v>
      </c>
      <c r="F640" s="36"/>
      <c r="G640" s="107">
        <v>638</v>
      </c>
      <c r="H640" s="49"/>
      <c r="M640" s="98"/>
      <c r="N640" s="141"/>
      <c r="O640" s="95"/>
      <c r="P640" s="101"/>
      <c r="Q640" s="102"/>
      <c r="R640" s="103"/>
      <c r="S640" s="129"/>
    </row>
    <row r="641" spans="1:19" ht="18.45" customHeight="1" x14ac:dyDescent="0.35">
      <c r="A641" s="165">
        <v>11283300</v>
      </c>
      <c r="B641" s="57" t="s">
        <v>503</v>
      </c>
      <c r="C641" s="68">
        <v>15303.6</v>
      </c>
      <c r="D641" s="78">
        <v>6</v>
      </c>
      <c r="E641" s="81" t="s">
        <v>1325</v>
      </c>
      <c r="F641" s="36"/>
      <c r="G641" s="107">
        <v>639</v>
      </c>
      <c r="H641" s="49"/>
      <c r="M641" s="98"/>
      <c r="N641" s="141"/>
      <c r="O641" s="95"/>
      <c r="P641" s="101"/>
      <c r="Q641" s="102"/>
      <c r="R641" s="103"/>
      <c r="S641" s="129"/>
    </row>
    <row r="642" spans="1:19" ht="18.45" customHeight="1" x14ac:dyDescent="0.35">
      <c r="A642" s="165">
        <v>11283100</v>
      </c>
      <c r="B642" s="57" t="s">
        <v>504</v>
      </c>
      <c r="C642" s="68">
        <v>15303.6</v>
      </c>
      <c r="D642" s="78">
        <v>6</v>
      </c>
      <c r="E642" s="81" t="s">
        <v>1024</v>
      </c>
      <c r="F642" s="36"/>
      <c r="G642" s="107">
        <v>640</v>
      </c>
      <c r="H642" s="49"/>
      <c r="M642" s="98"/>
      <c r="N642" s="141"/>
      <c r="O642" s="95"/>
      <c r="P642" s="101"/>
      <c r="Q642" s="102"/>
      <c r="R642" s="103"/>
      <c r="S642" s="135"/>
    </row>
    <row r="643" spans="1:19" ht="18.45" customHeight="1" x14ac:dyDescent="0.35">
      <c r="A643" s="165">
        <v>1312480</v>
      </c>
      <c r="B643" s="57" t="s">
        <v>505</v>
      </c>
      <c r="C643" s="68">
        <v>16005.118636465711</v>
      </c>
      <c r="D643" s="78">
        <v>6</v>
      </c>
      <c r="E643" s="81" t="s">
        <v>1025</v>
      </c>
      <c r="F643" s="36" t="s">
        <v>951</v>
      </c>
      <c r="G643" s="107">
        <v>641</v>
      </c>
      <c r="H643" s="49"/>
      <c r="M643" s="98"/>
      <c r="N643" s="141"/>
      <c r="O643" s="95"/>
      <c r="P643" s="101"/>
      <c r="Q643" s="102"/>
      <c r="R643" s="103"/>
      <c r="S643" s="129"/>
    </row>
    <row r="644" spans="1:19" ht="18.45" customHeight="1" x14ac:dyDescent="0.35">
      <c r="A644" s="165">
        <v>11320200</v>
      </c>
      <c r="B644" s="57" t="s">
        <v>506</v>
      </c>
      <c r="C644" s="68">
        <v>35240.79</v>
      </c>
      <c r="D644" s="78">
        <v>6</v>
      </c>
      <c r="E644" s="81" t="s">
        <v>1026</v>
      </c>
      <c r="F644" s="36" t="s">
        <v>1326</v>
      </c>
      <c r="G644" s="107">
        <v>642</v>
      </c>
      <c r="H644" s="49"/>
      <c r="M644" s="98"/>
      <c r="N644" s="141"/>
      <c r="O644" s="95"/>
      <c r="P644" s="101"/>
      <c r="Q644" s="102"/>
      <c r="R644" s="103"/>
      <c r="S644" s="129"/>
    </row>
    <row r="645" spans="1:19" ht="18.45" customHeight="1" x14ac:dyDescent="0.35">
      <c r="A645" s="165">
        <v>11324100</v>
      </c>
      <c r="B645" s="57" t="s">
        <v>507</v>
      </c>
      <c r="C645" s="68">
        <v>42261.48</v>
      </c>
      <c r="D645" s="78">
        <v>6</v>
      </c>
      <c r="E645" s="81" t="s">
        <v>1028</v>
      </c>
      <c r="F645" s="36" t="s">
        <v>1327</v>
      </c>
      <c r="G645" s="107">
        <v>643</v>
      </c>
      <c r="H645" s="49"/>
      <c r="M645" s="98"/>
      <c r="N645" s="141"/>
      <c r="O645" s="95"/>
      <c r="P645" s="101"/>
      <c r="Q645" s="102"/>
      <c r="R645" s="103"/>
      <c r="S645" s="135"/>
    </row>
    <row r="646" spans="1:19" ht="18.45" customHeight="1" x14ac:dyDescent="0.35">
      <c r="A646" s="165">
        <v>11308000</v>
      </c>
      <c r="B646" s="57" t="s">
        <v>508</v>
      </c>
      <c r="C646" s="68">
        <v>23082.93</v>
      </c>
      <c r="D646" s="78">
        <v>6</v>
      </c>
      <c r="E646" s="81" t="s">
        <v>1029</v>
      </c>
      <c r="F646" s="36"/>
      <c r="G646" s="107">
        <v>644</v>
      </c>
      <c r="H646" s="49"/>
      <c r="M646" s="98"/>
      <c r="N646" s="141"/>
      <c r="O646" s="95"/>
      <c r="P646" s="101"/>
      <c r="Q646" s="102"/>
      <c r="R646" s="103"/>
      <c r="S646" s="129"/>
    </row>
    <row r="647" spans="1:19" ht="18.45" customHeight="1" x14ac:dyDescent="0.35">
      <c r="A647" s="165">
        <v>11329400</v>
      </c>
      <c r="B647" s="57" t="s">
        <v>509</v>
      </c>
      <c r="C647" s="68">
        <v>33710.43</v>
      </c>
      <c r="D647" s="78">
        <v>6</v>
      </c>
      <c r="E647" s="81" t="s">
        <v>1030</v>
      </c>
      <c r="F647" s="36"/>
      <c r="G647" s="107">
        <v>645</v>
      </c>
      <c r="H647" s="49"/>
      <c r="M647" s="98"/>
      <c r="N647" s="141"/>
      <c r="O647" s="95"/>
      <c r="P647" s="101"/>
      <c r="Q647" s="102"/>
      <c r="R647" s="103"/>
      <c r="S647" s="129"/>
    </row>
    <row r="648" spans="1:19" ht="18.45" customHeight="1" x14ac:dyDescent="0.35">
      <c r="A648" s="165">
        <v>11343200</v>
      </c>
      <c r="B648" s="57" t="s">
        <v>510</v>
      </c>
      <c r="C648" s="68">
        <v>24443.25</v>
      </c>
      <c r="D648" s="78">
        <v>6</v>
      </c>
      <c r="E648" s="81" t="s">
        <v>1031</v>
      </c>
      <c r="F648" s="36"/>
      <c r="G648" s="107">
        <v>646</v>
      </c>
      <c r="H648" s="49"/>
      <c r="M648" s="98"/>
      <c r="N648" s="141"/>
      <c r="O648" s="95"/>
      <c r="P648" s="101"/>
      <c r="Q648" s="102"/>
      <c r="R648" s="103"/>
      <c r="S648" s="135"/>
    </row>
    <row r="649" spans="1:19" ht="18.45" customHeight="1" x14ac:dyDescent="0.35">
      <c r="A649" s="165">
        <v>11329200</v>
      </c>
      <c r="B649" s="57" t="s">
        <v>511</v>
      </c>
      <c r="C649" s="68">
        <v>35240.79</v>
      </c>
      <c r="D649" s="78">
        <v>6</v>
      </c>
      <c r="E649" s="81" t="s">
        <v>1032</v>
      </c>
      <c r="F649" s="36"/>
      <c r="G649" s="107">
        <v>647</v>
      </c>
      <c r="H649" s="49"/>
      <c r="M649" s="98"/>
      <c r="N649" s="141"/>
      <c r="O649" s="95"/>
      <c r="P649" s="101"/>
      <c r="Q649" s="102"/>
      <c r="R649" s="103"/>
      <c r="S649" s="129"/>
    </row>
    <row r="650" spans="1:19" ht="18.45" customHeight="1" x14ac:dyDescent="0.35">
      <c r="A650" s="165">
        <v>11329100</v>
      </c>
      <c r="B650" s="57" t="s">
        <v>512</v>
      </c>
      <c r="C650" s="68">
        <v>15346.11</v>
      </c>
      <c r="D650" s="78">
        <v>6</v>
      </c>
      <c r="E650" s="81" t="s">
        <v>1033</v>
      </c>
      <c r="F650" s="36"/>
      <c r="G650" s="107">
        <v>648</v>
      </c>
      <c r="H650" s="49"/>
      <c r="M650" s="98"/>
      <c r="N650" s="141"/>
      <c r="O650" s="95"/>
      <c r="P650" s="101"/>
      <c r="Q650" s="102"/>
      <c r="R650" s="103"/>
      <c r="S650" s="129"/>
    </row>
    <row r="651" spans="1:19" ht="18.45" customHeight="1" x14ac:dyDescent="0.35">
      <c r="A651" s="217">
        <v>11219800</v>
      </c>
      <c r="B651" s="57" t="s">
        <v>513</v>
      </c>
      <c r="C651" s="68">
        <v>24941.214467061356</v>
      </c>
      <c r="D651" s="78">
        <v>6</v>
      </c>
      <c r="E651" s="81" t="s">
        <v>1034</v>
      </c>
      <c r="F651" s="36"/>
      <c r="G651" s="107">
        <v>649</v>
      </c>
      <c r="H651" s="49"/>
      <c r="M651" s="98"/>
      <c r="N651" s="141"/>
      <c r="O651" s="95"/>
      <c r="P651" s="101"/>
      <c r="Q651" s="102"/>
      <c r="R651" s="103"/>
      <c r="S651" s="135"/>
    </row>
    <row r="652" spans="1:19" ht="18.45" customHeight="1" x14ac:dyDescent="0.35">
      <c r="A652" s="217">
        <v>11318200</v>
      </c>
      <c r="B652" s="57" t="s">
        <v>514</v>
      </c>
      <c r="C652" s="68">
        <v>24941.38</v>
      </c>
      <c r="D652" s="78">
        <v>6</v>
      </c>
      <c r="E652" s="81" t="s">
        <v>1035</v>
      </c>
      <c r="F652" s="36"/>
      <c r="G652" s="107">
        <v>650</v>
      </c>
      <c r="H652" s="49"/>
      <c r="M652" s="98"/>
      <c r="N652" s="141"/>
      <c r="O652" s="95"/>
      <c r="P652" s="101"/>
      <c r="Q652" s="102"/>
      <c r="R652" s="103"/>
      <c r="S652" s="129"/>
    </row>
    <row r="653" spans="1:19" ht="18.45" customHeight="1" x14ac:dyDescent="0.35">
      <c r="A653" s="217">
        <v>11318500</v>
      </c>
      <c r="B653" s="57" t="s">
        <v>515</v>
      </c>
      <c r="C653" s="68">
        <v>16578.900000000001</v>
      </c>
      <c r="D653" s="78">
        <v>6</v>
      </c>
      <c r="E653" s="81" t="s">
        <v>1036</v>
      </c>
      <c r="F653" s="36"/>
      <c r="G653" s="107">
        <v>651</v>
      </c>
      <c r="H653" s="49"/>
      <c r="M653" s="98"/>
      <c r="N653" s="141"/>
      <c r="O653" s="95"/>
      <c r="P653" s="101"/>
      <c r="Q653" s="102"/>
      <c r="R653" s="103"/>
      <c r="S653" s="129"/>
    </row>
    <row r="654" spans="1:19" ht="18.45" customHeight="1" x14ac:dyDescent="0.35">
      <c r="A654" s="217">
        <v>11220500</v>
      </c>
      <c r="B654" s="57" t="s">
        <v>516</v>
      </c>
      <c r="C654" s="68">
        <v>16578.900000000001</v>
      </c>
      <c r="D654" s="78">
        <v>6</v>
      </c>
      <c r="E654" s="81" t="s">
        <v>1037</v>
      </c>
      <c r="F654" s="36"/>
      <c r="G654" s="107">
        <v>652</v>
      </c>
      <c r="H654" s="49"/>
      <c r="M654" s="98"/>
      <c r="N654" s="141"/>
      <c r="O654" s="95"/>
      <c r="P654" s="101"/>
      <c r="Q654" s="102"/>
      <c r="R654" s="103"/>
      <c r="S654" s="135"/>
    </row>
    <row r="655" spans="1:19" ht="18.45" customHeight="1" x14ac:dyDescent="0.35">
      <c r="A655" s="217">
        <v>11318700</v>
      </c>
      <c r="B655" s="57" t="s">
        <v>517</v>
      </c>
      <c r="C655" s="68">
        <v>16578.900000000001</v>
      </c>
      <c r="D655" s="78">
        <v>6</v>
      </c>
      <c r="E655" s="81" t="s">
        <v>1038</v>
      </c>
      <c r="F655" s="36"/>
      <c r="G655" s="107">
        <v>653</v>
      </c>
      <c r="H655" s="49"/>
      <c r="M655" s="98"/>
      <c r="N655" s="141"/>
      <c r="O655" s="95"/>
      <c r="P655" s="101"/>
      <c r="Q655" s="102"/>
      <c r="R655" s="103"/>
      <c r="S655" s="129"/>
    </row>
    <row r="656" spans="1:19" ht="18.45" customHeight="1" x14ac:dyDescent="0.35">
      <c r="A656" s="165">
        <v>11327200</v>
      </c>
      <c r="B656" s="57" t="s">
        <v>518</v>
      </c>
      <c r="C656" s="68">
        <v>15303.6</v>
      </c>
      <c r="D656" s="78">
        <v>6</v>
      </c>
      <c r="E656" s="81" t="s">
        <v>1039</v>
      </c>
      <c r="F656" s="36" t="s">
        <v>1328</v>
      </c>
      <c r="G656" s="107">
        <v>654</v>
      </c>
      <c r="H656" s="49"/>
      <c r="M656" s="98"/>
      <c r="N656" s="141"/>
      <c r="O656" s="95"/>
      <c r="P656" s="101"/>
      <c r="Q656" s="102"/>
      <c r="R656" s="103"/>
      <c r="S656" s="129"/>
    </row>
    <row r="657" spans="1:19" ht="18.45" customHeight="1" x14ac:dyDescent="0.35">
      <c r="A657" s="165">
        <v>13322800</v>
      </c>
      <c r="B657" s="57" t="s">
        <v>519</v>
      </c>
      <c r="C657" s="68">
        <v>64142.297205507813</v>
      </c>
      <c r="D657" s="78">
        <v>4</v>
      </c>
      <c r="E657" s="81" t="s">
        <v>1040</v>
      </c>
      <c r="F657" s="36" t="s">
        <v>1329</v>
      </c>
      <c r="G657" s="107">
        <v>655</v>
      </c>
      <c r="H657" s="49"/>
      <c r="M657" s="98"/>
      <c r="N657" s="141"/>
      <c r="O657" s="95"/>
      <c r="P657" s="101"/>
      <c r="Q657" s="102"/>
      <c r="R657" s="103"/>
      <c r="S657" s="135"/>
    </row>
    <row r="658" spans="1:19" ht="18.45" customHeight="1" x14ac:dyDescent="0.35">
      <c r="A658" s="165">
        <v>1473480</v>
      </c>
      <c r="B658" s="57" t="s">
        <v>520</v>
      </c>
      <c r="C658" s="68">
        <v>69078.75</v>
      </c>
      <c r="D658" s="78">
        <v>4</v>
      </c>
      <c r="E658" s="81" t="s">
        <v>1041</v>
      </c>
      <c r="F658" s="36"/>
      <c r="G658" s="107">
        <v>656</v>
      </c>
      <c r="H658" s="49"/>
      <c r="M658" s="98"/>
      <c r="N658" s="141"/>
      <c r="O658" s="95"/>
      <c r="P658" s="101"/>
      <c r="Q658" s="102"/>
      <c r="R658" s="103"/>
      <c r="S658" s="129"/>
    </row>
    <row r="659" spans="1:19" ht="18.45" customHeight="1" x14ac:dyDescent="0.35">
      <c r="A659" s="165">
        <v>13229100</v>
      </c>
      <c r="B659" s="57" t="s">
        <v>521</v>
      </c>
      <c r="C659" s="68">
        <v>84424.86</v>
      </c>
      <c r="D659" s="78">
        <v>4</v>
      </c>
      <c r="E659" s="220" t="s">
        <v>1042</v>
      </c>
      <c r="F659" s="36" t="s">
        <v>1330</v>
      </c>
      <c r="G659" s="107">
        <v>657</v>
      </c>
      <c r="H659" s="49"/>
      <c r="M659" s="98"/>
      <c r="N659" s="141"/>
      <c r="O659" s="95"/>
      <c r="P659" s="101"/>
      <c r="Q659" s="102"/>
      <c r="R659" s="103"/>
      <c r="S659" s="129"/>
    </row>
    <row r="660" spans="1:19" ht="18.45" customHeight="1" x14ac:dyDescent="0.35">
      <c r="A660" s="165">
        <v>13314400</v>
      </c>
      <c r="B660" s="57" t="s">
        <v>522</v>
      </c>
      <c r="C660" s="68">
        <v>28091.480000000003</v>
      </c>
      <c r="D660" s="78">
        <v>6</v>
      </c>
      <c r="E660" s="81" t="s">
        <v>1043</v>
      </c>
      <c r="F660" s="36" t="s">
        <v>1331</v>
      </c>
      <c r="G660" s="107">
        <v>658</v>
      </c>
      <c r="H660" s="49"/>
      <c r="M660" s="98"/>
      <c r="N660" s="141"/>
      <c r="O660" s="95"/>
      <c r="P660" s="101"/>
      <c r="Q660" s="102"/>
      <c r="R660" s="103"/>
      <c r="S660" s="135"/>
    </row>
    <row r="661" spans="1:19" ht="18.45" customHeight="1" x14ac:dyDescent="0.35">
      <c r="A661" s="165">
        <v>11113900</v>
      </c>
      <c r="B661" s="57" t="s">
        <v>523</v>
      </c>
      <c r="C661" s="68">
        <v>26816.18</v>
      </c>
      <c r="D661" s="78">
        <v>4</v>
      </c>
      <c r="E661" s="81" t="s">
        <v>1045</v>
      </c>
      <c r="F661" s="36" t="s">
        <v>1332</v>
      </c>
      <c r="G661" s="107">
        <v>659</v>
      </c>
      <c r="H661" s="49"/>
      <c r="M661" s="98"/>
      <c r="N661" s="141"/>
      <c r="O661" s="95"/>
      <c r="P661" s="101"/>
      <c r="Q661" s="102"/>
      <c r="R661" s="103"/>
      <c r="S661" s="129"/>
    </row>
    <row r="662" spans="1:19" ht="18.45" customHeight="1" x14ac:dyDescent="0.35">
      <c r="A662" s="165">
        <v>11247400</v>
      </c>
      <c r="B662" s="57" t="s">
        <v>524</v>
      </c>
      <c r="C662" s="68">
        <v>21750.95</v>
      </c>
      <c r="D662" s="78">
        <v>4</v>
      </c>
      <c r="E662" s="81" t="s">
        <v>614</v>
      </c>
      <c r="F662" s="36"/>
      <c r="G662" s="107">
        <v>660</v>
      </c>
      <c r="H662" s="49"/>
      <c r="M662" s="98"/>
      <c r="N662" s="141"/>
      <c r="O662" s="95"/>
      <c r="P662" s="101"/>
      <c r="Q662" s="102"/>
      <c r="R662" s="103"/>
      <c r="S662" s="129"/>
    </row>
    <row r="663" spans="1:19" ht="18.45" customHeight="1" x14ac:dyDescent="0.35">
      <c r="A663" s="165">
        <v>11247600</v>
      </c>
      <c r="B663" s="57" t="s">
        <v>525</v>
      </c>
      <c r="C663" s="68">
        <v>23930.95</v>
      </c>
      <c r="D663" s="78">
        <v>4</v>
      </c>
      <c r="E663" s="81" t="s">
        <v>614</v>
      </c>
      <c r="F663" s="36"/>
      <c r="G663" s="107">
        <v>661</v>
      </c>
      <c r="H663" s="49"/>
      <c r="M663" s="98"/>
      <c r="N663" s="141"/>
      <c r="O663" s="95"/>
      <c r="P663" s="101"/>
      <c r="Q663" s="102"/>
      <c r="R663" s="103"/>
      <c r="S663" s="135"/>
    </row>
    <row r="664" spans="1:19" ht="18.45" customHeight="1" x14ac:dyDescent="0.35">
      <c r="A664" s="165">
        <v>11114000</v>
      </c>
      <c r="B664" s="57" t="s">
        <v>526</v>
      </c>
      <c r="C664" s="68">
        <v>29366.780000000002</v>
      </c>
      <c r="D664" s="78">
        <v>4</v>
      </c>
      <c r="E664" s="81" t="s">
        <v>1046</v>
      </c>
      <c r="F664" s="36" t="s">
        <v>1333</v>
      </c>
      <c r="G664" s="107">
        <v>662</v>
      </c>
      <c r="H664" s="49"/>
      <c r="M664" s="98"/>
      <c r="N664" s="141"/>
      <c r="O664" s="95"/>
      <c r="P664" s="101"/>
      <c r="Q664" s="102"/>
      <c r="R664" s="103"/>
      <c r="S664" s="129"/>
    </row>
    <row r="665" spans="1:19" ht="18.45" customHeight="1" x14ac:dyDescent="0.35">
      <c r="A665" s="165">
        <v>1128580</v>
      </c>
      <c r="B665" s="57" t="s">
        <v>527</v>
      </c>
      <c r="C665" s="68">
        <v>21007.158743916709</v>
      </c>
      <c r="D665" s="78">
        <v>4</v>
      </c>
      <c r="E665" s="81" t="s">
        <v>614</v>
      </c>
      <c r="F665" s="36"/>
      <c r="G665" s="107">
        <v>663</v>
      </c>
      <c r="H665" s="49"/>
      <c r="M665" s="98"/>
      <c r="N665" s="141"/>
      <c r="O665" s="95"/>
      <c r="P665" s="101"/>
      <c r="Q665" s="102"/>
      <c r="R665" s="103"/>
      <c r="S665" s="129"/>
    </row>
    <row r="666" spans="1:19" ht="18.45" customHeight="1" x14ac:dyDescent="0.35">
      <c r="A666" s="165">
        <v>1128680</v>
      </c>
      <c r="B666" s="57" t="s">
        <v>528</v>
      </c>
      <c r="C666" s="68">
        <v>19029.211979067422</v>
      </c>
      <c r="D666" s="78">
        <v>4</v>
      </c>
      <c r="E666" s="81" t="s">
        <v>614</v>
      </c>
      <c r="F666" s="36"/>
      <c r="G666" s="107">
        <v>664</v>
      </c>
      <c r="H666" s="49"/>
      <c r="M666" s="98"/>
      <c r="N666" s="141"/>
      <c r="O666" s="95"/>
      <c r="P666" s="101"/>
      <c r="Q666" s="102"/>
      <c r="R666" s="103"/>
      <c r="S666" s="135"/>
    </row>
    <row r="667" spans="1:19" ht="18.45" customHeight="1" x14ac:dyDescent="0.35">
      <c r="A667" s="165">
        <v>11233500</v>
      </c>
      <c r="B667" s="57" t="s">
        <v>529</v>
      </c>
      <c r="C667" s="68">
        <v>21843.411926095348</v>
      </c>
      <c r="D667" s="78">
        <v>4</v>
      </c>
      <c r="E667" s="81" t="s">
        <v>1047</v>
      </c>
      <c r="F667" s="36" t="s">
        <v>1334</v>
      </c>
      <c r="G667" s="107">
        <v>665</v>
      </c>
      <c r="H667" s="49"/>
      <c r="M667" s="98"/>
      <c r="N667" s="141"/>
      <c r="O667" s="95"/>
      <c r="P667" s="101"/>
      <c r="Q667" s="102"/>
      <c r="R667" s="103"/>
      <c r="S667" s="129"/>
    </row>
    <row r="668" spans="1:19" ht="18.45" customHeight="1" x14ac:dyDescent="0.35">
      <c r="A668" s="165">
        <v>11233600</v>
      </c>
      <c r="B668" s="57" t="s">
        <v>530</v>
      </c>
      <c r="C668" s="68">
        <v>17562.80317064466</v>
      </c>
      <c r="D668" s="78">
        <v>4</v>
      </c>
      <c r="E668" s="81" t="s">
        <v>1048</v>
      </c>
      <c r="F668" s="36" t="s">
        <v>1335</v>
      </c>
      <c r="G668" s="107">
        <v>666</v>
      </c>
      <c r="H668" s="49"/>
      <c r="M668" s="98"/>
      <c r="N668" s="141"/>
      <c r="O668" s="95"/>
      <c r="P668" s="101"/>
      <c r="Q668" s="102"/>
      <c r="R668" s="103"/>
      <c r="S668" s="129"/>
    </row>
    <row r="669" spans="1:19" ht="18.45" customHeight="1" x14ac:dyDescent="0.35">
      <c r="A669" s="165">
        <v>11233700</v>
      </c>
      <c r="B669" s="57" t="s">
        <v>531</v>
      </c>
      <c r="C669" s="68">
        <v>16369.21460564938</v>
      </c>
      <c r="D669" s="78">
        <v>4</v>
      </c>
      <c r="E669" s="81" t="s">
        <v>1049</v>
      </c>
      <c r="F669" s="36" t="s">
        <v>1336</v>
      </c>
      <c r="G669" s="107">
        <v>667</v>
      </c>
      <c r="H669" s="49"/>
      <c r="M669" s="98"/>
      <c r="N669" s="141"/>
      <c r="O669" s="95"/>
      <c r="P669" s="101"/>
      <c r="Q669" s="102"/>
      <c r="R669" s="103"/>
      <c r="S669" s="135"/>
    </row>
    <row r="670" spans="1:19" ht="18.45" customHeight="1" x14ac:dyDescent="0.35">
      <c r="A670" s="165">
        <v>11233800</v>
      </c>
      <c r="B670" s="57" t="s">
        <v>532</v>
      </c>
      <c r="C670" s="68">
        <v>16028.189301365021</v>
      </c>
      <c r="D670" s="78">
        <v>4</v>
      </c>
      <c r="E670" s="81" t="s">
        <v>1050</v>
      </c>
      <c r="F670" s="36" t="s">
        <v>1337</v>
      </c>
      <c r="G670" s="107">
        <v>668</v>
      </c>
      <c r="H670" s="49"/>
      <c r="M670" s="98"/>
      <c r="N670" s="141"/>
      <c r="O670" s="95"/>
      <c r="P670" s="101"/>
      <c r="Q670" s="102"/>
      <c r="R670" s="103"/>
      <c r="S670" s="129"/>
    </row>
    <row r="671" spans="1:19" ht="18.45" customHeight="1" x14ac:dyDescent="0.35">
      <c r="A671" s="165">
        <v>11233900</v>
      </c>
      <c r="B671" s="57" t="s">
        <v>533</v>
      </c>
      <c r="C671" s="68">
        <v>13606.909640946054</v>
      </c>
      <c r="D671" s="78">
        <v>4</v>
      </c>
      <c r="E671" s="81" t="s">
        <v>1051</v>
      </c>
      <c r="F671" s="36" t="s">
        <v>1338</v>
      </c>
      <c r="G671" s="107">
        <v>669</v>
      </c>
      <c r="H671" s="49"/>
      <c r="M671" s="98"/>
      <c r="N671" s="141"/>
      <c r="O671" s="95"/>
      <c r="P671" s="101"/>
      <c r="Q671" s="102"/>
      <c r="R671" s="103"/>
      <c r="S671" s="129"/>
    </row>
    <row r="672" spans="1:19" ht="18.45" customHeight="1" x14ac:dyDescent="0.35">
      <c r="A672" s="165">
        <v>11234200</v>
      </c>
      <c r="B672" s="57" t="s">
        <v>534</v>
      </c>
      <c r="C672" s="68">
        <v>8184.6073028246901</v>
      </c>
      <c r="D672" s="78">
        <v>4</v>
      </c>
      <c r="E672" s="115" t="s">
        <v>614</v>
      </c>
      <c r="F672" s="36" t="s">
        <v>619</v>
      </c>
      <c r="G672" s="107">
        <v>670</v>
      </c>
      <c r="H672" s="49"/>
      <c r="M672" s="98"/>
      <c r="N672" s="99"/>
      <c r="O672" s="100"/>
      <c r="P672" s="101"/>
      <c r="Q672" s="103"/>
      <c r="R672" s="103"/>
      <c r="S672" s="135"/>
    </row>
    <row r="673" spans="1:19" ht="18.45" customHeight="1" x14ac:dyDescent="0.35">
      <c r="A673" s="165">
        <v>11234000</v>
      </c>
      <c r="B673" s="57" t="s">
        <v>535</v>
      </c>
      <c r="C673" s="68">
        <v>12765.630346419364</v>
      </c>
      <c r="D673" s="78">
        <v>4</v>
      </c>
      <c r="E673" s="81" t="s">
        <v>1052</v>
      </c>
      <c r="F673" s="36" t="s">
        <v>1339</v>
      </c>
      <c r="G673" s="107">
        <v>671</v>
      </c>
      <c r="H673" s="49"/>
      <c r="M673" s="98"/>
      <c r="N673" s="141"/>
      <c r="O673" s="95"/>
      <c r="P673" s="101"/>
      <c r="Q673" s="102"/>
      <c r="R673" s="103"/>
      <c r="S673" s="129"/>
    </row>
    <row r="674" spans="1:19" ht="18.45" customHeight="1" x14ac:dyDescent="0.35">
      <c r="A674" s="165">
        <v>11234100</v>
      </c>
      <c r="B674" s="57" t="s">
        <v>536</v>
      </c>
      <c r="C674" s="68">
        <v>10070.663939953047</v>
      </c>
      <c r="D674" s="78">
        <v>4</v>
      </c>
      <c r="E674" s="81" t="s">
        <v>1053</v>
      </c>
      <c r="F674" s="36" t="s">
        <v>1340</v>
      </c>
      <c r="G674" s="107">
        <v>672</v>
      </c>
      <c r="H674" s="49"/>
      <c r="M674" s="98"/>
      <c r="N674" s="141"/>
      <c r="O674" s="95"/>
      <c r="P674" s="101"/>
      <c r="Q674" s="102"/>
      <c r="R674" s="103"/>
      <c r="S674" s="129"/>
    </row>
    <row r="675" spans="1:19" ht="18.45" customHeight="1" x14ac:dyDescent="0.35">
      <c r="A675" s="165">
        <v>11234400</v>
      </c>
      <c r="B675" s="57" t="s">
        <v>537</v>
      </c>
      <c r="C675" s="68">
        <v>19829.279138104735</v>
      </c>
      <c r="D675" s="78">
        <v>4</v>
      </c>
      <c r="E675" s="81" t="s">
        <v>1054</v>
      </c>
      <c r="F675" s="36" t="s">
        <v>1341</v>
      </c>
      <c r="G675" s="107">
        <v>673</v>
      </c>
      <c r="H675" s="49"/>
      <c r="M675" s="98"/>
      <c r="N675" s="141"/>
      <c r="O675" s="95"/>
      <c r="P675" s="101"/>
      <c r="Q675" s="102"/>
      <c r="R675" s="103"/>
      <c r="S675" s="135"/>
    </row>
    <row r="676" spans="1:19" ht="18.45" customHeight="1" x14ac:dyDescent="0.35">
      <c r="A676" s="165">
        <v>11234500</v>
      </c>
      <c r="B676" s="57" t="s">
        <v>538</v>
      </c>
      <c r="C676" s="68">
        <v>16880.752562075926</v>
      </c>
      <c r="D676" s="78">
        <v>4</v>
      </c>
      <c r="E676" s="81" t="s">
        <v>1055</v>
      </c>
      <c r="F676" s="36" t="s">
        <v>1342</v>
      </c>
      <c r="G676" s="107">
        <v>674</v>
      </c>
      <c r="H676" s="49"/>
      <c r="M676" s="98"/>
      <c r="N676" s="141"/>
      <c r="O676" s="95"/>
      <c r="P676" s="101"/>
      <c r="Q676" s="102"/>
      <c r="R676" s="103"/>
      <c r="S676" s="129"/>
    </row>
    <row r="677" spans="1:19" ht="18.45" customHeight="1" x14ac:dyDescent="0.35">
      <c r="A677" s="165">
        <v>11234600</v>
      </c>
      <c r="B677" s="57" t="s">
        <v>539</v>
      </c>
      <c r="C677" s="68">
        <v>15005.113388511938</v>
      </c>
      <c r="D677" s="78">
        <v>4</v>
      </c>
      <c r="E677" s="81" t="s">
        <v>1056</v>
      </c>
      <c r="F677" s="36" t="s">
        <v>1343</v>
      </c>
      <c r="G677" s="107">
        <v>675</v>
      </c>
      <c r="H677" s="49"/>
      <c r="M677" s="98"/>
      <c r="N677" s="141"/>
      <c r="O677" s="95"/>
      <c r="P677" s="101"/>
      <c r="Q677" s="102"/>
      <c r="R677" s="103"/>
      <c r="S677" s="129"/>
    </row>
    <row r="678" spans="1:19" ht="18.45" customHeight="1" x14ac:dyDescent="0.35">
      <c r="A678" s="165">
        <v>11234700</v>
      </c>
      <c r="B678" s="57" t="s">
        <v>540</v>
      </c>
      <c r="C678" s="68">
        <v>11935.885649952672</v>
      </c>
      <c r="D678" s="78">
        <v>4</v>
      </c>
      <c r="E678" s="81" t="s">
        <v>1057</v>
      </c>
      <c r="F678" s="36" t="s">
        <v>1344</v>
      </c>
      <c r="G678" s="107">
        <v>676</v>
      </c>
      <c r="H678" s="49"/>
      <c r="M678" s="98"/>
      <c r="N678" s="141"/>
      <c r="O678" s="95"/>
      <c r="P678" s="101"/>
      <c r="Q678" s="102"/>
      <c r="R678" s="103"/>
      <c r="S678" s="135"/>
    </row>
    <row r="679" spans="1:19" ht="18.45" customHeight="1" x14ac:dyDescent="0.35">
      <c r="A679" s="165">
        <v>11234800</v>
      </c>
      <c r="B679" s="57" t="s">
        <v>541</v>
      </c>
      <c r="C679" s="68">
        <v>13982.037475658852</v>
      </c>
      <c r="D679" s="78">
        <v>4</v>
      </c>
      <c r="E679" s="81" t="s">
        <v>1058</v>
      </c>
      <c r="F679" s="36" t="s">
        <v>1345</v>
      </c>
      <c r="G679" s="107">
        <v>677</v>
      </c>
      <c r="H679" s="49"/>
      <c r="M679" s="98"/>
      <c r="N679" s="141"/>
      <c r="O679" s="95"/>
      <c r="P679" s="101"/>
      <c r="Q679" s="102"/>
      <c r="R679" s="103"/>
      <c r="S679" s="129"/>
    </row>
    <row r="680" spans="1:19" ht="18.45" customHeight="1" x14ac:dyDescent="0.35">
      <c r="A680" s="165">
        <v>11234900</v>
      </c>
      <c r="B680" s="57" t="s">
        <v>542</v>
      </c>
      <c r="C680" s="68">
        <v>12276.910954237042</v>
      </c>
      <c r="D680" s="78">
        <v>4</v>
      </c>
      <c r="E680" s="81" t="s">
        <v>1060</v>
      </c>
      <c r="F680" s="36" t="s">
        <v>1346</v>
      </c>
      <c r="G680" s="107">
        <v>678</v>
      </c>
      <c r="H680" s="49"/>
      <c r="M680" s="98"/>
      <c r="N680" s="141"/>
      <c r="O680" s="95"/>
      <c r="P680" s="101"/>
      <c r="Q680" s="102"/>
      <c r="R680" s="103"/>
      <c r="S680" s="129"/>
    </row>
    <row r="681" spans="1:19" ht="18.45" customHeight="1" x14ac:dyDescent="0.35">
      <c r="A681" s="165">
        <v>11235000</v>
      </c>
      <c r="B681" s="57" t="s">
        <v>543</v>
      </c>
      <c r="C681" s="68">
        <v>10196.656598102431</v>
      </c>
      <c r="D681" s="78">
        <v>4</v>
      </c>
      <c r="E681" s="81" t="s">
        <v>1061</v>
      </c>
      <c r="F681" s="36"/>
      <c r="G681" s="107">
        <v>679</v>
      </c>
      <c r="H681" s="49"/>
      <c r="M681" s="98"/>
      <c r="N681" s="141"/>
      <c r="O681" s="95"/>
      <c r="P681" s="101"/>
      <c r="Q681" s="102"/>
      <c r="R681" s="103"/>
      <c r="S681" s="135"/>
    </row>
    <row r="682" spans="1:19" ht="18.45" customHeight="1" x14ac:dyDescent="0.35">
      <c r="A682" s="165">
        <v>11236100</v>
      </c>
      <c r="B682" s="221" t="s">
        <v>544</v>
      </c>
      <c r="C682" s="68">
        <v>28067.500000000004</v>
      </c>
      <c r="D682" s="78">
        <v>1</v>
      </c>
      <c r="E682" s="81" t="s">
        <v>1347</v>
      </c>
      <c r="F682" s="36" t="s">
        <v>1347</v>
      </c>
      <c r="G682" s="107">
        <v>680</v>
      </c>
      <c r="H682" s="49"/>
      <c r="M682" s="98"/>
      <c r="N682" s="125"/>
      <c r="O682" s="95"/>
      <c r="P682" s="101"/>
      <c r="Q682" s="102"/>
      <c r="R682" s="103"/>
      <c r="S682" s="129"/>
    </row>
    <row r="683" spans="1:19" ht="18.45" customHeight="1" x14ac:dyDescent="0.35">
      <c r="A683" s="165">
        <v>11236200</v>
      </c>
      <c r="B683" s="222" t="s">
        <v>545</v>
      </c>
      <c r="C683" s="68">
        <v>34465.800000000003</v>
      </c>
      <c r="D683" s="78">
        <v>1</v>
      </c>
      <c r="E683" s="81" t="s">
        <v>1348</v>
      </c>
      <c r="F683" s="36" t="s">
        <v>1348</v>
      </c>
      <c r="G683" s="107">
        <v>681</v>
      </c>
      <c r="H683" s="49"/>
      <c r="M683" s="98"/>
      <c r="N683" s="125"/>
      <c r="O683" s="95"/>
      <c r="P683" s="101"/>
      <c r="Q683" s="102"/>
      <c r="R683" s="103"/>
      <c r="S683" s="129"/>
    </row>
    <row r="684" spans="1:19" ht="18.45" customHeight="1" x14ac:dyDescent="0.35">
      <c r="A684" s="165">
        <v>3118700</v>
      </c>
      <c r="B684" s="57" t="s">
        <v>1149</v>
      </c>
      <c r="C684" s="68">
        <v>27795.000000000004</v>
      </c>
      <c r="D684" s="78">
        <v>4</v>
      </c>
      <c r="E684" s="81" t="s">
        <v>1062</v>
      </c>
      <c r="F684" s="36" t="s">
        <v>1349</v>
      </c>
      <c r="G684" s="107">
        <v>682</v>
      </c>
      <c r="H684" s="49"/>
      <c r="M684" s="98"/>
      <c r="N684" s="141"/>
      <c r="O684" s="95"/>
      <c r="P684" s="101"/>
      <c r="Q684" s="102"/>
      <c r="R684" s="103"/>
      <c r="S684" s="135"/>
    </row>
    <row r="685" spans="1:19" ht="18.45" customHeight="1" x14ac:dyDescent="0.35">
      <c r="A685" s="165">
        <v>3118400</v>
      </c>
      <c r="B685" s="57" t="s">
        <v>1150</v>
      </c>
      <c r="C685" s="68">
        <v>19293</v>
      </c>
      <c r="D685" s="78">
        <v>4</v>
      </c>
      <c r="E685" s="81" t="s">
        <v>1063</v>
      </c>
      <c r="F685" s="36" t="s">
        <v>1139</v>
      </c>
      <c r="G685" s="107">
        <v>683</v>
      </c>
      <c r="H685" s="49"/>
      <c r="M685" s="98"/>
      <c r="N685" s="141"/>
      <c r="O685" s="95"/>
      <c r="P685" s="101"/>
      <c r="Q685" s="102"/>
      <c r="R685" s="103"/>
      <c r="S685" s="129"/>
    </row>
    <row r="686" spans="1:19" ht="18.45" customHeight="1" x14ac:dyDescent="0.35">
      <c r="A686" s="165">
        <v>3118300</v>
      </c>
      <c r="B686" s="57" t="s">
        <v>1151</v>
      </c>
      <c r="C686" s="68">
        <v>27795.000000000004</v>
      </c>
      <c r="D686" s="78">
        <v>4</v>
      </c>
      <c r="E686" s="81" t="s">
        <v>1064</v>
      </c>
      <c r="F686" s="36" t="s">
        <v>1059</v>
      </c>
      <c r="G686" s="107">
        <v>684</v>
      </c>
      <c r="H686" s="49"/>
      <c r="M686" s="98"/>
      <c r="N686" s="141"/>
      <c r="O686" s="95"/>
      <c r="P686" s="101"/>
      <c r="Q686" s="102"/>
      <c r="R686" s="103"/>
      <c r="S686" s="129"/>
    </row>
    <row r="687" spans="1:19" ht="18.45" customHeight="1" x14ac:dyDescent="0.35">
      <c r="A687" s="165">
        <v>3118200</v>
      </c>
      <c r="B687" s="57" t="s">
        <v>1152</v>
      </c>
      <c r="C687" s="68">
        <v>29975.000000000004</v>
      </c>
      <c r="D687" s="78">
        <v>4</v>
      </c>
      <c r="E687" s="81" t="s">
        <v>1065</v>
      </c>
      <c r="F687" s="36" t="s">
        <v>1350</v>
      </c>
      <c r="G687" s="107">
        <v>685</v>
      </c>
      <c r="H687" s="49"/>
      <c r="M687" s="98"/>
      <c r="N687" s="141"/>
      <c r="O687" s="95"/>
      <c r="P687" s="101"/>
      <c r="Q687" s="102"/>
      <c r="R687" s="103"/>
      <c r="S687" s="135"/>
    </row>
    <row r="688" spans="1:19" ht="18.45" customHeight="1" x14ac:dyDescent="0.35">
      <c r="A688" s="165">
        <v>11235300</v>
      </c>
      <c r="B688" s="57" t="s">
        <v>546</v>
      </c>
      <c r="C688" s="68">
        <v>7616.920000000001</v>
      </c>
      <c r="D688" s="78">
        <v>4</v>
      </c>
      <c r="E688" s="81" t="s">
        <v>1066</v>
      </c>
      <c r="F688" s="36"/>
      <c r="G688" s="107">
        <v>686</v>
      </c>
      <c r="H688" s="49"/>
      <c r="M688" s="98"/>
      <c r="N688" s="141"/>
      <c r="O688" s="95"/>
      <c r="P688" s="101"/>
      <c r="Q688" s="102"/>
      <c r="R688" s="103"/>
      <c r="S688" s="129"/>
    </row>
    <row r="689" spans="1:19" ht="18.45" customHeight="1" x14ac:dyDescent="0.35">
      <c r="A689" s="165">
        <v>11235400</v>
      </c>
      <c r="B689" s="57" t="s">
        <v>547</v>
      </c>
      <c r="C689" s="68">
        <v>7616.920000000001</v>
      </c>
      <c r="D689" s="78">
        <v>4</v>
      </c>
      <c r="E689" s="81" t="s">
        <v>1067</v>
      </c>
      <c r="F689" s="36"/>
      <c r="G689" s="107">
        <v>687</v>
      </c>
      <c r="H689" s="49"/>
      <c r="M689" s="98"/>
      <c r="N689" s="141"/>
      <c r="O689" s="95"/>
      <c r="P689" s="101"/>
      <c r="Q689" s="102"/>
      <c r="R689" s="103"/>
      <c r="S689" s="129"/>
    </row>
    <row r="690" spans="1:19" ht="18.45" customHeight="1" x14ac:dyDescent="0.35">
      <c r="A690" s="165">
        <v>11235500</v>
      </c>
      <c r="B690" s="57" t="s">
        <v>548</v>
      </c>
      <c r="C690" s="68">
        <v>6341.6200000000008</v>
      </c>
      <c r="D690" s="78">
        <v>4</v>
      </c>
      <c r="E690" s="81" t="s">
        <v>614</v>
      </c>
      <c r="F690" s="36"/>
      <c r="G690" s="107">
        <v>688</v>
      </c>
      <c r="H690" s="49"/>
      <c r="M690" s="98"/>
      <c r="N690" s="141"/>
      <c r="O690" s="95"/>
      <c r="P690" s="101"/>
      <c r="Q690" s="102"/>
      <c r="R690" s="103"/>
      <c r="S690" s="135"/>
    </row>
    <row r="691" spans="1:19" ht="18.45" customHeight="1" x14ac:dyDescent="0.35">
      <c r="A691" s="165">
        <v>11235600</v>
      </c>
      <c r="B691" s="57" t="s">
        <v>549</v>
      </c>
      <c r="C691" s="68">
        <v>3754.9005625023392</v>
      </c>
      <c r="D691" s="78">
        <v>4</v>
      </c>
      <c r="E691" s="81" t="s">
        <v>1068</v>
      </c>
      <c r="F691" s="36"/>
      <c r="G691" s="107">
        <v>689</v>
      </c>
      <c r="H691" s="49"/>
      <c r="M691" s="98"/>
      <c r="N691" s="141"/>
      <c r="O691" s="95"/>
      <c r="P691" s="101"/>
      <c r="Q691" s="102"/>
      <c r="R691" s="103"/>
      <c r="S691" s="129"/>
    </row>
    <row r="692" spans="1:19" ht="18.45" customHeight="1" x14ac:dyDescent="0.35">
      <c r="A692" s="165">
        <v>11235200</v>
      </c>
      <c r="B692" s="57" t="s">
        <v>550</v>
      </c>
      <c r="C692" s="80">
        <v>7616.920000000001</v>
      </c>
      <c r="D692" s="78">
        <v>4</v>
      </c>
      <c r="E692" s="81" t="s">
        <v>875</v>
      </c>
      <c r="F692" s="36"/>
      <c r="G692" s="107">
        <v>690</v>
      </c>
      <c r="H692" s="49"/>
      <c r="M692" s="98"/>
      <c r="N692" s="141"/>
      <c r="O692" s="104"/>
      <c r="P692" s="101"/>
      <c r="Q692" s="102"/>
      <c r="R692" s="103"/>
      <c r="S692" s="129"/>
    </row>
    <row r="693" spans="1:19" ht="18.45" customHeight="1" x14ac:dyDescent="0.35">
      <c r="A693" s="165">
        <v>1268980</v>
      </c>
      <c r="B693" s="57" t="s">
        <v>551</v>
      </c>
      <c r="C693" s="68">
        <v>18364.32</v>
      </c>
      <c r="D693" s="78">
        <v>6</v>
      </c>
      <c r="E693" s="81" t="s">
        <v>1069</v>
      </c>
      <c r="F693" s="36"/>
      <c r="G693" s="107">
        <v>691</v>
      </c>
      <c r="H693" s="49"/>
      <c r="M693" s="98"/>
      <c r="N693" s="141"/>
      <c r="O693" s="95"/>
      <c r="P693" s="101"/>
      <c r="Q693" s="102"/>
      <c r="R693" s="103"/>
      <c r="S693" s="135"/>
    </row>
    <row r="694" spans="1:19" ht="18.45" customHeight="1" x14ac:dyDescent="0.35">
      <c r="A694" s="165">
        <v>1188500</v>
      </c>
      <c r="B694" s="57" t="s">
        <v>552</v>
      </c>
      <c r="C694" s="68">
        <v>26101.140000000003</v>
      </c>
      <c r="D694" s="78">
        <v>6</v>
      </c>
      <c r="E694" s="81" t="s">
        <v>1070</v>
      </c>
      <c r="F694" s="36"/>
      <c r="G694" s="107">
        <v>692</v>
      </c>
      <c r="H694" s="49"/>
      <c r="M694" s="98"/>
      <c r="N694" s="141"/>
      <c r="O694" s="95"/>
      <c r="P694" s="101"/>
      <c r="Q694" s="102"/>
      <c r="R694" s="103"/>
      <c r="S694" s="129"/>
    </row>
    <row r="695" spans="1:19" ht="18.45" customHeight="1" x14ac:dyDescent="0.35">
      <c r="A695" s="165">
        <v>11159500</v>
      </c>
      <c r="B695" s="57" t="s">
        <v>553</v>
      </c>
      <c r="C695" s="68">
        <v>35240.79</v>
      </c>
      <c r="D695" s="78">
        <v>6</v>
      </c>
      <c r="E695" s="81" t="s">
        <v>1027</v>
      </c>
      <c r="F695" s="36"/>
      <c r="G695" s="107">
        <v>693</v>
      </c>
      <c r="H695" s="49"/>
      <c r="M695" s="98"/>
      <c r="N695" s="141"/>
      <c r="O695" s="95"/>
      <c r="P695" s="101"/>
      <c r="Q695" s="102"/>
      <c r="R695" s="103"/>
      <c r="S695" s="129"/>
    </row>
    <row r="696" spans="1:19" ht="18.45" customHeight="1" x14ac:dyDescent="0.35">
      <c r="A696" s="165">
        <v>1234780</v>
      </c>
      <c r="B696" s="57" t="s">
        <v>554</v>
      </c>
      <c r="C696" s="68">
        <v>26101.140000000003</v>
      </c>
      <c r="D696" s="78">
        <v>6</v>
      </c>
      <c r="E696" s="81" t="s">
        <v>614</v>
      </c>
      <c r="F696" s="36"/>
      <c r="G696" s="107">
        <v>694</v>
      </c>
      <c r="H696" s="49"/>
      <c r="M696" s="98"/>
      <c r="N696" s="141"/>
      <c r="O696" s="95"/>
      <c r="P696" s="101"/>
      <c r="Q696" s="102"/>
      <c r="R696" s="103"/>
      <c r="S696" s="135"/>
    </row>
    <row r="697" spans="1:19" ht="18.45" customHeight="1" x14ac:dyDescent="0.35">
      <c r="A697" s="165">
        <v>11312400</v>
      </c>
      <c r="B697" s="57" t="s">
        <v>555</v>
      </c>
      <c r="C697" s="68">
        <v>27631.500000000004</v>
      </c>
      <c r="D697" s="78">
        <v>6</v>
      </c>
      <c r="E697" s="81" t="s">
        <v>614</v>
      </c>
      <c r="F697" s="36"/>
      <c r="G697" s="107">
        <v>695</v>
      </c>
      <c r="H697" s="49"/>
      <c r="M697" s="98"/>
      <c r="N697" s="141"/>
      <c r="O697" s="95"/>
      <c r="P697" s="101"/>
      <c r="Q697" s="102"/>
      <c r="R697" s="103"/>
      <c r="S697" s="129"/>
    </row>
    <row r="698" spans="1:19" ht="18.45" customHeight="1" x14ac:dyDescent="0.35">
      <c r="A698" s="165">
        <v>11312500</v>
      </c>
      <c r="B698" s="57" t="s">
        <v>556</v>
      </c>
      <c r="C698" s="68">
        <v>27631.500000000004</v>
      </c>
      <c r="D698" s="78">
        <v>6</v>
      </c>
      <c r="E698" s="81" t="s">
        <v>614</v>
      </c>
      <c r="F698" s="36"/>
      <c r="G698" s="107">
        <v>696</v>
      </c>
      <c r="H698" s="49"/>
      <c r="M698" s="98"/>
      <c r="N698" s="141"/>
      <c r="O698" s="95"/>
      <c r="P698" s="101"/>
      <c r="Q698" s="102"/>
      <c r="R698" s="103"/>
      <c r="S698" s="129"/>
    </row>
    <row r="699" spans="1:19" ht="18.45" customHeight="1" x14ac:dyDescent="0.35">
      <c r="A699" s="165">
        <v>1140600</v>
      </c>
      <c r="B699" s="57" t="s">
        <v>557</v>
      </c>
      <c r="C699" s="68">
        <v>42977.61</v>
      </c>
      <c r="D699" s="78">
        <v>6</v>
      </c>
      <c r="E699" s="81" t="s">
        <v>1351</v>
      </c>
      <c r="F699" s="36"/>
      <c r="G699" s="107">
        <v>697</v>
      </c>
      <c r="H699" s="49"/>
      <c r="M699" s="98"/>
      <c r="N699" s="141"/>
      <c r="O699" s="95"/>
      <c r="P699" s="101"/>
      <c r="Q699" s="102"/>
      <c r="R699" s="103"/>
      <c r="S699" s="135"/>
    </row>
    <row r="700" spans="1:19" ht="18.45" customHeight="1" x14ac:dyDescent="0.35">
      <c r="A700" s="165">
        <v>1140700</v>
      </c>
      <c r="B700" s="57" t="s">
        <v>556</v>
      </c>
      <c r="C700" s="68">
        <v>42977.61</v>
      </c>
      <c r="D700" s="78">
        <v>6</v>
      </c>
      <c r="E700" s="81" t="s">
        <v>1071</v>
      </c>
      <c r="F700" s="36"/>
      <c r="G700" s="107">
        <v>698</v>
      </c>
      <c r="H700" s="49"/>
      <c r="M700" s="98"/>
      <c r="N700" s="141"/>
      <c r="O700" s="95"/>
      <c r="P700" s="101"/>
      <c r="Q700" s="102"/>
      <c r="R700" s="103"/>
      <c r="S700" s="129"/>
    </row>
    <row r="701" spans="1:19" ht="18.45" customHeight="1" x14ac:dyDescent="0.35">
      <c r="A701" s="165">
        <v>1141000</v>
      </c>
      <c r="B701" s="57" t="s">
        <v>558</v>
      </c>
      <c r="C701" s="68">
        <v>76191</v>
      </c>
      <c r="D701" s="78">
        <v>6</v>
      </c>
      <c r="E701" s="81" t="s">
        <v>614</v>
      </c>
      <c r="F701" s="36"/>
      <c r="G701" s="107">
        <v>699</v>
      </c>
      <c r="H701" s="49"/>
      <c r="M701" s="98"/>
      <c r="N701" s="141"/>
      <c r="O701" s="95"/>
      <c r="P701" s="101"/>
      <c r="Q701" s="102"/>
      <c r="R701" s="103"/>
      <c r="S701" s="129"/>
    </row>
    <row r="702" spans="1:19" ht="18.45" customHeight="1" x14ac:dyDescent="0.35">
      <c r="A702" s="165">
        <v>11249400</v>
      </c>
      <c r="B702" s="57" t="s">
        <v>559</v>
      </c>
      <c r="C702" s="68">
        <v>35240.79</v>
      </c>
      <c r="D702" s="78">
        <v>6</v>
      </c>
      <c r="E702" s="81" t="s">
        <v>1352</v>
      </c>
      <c r="F702" s="36"/>
      <c r="G702" s="107">
        <v>700</v>
      </c>
      <c r="H702" s="49"/>
      <c r="M702" s="98"/>
      <c r="N702" s="141"/>
      <c r="O702" s="95"/>
      <c r="P702" s="101"/>
      <c r="Q702" s="102"/>
      <c r="R702" s="103"/>
      <c r="S702" s="135"/>
    </row>
    <row r="703" spans="1:19" ht="18.45" customHeight="1" x14ac:dyDescent="0.35">
      <c r="A703" s="165">
        <v>1257580</v>
      </c>
      <c r="B703" s="57" t="s">
        <v>560</v>
      </c>
      <c r="C703" s="68">
        <v>52074.750000000007</v>
      </c>
      <c r="D703" s="78">
        <v>6</v>
      </c>
      <c r="E703" s="81" t="s">
        <v>1072</v>
      </c>
      <c r="F703" s="36"/>
      <c r="G703" s="107">
        <v>701</v>
      </c>
      <c r="H703" s="49"/>
      <c r="M703" s="98"/>
      <c r="N703" s="141"/>
      <c r="O703" s="95"/>
      <c r="P703" s="101"/>
      <c r="Q703" s="102"/>
      <c r="R703" s="103"/>
      <c r="S703" s="129"/>
    </row>
    <row r="704" spans="1:19" ht="18.45" customHeight="1" x14ac:dyDescent="0.35">
      <c r="A704" s="165">
        <v>11211100</v>
      </c>
      <c r="B704" s="57" t="s">
        <v>561</v>
      </c>
      <c r="C704" s="68">
        <v>26101.140000000003</v>
      </c>
      <c r="D704" s="78">
        <v>6</v>
      </c>
      <c r="E704" s="81" t="s">
        <v>1073</v>
      </c>
      <c r="F704" s="36"/>
      <c r="G704" s="107">
        <v>702</v>
      </c>
      <c r="H704" s="49"/>
      <c r="M704" s="98"/>
      <c r="N704" s="141"/>
      <c r="O704" s="95"/>
      <c r="P704" s="101"/>
      <c r="Q704" s="102"/>
      <c r="R704" s="103"/>
      <c r="S704" s="129"/>
    </row>
    <row r="705" spans="1:19" ht="18.45" customHeight="1" x14ac:dyDescent="0.35">
      <c r="A705" s="165">
        <v>11211200</v>
      </c>
      <c r="B705" s="57" t="s">
        <v>562</v>
      </c>
      <c r="C705" s="68">
        <v>33710.43</v>
      </c>
      <c r="D705" s="78">
        <v>6</v>
      </c>
      <c r="E705" s="81" t="s">
        <v>614</v>
      </c>
      <c r="F705" s="36"/>
      <c r="G705" s="107">
        <v>703</v>
      </c>
      <c r="H705" s="49"/>
      <c r="M705" s="98"/>
      <c r="N705" s="141"/>
      <c r="O705" s="95"/>
      <c r="P705" s="101"/>
      <c r="Q705" s="102"/>
      <c r="R705" s="103"/>
      <c r="S705" s="135"/>
    </row>
    <row r="706" spans="1:19" ht="18.45" customHeight="1" x14ac:dyDescent="0.35">
      <c r="A706" s="165">
        <v>1066421</v>
      </c>
      <c r="B706" s="57" t="s">
        <v>563</v>
      </c>
      <c r="C706" s="68">
        <v>42977.61</v>
      </c>
      <c r="D706" s="78">
        <v>6</v>
      </c>
      <c r="E706" s="81" t="s">
        <v>1353</v>
      </c>
      <c r="F706" s="36"/>
      <c r="G706" s="107">
        <v>704</v>
      </c>
      <c r="H706" s="49"/>
      <c r="M706" s="98"/>
      <c r="N706" s="141"/>
      <c r="O706" s="95"/>
      <c r="P706" s="101"/>
      <c r="Q706" s="102"/>
      <c r="R706" s="103"/>
      <c r="S706" s="129"/>
    </row>
    <row r="707" spans="1:19" ht="18.45" customHeight="1" x14ac:dyDescent="0.35">
      <c r="A707" s="165">
        <v>11289200</v>
      </c>
      <c r="B707" s="57" t="s">
        <v>564</v>
      </c>
      <c r="C707" s="68">
        <v>92034.150000000009</v>
      </c>
      <c r="D707" s="78">
        <v>6</v>
      </c>
      <c r="E707" s="81" t="s">
        <v>614</v>
      </c>
      <c r="F707" s="36"/>
      <c r="G707" s="107">
        <v>705</v>
      </c>
      <c r="H707" s="49"/>
      <c r="M707" s="98"/>
      <c r="N707" s="141"/>
      <c r="O707" s="95"/>
      <c r="P707" s="101"/>
      <c r="Q707" s="102"/>
      <c r="R707" s="103"/>
      <c r="S707" s="129"/>
    </row>
    <row r="708" spans="1:19" ht="18.45" customHeight="1" x14ac:dyDescent="0.35">
      <c r="A708" s="165">
        <v>11323100</v>
      </c>
      <c r="B708" s="57" t="s">
        <v>563</v>
      </c>
      <c r="C708" s="68">
        <v>42977.61</v>
      </c>
      <c r="D708" s="78">
        <v>6</v>
      </c>
      <c r="E708" s="81" t="s">
        <v>1074</v>
      </c>
      <c r="F708" s="36"/>
      <c r="G708" s="107">
        <v>706</v>
      </c>
      <c r="H708" s="49"/>
      <c r="M708" s="98"/>
      <c r="N708" s="141"/>
      <c r="O708" s="95"/>
      <c r="P708" s="101"/>
      <c r="Q708" s="102"/>
      <c r="R708" s="103"/>
      <c r="S708" s="135"/>
    </row>
    <row r="709" spans="1:19" ht="18.45" customHeight="1" x14ac:dyDescent="0.35">
      <c r="A709" s="165">
        <v>11111102</v>
      </c>
      <c r="B709" s="57" t="s">
        <v>565</v>
      </c>
      <c r="C709" s="68">
        <v>15346.11</v>
      </c>
      <c r="D709" s="78">
        <v>6</v>
      </c>
      <c r="E709" s="81" t="s">
        <v>614</v>
      </c>
      <c r="F709" s="36"/>
      <c r="G709" s="107">
        <v>707</v>
      </c>
      <c r="H709" s="49"/>
      <c r="M709" s="98"/>
      <c r="N709" s="141"/>
      <c r="O709" s="95"/>
      <c r="P709" s="101"/>
      <c r="Q709" s="102"/>
      <c r="R709" s="103"/>
      <c r="S709" s="129"/>
    </row>
    <row r="710" spans="1:19" ht="18.45" customHeight="1" x14ac:dyDescent="0.35">
      <c r="A710" s="165">
        <v>1263680</v>
      </c>
      <c r="B710" s="57" t="s">
        <v>566</v>
      </c>
      <c r="C710" s="68">
        <v>18364.32</v>
      </c>
      <c r="D710" s="78">
        <v>6</v>
      </c>
      <c r="E710" s="220" t="s">
        <v>1020</v>
      </c>
      <c r="F710" s="36"/>
      <c r="G710" s="107">
        <v>708</v>
      </c>
      <c r="H710" s="49"/>
      <c r="M710" s="98"/>
      <c r="N710" s="141"/>
      <c r="O710" s="95"/>
      <c r="P710" s="101"/>
      <c r="Q710" s="102"/>
      <c r="R710" s="103"/>
      <c r="S710" s="129"/>
    </row>
    <row r="711" spans="1:19" ht="18.45" customHeight="1" x14ac:dyDescent="0.35">
      <c r="A711" s="165">
        <v>11124400</v>
      </c>
      <c r="B711" s="57" t="s">
        <v>567</v>
      </c>
      <c r="C711" s="68">
        <v>35240.79</v>
      </c>
      <c r="D711" s="78">
        <v>6</v>
      </c>
      <c r="E711" s="81" t="s">
        <v>1354</v>
      </c>
      <c r="F711" s="36"/>
      <c r="G711" s="107">
        <v>709</v>
      </c>
      <c r="H711" s="49"/>
      <c r="M711" s="98"/>
      <c r="N711" s="141"/>
      <c r="O711" s="95"/>
      <c r="P711" s="101"/>
      <c r="Q711" s="102"/>
      <c r="R711" s="103"/>
      <c r="S711" s="135"/>
    </row>
    <row r="712" spans="1:19" ht="18.45" customHeight="1" x14ac:dyDescent="0.35">
      <c r="A712" s="165">
        <v>28481</v>
      </c>
      <c r="B712" s="57" t="s">
        <v>568</v>
      </c>
      <c r="C712" s="68">
        <v>19235.230000000003</v>
      </c>
      <c r="D712" s="78">
        <v>6</v>
      </c>
      <c r="E712" s="81" t="s">
        <v>1355</v>
      </c>
      <c r="F712" s="36"/>
      <c r="G712" s="107">
        <v>710</v>
      </c>
      <c r="H712" s="49"/>
      <c r="M712" s="98"/>
      <c r="N712" s="141"/>
      <c r="O712" s="95"/>
      <c r="P712" s="101"/>
      <c r="Q712" s="102"/>
      <c r="R712" s="103"/>
      <c r="S712" s="129"/>
    </row>
    <row r="713" spans="1:19" ht="18.45" customHeight="1" x14ac:dyDescent="0.35">
      <c r="A713" s="165">
        <v>28581</v>
      </c>
      <c r="B713" s="57" t="s">
        <v>569</v>
      </c>
      <c r="C713" s="68">
        <v>20368.830000000002</v>
      </c>
      <c r="D713" s="78">
        <v>6</v>
      </c>
      <c r="E713" s="81" t="s">
        <v>614</v>
      </c>
      <c r="F713" s="36"/>
      <c r="G713" s="107">
        <v>711</v>
      </c>
      <c r="H713" s="49"/>
      <c r="M713" s="98"/>
      <c r="N713" s="141"/>
      <c r="O713" s="95"/>
      <c r="P713" s="101"/>
      <c r="Q713" s="102"/>
      <c r="R713" s="103"/>
      <c r="S713" s="129"/>
    </row>
    <row r="714" spans="1:19" ht="18.45" customHeight="1" x14ac:dyDescent="0.35">
      <c r="A714" s="165">
        <v>39681</v>
      </c>
      <c r="B714" s="57" t="s">
        <v>570</v>
      </c>
      <c r="C714" s="68">
        <v>23026.25</v>
      </c>
      <c r="D714" s="78">
        <v>6</v>
      </c>
      <c r="E714" s="81" t="s">
        <v>1357</v>
      </c>
      <c r="F714" s="36"/>
      <c r="G714" s="107">
        <v>712</v>
      </c>
      <c r="H714" s="49"/>
      <c r="M714" s="98"/>
      <c r="N714" s="141"/>
      <c r="O714" s="95"/>
      <c r="P714" s="101"/>
      <c r="Q714" s="102"/>
      <c r="R714" s="103"/>
      <c r="S714" s="135"/>
    </row>
    <row r="715" spans="1:19" ht="18.45" customHeight="1" x14ac:dyDescent="0.35">
      <c r="A715" s="165">
        <v>1101880</v>
      </c>
      <c r="B715" s="57" t="s">
        <v>571</v>
      </c>
      <c r="C715" s="68">
        <v>20368.830000000002</v>
      </c>
      <c r="D715" s="78">
        <v>6</v>
      </c>
      <c r="E715" s="81" t="s">
        <v>810</v>
      </c>
      <c r="F715" s="36"/>
      <c r="G715" s="107">
        <v>713</v>
      </c>
      <c r="H715" s="49"/>
      <c r="M715" s="98"/>
      <c r="N715" s="141"/>
      <c r="O715" s="95"/>
      <c r="P715" s="101"/>
      <c r="Q715" s="102"/>
      <c r="R715" s="103"/>
      <c r="S715" s="129"/>
    </row>
    <row r="716" spans="1:19" ht="18.45" customHeight="1" x14ac:dyDescent="0.35">
      <c r="A716" s="165">
        <v>1101980</v>
      </c>
      <c r="B716" s="57" t="s">
        <v>572</v>
      </c>
      <c r="C716" s="68">
        <v>21750.95</v>
      </c>
      <c r="D716" s="78">
        <v>6</v>
      </c>
      <c r="E716" s="81" t="s">
        <v>1358</v>
      </c>
      <c r="F716" s="36"/>
      <c r="G716" s="107">
        <v>714</v>
      </c>
      <c r="H716" s="49"/>
      <c r="M716" s="98"/>
      <c r="N716" s="141"/>
      <c r="O716" s="95"/>
      <c r="P716" s="101"/>
      <c r="Q716" s="102"/>
      <c r="R716" s="103"/>
      <c r="S716" s="129"/>
    </row>
    <row r="717" spans="1:19" ht="18.45" customHeight="1" x14ac:dyDescent="0.35">
      <c r="A717" s="165">
        <v>1047091</v>
      </c>
      <c r="B717" s="57" t="s">
        <v>573</v>
      </c>
      <c r="C717" s="68">
        <v>18364.32</v>
      </c>
      <c r="D717" s="78">
        <v>6</v>
      </c>
      <c r="E717" s="81" t="s">
        <v>1359</v>
      </c>
      <c r="F717" s="36"/>
      <c r="G717" s="107">
        <v>715</v>
      </c>
      <c r="H717" s="49"/>
      <c r="M717" s="98"/>
      <c r="N717" s="141"/>
      <c r="O717" s="95"/>
      <c r="P717" s="101"/>
      <c r="Q717" s="102"/>
      <c r="R717" s="103"/>
      <c r="S717" s="135"/>
    </row>
    <row r="718" spans="1:19" ht="18.45" customHeight="1" x14ac:dyDescent="0.35">
      <c r="A718" s="165">
        <v>1142380</v>
      </c>
      <c r="B718" s="57" t="s">
        <v>574</v>
      </c>
      <c r="C718" s="68">
        <v>21750.95</v>
      </c>
      <c r="D718" s="78">
        <v>6</v>
      </c>
      <c r="E718" s="81" t="s">
        <v>1075</v>
      </c>
      <c r="F718" s="36"/>
      <c r="G718" s="107">
        <v>716</v>
      </c>
      <c r="H718" s="49"/>
      <c r="M718" s="98"/>
      <c r="N718" s="141"/>
      <c r="O718" s="95"/>
      <c r="P718" s="101"/>
      <c r="Q718" s="102"/>
      <c r="R718" s="103"/>
      <c r="S718" s="129"/>
    </row>
    <row r="719" spans="1:19" ht="18.45" customHeight="1" x14ac:dyDescent="0.35">
      <c r="A719" s="165">
        <v>1067247</v>
      </c>
      <c r="B719" s="57" t="s">
        <v>575</v>
      </c>
      <c r="C719" s="68">
        <v>29366.780000000002</v>
      </c>
      <c r="D719" s="78">
        <v>6</v>
      </c>
      <c r="E719" s="81" t="s">
        <v>614</v>
      </c>
      <c r="F719" s="36"/>
      <c r="G719" s="107">
        <v>717</v>
      </c>
      <c r="H719" s="49"/>
      <c r="M719" s="98"/>
      <c r="N719" s="141"/>
      <c r="O719" s="95"/>
      <c r="P719" s="101"/>
      <c r="Q719" s="102"/>
      <c r="R719" s="103"/>
      <c r="S719" s="129"/>
    </row>
    <row r="720" spans="1:19" ht="18.45" customHeight="1" x14ac:dyDescent="0.35">
      <c r="A720" s="165">
        <v>11164700</v>
      </c>
      <c r="B720" s="57" t="s">
        <v>576</v>
      </c>
      <c r="C720" s="68">
        <v>21750.95</v>
      </c>
      <c r="D720" s="78">
        <v>6</v>
      </c>
      <c r="E720" s="81" t="s">
        <v>1076</v>
      </c>
      <c r="F720" s="36"/>
      <c r="G720" s="107">
        <v>718</v>
      </c>
      <c r="H720" s="49"/>
      <c r="M720" s="98"/>
      <c r="N720" s="141"/>
      <c r="O720" s="95"/>
      <c r="P720" s="101"/>
      <c r="Q720" s="102"/>
      <c r="R720" s="103"/>
      <c r="S720" s="135"/>
    </row>
    <row r="721" spans="1:19" ht="18.45" customHeight="1" x14ac:dyDescent="0.35">
      <c r="A721" s="165">
        <v>11197700</v>
      </c>
      <c r="B721" s="57" t="s">
        <v>577</v>
      </c>
      <c r="C721" s="68">
        <v>23026.25</v>
      </c>
      <c r="D721" s="78">
        <v>6</v>
      </c>
      <c r="E721" s="81" t="s">
        <v>1360</v>
      </c>
      <c r="F721" s="36"/>
      <c r="G721" s="107">
        <v>719</v>
      </c>
      <c r="H721" s="49"/>
      <c r="M721" s="98"/>
      <c r="N721" s="141"/>
      <c r="O721" s="95"/>
      <c r="P721" s="101"/>
      <c r="Q721" s="102"/>
      <c r="R721" s="103"/>
      <c r="S721" s="129"/>
    </row>
    <row r="722" spans="1:19" ht="18.45" customHeight="1" x14ac:dyDescent="0.35">
      <c r="A722" s="165">
        <v>35681</v>
      </c>
      <c r="B722" s="57" t="s">
        <v>578</v>
      </c>
      <c r="C722" s="68">
        <v>15303.6</v>
      </c>
      <c r="D722" s="78">
        <v>6</v>
      </c>
      <c r="E722" s="81" t="s">
        <v>1361</v>
      </c>
      <c r="F722" s="36"/>
      <c r="G722" s="107">
        <v>720</v>
      </c>
      <c r="H722" s="49"/>
      <c r="M722" s="98"/>
      <c r="N722" s="141"/>
      <c r="O722" s="95"/>
      <c r="P722" s="101"/>
      <c r="Q722" s="102"/>
      <c r="R722" s="103"/>
      <c r="S722" s="129"/>
    </row>
    <row r="723" spans="1:19" ht="18.45" customHeight="1" x14ac:dyDescent="0.35">
      <c r="A723" s="165">
        <v>11350300</v>
      </c>
      <c r="B723" s="57" t="s">
        <v>579</v>
      </c>
      <c r="C723" s="68">
        <v>16578.900000000001</v>
      </c>
      <c r="D723" s="78">
        <v>6</v>
      </c>
      <c r="E723" s="81" t="s">
        <v>614</v>
      </c>
      <c r="F723" s="36"/>
      <c r="G723" s="107">
        <v>721</v>
      </c>
      <c r="H723" s="49"/>
      <c r="M723" s="98"/>
      <c r="N723" s="141"/>
      <c r="O723" s="95"/>
      <c r="P723" s="101"/>
      <c r="Q723" s="102"/>
      <c r="R723" s="103"/>
      <c r="S723" s="135"/>
    </row>
    <row r="724" spans="1:19" ht="18.45" customHeight="1" x14ac:dyDescent="0.35">
      <c r="A724" s="165">
        <v>11284600</v>
      </c>
      <c r="B724" s="57" t="s">
        <v>580</v>
      </c>
      <c r="C724" s="68">
        <v>36771.15</v>
      </c>
      <c r="D724" s="78">
        <v>6</v>
      </c>
      <c r="E724" s="81" t="s">
        <v>614</v>
      </c>
      <c r="F724" s="36"/>
      <c r="G724" s="107">
        <v>722</v>
      </c>
      <c r="H724" s="49"/>
      <c r="M724" s="98"/>
      <c r="N724" s="141"/>
      <c r="O724" s="95"/>
      <c r="P724" s="101"/>
      <c r="Q724" s="102"/>
      <c r="R724" s="103"/>
      <c r="S724" s="129"/>
    </row>
    <row r="725" spans="1:19" ht="18.45" customHeight="1" x14ac:dyDescent="0.35">
      <c r="A725" s="165">
        <v>11382200</v>
      </c>
      <c r="B725" s="57" t="s">
        <v>581</v>
      </c>
      <c r="C725" s="68">
        <v>27631.500000000004</v>
      </c>
      <c r="D725" s="78">
        <v>6</v>
      </c>
      <c r="E725" s="81" t="s">
        <v>614</v>
      </c>
      <c r="F725" s="36"/>
      <c r="G725" s="107">
        <v>723</v>
      </c>
      <c r="H725" s="49"/>
      <c r="M725" s="98"/>
      <c r="N725" s="141"/>
      <c r="O725" s="95"/>
      <c r="P725" s="101"/>
      <c r="Q725" s="102"/>
      <c r="R725" s="103"/>
      <c r="S725" s="129"/>
    </row>
    <row r="726" spans="1:19" ht="18.45" customHeight="1" x14ac:dyDescent="0.35">
      <c r="A726" s="165">
        <v>22081</v>
      </c>
      <c r="B726" s="57" t="s">
        <v>582</v>
      </c>
      <c r="C726" s="68">
        <v>12787.880000000001</v>
      </c>
      <c r="D726" s="78">
        <v>6</v>
      </c>
      <c r="E726" s="81" t="s">
        <v>1362</v>
      </c>
      <c r="F726" s="36"/>
      <c r="G726" s="107">
        <v>724</v>
      </c>
      <c r="H726" s="49"/>
      <c r="M726" s="98"/>
      <c r="N726" s="141"/>
      <c r="O726" s="95"/>
      <c r="P726" s="101"/>
      <c r="Q726" s="102"/>
      <c r="R726" s="103"/>
      <c r="S726" s="135"/>
    </row>
    <row r="727" spans="1:19" ht="18.45" customHeight="1" x14ac:dyDescent="0.35">
      <c r="A727" s="165">
        <v>23081</v>
      </c>
      <c r="B727" s="57" t="s">
        <v>583</v>
      </c>
      <c r="C727" s="68">
        <v>14063.18</v>
      </c>
      <c r="D727" s="78">
        <v>6</v>
      </c>
      <c r="E727" s="81" t="s">
        <v>1363</v>
      </c>
      <c r="F727" s="36"/>
      <c r="G727" s="107">
        <v>725</v>
      </c>
      <c r="H727" s="49"/>
      <c r="M727" s="98"/>
      <c r="N727" s="141"/>
      <c r="O727" s="95"/>
      <c r="P727" s="101"/>
      <c r="Q727" s="102"/>
      <c r="R727" s="103"/>
      <c r="S727" s="129"/>
    </row>
    <row r="728" spans="1:19" ht="18.45" customHeight="1" x14ac:dyDescent="0.35">
      <c r="A728" s="165">
        <v>22181</v>
      </c>
      <c r="B728" s="57" t="s">
        <v>584</v>
      </c>
      <c r="C728" s="68">
        <v>14063.18</v>
      </c>
      <c r="D728" s="78">
        <v>6</v>
      </c>
      <c r="E728" s="81" t="s">
        <v>1356</v>
      </c>
      <c r="F728" s="36"/>
      <c r="G728" s="107">
        <v>726</v>
      </c>
      <c r="H728" s="49"/>
      <c r="M728" s="98"/>
      <c r="N728" s="141"/>
      <c r="O728" s="95"/>
      <c r="P728" s="101"/>
      <c r="Q728" s="102"/>
      <c r="R728" s="103"/>
      <c r="S728" s="129"/>
    </row>
    <row r="729" spans="1:19" ht="18.45" customHeight="1" x14ac:dyDescent="0.35">
      <c r="A729" s="165">
        <v>3105000</v>
      </c>
      <c r="B729" s="57" t="s">
        <v>585</v>
      </c>
      <c r="C729" s="68">
        <v>15303.6</v>
      </c>
      <c r="D729" s="78">
        <v>6</v>
      </c>
      <c r="E729" s="81" t="s">
        <v>1077</v>
      </c>
      <c r="F729" s="36" t="s">
        <v>1364</v>
      </c>
      <c r="G729" s="107">
        <v>727</v>
      </c>
      <c r="H729" s="49"/>
      <c r="M729" s="98"/>
      <c r="N729" s="141"/>
      <c r="O729" s="95"/>
      <c r="P729" s="101"/>
      <c r="Q729" s="102"/>
      <c r="R729" s="103"/>
      <c r="S729" s="135"/>
    </row>
    <row r="730" spans="1:19" ht="18.45" customHeight="1" x14ac:dyDescent="0.35">
      <c r="A730" s="165">
        <v>11385900</v>
      </c>
      <c r="B730" s="57" t="s">
        <v>586</v>
      </c>
      <c r="C730" s="68">
        <v>12787.880000000001</v>
      </c>
      <c r="D730" s="78">
        <v>6</v>
      </c>
      <c r="E730" s="220" t="s">
        <v>1078</v>
      </c>
      <c r="F730" s="36"/>
      <c r="G730" s="107">
        <v>728</v>
      </c>
      <c r="H730" s="49"/>
      <c r="M730" s="98"/>
      <c r="N730" s="141"/>
      <c r="O730" s="95"/>
      <c r="P730" s="101"/>
      <c r="Q730" s="102"/>
      <c r="R730" s="103"/>
      <c r="S730" s="129"/>
    </row>
    <row r="731" spans="1:19" ht="18.45" customHeight="1" x14ac:dyDescent="0.35">
      <c r="A731" s="165">
        <v>11386000</v>
      </c>
      <c r="B731" s="57" t="s">
        <v>587</v>
      </c>
      <c r="C731" s="68">
        <v>16578.900000000001</v>
      </c>
      <c r="D731" s="78">
        <v>6</v>
      </c>
      <c r="E731" s="81" t="s">
        <v>1079</v>
      </c>
      <c r="F731" s="36"/>
      <c r="G731" s="107">
        <v>729</v>
      </c>
      <c r="H731" s="49"/>
      <c r="M731" s="98"/>
      <c r="N731" s="141"/>
      <c r="O731" s="95"/>
      <c r="P731" s="101"/>
      <c r="Q731" s="102"/>
      <c r="R731" s="103"/>
      <c r="S731" s="129"/>
    </row>
    <row r="732" spans="1:19" ht="18.45" customHeight="1" x14ac:dyDescent="0.35">
      <c r="A732" s="165">
        <v>11386100</v>
      </c>
      <c r="B732" s="57" t="s">
        <v>588</v>
      </c>
      <c r="C732" s="68">
        <v>24301.550000000003</v>
      </c>
      <c r="D732" s="78">
        <v>6</v>
      </c>
      <c r="E732" s="81" t="s">
        <v>945</v>
      </c>
      <c r="F732" s="36"/>
      <c r="G732" s="107">
        <v>730</v>
      </c>
      <c r="H732" s="49"/>
      <c r="M732" s="98"/>
      <c r="N732" s="141"/>
      <c r="O732" s="95"/>
      <c r="P732" s="101"/>
      <c r="Q732" s="102"/>
      <c r="R732" s="103"/>
      <c r="S732" s="135"/>
    </row>
    <row r="733" spans="1:19" ht="18.45" customHeight="1" x14ac:dyDescent="0.35">
      <c r="A733" s="165">
        <v>11386200</v>
      </c>
      <c r="B733" s="57" t="s">
        <v>589</v>
      </c>
      <c r="C733" s="68">
        <v>31882.500000000004</v>
      </c>
      <c r="D733" s="78">
        <v>6</v>
      </c>
      <c r="E733" s="81" t="s">
        <v>950</v>
      </c>
      <c r="F733" s="36"/>
      <c r="G733" s="107">
        <v>731</v>
      </c>
      <c r="H733" s="49"/>
      <c r="M733" s="98"/>
      <c r="N733" s="141"/>
      <c r="O733" s="95"/>
      <c r="P733" s="101"/>
      <c r="Q733" s="102"/>
      <c r="R733" s="103"/>
      <c r="S733" s="129"/>
    </row>
    <row r="734" spans="1:19" ht="18.45" customHeight="1" x14ac:dyDescent="0.35">
      <c r="A734" s="165">
        <v>11386300</v>
      </c>
      <c r="B734" s="57" t="s">
        <v>590</v>
      </c>
      <c r="C734" s="68">
        <v>12787.880000000001</v>
      </c>
      <c r="D734" s="78">
        <v>6</v>
      </c>
      <c r="E734" s="81" t="s">
        <v>1365</v>
      </c>
      <c r="F734" s="36"/>
      <c r="G734" s="107">
        <v>732</v>
      </c>
      <c r="H734" s="49"/>
      <c r="M734" s="98"/>
      <c r="N734" s="141"/>
      <c r="O734" s="95"/>
      <c r="P734" s="101"/>
      <c r="Q734" s="102"/>
      <c r="R734" s="103"/>
      <c r="S734" s="129"/>
    </row>
    <row r="735" spans="1:19" ht="18.45" customHeight="1" x14ac:dyDescent="0.35">
      <c r="A735" s="165">
        <v>11386500</v>
      </c>
      <c r="B735" s="57" t="s">
        <v>591</v>
      </c>
      <c r="C735" s="68">
        <v>16578.900000000001</v>
      </c>
      <c r="D735" s="78">
        <v>6</v>
      </c>
      <c r="E735" s="81" t="s">
        <v>1366</v>
      </c>
      <c r="F735" s="36"/>
      <c r="G735" s="107">
        <v>733</v>
      </c>
      <c r="H735" s="49"/>
      <c r="M735" s="98"/>
      <c r="N735" s="141"/>
      <c r="O735" s="95"/>
      <c r="P735" s="101"/>
      <c r="Q735" s="102"/>
      <c r="R735" s="103"/>
      <c r="S735" s="135"/>
    </row>
    <row r="736" spans="1:19" ht="18.45" customHeight="1" x14ac:dyDescent="0.35">
      <c r="A736" s="165">
        <v>11386400</v>
      </c>
      <c r="B736" s="57" t="s">
        <v>592</v>
      </c>
      <c r="C736" s="68">
        <v>21750.95</v>
      </c>
      <c r="D736" s="78">
        <v>6</v>
      </c>
      <c r="E736" s="81" t="s">
        <v>1367</v>
      </c>
      <c r="F736" s="36"/>
      <c r="G736" s="107">
        <v>734</v>
      </c>
      <c r="H736" s="49"/>
      <c r="M736" s="98"/>
      <c r="N736" s="141"/>
      <c r="O736" s="95"/>
      <c r="P736" s="101"/>
      <c r="Q736" s="102"/>
      <c r="R736" s="103"/>
      <c r="S736" s="129"/>
    </row>
    <row r="737" spans="1:19" ht="18.45" customHeight="1" x14ac:dyDescent="0.35">
      <c r="A737" s="165">
        <v>11386600</v>
      </c>
      <c r="B737" s="57" t="s">
        <v>593</v>
      </c>
      <c r="C737" s="68">
        <v>28091.480000000003</v>
      </c>
      <c r="D737" s="78">
        <v>6</v>
      </c>
      <c r="E737" s="81" t="s">
        <v>942</v>
      </c>
      <c r="F737" s="36"/>
      <c r="G737" s="107">
        <v>735</v>
      </c>
      <c r="H737" s="49"/>
      <c r="M737" s="98"/>
      <c r="N737" s="141"/>
      <c r="O737" s="95"/>
      <c r="P737" s="101"/>
      <c r="Q737" s="102"/>
      <c r="R737" s="103"/>
      <c r="S737" s="129"/>
    </row>
    <row r="738" spans="1:19" ht="18.45" customHeight="1" x14ac:dyDescent="0.35">
      <c r="A738" s="165">
        <v>11386700</v>
      </c>
      <c r="B738" s="57" t="s">
        <v>594</v>
      </c>
      <c r="C738" s="68">
        <v>38329.850000000006</v>
      </c>
      <c r="D738" s="78">
        <v>6</v>
      </c>
      <c r="E738" s="81" t="s">
        <v>1080</v>
      </c>
      <c r="F738" s="36"/>
      <c r="G738" s="107">
        <v>736</v>
      </c>
      <c r="H738" s="49"/>
      <c r="M738" s="98"/>
      <c r="N738" s="141"/>
      <c r="O738" s="95"/>
      <c r="P738" s="101"/>
      <c r="Q738" s="102"/>
      <c r="R738" s="103"/>
      <c r="S738" s="135"/>
    </row>
    <row r="739" spans="1:19" ht="18.45" customHeight="1" x14ac:dyDescent="0.35">
      <c r="A739" s="165">
        <v>11391000</v>
      </c>
      <c r="B739" s="57" t="s">
        <v>595</v>
      </c>
      <c r="C739" s="68">
        <v>63906.700000000004</v>
      </c>
      <c r="D739" s="78">
        <v>6</v>
      </c>
      <c r="E739" s="81" t="s">
        <v>1368</v>
      </c>
      <c r="F739" s="36"/>
      <c r="G739" s="107">
        <v>737</v>
      </c>
      <c r="H739" s="49"/>
      <c r="M739" s="98"/>
      <c r="N739" s="141"/>
      <c r="O739" s="95"/>
      <c r="P739" s="101"/>
      <c r="Q739" s="102"/>
      <c r="R739" s="103"/>
      <c r="S739" s="129"/>
    </row>
    <row r="740" spans="1:19" ht="18.45" customHeight="1" x14ac:dyDescent="0.35">
      <c r="A740" s="165">
        <v>11391100</v>
      </c>
      <c r="B740" s="57" t="s">
        <v>596</v>
      </c>
      <c r="C740" s="68">
        <v>51118.820000000007</v>
      </c>
      <c r="D740" s="78">
        <v>6</v>
      </c>
      <c r="E740" s="81" t="s">
        <v>1369</v>
      </c>
      <c r="F740" s="36"/>
      <c r="G740" s="107">
        <v>738</v>
      </c>
      <c r="H740" s="49"/>
      <c r="M740" s="98"/>
      <c r="N740" s="141"/>
      <c r="O740" s="95"/>
      <c r="P740" s="101"/>
      <c r="Q740" s="102"/>
      <c r="R740" s="103"/>
      <c r="S740" s="129"/>
    </row>
    <row r="741" spans="1:19" ht="18.45" customHeight="1" x14ac:dyDescent="0.35">
      <c r="A741" s="165">
        <v>11263300</v>
      </c>
      <c r="B741" s="57" t="s">
        <v>597</v>
      </c>
      <c r="C741" s="68">
        <v>14063.18</v>
      </c>
      <c r="D741" s="78">
        <v>6</v>
      </c>
      <c r="E741" s="81" t="s">
        <v>1081</v>
      </c>
      <c r="F741" s="36"/>
      <c r="G741" s="107">
        <v>739</v>
      </c>
      <c r="H741" s="49"/>
      <c r="M741" s="98"/>
      <c r="N741" s="141"/>
      <c r="O741" s="95"/>
      <c r="P741" s="101"/>
      <c r="Q741" s="102"/>
      <c r="R741" s="103"/>
      <c r="S741" s="135"/>
    </row>
    <row r="742" spans="1:19" ht="18.45" customHeight="1" x14ac:dyDescent="0.35">
      <c r="A742" s="165">
        <v>13245000</v>
      </c>
      <c r="B742" s="57" t="s">
        <v>598</v>
      </c>
      <c r="C742" s="68">
        <v>33710.43</v>
      </c>
      <c r="D742" s="78">
        <v>6</v>
      </c>
      <c r="E742" s="81" t="s">
        <v>1370</v>
      </c>
      <c r="F742" s="36"/>
      <c r="G742" s="107">
        <v>740</v>
      </c>
      <c r="H742" s="49"/>
      <c r="M742" s="98"/>
      <c r="N742" s="141"/>
      <c r="O742" s="95"/>
      <c r="P742" s="101"/>
      <c r="Q742" s="102"/>
      <c r="R742" s="103"/>
      <c r="S742" s="129"/>
    </row>
    <row r="743" spans="1:19" ht="18.45" customHeight="1" x14ac:dyDescent="0.35">
      <c r="A743" s="165">
        <v>1066736</v>
      </c>
      <c r="B743" s="57" t="s">
        <v>599</v>
      </c>
      <c r="C743" s="68">
        <v>39789.360000000001</v>
      </c>
      <c r="D743" s="78">
        <v>6</v>
      </c>
      <c r="E743" s="81" t="s">
        <v>614</v>
      </c>
      <c r="F743" s="36"/>
      <c r="G743" s="107">
        <v>741</v>
      </c>
      <c r="H743" s="49"/>
      <c r="M743" s="98"/>
      <c r="N743" s="141"/>
      <c r="O743" s="95"/>
      <c r="P743" s="101"/>
      <c r="Q743" s="102"/>
      <c r="R743" s="103"/>
      <c r="S743" s="129"/>
    </row>
    <row r="744" spans="1:19" ht="18.45" customHeight="1" x14ac:dyDescent="0.35">
      <c r="A744" s="165">
        <v>1334280</v>
      </c>
      <c r="B744" s="57" t="s">
        <v>600</v>
      </c>
      <c r="C744" s="68">
        <v>12787.880000000001</v>
      </c>
      <c r="D744" s="78">
        <v>6</v>
      </c>
      <c r="E744" s="81" t="s">
        <v>1082</v>
      </c>
      <c r="F744" s="36"/>
      <c r="G744" s="107">
        <v>742</v>
      </c>
      <c r="H744" s="49"/>
      <c r="M744" s="98"/>
      <c r="N744" s="141"/>
      <c r="O744" s="95"/>
      <c r="P744" s="101"/>
      <c r="Q744" s="102"/>
      <c r="R744" s="103"/>
      <c r="S744" s="135"/>
    </row>
    <row r="745" spans="1:19" ht="18.45" customHeight="1" x14ac:dyDescent="0.35">
      <c r="A745" s="165">
        <v>1334480</v>
      </c>
      <c r="B745" s="57" t="s">
        <v>601</v>
      </c>
      <c r="C745" s="68">
        <v>15303.6</v>
      </c>
      <c r="D745" s="78">
        <v>6</v>
      </c>
      <c r="E745" s="81" t="s">
        <v>1083</v>
      </c>
      <c r="F745" s="36" t="s">
        <v>1371</v>
      </c>
      <c r="G745" s="107">
        <v>743</v>
      </c>
      <c r="H745" s="49"/>
      <c r="M745" s="98"/>
      <c r="N745" s="141"/>
      <c r="O745" s="95"/>
      <c r="P745" s="101"/>
      <c r="Q745" s="102"/>
      <c r="R745" s="103"/>
      <c r="S745" s="129"/>
    </row>
    <row r="746" spans="1:19" ht="18.45" customHeight="1" x14ac:dyDescent="0.35">
      <c r="A746" s="165">
        <v>1335180</v>
      </c>
      <c r="B746" s="57" t="s">
        <v>602</v>
      </c>
      <c r="C746" s="68">
        <v>15303.6</v>
      </c>
      <c r="D746" s="78">
        <v>6</v>
      </c>
      <c r="E746" s="81" t="s">
        <v>1084</v>
      </c>
      <c r="F746" s="36" t="s">
        <v>1372</v>
      </c>
      <c r="G746" s="107">
        <v>744</v>
      </c>
      <c r="H746" s="49"/>
      <c r="M746" s="98"/>
      <c r="N746" s="141"/>
      <c r="O746" s="95"/>
      <c r="P746" s="101"/>
      <c r="Q746" s="102"/>
      <c r="R746" s="103"/>
      <c r="S746" s="129"/>
    </row>
    <row r="747" spans="1:19" ht="18.45" customHeight="1" x14ac:dyDescent="0.35">
      <c r="A747" s="165">
        <v>1334680</v>
      </c>
      <c r="B747" s="57" t="s">
        <v>603</v>
      </c>
      <c r="C747" s="68">
        <v>10131.550000000001</v>
      </c>
      <c r="D747" s="78">
        <v>6</v>
      </c>
      <c r="E747" s="81" t="s">
        <v>1085</v>
      </c>
      <c r="F747" s="36"/>
      <c r="G747" s="107">
        <v>745</v>
      </c>
      <c r="H747" s="49"/>
      <c r="M747" s="98"/>
      <c r="N747" s="141"/>
      <c r="O747" s="95"/>
      <c r="P747" s="101"/>
      <c r="Q747" s="102"/>
      <c r="R747" s="103"/>
      <c r="S747" s="135"/>
    </row>
    <row r="748" spans="1:19" ht="18.45" customHeight="1" x14ac:dyDescent="0.35">
      <c r="A748" s="165">
        <v>1329080</v>
      </c>
      <c r="B748" s="57" t="s">
        <v>604</v>
      </c>
      <c r="C748" s="68">
        <v>15303.6</v>
      </c>
      <c r="D748" s="78">
        <v>6</v>
      </c>
      <c r="E748" s="81" t="s">
        <v>614</v>
      </c>
      <c r="F748" s="36"/>
      <c r="G748" s="107">
        <v>746</v>
      </c>
      <c r="H748" s="49"/>
      <c r="M748" s="98"/>
      <c r="N748" s="141"/>
      <c r="O748" s="95"/>
      <c r="P748" s="101"/>
      <c r="Q748" s="102"/>
      <c r="R748" s="103"/>
      <c r="S748" s="129"/>
    </row>
    <row r="749" spans="1:19" ht="18.45" customHeight="1" x14ac:dyDescent="0.35">
      <c r="A749" s="165">
        <v>1334580</v>
      </c>
      <c r="B749" s="57" t="s">
        <v>605</v>
      </c>
      <c r="C749" s="68">
        <v>23026.25</v>
      </c>
      <c r="D749" s="78">
        <v>6</v>
      </c>
      <c r="E749" s="81" t="s">
        <v>1086</v>
      </c>
      <c r="F749" s="36" t="s">
        <v>1373</v>
      </c>
      <c r="G749" s="107">
        <v>747</v>
      </c>
      <c r="H749" s="49"/>
      <c r="M749" s="98"/>
      <c r="N749" s="141"/>
      <c r="O749" s="95"/>
      <c r="P749" s="101"/>
      <c r="Q749" s="102"/>
      <c r="R749" s="103"/>
      <c r="S749" s="129"/>
    </row>
    <row r="750" spans="1:19" ht="18.45" customHeight="1" x14ac:dyDescent="0.35">
      <c r="A750" s="165">
        <v>1373380</v>
      </c>
      <c r="B750" s="57" t="s">
        <v>606</v>
      </c>
      <c r="C750" s="68">
        <v>12787.880000000001</v>
      </c>
      <c r="D750" s="78">
        <v>6</v>
      </c>
      <c r="E750" s="81" t="s">
        <v>1087</v>
      </c>
      <c r="F750" s="36"/>
      <c r="G750" s="107">
        <v>748</v>
      </c>
      <c r="H750" s="49"/>
      <c r="M750" s="98"/>
      <c r="N750" s="141"/>
      <c r="O750" s="95"/>
      <c r="P750" s="101"/>
      <c r="Q750" s="102"/>
      <c r="R750" s="103"/>
      <c r="S750" s="135"/>
    </row>
    <row r="751" spans="1:19" ht="18.45" customHeight="1" x14ac:dyDescent="0.35">
      <c r="A751" s="165">
        <v>12246100</v>
      </c>
      <c r="B751" s="57" t="s">
        <v>607</v>
      </c>
      <c r="C751" s="68">
        <v>15303.6</v>
      </c>
      <c r="D751" s="78">
        <v>6</v>
      </c>
      <c r="E751" s="81" t="s">
        <v>614</v>
      </c>
      <c r="F751" s="36"/>
      <c r="G751" s="107">
        <v>749</v>
      </c>
      <c r="H751" s="49"/>
      <c r="M751" s="98"/>
      <c r="N751" s="141"/>
      <c r="O751" s="95"/>
      <c r="P751" s="101"/>
      <c r="Q751" s="102"/>
      <c r="R751" s="103"/>
      <c r="S751" s="129"/>
    </row>
    <row r="752" spans="1:19" ht="18.45" customHeight="1" x14ac:dyDescent="0.35">
      <c r="A752" s="165">
        <v>1285700</v>
      </c>
      <c r="B752" s="57" t="s">
        <v>608</v>
      </c>
      <c r="C752" s="68">
        <v>11512.580000000002</v>
      </c>
      <c r="D752" s="78">
        <v>6</v>
      </c>
      <c r="E752" s="81" t="s">
        <v>614</v>
      </c>
      <c r="F752" s="36"/>
      <c r="G752" s="107">
        <v>750</v>
      </c>
      <c r="H752" s="49"/>
      <c r="M752" s="98"/>
      <c r="N752" s="141"/>
      <c r="O752" s="95"/>
      <c r="P752" s="101"/>
      <c r="Q752" s="102"/>
      <c r="R752" s="103"/>
      <c r="S752" s="129"/>
    </row>
    <row r="753" spans="1:19" ht="18.45" customHeight="1" x14ac:dyDescent="0.35">
      <c r="A753" s="165">
        <v>1060619</v>
      </c>
      <c r="B753" s="57" t="s">
        <v>609</v>
      </c>
      <c r="C753" s="68">
        <v>23026.25</v>
      </c>
      <c r="D753" s="78">
        <v>6</v>
      </c>
      <c r="E753" s="81" t="s">
        <v>614</v>
      </c>
      <c r="F753" s="36"/>
      <c r="G753" s="107">
        <v>751</v>
      </c>
      <c r="H753" s="49"/>
      <c r="M753" s="98"/>
      <c r="N753" s="141"/>
      <c r="O753" s="95"/>
      <c r="P753" s="101"/>
      <c r="Q753" s="102"/>
      <c r="R753" s="103"/>
      <c r="S753" s="135"/>
    </row>
    <row r="754" spans="1:19" ht="18.45" customHeight="1" x14ac:dyDescent="0.35">
      <c r="A754" s="165">
        <v>1395500</v>
      </c>
      <c r="B754" s="57" t="s">
        <v>610</v>
      </c>
      <c r="C754" s="68">
        <v>10159.127000000002</v>
      </c>
      <c r="D754" s="78">
        <v>6</v>
      </c>
      <c r="E754" s="81" t="s">
        <v>614</v>
      </c>
      <c r="F754" s="218"/>
      <c r="G754" s="107">
        <v>752</v>
      </c>
      <c r="H754" s="49"/>
      <c r="M754" s="98"/>
      <c r="N754" s="141"/>
      <c r="O754" s="95"/>
      <c r="P754" s="101"/>
      <c r="Q754" s="102"/>
      <c r="R754" s="219"/>
      <c r="S754" s="129"/>
    </row>
    <row r="755" spans="1:19" ht="18.45" customHeight="1" x14ac:dyDescent="0.35">
      <c r="A755" s="165">
        <v>13259500</v>
      </c>
      <c r="B755" s="57" t="s">
        <v>611</v>
      </c>
      <c r="C755" s="68">
        <v>15303.6</v>
      </c>
      <c r="D755" s="78">
        <v>6</v>
      </c>
      <c r="E755" s="81" t="s">
        <v>614</v>
      </c>
      <c r="F755" s="36"/>
      <c r="G755" s="107">
        <v>753</v>
      </c>
      <c r="H755" s="49"/>
      <c r="M755" s="98"/>
      <c r="N755" s="141"/>
      <c r="O755" s="95"/>
      <c r="P755" s="101"/>
      <c r="Q755" s="102"/>
      <c r="R755" s="103"/>
      <c r="S755" s="129"/>
    </row>
    <row r="756" spans="1:19" ht="18.45" customHeight="1" x14ac:dyDescent="0.35">
      <c r="A756" s="165" t="s">
        <v>105</v>
      </c>
      <c r="B756" s="57" t="s">
        <v>1140</v>
      </c>
      <c r="C756" s="68">
        <v>9472</v>
      </c>
      <c r="D756" s="78">
        <v>10</v>
      </c>
      <c r="E756" s="137" t="s">
        <v>1400</v>
      </c>
      <c r="F756" s="123"/>
      <c r="G756" s="107">
        <v>754</v>
      </c>
      <c r="H756" s="49"/>
      <c r="M756" s="124"/>
      <c r="N756" s="125"/>
      <c r="O756" s="191"/>
      <c r="P756" s="127"/>
      <c r="Q756" s="128"/>
      <c r="R756" s="128"/>
      <c r="S756" s="135"/>
    </row>
    <row r="757" spans="1:19" ht="18.45" customHeight="1" x14ac:dyDescent="0.35">
      <c r="A757" s="165" t="s">
        <v>106</v>
      </c>
      <c r="B757" s="57" t="s">
        <v>1124</v>
      </c>
      <c r="C757" s="68">
        <v>6922</v>
      </c>
      <c r="D757" s="78">
        <v>10</v>
      </c>
      <c r="E757" s="223" t="s">
        <v>685</v>
      </c>
      <c r="F757" s="123"/>
      <c r="G757" s="107">
        <v>755</v>
      </c>
      <c r="H757" s="49"/>
      <c r="M757" s="124"/>
      <c r="N757" s="125"/>
      <c r="O757" s="191"/>
      <c r="P757" s="198"/>
      <c r="Q757" s="134"/>
      <c r="R757" s="128"/>
      <c r="S757" s="129"/>
    </row>
    <row r="758" spans="1:19" ht="18.45" customHeight="1" x14ac:dyDescent="0.35">
      <c r="A758" s="165" t="s">
        <v>107</v>
      </c>
      <c r="B758" s="57" t="s">
        <v>1141</v>
      </c>
      <c r="C758" s="68">
        <v>9472</v>
      </c>
      <c r="D758" s="78">
        <v>10</v>
      </c>
      <c r="E758" s="63" t="s">
        <v>1401</v>
      </c>
      <c r="F758" s="123"/>
      <c r="G758" s="107">
        <v>756</v>
      </c>
      <c r="H758" s="49"/>
      <c r="M758" s="124"/>
      <c r="N758" s="125"/>
      <c r="O758" s="191"/>
      <c r="P758" s="198"/>
      <c r="Q758" s="134"/>
      <c r="R758" s="128"/>
      <c r="S758" s="129"/>
    </row>
    <row r="759" spans="1:19" ht="18.45" customHeight="1" x14ac:dyDescent="0.35">
      <c r="A759" s="165" t="s">
        <v>108</v>
      </c>
      <c r="B759" s="57" t="s">
        <v>1142</v>
      </c>
      <c r="C759" s="68">
        <v>6922</v>
      </c>
      <c r="D759" s="78">
        <v>10</v>
      </c>
      <c r="E759" s="137" t="s">
        <v>1402</v>
      </c>
      <c r="F759" s="48"/>
      <c r="G759" s="107">
        <v>757</v>
      </c>
      <c r="H759" s="49"/>
      <c r="M759" s="124"/>
      <c r="N759" s="125"/>
      <c r="O759" s="191"/>
      <c r="P759" s="127"/>
      <c r="Q759" s="128"/>
      <c r="R759" s="94"/>
      <c r="S759" s="135"/>
    </row>
    <row r="760" spans="1:19" ht="18.45" customHeight="1" x14ac:dyDescent="0.3">
      <c r="C760" s="38">
        <f>SUM(C2:C759)</f>
        <v>18136309.611175131</v>
      </c>
      <c r="G760" s="108"/>
      <c r="H760" s="34"/>
      <c r="O760" s="38"/>
      <c r="P760" s="83"/>
      <c r="Q760" s="34"/>
    </row>
  </sheetData>
  <protectedRanges>
    <protectedRange sqref="A661:A667" name="Range1_7_1"/>
    <protectedRange sqref="A676" name="Range1_1_2_1"/>
    <protectedRange sqref="A668:A671" name="Range1_2_2_2"/>
    <protectedRange sqref="A677:A678" name="Range1_3_2_1"/>
    <protectedRange sqref="A672:A675 A679:A683 M672" name="Range1_4_2_1"/>
    <protectedRange sqref="A689:A690" name="Range1_5_2_1"/>
    <protectedRange sqref="M662:M668" name="Range1_7_1_1"/>
    <protectedRange sqref="M677" name="Range1_1_2_1_1"/>
    <protectedRange sqref="M669:M671 M673" name="Range1_2_2_2_1"/>
    <protectedRange sqref="M678:M679" name="Range1_3_2_1_1"/>
    <protectedRange sqref="M674:M676 M680:M684" name="Range1_4_2_1_1"/>
    <protectedRange sqref="M690:M691" name="Range1_5_2_1_1"/>
  </protectedRanges>
  <conditionalFormatting sqref="H3:L752 A3:G753 M3:S759 H753:H759 E754:G759">
    <cfRule type="expression" dxfId="5" priority="1">
      <formula>ROW()=CELL("fila")</formula>
    </cfRule>
  </conditionalFormatting>
  <printOptions horizontalCentered="1"/>
  <pageMargins left="0" right="0" top="0.19685039370078741" bottom="0.19685039370078741" header="0" footer="0"/>
  <pageSetup paperSize="9" fitToHeight="0" orientation="portrait" horizontalDpi="300" verticalDpi="300" r:id="rId1"/>
  <headerFooter alignWithMargins="0"/>
  <rowBreaks count="2" manualBreakCount="2">
    <brk id="285" max="11" man="1"/>
    <brk id="335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966"/>
  <sheetViews>
    <sheetView view="pageBreakPreview" topLeftCell="A757" zoomScale="70" zoomScaleNormal="70" zoomScaleSheetLayoutView="70" workbookViewId="0">
      <selection activeCell="C770" sqref="C770"/>
    </sheetView>
  </sheetViews>
  <sheetFormatPr defaultColWidth="44.33203125" defaultRowHeight="18.45" customHeight="1" x14ac:dyDescent="0.3"/>
  <cols>
    <col min="1" max="1" width="12.77734375" style="267" bestFit="1" customWidth="1"/>
    <col min="2" max="2" width="44.6640625" style="239" customWidth="1"/>
    <col min="3" max="3" width="13.6640625" style="38" customWidth="1"/>
    <col min="4" max="4" width="7.77734375" style="39" customWidth="1"/>
    <col min="5" max="5" width="16.88671875" style="240" customWidth="1"/>
    <col min="6" max="6" width="34.33203125" style="273" customWidth="1"/>
    <col min="7" max="7" width="13.21875" style="34" bestFit="1" customWidth="1"/>
    <col min="8" max="8" width="5.5546875" style="35" bestFit="1" customWidth="1"/>
    <col min="9" max="9" width="5" style="240" bestFit="1" customWidth="1"/>
    <col min="10" max="10" width="8.77734375" style="240" bestFit="1" customWidth="1"/>
    <col min="11" max="11" width="2.77734375" style="240" bestFit="1" customWidth="1"/>
    <col min="12" max="12" width="7.6640625" style="34" bestFit="1" customWidth="1"/>
    <col min="13" max="13" width="14.21875" style="34" bestFit="1" customWidth="1"/>
    <col min="14" max="16384" width="44.33203125" style="34"/>
  </cols>
  <sheetData>
    <row r="1" spans="1:13" ht="18.45" customHeight="1" x14ac:dyDescent="0.3">
      <c r="A1" s="268">
        <v>1</v>
      </c>
      <c r="B1" s="237">
        <v>2</v>
      </c>
      <c r="C1" s="40">
        <v>3</v>
      </c>
      <c r="D1" s="110">
        <v>4</v>
      </c>
      <c r="E1" s="32">
        <v>5</v>
      </c>
      <c r="F1" s="32">
        <v>11</v>
      </c>
      <c r="G1" s="243" t="s">
        <v>1123</v>
      </c>
      <c r="H1" s="34"/>
      <c r="L1" s="34" t="s">
        <v>2046</v>
      </c>
    </row>
    <row r="2" spans="1:13" ht="49.05" customHeight="1" x14ac:dyDescent="0.3">
      <c r="A2" s="277" t="s">
        <v>1375</v>
      </c>
      <c r="B2" s="277" t="s">
        <v>1113</v>
      </c>
      <c r="C2" s="277" t="s">
        <v>1108</v>
      </c>
      <c r="D2" s="277" t="s">
        <v>1374</v>
      </c>
      <c r="E2" s="277" t="s">
        <v>612</v>
      </c>
      <c r="F2" s="277" t="s">
        <v>1376</v>
      </c>
      <c r="G2" s="277" t="s">
        <v>1617</v>
      </c>
      <c r="H2" s="277" t="s">
        <v>1569</v>
      </c>
      <c r="I2" s="277" t="s">
        <v>615</v>
      </c>
      <c r="J2" s="277" t="s">
        <v>616</v>
      </c>
      <c r="K2" s="277" t="s">
        <v>617</v>
      </c>
      <c r="L2" s="278" t="s">
        <v>2045</v>
      </c>
      <c r="M2" s="279">
        <v>46223</v>
      </c>
    </row>
    <row r="3" spans="1:13" ht="18.45" customHeight="1" x14ac:dyDescent="0.35">
      <c r="A3" s="266">
        <v>11950</v>
      </c>
      <c r="B3" s="238" t="s">
        <v>122</v>
      </c>
      <c r="C3" s="234">
        <v>36909.434650091694</v>
      </c>
      <c r="D3" s="235">
        <v>5</v>
      </c>
      <c r="E3" s="269" t="s">
        <v>1982</v>
      </c>
      <c r="F3" s="271">
        <v>0</v>
      </c>
      <c r="G3" s="236">
        <v>1</v>
      </c>
      <c r="H3" s="49"/>
      <c r="L3" s="34">
        <v>489</v>
      </c>
      <c r="M3" s="34">
        <v>490</v>
      </c>
    </row>
    <row r="4" spans="1:13" ht="18.45" customHeight="1" x14ac:dyDescent="0.35">
      <c r="A4" s="266">
        <v>41650</v>
      </c>
      <c r="B4" s="238" t="s">
        <v>123</v>
      </c>
      <c r="C4" s="234">
        <v>7086.090000000002</v>
      </c>
      <c r="D4" s="235">
        <v>10</v>
      </c>
      <c r="E4" s="269" t="s">
        <v>2009</v>
      </c>
      <c r="F4" s="271" t="s">
        <v>2010</v>
      </c>
      <c r="G4" s="236">
        <v>2</v>
      </c>
      <c r="H4" s="49"/>
      <c r="L4" s="34">
        <v>505</v>
      </c>
      <c r="M4" s="34">
        <v>523</v>
      </c>
    </row>
    <row r="5" spans="1:13" ht="18.45" customHeight="1" x14ac:dyDescent="0.35">
      <c r="A5" s="266">
        <v>51320</v>
      </c>
      <c r="B5" s="238" t="s">
        <v>124</v>
      </c>
      <c r="C5" s="234">
        <v>17205.650000000001</v>
      </c>
      <c r="D5" s="235">
        <v>6</v>
      </c>
      <c r="E5" s="269" t="s">
        <v>2011</v>
      </c>
      <c r="F5" s="271" t="s">
        <v>2012</v>
      </c>
      <c r="G5" s="236">
        <v>3</v>
      </c>
      <c r="H5" s="49"/>
      <c r="L5" s="34">
        <v>500</v>
      </c>
      <c r="M5" s="34">
        <v>524</v>
      </c>
    </row>
    <row r="6" spans="1:13" ht="18.45" customHeight="1" x14ac:dyDescent="0.35">
      <c r="A6" s="266">
        <v>51325</v>
      </c>
      <c r="B6" s="238" t="s">
        <v>125</v>
      </c>
      <c r="C6" s="234">
        <v>6870.2700000000013</v>
      </c>
      <c r="D6" s="235">
        <v>6</v>
      </c>
      <c r="E6" s="269" t="s">
        <v>1979</v>
      </c>
      <c r="F6" s="271">
        <v>0</v>
      </c>
      <c r="G6" s="236">
        <v>4</v>
      </c>
      <c r="H6" s="49"/>
      <c r="L6" s="34">
        <v>484</v>
      </c>
      <c r="M6" s="34">
        <v>486</v>
      </c>
    </row>
    <row r="7" spans="1:13" ht="18.45" customHeight="1" x14ac:dyDescent="0.35">
      <c r="A7" s="266">
        <v>51425</v>
      </c>
      <c r="B7" s="238" t="s">
        <v>622</v>
      </c>
      <c r="C7" s="234">
        <v>6846.0829835085715</v>
      </c>
      <c r="D7" s="235">
        <v>6</v>
      </c>
      <c r="E7" s="269" t="s">
        <v>2013</v>
      </c>
      <c r="F7" s="271">
        <v>0</v>
      </c>
      <c r="G7" s="236">
        <v>5</v>
      </c>
      <c r="H7" s="49"/>
      <c r="L7" s="34">
        <v>503</v>
      </c>
      <c r="M7" s="34">
        <v>525</v>
      </c>
    </row>
    <row r="8" spans="1:13" ht="18.45" customHeight="1" x14ac:dyDescent="0.35">
      <c r="A8" s="266">
        <v>51522</v>
      </c>
      <c r="B8" s="238" t="s">
        <v>624</v>
      </c>
      <c r="C8" s="234">
        <v>8201.1600000000017</v>
      </c>
      <c r="D8" s="235">
        <v>6</v>
      </c>
      <c r="E8" s="269" t="s">
        <v>2014</v>
      </c>
      <c r="F8" s="271">
        <v>0</v>
      </c>
      <c r="G8" s="236">
        <v>6</v>
      </c>
      <c r="H8" s="49"/>
      <c r="L8" s="34">
        <v>502</v>
      </c>
      <c r="M8" s="34">
        <v>526</v>
      </c>
    </row>
    <row r="9" spans="1:13" ht="18.45" customHeight="1" x14ac:dyDescent="0.35">
      <c r="A9" s="266">
        <v>51104</v>
      </c>
      <c r="B9" s="238" t="s">
        <v>126</v>
      </c>
      <c r="C9" s="234">
        <v>23020.800000000003</v>
      </c>
      <c r="D9" s="235">
        <v>6</v>
      </c>
      <c r="E9" s="269" t="s">
        <v>614</v>
      </c>
      <c r="F9" s="270">
        <v>0</v>
      </c>
      <c r="G9" s="236">
        <v>7</v>
      </c>
      <c r="H9" s="49"/>
      <c r="L9" s="34">
        <v>718</v>
      </c>
      <c r="M9" s="34">
        <v>731</v>
      </c>
    </row>
    <row r="10" spans="1:13" ht="18.45" customHeight="1" x14ac:dyDescent="0.35">
      <c r="A10" s="266">
        <v>52000</v>
      </c>
      <c r="B10" s="238" t="s">
        <v>127</v>
      </c>
      <c r="C10" s="234">
        <v>12524.346311613845</v>
      </c>
      <c r="D10" s="235">
        <v>1</v>
      </c>
      <c r="E10" s="269" t="s">
        <v>614</v>
      </c>
      <c r="F10" s="270">
        <v>0</v>
      </c>
      <c r="G10" s="236">
        <v>8</v>
      </c>
      <c r="H10" s="49"/>
      <c r="L10" s="34">
        <v>719</v>
      </c>
      <c r="M10" s="34">
        <v>732</v>
      </c>
    </row>
    <row r="11" spans="1:13" ht="18.45" customHeight="1" x14ac:dyDescent="0.35">
      <c r="A11" s="266">
        <v>52001</v>
      </c>
      <c r="B11" s="238" t="s">
        <v>128</v>
      </c>
      <c r="C11" s="234">
        <v>14860.978086168663</v>
      </c>
      <c r="D11" s="235">
        <v>1</v>
      </c>
      <c r="E11" s="269" t="s">
        <v>2041</v>
      </c>
      <c r="F11" s="271">
        <v>0</v>
      </c>
      <c r="G11" s="236">
        <v>9</v>
      </c>
      <c r="H11" s="49"/>
      <c r="L11" s="34">
        <v>515</v>
      </c>
      <c r="M11" s="34">
        <v>491</v>
      </c>
    </row>
    <row r="12" spans="1:13" ht="18.45" customHeight="1" x14ac:dyDescent="0.35">
      <c r="A12" s="266">
        <v>52014</v>
      </c>
      <c r="B12" s="238" t="s">
        <v>626</v>
      </c>
      <c r="C12" s="234">
        <v>75025.566942559701</v>
      </c>
      <c r="D12" s="235">
        <v>1</v>
      </c>
      <c r="E12" s="269" t="s">
        <v>1983</v>
      </c>
      <c r="F12" s="271">
        <v>0</v>
      </c>
      <c r="G12" s="236">
        <v>10</v>
      </c>
      <c r="H12" s="49"/>
      <c r="L12" s="34">
        <v>512</v>
      </c>
      <c r="M12" s="34">
        <v>492</v>
      </c>
    </row>
    <row r="13" spans="1:13" ht="18.45" customHeight="1" x14ac:dyDescent="0.35">
      <c r="A13" s="266">
        <v>55320</v>
      </c>
      <c r="B13" s="238" t="s">
        <v>129</v>
      </c>
      <c r="C13" s="234">
        <v>11006.820000000002</v>
      </c>
      <c r="D13" s="235">
        <v>6</v>
      </c>
      <c r="E13" s="269" t="s">
        <v>614</v>
      </c>
      <c r="F13" s="271">
        <v>0</v>
      </c>
      <c r="G13" s="236">
        <v>11</v>
      </c>
      <c r="H13" s="49"/>
      <c r="L13" s="34">
        <v>720</v>
      </c>
      <c r="M13" s="34">
        <v>473</v>
      </c>
    </row>
    <row r="14" spans="1:13" ht="18.45" customHeight="1" x14ac:dyDescent="0.35">
      <c r="A14" s="266">
        <v>55356</v>
      </c>
      <c r="B14" s="238" t="s">
        <v>130</v>
      </c>
      <c r="C14" s="234">
        <v>50642.257686227807</v>
      </c>
      <c r="D14" s="235">
        <v>1</v>
      </c>
      <c r="E14" s="269" t="s">
        <v>614</v>
      </c>
      <c r="F14" s="271">
        <v>0</v>
      </c>
      <c r="G14" s="236">
        <v>12</v>
      </c>
      <c r="H14" s="49"/>
      <c r="L14" s="34">
        <v>721</v>
      </c>
      <c r="M14" s="34">
        <v>493</v>
      </c>
    </row>
    <row r="15" spans="1:13" ht="18.45" customHeight="1" x14ac:dyDescent="0.35">
      <c r="A15" s="266">
        <v>55321</v>
      </c>
      <c r="B15" s="238" t="s">
        <v>627</v>
      </c>
      <c r="C15" s="234">
        <v>11006.820000000002</v>
      </c>
      <c r="D15" s="235">
        <v>6</v>
      </c>
      <c r="E15" s="269" t="s">
        <v>1976</v>
      </c>
      <c r="F15" s="271">
        <v>0</v>
      </c>
      <c r="G15" s="236">
        <v>13</v>
      </c>
      <c r="H15" s="49"/>
      <c r="L15" s="34">
        <v>477</v>
      </c>
      <c r="M15" s="34">
        <v>480</v>
      </c>
    </row>
    <row r="16" spans="1:13" ht="18.45" customHeight="1" x14ac:dyDescent="0.35">
      <c r="A16" s="266">
        <v>55413</v>
      </c>
      <c r="B16" s="238" t="s">
        <v>131</v>
      </c>
      <c r="C16" s="234">
        <v>77270.100000000006</v>
      </c>
      <c r="D16" s="235">
        <v>1</v>
      </c>
      <c r="E16" s="269" t="s">
        <v>1999</v>
      </c>
      <c r="F16" s="271" t="s">
        <v>2038</v>
      </c>
      <c r="G16" s="236">
        <v>14</v>
      </c>
      <c r="H16" s="49"/>
      <c r="L16" s="34">
        <v>523</v>
      </c>
      <c r="M16" s="34">
        <v>508</v>
      </c>
    </row>
    <row r="17" spans="1:13" ht="18.45" customHeight="1" x14ac:dyDescent="0.35">
      <c r="A17" s="266">
        <v>55515</v>
      </c>
      <c r="B17" s="238" t="s">
        <v>132</v>
      </c>
      <c r="C17" s="234">
        <v>79008.650000000009</v>
      </c>
      <c r="D17" s="235">
        <v>1</v>
      </c>
      <c r="E17" s="269" t="s">
        <v>2039</v>
      </c>
      <c r="F17" s="271">
        <v>0</v>
      </c>
      <c r="G17" s="261">
        <v>15</v>
      </c>
      <c r="H17" s="49"/>
      <c r="L17" s="34">
        <v>513</v>
      </c>
      <c r="M17" s="34">
        <v>494</v>
      </c>
    </row>
    <row r="18" spans="1:13" ht="18.45" customHeight="1" x14ac:dyDescent="0.35">
      <c r="A18" s="266">
        <v>56673</v>
      </c>
      <c r="B18" s="238" t="s">
        <v>133</v>
      </c>
      <c r="C18" s="234">
        <v>12617.936258521404</v>
      </c>
      <c r="D18" s="235">
        <v>6</v>
      </c>
      <c r="E18" s="269" t="s">
        <v>2022</v>
      </c>
      <c r="F18" s="271">
        <v>0</v>
      </c>
      <c r="G18" s="257">
        <v>16</v>
      </c>
      <c r="H18" s="258"/>
      <c r="I18" s="259"/>
      <c r="J18" s="259"/>
      <c r="K18" s="259"/>
      <c r="L18" s="34">
        <v>531</v>
      </c>
      <c r="M18" s="260">
        <v>532</v>
      </c>
    </row>
    <row r="19" spans="1:13" ht="18.45" customHeight="1" x14ac:dyDescent="0.35">
      <c r="A19" s="266">
        <v>56415</v>
      </c>
      <c r="B19" s="238" t="s">
        <v>134</v>
      </c>
      <c r="C19" s="234">
        <v>26181.879570000005</v>
      </c>
      <c r="D19" s="235">
        <v>6</v>
      </c>
      <c r="E19" s="269" t="s">
        <v>614</v>
      </c>
      <c r="F19" s="271">
        <v>0</v>
      </c>
      <c r="G19" s="236">
        <v>17</v>
      </c>
      <c r="H19" s="49"/>
      <c r="L19" s="34">
        <v>722</v>
      </c>
      <c r="M19" s="34">
        <v>495</v>
      </c>
    </row>
    <row r="20" spans="1:13" ht="18.45" customHeight="1" x14ac:dyDescent="0.35">
      <c r="A20" s="266">
        <v>56671</v>
      </c>
      <c r="B20" s="238" t="s">
        <v>135</v>
      </c>
      <c r="C20" s="234">
        <v>13759.81992</v>
      </c>
      <c r="D20" s="235">
        <v>4</v>
      </c>
      <c r="E20" s="269" t="s">
        <v>1607</v>
      </c>
      <c r="F20" s="271">
        <v>0</v>
      </c>
      <c r="G20" s="236">
        <v>18</v>
      </c>
      <c r="H20" s="49"/>
      <c r="L20" s="34">
        <v>463</v>
      </c>
      <c r="M20" s="34">
        <v>474</v>
      </c>
    </row>
    <row r="21" spans="1:13" ht="18.45" customHeight="1" x14ac:dyDescent="0.35">
      <c r="A21" s="266">
        <v>45032</v>
      </c>
      <c r="B21" s="238" t="s">
        <v>136</v>
      </c>
      <c r="C21" s="234">
        <v>14148.2</v>
      </c>
      <c r="D21" s="235">
        <v>3</v>
      </c>
      <c r="E21" s="269" t="s">
        <v>1992</v>
      </c>
      <c r="F21" s="271">
        <v>0</v>
      </c>
      <c r="G21" s="236">
        <v>19</v>
      </c>
      <c r="H21" s="49"/>
      <c r="L21" s="34">
        <v>528</v>
      </c>
      <c r="M21" s="34">
        <v>496</v>
      </c>
    </row>
    <row r="22" spans="1:13" ht="18.45" customHeight="1" x14ac:dyDescent="0.35">
      <c r="A22" s="266">
        <v>45033</v>
      </c>
      <c r="B22" s="238" t="s">
        <v>137</v>
      </c>
      <c r="C22" s="234">
        <v>14475.2</v>
      </c>
      <c r="D22" s="235">
        <v>3</v>
      </c>
      <c r="E22" s="269" t="s">
        <v>2037</v>
      </c>
      <c r="F22" s="271">
        <v>0</v>
      </c>
      <c r="G22" s="236">
        <v>20</v>
      </c>
      <c r="H22" s="49"/>
      <c r="L22" s="34">
        <v>529</v>
      </c>
      <c r="M22" s="34">
        <v>509</v>
      </c>
    </row>
    <row r="23" spans="1:13" ht="18.45" customHeight="1" x14ac:dyDescent="0.35">
      <c r="A23" s="266">
        <v>52111</v>
      </c>
      <c r="B23" s="238" t="s">
        <v>138</v>
      </c>
      <c r="C23" s="234">
        <v>25931.100000000002</v>
      </c>
      <c r="D23" s="235">
        <v>8</v>
      </c>
      <c r="E23" s="269" t="s">
        <v>2000</v>
      </c>
      <c r="F23" s="271">
        <v>0</v>
      </c>
      <c r="G23" s="236">
        <v>21</v>
      </c>
      <c r="H23" s="49"/>
      <c r="L23" s="34">
        <v>490</v>
      </c>
      <c r="M23" s="34">
        <v>510</v>
      </c>
    </row>
    <row r="24" spans="1:13" ht="18.45" customHeight="1" x14ac:dyDescent="0.35">
      <c r="A24" s="266">
        <v>41404</v>
      </c>
      <c r="B24" s="238" t="s">
        <v>139</v>
      </c>
      <c r="C24" s="234">
        <v>25766.510000000006</v>
      </c>
      <c r="D24" s="235">
        <v>4</v>
      </c>
      <c r="E24" s="269" t="s">
        <v>2028</v>
      </c>
      <c r="F24" s="271" t="s">
        <v>1965</v>
      </c>
      <c r="G24" s="236">
        <v>22</v>
      </c>
      <c r="H24" s="49"/>
      <c r="L24" s="34">
        <v>533</v>
      </c>
      <c r="M24" s="34">
        <v>533</v>
      </c>
    </row>
    <row r="25" spans="1:13" ht="18.45" customHeight="1" x14ac:dyDescent="0.35">
      <c r="A25" s="266">
        <v>41405</v>
      </c>
      <c r="B25" s="238" t="s">
        <v>139</v>
      </c>
      <c r="C25" s="234">
        <v>35460.084295609326</v>
      </c>
      <c r="D25" s="235">
        <v>4</v>
      </c>
      <c r="E25" s="269" t="s">
        <v>2029</v>
      </c>
      <c r="F25" s="271" t="s">
        <v>2000</v>
      </c>
      <c r="G25" s="236">
        <v>23</v>
      </c>
      <c r="H25" s="49"/>
      <c r="L25" s="34">
        <v>534</v>
      </c>
      <c r="M25" s="34">
        <v>534</v>
      </c>
    </row>
    <row r="26" spans="1:13" ht="18.45" customHeight="1" x14ac:dyDescent="0.35">
      <c r="A26" s="266">
        <v>41401</v>
      </c>
      <c r="B26" s="238" t="s">
        <v>140</v>
      </c>
      <c r="C26" s="234">
        <v>11870.1</v>
      </c>
      <c r="D26" s="235">
        <v>3</v>
      </c>
      <c r="E26" s="269" t="s">
        <v>2030</v>
      </c>
      <c r="F26" s="271" t="s">
        <v>2018</v>
      </c>
      <c r="G26" s="236">
        <v>24</v>
      </c>
      <c r="H26" s="49"/>
      <c r="L26" s="34">
        <v>506</v>
      </c>
      <c r="M26" s="34">
        <v>535</v>
      </c>
    </row>
    <row r="27" spans="1:13" ht="18.45" customHeight="1" x14ac:dyDescent="0.35">
      <c r="A27" s="266">
        <v>41410</v>
      </c>
      <c r="B27" s="238" t="s">
        <v>141</v>
      </c>
      <c r="C27" s="234">
        <v>20287.080000000002</v>
      </c>
      <c r="D27" s="235">
        <v>3</v>
      </c>
      <c r="E27" s="269" t="s">
        <v>2020</v>
      </c>
      <c r="F27" s="271" t="s">
        <v>2021</v>
      </c>
      <c r="G27" s="236">
        <v>25</v>
      </c>
      <c r="H27" s="49"/>
      <c r="L27" s="34">
        <v>509</v>
      </c>
      <c r="M27" s="34">
        <v>531</v>
      </c>
    </row>
    <row r="28" spans="1:13" ht="18.45" customHeight="1" x14ac:dyDescent="0.35">
      <c r="A28" s="266">
        <v>55243</v>
      </c>
      <c r="B28" s="238" t="s">
        <v>142</v>
      </c>
      <c r="C28" s="234">
        <v>21462.100000000002</v>
      </c>
      <c r="D28" s="235">
        <v>6</v>
      </c>
      <c r="E28" s="269" t="s">
        <v>2001</v>
      </c>
      <c r="F28" s="271">
        <v>0</v>
      </c>
      <c r="G28" s="236">
        <v>26</v>
      </c>
      <c r="H28" s="49"/>
      <c r="L28" s="34">
        <v>518</v>
      </c>
      <c r="M28" s="34">
        <v>511</v>
      </c>
    </row>
    <row r="29" spans="1:13" ht="18.45" customHeight="1" x14ac:dyDescent="0.35">
      <c r="A29" s="266">
        <v>55244</v>
      </c>
      <c r="B29" s="238" t="s">
        <v>143</v>
      </c>
      <c r="C29" s="234">
        <v>5863.1100000000006</v>
      </c>
      <c r="D29" s="235">
        <v>6</v>
      </c>
      <c r="E29" s="269" t="s">
        <v>1978</v>
      </c>
      <c r="F29" s="271">
        <v>0</v>
      </c>
      <c r="G29" s="236">
        <v>27</v>
      </c>
      <c r="H29" s="49"/>
      <c r="L29" s="34">
        <v>480</v>
      </c>
      <c r="M29" s="34">
        <v>484</v>
      </c>
    </row>
    <row r="30" spans="1:13" ht="18.45" customHeight="1" x14ac:dyDescent="0.35">
      <c r="A30" s="266">
        <v>41524</v>
      </c>
      <c r="B30" s="238" t="s">
        <v>145</v>
      </c>
      <c r="C30" s="234">
        <v>14136.210000000003</v>
      </c>
      <c r="D30" s="235">
        <v>6</v>
      </c>
      <c r="E30" s="269" t="s">
        <v>2015</v>
      </c>
      <c r="F30" s="271">
        <v>0</v>
      </c>
      <c r="G30" s="236">
        <v>28</v>
      </c>
      <c r="H30" s="49"/>
      <c r="L30" s="34">
        <v>520</v>
      </c>
      <c r="M30" s="34">
        <v>527</v>
      </c>
    </row>
    <row r="31" spans="1:13" ht="18.45" customHeight="1" x14ac:dyDescent="0.35">
      <c r="A31" s="266">
        <v>41520</v>
      </c>
      <c r="B31" s="238" t="s">
        <v>146</v>
      </c>
      <c r="C31" s="234">
        <v>9580.01</v>
      </c>
      <c r="D31" s="235">
        <v>6</v>
      </c>
      <c r="E31" s="269" t="s">
        <v>2016</v>
      </c>
      <c r="F31" s="271">
        <v>0</v>
      </c>
      <c r="G31" s="236">
        <v>29</v>
      </c>
      <c r="H31" s="49"/>
      <c r="L31" s="34">
        <v>524</v>
      </c>
      <c r="M31" s="34">
        <v>528</v>
      </c>
    </row>
    <row r="32" spans="1:13" ht="18.45" customHeight="1" x14ac:dyDescent="0.35">
      <c r="A32" s="266">
        <v>41701</v>
      </c>
      <c r="B32" s="238" t="s">
        <v>147</v>
      </c>
      <c r="C32" s="234">
        <v>9460.11</v>
      </c>
      <c r="D32" s="235">
        <v>6</v>
      </c>
      <c r="E32" s="269" t="s">
        <v>2008</v>
      </c>
      <c r="F32" s="271">
        <v>0</v>
      </c>
      <c r="G32" s="236">
        <v>30</v>
      </c>
      <c r="H32" s="49"/>
      <c r="L32" s="34">
        <v>507</v>
      </c>
      <c r="M32" s="34">
        <v>522</v>
      </c>
    </row>
    <row r="33" spans="1:13" ht="18.45" customHeight="1" x14ac:dyDescent="0.35">
      <c r="A33" s="266">
        <v>41702</v>
      </c>
      <c r="B33" s="238" t="s">
        <v>148</v>
      </c>
      <c r="C33" s="234">
        <v>5469.0857652244649</v>
      </c>
      <c r="D33" s="235">
        <v>5</v>
      </c>
      <c r="E33" s="269" t="s">
        <v>1980</v>
      </c>
      <c r="F33" s="271" t="s">
        <v>1981</v>
      </c>
      <c r="G33" s="236">
        <v>31</v>
      </c>
      <c r="H33" s="49"/>
      <c r="L33" s="34">
        <v>481</v>
      </c>
      <c r="M33" s="34">
        <v>487</v>
      </c>
    </row>
    <row r="34" spans="1:13" ht="18.45" customHeight="1" x14ac:dyDescent="0.35">
      <c r="A34" s="266">
        <v>55048</v>
      </c>
      <c r="B34" s="238" t="s">
        <v>149</v>
      </c>
      <c r="C34" s="234">
        <v>37516.71</v>
      </c>
      <c r="D34" s="235">
        <v>6</v>
      </c>
      <c r="E34" s="269" t="s">
        <v>614</v>
      </c>
      <c r="F34" s="271">
        <v>0</v>
      </c>
      <c r="G34" s="236">
        <v>32</v>
      </c>
      <c r="H34" s="49"/>
      <c r="L34" s="34">
        <v>723</v>
      </c>
      <c r="M34" s="34">
        <v>497</v>
      </c>
    </row>
    <row r="35" spans="1:13" ht="18.45" customHeight="1" x14ac:dyDescent="0.35">
      <c r="A35" s="266">
        <v>55126</v>
      </c>
      <c r="B35" s="238" t="s">
        <v>150</v>
      </c>
      <c r="C35" s="234">
        <v>11714.230000000001</v>
      </c>
      <c r="D35" s="235">
        <v>6</v>
      </c>
      <c r="E35" s="269" t="s">
        <v>614</v>
      </c>
      <c r="F35" s="271">
        <v>0</v>
      </c>
      <c r="G35" s="236">
        <v>33</v>
      </c>
      <c r="H35" s="49"/>
      <c r="L35" s="34">
        <v>724</v>
      </c>
      <c r="M35" s="34">
        <v>485</v>
      </c>
    </row>
    <row r="36" spans="1:13" ht="18.45" customHeight="1" x14ac:dyDescent="0.35">
      <c r="A36" s="266">
        <v>56590</v>
      </c>
      <c r="B36" s="238" t="s">
        <v>638</v>
      </c>
      <c r="C36" s="234">
        <v>52376.550380828878</v>
      </c>
      <c r="D36" s="235">
        <v>4</v>
      </c>
      <c r="E36" s="269" t="s">
        <v>1991</v>
      </c>
      <c r="F36" s="271">
        <v>0</v>
      </c>
      <c r="G36" s="236">
        <v>34</v>
      </c>
      <c r="H36" s="49"/>
      <c r="L36" s="34">
        <v>521</v>
      </c>
      <c r="M36" s="34">
        <v>536</v>
      </c>
    </row>
    <row r="37" spans="1:13" ht="18.45" customHeight="1" x14ac:dyDescent="0.35">
      <c r="A37" s="266">
        <v>56591</v>
      </c>
      <c r="B37" s="238" t="s">
        <v>152</v>
      </c>
      <c r="C37" s="234">
        <v>4021.3865920768103</v>
      </c>
      <c r="D37" s="235">
        <v>10</v>
      </c>
      <c r="E37" s="269" t="s">
        <v>1604</v>
      </c>
      <c r="F37" s="271">
        <v>0</v>
      </c>
      <c r="G37" s="236">
        <v>35</v>
      </c>
      <c r="H37" s="49"/>
      <c r="L37" s="34">
        <v>474</v>
      </c>
      <c r="M37" s="34">
        <v>479</v>
      </c>
    </row>
    <row r="38" spans="1:13" ht="18.45" customHeight="1" x14ac:dyDescent="0.35">
      <c r="A38" s="266">
        <v>56690</v>
      </c>
      <c r="B38" s="238" t="s">
        <v>153</v>
      </c>
      <c r="C38" s="234">
        <v>61895.49217236002</v>
      </c>
      <c r="D38" s="235">
        <v>6</v>
      </c>
      <c r="E38" s="269" t="s">
        <v>2027</v>
      </c>
      <c r="F38" s="271">
        <v>0</v>
      </c>
      <c r="G38" s="236">
        <v>36</v>
      </c>
      <c r="H38" s="49"/>
      <c r="L38" s="34">
        <v>522</v>
      </c>
      <c r="M38" s="34">
        <v>542</v>
      </c>
    </row>
    <row r="39" spans="1:13" ht="18.45" customHeight="1" x14ac:dyDescent="0.35">
      <c r="A39" s="266">
        <v>57501</v>
      </c>
      <c r="B39" s="238" t="s">
        <v>154</v>
      </c>
      <c r="C39" s="234">
        <v>11186.67</v>
      </c>
      <c r="D39" s="235">
        <v>6</v>
      </c>
      <c r="E39" s="269" t="s">
        <v>1973</v>
      </c>
      <c r="F39" s="271">
        <v>0</v>
      </c>
      <c r="G39" s="236">
        <v>37</v>
      </c>
      <c r="H39" s="49"/>
      <c r="L39" s="34">
        <v>472</v>
      </c>
      <c r="M39" s="34">
        <v>477</v>
      </c>
    </row>
    <row r="40" spans="1:13" ht="18.45" customHeight="1" x14ac:dyDescent="0.35">
      <c r="A40" s="266">
        <v>56613</v>
      </c>
      <c r="B40" s="238" t="s">
        <v>155</v>
      </c>
      <c r="C40" s="234">
        <v>11662.673000000003</v>
      </c>
      <c r="D40" s="235">
        <v>6</v>
      </c>
      <c r="E40" s="269" t="s">
        <v>1986</v>
      </c>
      <c r="F40" s="271">
        <v>0</v>
      </c>
      <c r="G40" s="236">
        <v>38</v>
      </c>
      <c r="H40" s="49"/>
      <c r="L40" s="34">
        <v>464</v>
      </c>
      <c r="M40" s="34">
        <v>489</v>
      </c>
    </row>
    <row r="41" spans="1:13" ht="18.45" customHeight="1" x14ac:dyDescent="0.35">
      <c r="A41" s="266">
        <v>56623</v>
      </c>
      <c r="B41" s="238" t="s">
        <v>156</v>
      </c>
      <c r="C41" s="234">
        <v>11662.235855546876</v>
      </c>
      <c r="D41" s="235">
        <v>6</v>
      </c>
      <c r="E41" s="269" t="s">
        <v>1605</v>
      </c>
      <c r="F41" s="271">
        <v>0</v>
      </c>
      <c r="G41" s="236">
        <v>39</v>
      </c>
      <c r="H41" s="49"/>
      <c r="L41" s="34">
        <v>471</v>
      </c>
      <c r="M41" s="34">
        <v>476</v>
      </c>
    </row>
    <row r="42" spans="1:13" ht="18.45" customHeight="1" x14ac:dyDescent="0.35">
      <c r="A42" s="266">
        <v>56810</v>
      </c>
      <c r="B42" s="238" t="s">
        <v>157</v>
      </c>
      <c r="C42" s="234">
        <v>6755.9294746890473</v>
      </c>
      <c r="D42" s="235">
        <v>6</v>
      </c>
      <c r="E42" s="269" t="s">
        <v>1975</v>
      </c>
      <c r="F42" s="271">
        <v>0</v>
      </c>
      <c r="G42" s="236">
        <v>40</v>
      </c>
      <c r="H42" s="49"/>
      <c r="L42" s="34">
        <v>469</v>
      </c>
      <c r="M42" s="34">
        <v>478</v>
      </c>
    </row>
    <row r="43" spans="1:13" ht="18.45" customHeight="1" x14ac:dyDescent="0.35">
      <c r="A43" s="266">
        <v>56666</v>
      </c>
      <c r="B43" s="238" t="s">
        <v>158</v>
      </c>
      <c r="C43" s="234">
        <v>24932.59687087623</v>
      </c>
      <c r="D43" s="235">
        <v>4</v>
      </c>
      <c r="E43" s="269" t="s">
        <v>2034</v>
      </c>
      <c r="F43" s="271">
        <v>0</v>
      </c>
      <c r="G43" s="236">
        <v>41</v>
      </c>
      <c r="H43" s="49"/>
      <c r="L43" s="34">
        <v>498</v>
      </c>
      <c r="M43" s="34">
        <v>521</v>
      </c>
    </row>
    <row r="44" spans="1:13" ht="18.45" customHeight="1" x14ac:dyDescent="0.35">
      <c r="A44" s="266">
        <v>56669</v>
      </c>
      <c r="B44" s="238" t="s">
        <v>159</v>
      </c>
      <c r="C44" s="234">
        <v>6112.5076199567557</v>
      </c>
      <c r="D44" s="235">
        <v>6</v>
      </c>
      <c r="E44" s="269" t="s">
        <v>614</v>
      </c>
      <c r="F44" s="271">
        <v>0</v>
      </c>
      <c r="G44" s="236">
        <v>42</v>
      </c>
      <c r="H44" s="49"/>
      <c r="L44" s="34">
        <v>725</v>
      </c>
      <c r="M44" s="34">
        <v>482</v>
      </c>
    </row>
    <row r="45" spans="1:13" ht="18.45" customHeight="1" x14ac:dyDescent="0.35">
      <c r="A45" s="266">
        <v>55238</v>
      </c>
      <c r="B45" s="238" t="s">
        <v>160</v>
      </c>
      <c r="C45" s="234">
        <v>25720.788642923286</v>
      </c>
      <c r="D45" s="235">
        <v>6</v>
      </c>
      <c r="E45" s="269" t="s">
        <v>2025</v>
      </c>
      <c r="F45" s="271" t="s">
        <v>2026</v>
      </c>
      <c r="G45" s="236">
        <v>43</v>
      </c>
      <c r="H45" s="49"/>
      <c r="L45" s="34">
        <v>519</v>
      </c>
      <c r="M45" s="34">
        <v>537</v>
      </c>
    </row>
    <row r="46" spans="1:13" ht="18.45" customHeight="1" x14ac:dyDescent="0.35">
      <c r="A46" s="266">
        <v>55246</v>
      </c>
      <c r="B46" s="238" t="s">
        <v>161</v>
      </c>
      <c r="C46" s="234">
        <v>5613.8556825392297</v>
      </c>
      <c r="D46" s="235">
        <v>10</v>
      </c>
      <c r="E46" s="269" t="s">
        <v>1977</v>
      </c>
      <c r="F46" s="271">
        <v>0</v>
      </c>
      <c r="G46" s="236">
        <v>44</v>
      </c>
      <c r="H46" s="49"/>
      <c r="L46" s="34">
        <v>478</v>
      </c>
      <c r="M46" s="34">
        <v>483</v>
      </c>
    </row>
    <row r="47" spans="1:13" ht="18.45" customHeight="1" x14ac:dyDescent="0.35">
      <c r="A47" s="266">
        <v>41510</v>
      </c>
      <c r="B47" s="238" t="s">
        <v>649</v>
      </c>
      <c r="C47" s="234">
        <v>32975.370055029853</v>
      </c>
      <c r="D47" s="235">
        <v>6</v>
      </c>
      <c r="E47" s="269" t="s">
        <v>1961</v>
      </c>
      <c r="F47" s="271">
        <v>0</v>
      </c>
      <c r="G47" s="236">
        <v>45</v>
      </c>
      <c r="H47" s="49"/>
      <c r="L47" s="34">
        <v>525</v>
      </c>
      <c r="M47" s="34">
        <v>538</v>
      </c>
    </row>
    <row r="48" spans="1:13" ht="18.45" customHeight="1" x14ac:dyDescent="0.35">
      <c r="A48" s="266">
        <v>51120</v>
      </c>
      <c r="B48" s="238" t="s">
        <v>162</v>
      </c>
      <c r="C48" s="234">
        <v>37801.033965522023</v>
      </c>
      <c r="D48" s="235">
        <v>6</v>
      </c>
      <c r="E48" s="269" t="s">
        <v>614</v>
      </c>
      <c r="F48" s="271">
        <v>0</v>
      </c>
      <c r="G48" s="236">
        <v>46</v>
      </c>
      <c r="H48" s="49"/>
      <c r="L48" s="34">
        <v>726</v>
      </c>
      <c r="M48" s="34">
        <v>539</v>
      </c>
    </row>
    <row r="49" spans="1:13" ht="18.45" customHeight="1" x14ac:dyDescent="0.35">
      <c r="A49" s="266">
        <v>41216</v>
      </c>
      <c r="B49" s="238" t="s">
        <v>163</v>
      </c>
      <c r="C49" s="234">
        <v>10572.90613277601</v>
      </c>
      <c r="D49" s="235">
        <v>6</v>
      </c>
      <c r="E49" s="269" t="s">
        <v>2017</v>
      </c>
      <c r="F49" s="271" t="s">
        <v>2018</v>
      </c>
      <c r="G49" s="236">
        <v>47</v>
      </c>
      <c r="H49" s="49"/>
      <c r="L49" s="34">
        <v>504</v>
      </c>
      <c r="M49" s="34">
        <v>529</v>
      </c>
    </row>
    <row r="50" spans="1:13" ht="18.45" customHeight="1" x14ac:dyDescent="0.35">
      <c r="A50" s="266">
        <v>41316</v>
      </c>
      <c r="B50" s="238" t="s">
        <v>164</v>
      </c>
      <c r="C50" s="234">
        <v>9812.183284667417</v>
      </c>
      <c r="D50" s="235">
        <v>6</v>
      </c>
      <c r="E50" s="269" t="s">
        <v>2019</v>
      </c>
      <c r="F50" s="271">
        <v>0</v>
      </c>
      <c r="G50" s="236">
        <v>48</v>
      </c>
      <c r="H50" s="49"/>
      <c r="L50" s="34">
        <v>499</v>
      </c>
      <c r="M50" s="34">
        <v>530</v>
      </c>
    </row>
    <row r="51" spans="1:13" ht="18.45" customHeight="1" x14ac:dyDescent="0.35">
      <c r="A51" s="266">
        <v>41523</v>
      </c>
      <c r="B51" s="238" t="s">
        <v>165</v>
      </c>
      <c r="C51" s="234">
        <v>30401.682636100697</v>
      </c>
      <c r="D51" s="235">
        <v>6</v>
      </c>
      <c r="E51" s="269" t="s">
        <v>2031</v>
      </c>
      <c r="F51" s="271">
        <v>0</v>
      </c>
      <c r="G51" s="236">
        <v>49</v>
      </c>
      <c r="H51" s="49"/>
      <c r="L51" s="34">
        <v>532</v>
      </c>
      <c r="M51" s="34">
        <v>540</v>
      </c>
    </row>
    <row r="52" spans="1:13" ht="18.45" customHeight="1" x14ac:dyDescent="0.35">
      <c r="A52" s="266">
        <v>41522</v>
      </c>
      <c r="B52" s="238" t="s">
        <v>166</v>
      </c>
      <c r="C52" s="234">
        <v>20066.404050000005</v>
      </c>
      <c r="D52" s="235">
        <v>6</v>
      </c>
      <c r="E52" s="269" t="s">
        <v>2033</v>
      </c>
      <c r="F52" s="271">
        <v>0</v>
      </c>
      <c r="G52" s="236">
        <v>50</v>
      </c>
      <c r="H52" s="49"/>
      <c r="L52" s="34">
        <v>530</v>
      </c>
      <c r="M52" s="34">
        <v>543</v>
      </c>
    </row>
    <row r="53" spans="1:13" ht="18.45" customHeight="1" x14ac:dyDescent="0.35">
      <c r="A53" s="266">
        <v>52067</v>
      </c>
      <c r="B53" s="238" t="s">
        <v>655</v>
      </c>
      <c r="C53" s="234">
        <v>9870.6761805521746</v>
      </c>
      <c r="D53" s="235">
        <v>1</v>
      </c>
      <c r="E53" s="269" t="s">
        <v>614</v>
      </c>
      <c r="F53" s="271">
        <v>0</v>
      </c>
      <c r="G53" s="236">
        <v>51</v>
      </c>
      <c r="H53" s="49"/>
      <c r="L53" s="34">
        <v>727</v>
      </c>
      <c r="M53" s="34">
        <v>488</v>
      </c>
    </row>
    <row r="54" spans="1:13" ht="18.45" customHeight="1" x14ac:dyDescent="0.35">
      <c r="A54" s="266">
        <v>52095</v>
      </c>
      <c r="B54" s="238" t="s">
        <v>167</v>
      </c>
      <c r="C54" s="234">
        <v>7009.8953236644656</v>
      </c>
      <c r="D54" s="235">
        <v>6</v>
      </c>
      <c r="E54" s="269" t="s">
        <v>614</v>
      </c>
      <c r="F54" s="271">
        <v>0</v>
      </c>
      <c r="G54" s="236">
        <v>52</v>
      </c>
      <c r="H54" s="49"/>
      <c r="L54" s="34">
        <v>485</v>
      </c>
      <c r="M54" s="34">
        <v>481</v>
      </c>
    </row>
    <row r="55" spans="1:13" ht="18.45" customHeight="1" x14ac:dyDescent="0.35">
      <c r="A55" s="266">
        <v>52104</v>
      </c>
      <c r="B55" s="238" t="s">
        <v>168</v>
      </c>
      <c r="C55" s="234">
        <v>10094.249266076829</v>
      </c>
      <c r="D55" s="235">
        <v>6</v>
      </c>
      <c r="E55" s="269" t="s">
        <v>1987</v>
      </c>
      <c r="F55" s="271">
        <v>0</v>
      </c>
      <c r="G55" s="236">
        <v>53</v>
      </c>
      <c r="H55" s="49"/>
      <c r="L55" s="34">
        <v>470</v>
      </c>
      <c r="M55" s="34">
        <v>475</v>
      </c>
    </row>
    <row r="56" spans="1:13" ht="18.45" customHeight="1" x14ac:dyDescent="0.35">
      <c r="A56" s="266">
        <v>56792</v>
      </c>
      <c r="B56" s="238" t="s">
        <v>169</v>
      </c>
      <c r="C56" s="234">
        <v>36272.907060532852</v>
      </c>
      <c r="D56" s="235">
        <v>1</v>
      </c>
      <c r="E56" s="269" t="s">
        <v>2040</v>
      </c>
      <c r="F56" s="271">
        <v>0</v>
      </c>
      <c r="G56" s="236">
        <v>54</v>
      </c>
      <c r="H56" s="49"/>
      <c r="L56" s="34">
        <v>514</v>
      </c>
      <c r="M56" s="34">
        <v>512</v>
      </c>
    </row>
    <row r="57" spans="1:13" ht="18.45" customHeight="1" x14ac:dyDescent="0.35">
      <c r="A57" s="266">
        <v>55092</v>
      </c>
      <c r="B57" s="238" t="s">
        <v>170</v>
      </c>
      <c r="C57" s="234">
        <v>83805.696578880787</v>
      </c>
      <c r="D57" s="235">
        <v>1</v>
      </c>
      <c r="E57" s="269" t="s">
        <v>614</v>
      </c>
      <c r="F57" s="271">
        <v>0</v>
      </c>
      <c r="G57" s="236">
        <v>55</v>
      </c>
      <c r="H57" s="49"/>
      <c r="L57" s="34">
        <v>728</v>
      </c>
      <c r="M57" s="34">
        <v>498</v>
      </c>
    </row>
    <row r="58" spans="1:13" ht="18.45" customHeight="1" x14ac:dyDescent="0.35">
      <c r="A58" s="266">
        <v>52102</v>
      </c>
      <c r="B58" s="238" t="s">
        <v>658</v>
      </c>
      <c r="C58" s="234">
        <v>96271.995014318891</v>
      </c>
      <c r="D58" s="235">
        <v>1</v>
      </c>
      <c r="E58" s="269" t="s">
        <v>2043</v>
      </c>
      <c r="F58" s="271">
        <v>0</v>
      </c>
      <c r="G58" s="236">
        <v>56</v>
      </c>
      <c r="H58" s="49"/>
      <c r="L58" s="34">
        <v>517</v>
      </c>
      <c r="M58" s="34">
        <v>513</v>
      </c>
    </row>
    <row r="59" spans="1:13" ht="18.45" customHeight="1" x14ac:dyDescent="0.35">
      <c r="A59" s="266">
        <v>52120</v>
      </c>
      <c r="B59" s="238" t="s">
        <v>171</v>
      </c>
      <c r="C59" s="234">
        <v>113136.29712</v>
      </c>
      <c r="D59" s="235">
        <v>1</v>
      </c>
      <c r="E59" s="269" t="s">
        <v>2002</v>
      </c>
      <c r="F59" s="271" t="s">
        <v>2044</v>
      </c>
      <c r="G59" s="236">
        <v>57</v>
      </c>
      <c r="H59" s="49"/>
      <c r="L59" s="34">
        <v>535</v>
      </c>
      <c r="M59" s="34">
        <v>514</v>
      </c>
    </row>
    <row r="60" spans="1:13" ht="18.45" customHeight="1" x14ac:dyDescent="0.35">
      <c r="A60" s="266">
        <v>52122</v>
      </c>
      <c r="B60" s="238" t="s">
        <v>172</v>
      </c>
      <c r="C60" s="234">
        <v>12995.385480000003</v>
      </c>
      <c r="D60" s="235">
        <v>6</v>
      </c>
      <c r="E60" s="269" t="s">
        <v>1603</v>
      </c>
      <c r="F60" s="271" t="s">
        <v>1606</v>
      </c>
      <c r="G60" s="236">
        <v>58</v>
      </c>
      <c r="H60" s="49"/>
      <c r="L60" s="34">
        <v>482</v>
      </c>
      <c r="M60" s="34">
        <v>515</v>
      </c>
    </row>
    <row r="61" spans="1:13" ht="18.45" customHeight="1" x14ac:dyDescent="0.35">
      <c r="A61" s="266">
        <v>52123</v>
      </c>
      <c r="B61" s="238" t="s">
        <v>173</v>
      </c>
      <c r="C61" s="234">
        <v>12995.385480000003</v>
      </c>
      <c r="D61" s="235">
        <v>6</v>
      </c>
      <c r="E61" s="269" t="s">
        <v>2003</v>
      </c>
      <c r="F61" s="271"/>
      <c r="G61" s="236">
        <v>59</v>
      </c>
      <c r="H61" s="49"/>
      <c r="L61" s="34">
        <v>476</v>
      </c>
      <c r="M61" s="34">
        <v>516</v>
      </c>
    </row>
    <row r="62" spans="1:13" ht="18.45" customHeight="1" x14ac:dyDescent="0.35">
      <c r="A62" s="266">
        <v>52103</v>
      </c>
      <c r="B62" s="238" t="s">
        <v>174</v>
      </c>
      <c r="C62" s="234">
        <v>21941.7</v>
      </c>
      <c r="D62" s="235" t="s">
        <v>619</v>
      </c>
      <c r="E62" s="269" t="s">
        <v>1993</v>
      </c>
      <c r="F62" s="271">
        <v>0</v>
      </c>
      <c r="G62" s="236">
        <v>60</v>
      </c>
      <c r="H62" s="49"/>
      <c r="L62" s="34">
        <v>496</v>
      </c>
      <c r="M62" s="34">
        <v>499</v>
      </c>
    </row>
    <row r="63" spans="1:13" ht="18.45" customHeight="1" x14ac:dyDescent="0.35">
      <c r="A63" s="266">
        <v>52110</v>
      </c>
      <c r="B63" s="238" t="s">
        <v>175</v>
      </c>
      <c r="C63" s="234">
        <v>43607.630000000005</v>
      </c>
      <c r="D63" s="235" t="s">
        <v>619</v>
      </c>
      <c r="E63" s="269" t="s">
        <v>2042</v>
      </c>
      <c r="F63" s="271">
        <v>0</v>
      </c>
      <c r="G63" s="236">
        <v>61</v>
      </c>
      <c r="H63" s="49"/>
      <c r="L63" s="34">
        <v>516</v>
      </c>
      <c r="M63" s="34">
        <v>500</v>
      </c>
    </row>
    <row r="64" spans="1:13" ht="18.45" customHeight="1" x14ac:dyDescent="0.35">
      <c r="A64" s="266">
        <v>56421</v>
      </c>
      <c r="B64" s="238" t="s">
        <v>176</v>
      </c>
      <c r="C64" s="234">
        <v>22325.38</v>
      </c>
      <c r="D64" s="235" t="s">
        <v>619</v>
      </c>
      <c r="E64" s="269" t="s">
        <v>1961</v>
      </c>
      <c r="F64" s="271">
        <v>0</v>
      </c>
      <c r="G64" s="236">
        <v>62</v>
      </c>
      <c r="H64" s="49"/>
      <c r="L64" s="34">
        <v>526</v>
      </c>
      <c r="M64" s="34">
        <v>517</v>
      </c>
    </row>
    <row r="65" spans="1:13" ht="18.45" customHeight="1" x14ac:dyDescent="0.35">
      <c r="A65" s="266">
        <v>56422</v>
      </c>
      <c r="B65" s="238" t="s">
        <v>177</v>
      </c>
      <c r="C65" s="234">
        <v>15718.890000000003</v>
      </c>
      <c r="D65" s="235" t="s">
        <v>619</v>
      </c>
      <c r="E65" s="269" t="s">
        <v>614</v>
      </c>
      <c r="F65" s="271"/>
      <c r="G65" s="236">
        <v>63</v>
      </c>
      <c r="H65" s="49"/>
      <c r="L65" s="34">
        <v>729</v>
      </c>
      <c r="M65" s="34">
        <v>501</v>
      </c>
    </row>
    <row r="66" spans="1:13" ht="18.45" customHeight="1" x14ac:dyDescent="0.35">
      <c r="A66" s="266">
        <v>51127</v>
      </c>
      <c r="B66" s="238" t="s">
        <v>178</v>
      </c>
      <c r="C66" s="234">
        <v>15862.770000000002</v>
      </c>
      <c r="D66" s="235" t="s">
        <v>619</v>
      </c>
      <c r="E66" s="269" t="s">
        <v>1995</v>
      </c>
      <c r="F66" s="271" t="s">
        <v>1994</v>
      </c>
      <c r="G66" s="236">
        <v>64</v>
      </c>
      <c r="H66" s="49"/>
      <c r="L66" s="34">
        <v>501</v>
      </c>
      <c r="M66" s="34">
        <v>502</v>
      </c>
    </row>
    <row r="67" spans="1:13" ht="18.45" customHeight="1" x14ac:dyDescent="0.35">
      <c r="A67" s="266">
        <v>51128</v>
      </c>
      <c r="B67" s="238" t="s">
        <v>179</v>
      </c>
      <c r="C67" s="234">
        <v>5935.05</v>
      </c>
      <c r="D67" s="235" t="s">
        <v>619</v>
      </c>
      <c r="E67" s="269" t="s">
        <v>1972</v>
      </c>
      <c r="F67" s="271">
        <v>0</v>
      </c>
      <c r="G67" s="236">
        <v>65</v>
      </c>
      <c r="H67" s="49"/>
      <c r="L67" s="34">
        <v>483</v>
      </c>
      <c r="M67" s="34">
        <v>471</v>
      </c>
    </row>
    <row r="68" spans="1:13" ht="18.45" customHeight="1" x14ac:dyDescent="0.35">
      <c r="A68" s="266">
        <v>51163</v>
      </c>
      <c r="B68" s="238" t="s">
        <v>180</v>
      </c>
      <c r="C68" s="234">
        <v>13944.370000000003</v>
      </c>
      <c r="D68" s="235" t="s">
        <v>619</v>
      </c>
      <c r="E68" s="269" t="s">
        <v>2023</v>
      </c>
      <c r="F68" s="271"/>
      <c r="G68" s="236">
        <v>66</v>
      </c>
      <c r="H68" s="49"/>
      <c r="L68" s="34">
        <v>511</v>
      </c>
      <c r="M68" s="34">
        <v>503</v>
      </c>
    </row>
    <row r="69" spans="1:13" ht="18.45" customHeight="1" x14ac:dyDescent="0.35">
      <c r="A69" s="266">
        <v>51164</v>
      </c>
      <c r="B69" s="238" t="s">
        <v>660</v>
      </c>
      <c r="C69" s="234">
        <v>7613.6500000000015</v>
      </c>
      <c r="D69" s="235" t="s">
        <v>619</v>
      </c>
      <c r="E69" s="269" t="s">
        <v>1971</v>
      </c>
      <c r="F69" s="271">
        <v>0</v>
      </c>
      <c r="G69" s="236">
        <v>67</v>
      </c>
      <c r="H69" s="49"/>
      <c r="L69" s="34">
        <v>473</v>
      </c>
      <c r="M69" s="34">
        <v>472</v>
      </c>
    </row>
    <row r="70" spans="1:13" ht="18.45" customHeight="1" x14ac:dyDescent="0.35">
      <c r="A70" s="266">
        <v>45310</v>
      </c>
      <c r="B70" s="238" t="s">
        <v>181</v>
      </c>
      <c r="C70" s="234">
        <v>20866.485805899418</v>
      </c>
      <c r="D70" s="235"/>
      <c r="E70" s="269" t="s">
        <v>614</v>
      </c>
      <c r="F70" s="270">
        <v>0</v>
      </c>
      <c r="G70" s="236">
        <v>68</v>
      </c>
      <c r="H70" s="49"/>
      <c r="L70" s="34">
        <v>730</v>
      </c>
      <c r="M70" s="34">
        <v>733</v>
      </c>
    </row>
    <row r="71" spans="1:13" ht="18.45" customHeight="1" x14ac:dyDescent="0.35">
      <c r="A71" s="266">
        <v>71820</v>
      </c>
      <c r="B71" s="238" t="s">
        <v>182</v>
      </c>
      <c r="C71" s="234">
        <v>33368.170000000006</v>
      </c>
      <c r="D71" s="235">
        <v>5</v>
      </c>
      <c r="E71" s="269" t="s">
        <v>1923</v>
      </c>
      <c r="F71" s="271">
        <v>0</v>
      </c>
      <c r="G71" s="236">
        <v>69</v>
      </c>
      <c r="H71" s="49"/>
      <c r="L71" s="34">
        <v>459</v>
      </c>
      <c r="M71" s="34">
        <v>460</v>
      </c>
    </row>
    <row r="72" spans="1:13" ht="18.45" customHeight="1" x14ac:dyDescent="0.35">
      <c r="A72" s="266">
        <v>72576</v>
      </c>
      <c r="B72" s="238" t="s">
        <v>183</v>
      </c>
      <c r="C72" s="234">
        <v>69086.380000000019</v>
      </c>
      <c r="D72" s="235">
        <v>1</v>
      </c>
      <c r="E72" s="269" t="s">
        <v>1739</v>
      </c>
      <c r="F72" s="271">
        <v>0</v>
      </c>
      <c r="G72" s="236">
        <v>70</v>
      </c>
      <c r="H72" s="49"/>
      <c r="L72" s="34">
        <v>676</v>
      </c>
      <c r="M72" s="34">
        <v>685</v>
      </c>
    </row>
    <row r="73" spans="1:13" ht="18.45" customHeight="1" x14ac:dyDescent="0.35">
      <c r="A73" s="266">
        <v>72577</v>
      </c>
      <c r="B73" s="238" t="s">
        <v>184</v>
      </c>
      <c r="C73" s="234">
        <v>79361.810000000012</v>
      </c>
      <c r="D73" s="235">
        <v>1</v>
      </c>
      <c r="E73" s="269" t="s">
        <v>1740</v>
      </c>
      <c r="F73" s="271">
        <v>0</v>
      </c>
      <c r="G73" s="236">
        <v>71</v>
      </c>
      <c r="H73" s="49"/>
      <c r="L73" s="34">
        <v>675</v>
      </c>
      <c r="M73" s="34">
        <v>684</v>
      </c>
    </row>
    <row r="74" spans="1:13" ht="18.45" customHeight="1" x14ac:dyDescent="0.35">
      <c r="A74" s="266">
        <v>71600</v>
      </c>
      <c r="B74" s="238" t="s">
        <v>1125</v>
      </c>
      <c r="C74" s="234">
        <v>19172.010000000002</v>
      </c>
      <c r="D74" s="235">
        <v>4</v>
      </c>
      <c r="E74" s="269" t="s">
        <v>614</v>
      </c>
      <c r="F74" s="270">
        <v>0</v>
      </c>
      <c r="G74" s="236">
        <v>72</v>
      </c>
      <c r="H74" s="49"/>
      <c r="L74" s="34">
        <v>731</v>
      </c>
      <c r="M74" s="34">
        <v>734</v>
      </c>
    </row>
    <row r="75" spans="1:13" ht="18.45" customHeight="1" x14ac:dyDescent="0.35">
      <c r="A75" s="266">
        <v>71603</v>
      </c>
      <c r="B75" s="238" t="s">
        <v>663</v>
      </c>
      <c r="C75" s="234">
        <v>19723.550000000003</v>
      </c>
      <c r="D75" s="235">
        <v>4</v>
      </c>
      <c r="E75" s="269" t="s">
        <v>1924</v>
      </c>
      <c r="F75" s="271" t="s">
        <v>1942</v>
      </c>
      <c r="G75" s="236">
        <v>73</v>
      </c>
      <c r="H75" s="49"/>
      <c r="L75" s="34">
        <v>462</v>
      </c>
      <c r="M75" s="34">
        <v>461</v>
      </c>
    </row>
    <row r="76" spans="1:13" ht="18.45" customHeight="1" x14ac:dyDescent="0.35">
      <c r="A76" s="266">
        <v>71604</v>
      </c>
      <c r="B76" s="238" t="s">
        <v>664</v>
      </c>
      <c r="C76" s="234">
        <v>20850.61</v>
      </c>
      <c r="D76" s="235">
        <v>4</v>
      </c>
      <c r="E76" s="269" t="s">
        <v>1925</v>
      </c>
      <c r="F76" s="271" t="s">
        <v>1943</v>
      </c>
      <c r="G76" s="236">
        <v>74</v>
      </c>
      <c r="H76" s="49"/>
      <c r="L76" s="34">
        <v>452</v>
      </c>
      <c r="M76" s="34">
        <v>462</v>
      </c>
    </row>
    <row r="77" spans="1:13" ht="18.45" customHeight="1" x14ac:dyDescent="0.35">
      <c r="A77" s="266">
        <v>71597</v>
      </c>
      <c r="B77" s="238" t="s">
        <v>185</v>
      </c>
      <c r="C77" s="234">
        <v>11414.480000000001</v>
      </c>
      <c r="D77" s="235">
        <v>10</v>
      </c>
      <c r="E77" s="269" t="s">
        <v>1925</v>
      </c>
      <c r="F77" s="271" t="s">
        <v>1944</v>
      </c>
      <c r="G77" s="236">
        <v>75</v>
      </c>
      <c r="H77" s="49"/>
      <c r="L77" s="34">
        <v>453</v>
      </c>
      <c r="M77" s="34">
        <v>463</v>
      </c>
    </row>
    <row r="78" spans="1:13" ht="18.45" customHeight="1" x14ac:dyDescent="0.35">
      <c r="A78" s="266">
        <v>71598</v>
      </c>
      <c r="B78" s="238" t="s">
        <v>186</v>
      </c>
      <c r="C78" s="234">
        <v>12901.240000000003</v>
      </c>
      <c r="D78" s="235">
        <v>10</v>
      </c>
      <c r="E78" s="269" t="s">
        <v>1925</v>
      </c>
      <c r="F78" s="271" t="s">
        <v>1945</v>
      </c>
      <c r="G78" s="236">
        <v>76</v>
      </c>
      <c r="H78" s="49"/>
      <c r="L78" s="34">
        <v>454</v>
      </c>
      <c r="M78" s="34">
        <v>464</v>
      </c>
    </row>
    <row r="79" spans="1:13" ht="18.45" customHeight="1" x14ac:dyDescent="0.35">
      <c r="A79" s="266">
        <v>76012</v>
      </c>
      <c r="B79" s="238" t="s">
        <v>187</v>
      </c>
      <c r="C79" s="234">
        <v>42120.87</v>
      </c>
      <c r="D79" s="235" t="s">
        <v>619</v>
      </c>
      <c r="E79" s="269" t="s">
        <v>1925</v>
      </c>
      <c r="F79" s="271"/>
      <c r="G79" s="236">
        <v>77</v>
      </c>
      <c r="H79" s="49"/>
      <c r="L79" s="34">
        <v>455</v>
      </c>
      <c r="M79" s="34">
        <v>465</v>
      </c>
    </row>
    <row r="80" spans="1:13" ht="18.45" customHeight="1" x14ac:dyDescent="0.35">
      <c r="A80" s="266">
        <v>71613</v>
      </c>
      <c r="B80" s="238" t="s">
        <v>188</v>
      </c>
      <c r="C80" s="234">
        <v>29807.140000000007</v>
      </c>
      <c r="D80" s="235" t="s">
        <v>619</v>
      </c>
      <c r="E80" s="269" t="s">
        <v>1925</v>
      </c>
      <c r="F80" s="271" t="s">
        <v>1946</v>
      </c>
      <c r="G80" s="236">
        <v>78</v>
      </c>
      <c r="H80" s="49"/>
      <c r="L80" s="34">
        <v>456</v>
      </c>
      <c r="M80" s="34">
        <v>466</v>
      </c>
    </row>
    <row r="81" spans="1:13" ht="18.45" customHeight="1" x14ac:dyDescent="0.35">
      <c r="A81" s="266">
        <v>71615</v>
      </c>
      <c r="B81" s="238" t="s">
        <v>189</v>
      </c>
      <c r="C81" s="234">
        <v>33595.980000000003</v>
      </c>
      <c r="D81" s="235" t="s">
        <v>619</v>
      </c>
      <c r="E81" s="269" t="s">
        <v>1925</v>
      </c>
      <c r="F81" s="271" t="s">
        <v>1947</v>
      </c>
      <c r="G81" s="236">
        <v>79</v>
      </c>
      <c r="H81" s="49"/>
      <c r="L81" s="34">
        <v>457</v>
      </c>
      <c r="M81" s="34">
        <v>467</v>
      </c>
    </row>
    <row r="82" spans="1:13" ht="18.45" customHeight="1" x14ac:dyDescent="0.35">
      <c r="A82" s="266">
        <v>72583</v>
      </c>
      <c r="B82" s="238" t="s">
        <v>190</v>
      </c>
      <c r="C82" s="234">
        <v>40226.450000000004</v>
      </c>
      <c r="D82" s="235">
        <v>1</v>
      </c>
      <c r="E82" s="269" t="s">
        <v>1741</v>
      </c>
      <c r="F82" s="271" t="s">
        <v>1155</v>
      </c>
      <c r="G82" s="236">
        <v>80</v>
      </c>
      <c r="H82" s="49"/>
      <c r="L82" s="34">
        <v>710</v>
      </c>
      <c r="M82" s="34">
        <v>721</v>
      </c>
    </row>
    <row r="83" spans="1:13" ht="18.45" customHeight="1" x14ac:dyDescent="0.35">
      <c r="A83" s="266">
        <v>72584</v>
      </c>
      <c r="B83" s="238" t="s">
        <v>1144</v>
      </c>
      <c r="C83" s="234">
        <v>100164.46000000002</v>
      </c>
      <c r="D83" s="235">
        <v>1</v>
      </c>
      <c r="E83" s="269" t="s">
        <v>838</v>
      </c>
      <c r="F83" s="271">
        <v>0</v>
      </c>
      <c r="G83" s="236">
        <v>81</v>
      </c>
      <c r="H83" s="49"/>
      <c r="L83" s="34">
        <v>674</v>
      </c>
      <c r="M83" s="34">
        <v>683</v>
      </c>
    </row>
    <row r="84" spans="1:13" ht="18.45" customHeight="1" x14ac:dyDescent="0.35">
      <c r="A84" s="266">
        <v>72585</v>
      </c>
      <c r="B84" s="238" t="s">
        <v>1145</v>
      </c>
      <c r="C84" s="234">
        <v>105703.84000000003</v>
      </c>
      <c r="D84" s="235">
        <v>1</v>
      </c>
      <c r="E84" s="269" t="s">
        <v>1742</v>
      </c>
      <c r="F84" s="271">
        <v>0</v>
      </c>
      <c r="G84" s="236">
        <v>82</v>
      </c>
      <c r="H84" s="49"/>
      <c r="L84" s="34">
        <v>673</v>
      </c>
      <c r="M84" s="34">
        <v>682</v>
      </c>
    </row>
    <row r="85" spans="1:13" ht="18.45" customHeight="1" x14ac:dyDescent="0.35">
      <c r="A85" s="266">
        <v>72565</v>
      </c>
      <c r="B85" s="238" t="s">
        <v>665</v>
      </c>
      <c r="C85" s="234">
        <v>156265.67000000001</v>
      </c>
      <c r="D85" s="235">
        <v>1</v>
      </c>
      <c r="E85" s="269" t="s">
        <v>1743</v>
      </c>
      <c r="F85" s="271">
        <v>0</v>
      </c>
      <c r="G85" s="236">
        <v>83</v>
      </c>
      <c r="H85" s="49"/>
      <c r="L85" s="34">
        <v>672</v>
      </c>
      <c r="M85" s="34">
        <v>681</v>
      </c>
    </row>
    <row r="86" spans="1:13" ht="18.45" customHeight="1" x14ac:dyDescent="0.35">
      <c r="A86" s="266">
        <v>72567</v>
      </c>
      <c r="B86" s="238" t="s">
        <v>1146</v>
      </c>
      <c r="C86" s="234">
        <v>163123.95000000001</v>
      </c>
      <c r="D86" s="235">
        <v>1</v>
      </c>
      <c r="E86" s="269" t="s">
        <v>1744</v>
      </c>
      <c r="F86" s="271">
        <v>0</v>
      </c>
      <c r="G86" s="236">
        <v>84</v>
      </c>
      <c r="H86" s="49"/>
      <c r="L86" s="34">
        <v>671</v>
      </c>
      <c r="M86" s="34">
        <v>680</v>
      </c>
    </row>
    <row r="87" spans="1:13" ht="18.45" customHeight="1" x14ac:dyDescent="0.35">
      <c r="A87" s="266">
        <v>72486</v>
      </c>
      <c r="B87" s="238" t="s">
        <v>666</v>
      </c>
      <c r="C87" s="234">
        <v>102394.60000000002</v>
      </c>
      <c r="D87" s="235">
        <v>1</v>
      </c>
      <c r="E87" s="269" t="s">
        <v>1745</v>
      </c>
      <c r="F87" s="271">
        <v>0</v>
      </c>
      <c r="G87" s="236">
        <v>85</v>
      </c>
      <c r="H87" s="49"/>
      <c r="K87" s="242"/>
      <c r="L87" s="34">
        <v>658</v>
      </c>
      <c r="M87" s="34">
        <v>667</v>
      </c>
    </row>
    <row r="88" spans="1:13" ht="18.45" customHeight="1" x14ac:dyDescent="0.35">
      <c r="A88" s="266">
        <v>71606</v>
      </c>
      <c r="B88" s="238" t="s">
        <v>667</v>
      </c>
      <c r="C88" s="234">
        <v>27830.764657080003</v>
      </c>
      <c r="D88" s="235">
        <v>4</v>
      </c>
      <c r="E88" s="269" t="s">
        <v>614</v>
      </c>
      <c r="F88" s="270">
        <v>0</v>
      </c>
      <c r="G88" s="236">
        <v>86</v>
      </c>
      <c r="H88" s="49"/>
      <c r="L88" s="34">
        <v>732</v>
      </c>
      <c r="M88" s="34">
        <v>735</v>
      </c>
    </row>
    <row r="89" spans="1:13" ht="18.45" customHeight="1" x14ac:dyDescent="0.35">
      <c r="A89" s="266">
        <v>71608</v>
      </c>
      <c r="B89" s="238" t="s">
        <v>668</v>
      </c>
      <c r="C89" s="234">
        <v>31928.110428601009</v>
      </c>
      <c r="D89" s="235">
        <v>4</v>
      </c>
      <c r="E89" s="269" t="s">
        <v>614</v>
      </c>
      <c r="F89" s="271">
        <v>0</v>
      </c>
      <c r="G89" s="236">
        <v>87</v>
      </c>
      <c r="H89" s="49"/>
      <c r="L89" s="34">
        <v>733</v>
      </c>
      <c r="M89" s="34">
        <v>736</v>
      </c>
    </row>
    <row r="90" spans="1:13" ht="18.45" customHeight="1" x14ac:dyDescent="0.35">
      <c r="A90" s="266">
        <v>41000</v>
      </c>
      <c r="B90" s="238" t="s">
        <v>670</v>
      </c>
      <c r="C90" s="234">
        <v>10898.910000000002</v>
      </c>
      <c r="D90" s="235">
        <v>10</v>
      </c>
      <c r="E90" s="269" t="s">
        <v>2004</v>
      </c>
      <c r="F90" s="271">
        <v>0</v>
      </c>
      <c r="G90" s="236">
        <v>88</v>
      </c>
      <c r="H90" s="49"/>
      <c r="L90" s="34">
        <v>508</v>
      </c>
      <c r="M90" s="34">
        <v>518</v>
      </c>
    </row>
    <row r="91" spans="1:13" ht="18.45" customHeight="1" x14ac:dyDescent="0.35">
      <c r="A91" s="266">
        <v>72415</v>
      </c>
      <c r="B91" s="238" t="s">
        <v>191</v>
      </c>
      <c r="C91" s="234">
        <v>3783.9504780000016</v>
      </c>
      <c r="D91" s="235">
        <v>6</v>
      </c>
      <c r="E91" s="269" t="s">
        <v>1926</v>
      </c>
      <c r="F91" s="271">
        <v>0</v>
      </c>
      <c r="G91" s="236">
        <v>89</v>
      </c>
      <c r="H91" s="49"/>
      <c r="L91" s="34">
        <v>460</v>
      </c>
      <c r="M91" s="34">
        <v>468</v>
      </c>
    </row>
    <row r="92" spans="1:13" ht="18.45" customHeight="1" x14ac:dyDescent="0.35">
      <c r="A92" s="266">
        <v>72418</v>
      </c>
      <c r="B92" s="238" t="s">
        <v>192</v>
      </c>
      <c r="C92" s="234">
        <v>3704.5894806501965</v>
      </c>
      <c r="D92" s="235">
        <v>6</v>
      </c>
      <c r="E92" s="269" t="s">
        <v>1926</v>
      </c>
      <c r="F92" s="271">
        <v>0</v>
      </c>
      <c r="G92" s="236">
        <v>90</v>
      </c>
      <c r="H92" s="49"/>
      <c r="L92" s="34">
        <v>461</v>
      </c>
      <c r="M92" s="34">
        <v>469</v>
      </c>
    </row>
    <row r="93" spans="1:13" ht="18.45" customHeight="1" x14ac:dyDescent="0.35">
      <c r="A93" s="266">
        <v>72408</v>
      </c>
      <c r="B93" s="238" t="s">
        <v>193</v>
      </c>
      <c r="C93" s="234">
        <v>13788.500000000004</v>
      </c>
      <c r="D93" s="235">
        <v>6</v>
      </c>
      <c r="E93" s="269" t="s">
        <v>614</v>
      </c>
      <c r="F93" s="271">
        <v>0</v>
      </c>
      <c r="G93" s="236">
        <v>91</v>
      </c>
      <c r="H93" s="49"/>
      <c r="L93" s="34">
        <v>734</v>
      </c>
      <c r="M93" s="34">
        <v>519</v>
      </c>
    </row>
    <row r="94" spans="1:13" ht="18.45" customHeight="1" x14ac:dyDescent="0.35">
      <c r="A94" s="266">
        <v>72416</v>
      </c>
      <c r="B94" s="238" t="s">
        <v>194</v>
      </c>
      <c r="C94" s="234">
        <v>4502.0351726702656</v>
      </c>
      <c r="D94" s="235">
        <v>6</v>
      </c>
      <c r="E94" s="269" t="s">
        <v>1925</v>
      </c>
      <c r="F94" s="271">
        <v>0</v>
      </c>
      <c r="G94" s="236">
        <v>92</v>
      </c>
      <c r="H94" s="255"/>
      <c r="I94" s="256"/>
      <c r="J94" s="256"/>
      <c r="K94" s="256"/>
      <c r="L94" s="34">
        <v>458</v>
      </c>
      <c r="M94" s="109">
        <v>470</v>
      </c>
    </row>
    <row r="95" spans="1:13" ht="18.45" customHeight="1" x14ac:dyDescent="0.35">
      <c r="A95" s="266">
        <v>81534</v>
      </c>
      <c r="B95" s="238" t="s">
        <v>195</v>
      </c>
      <c r="C95" s="234">
        <v>3098.9345246855873</v>
      </c>
      <c r="D95" s="235">
        <v>6</v>
      </c>
      <c r="E95" s="269" t="s">
        <v>1985</v>
      </c>
      <c r="F95" s="271">
        <v>0</v>
      </c>
      <c r="G95" s="236">
        <v>93</v>
      </c>
      <c r="H95" s="49"/>
      <c r="L95" s="34">
        <v>466</v>
      </c>
      <c r="M95" s="34">
        <v>691</v>
      </c>
    </row>
    <row r="96" spans="1:13" ht="18.45" customHeight="1" x14ac:dyDescent="0.35">
      <c r="A96" s="266">
        <v>81726</v>
      </c>
      <c r="B96" s="238" t="s">
        <v>196</v>
      </c>
      <c r="C96" s="234">
        <v>15140.1</v>
      </c>
      <c r="D96" s="235">
        <v>10</v>
      </c>
      <c r="E96" s="269" t="s">
        <v>2035</v>
      </c>
      <c r="F96" s="271">
        <v>0</v>
      </c>
      <c r="G96" s="236">
        <v>94</v>
      </c>
      <c r="H96" s="49"/>
      <c r="L96" s="34">
        <v>495</v>
      </c>
      <c r="M96" s="34">
        <v>692</v>
      </c>
    </row>
    <row r="97" spans="1:13" ht="18.45" customHeight="1" x14ac:dyDescent="0.35">
      <c r="A97" s="266">
        <v>80031</v>
      </c>
      <c r="B97" s="238" t="s">
        <v>197</v>
      </c>
      <c r="C97" s="234">
        <v>19565.5</v>
      </c>
      <c r="D97" s="235">
        <v>6</v>
      </c>
      <c r="E97" s="269" t="s">
        <v>1984</v>
      </c>
      <c r="F97" s="271">
        <v>0</v>
      </c>
      <c r="G97" s="236">
        <v>95</v>
      </c>
      <c r="H97" s="49"/>
      <c r="L97" s="34">
        <v>479</v>
      </c>
      <c r="M97" s="34">
        <v>504</v>
      </c>
    </row>
    <row r="98" spans="1:13" ht="18.45" customHeight="1" x14ac:dyDescent="0.35">
      <c r="A98" s="266">
        <v>81715</v>
      </c>
      <c r="B98" s="238" t="s">
        <v>198</v>
      </c>
      <c r="C98" s="234">
        <v>12524.1</v>
      </c>
      <c r="D98" s="235">
        <v>4</v>
      </c>
      <c r="E98" s="269" t="s">
        <v>2024</v>
      </c>
      <c r="F98" s="270">
        <v>0</v>
      </c>
      <c r="G98" s="236">
        <v>96</v>
      </c>
      <c r="H98" s="49"/>
      <c r="L98" s="34">
        <v>510</v>
      </c>
      <c r="M98" s="34">
        <v>737</v>
      </c>
    </row>
    <row r="99" spans="1:13" ht="18.45" customHeight="1" x14ac:dyDescent="0.35">
      <c r="A99" s="266">
        <v>81708</v>
      </c>
      <c r="B99" s="238" t="s">
        <v>199</v>
      </c>
      <c r="C99" s="234">
        <v>7575.5000000000009</v>
      </c>
      <c r="D99" s="235">
        <v>10</v>
      </c>
      <c r="E99" s="269" t="s">
        <v>2032</v>
      </c>
      <c r="F99" s="271">
        <v>0</v>
      </c>
      <c r="G99" s="236">
        <v>97</v>
      </c>
      <c r="H99" s="49"/>
      <c r="L99" s="34">
        <v>494</v>
      </c>
      <c r="M99" s="34">
        <v>541</v>
      </c>
    </row>
    <row r="100" spans="1:13" ht="18.45" customHeight="1" x14ac:dyDescent="0.35">
      <c r="A100" s="266">
        <v>72700</v>
      </c>
      <c r="B100" s="238" t="s">
        <v>672</v>
      </c>
      <c r="C100" s="234">
        <v>53301.000000000007</v>
      </c>
      <c r="D100" s="235">
        <v>5</v>
      </c>
      <c r="E100" s="269" t="s">
        <v>1137</v>
      </c>
      <c r="F100" s="271">
        <v>0</v>
      </c>
      <c r="G100" s="236">
        <v>98</v>
      </c>
      <c r="H100" s="49"/>
      <c r="L100" s="34">
        <v>692</v>
      </c>
      <c r="M100" s="34">
        <v>703</v>
      </c>
    </row>
    <row r="101" spans="1:13" ht="18.45" customHeight="1" x14ac:dyDescent="0.35">
      <c r="A101" s="266">
        <v>81621</v>
      </c>
      <c r="B101" s="238" t="s">
        <v>200</v>
      </c>
      <c r="C101" s="234">
        <v>47291.557811569939</v>
      </c>
      <c r="D101" s="235">
        <v>4</v>
      </c>
      <c r="E101" s="269" t="s">
        <v>1602</v>
      </c>
      <c r="F101" s="271" t="s">
        <v>1126</v>
      </c>
      <c r="G101" s="236">
        <v>99</v>
      </c>
      <c r="H101" s="49"/>
      <c r="L101" s="34">
        <v>682</v>
      </c>
      <c r="M101" s="34">
        <v>693</v>
      </c>
    </row>
    <row r="102" spans="1:13" ht="18.45" customHeight="1" x14ac:dyDescent="0.35">
      <c r="A102" s="266">
        <v>81540</v>
      </c>
      <c r="B102" s="238" t="s">
        <v>201</v>
      </c>
      <c r="C102" s="234">
        <v>44313.754278077293</v>
      </c>
      <c r="D102" s="235">
        <v>4</v>
      </c>
      <c r="E102" s="269" t="s">
        <v>1135</v>
      </c>
      <c r="F102" s="271">
        <v>0</v>
      </c>
      <c r="G102" s="236">
        <v>100</v>
      </c>
      <c r="H102" s="49"/>
      <c r="L102" s="34">
        <v>703</v>
      </c>
      <c r="M102" s="34">
        <v>714</v>
      </c>
    </row>
    <row r="103" spans="1:13" ht="18.45" customHeight="1" x14ac:dyDescent="0.35">
      <c r="A103" s="266">
        <v>81410</v>
      </c>
      <c r="B103" s="238" t="s">
        <v>673</v>
      </c>
      <c r="C103" s="234">
        <v>20622.800000000003</v>
      </c>
      <c r="D103" s="235">
        <v>6</v>
      </c>
      <c r="E103" s="269" t="s">
        <v>1128</v>
      </c>
      <c r="F103" s="271">
        <v>0</v>
      </c>
      <c r="G103" s="236">
        <v>101</v>
      </c>
      <c r="H103" s="49"/>
      <c r="L103" s="34">
        <v>698</v>
      </c>
      <c r="M103" s="34">
        <v>709</v>
      </c>
    </row>
    <row r="104" spans="1:13" ht="18.45" customHeight="1" x14ac:dyDescent="0.35">
      <c r="A104" s="266">
        <v>83046</v>
      </c>
      <c r="B104" s="238" t="s">
        <v>202</v>
      </c>
      <c r="C104" s="234">
        <v>14704.1</v>
      </c>
      <c r="D104" s="235">
        <v>8</v>
      </c>
      <c r="E104" s="269" t="s">
        <v>1129</v>
      </c>
      <c r="F104" s="271">
        <v>0</v>
      </c>
      <c r="G104" s="236">
        <v>102</v>
      </c>
      <c r="H104" s="49"/>
      <c r="L104" s="34">
        <v>700</v>
      </c>
      <c r="M104" s="34">
        <v>711</v>
      </c>
    </row>
    <row r="105" spans="1:13" ht="18.45" customHeight="1" x14ac:dyDescent="0.35">
      <c r="A105" s="266">
        <v>83056</v>
      </c>
      <c r="B105" s="238" t="s">
        <v>203</v>
      </c>
      <c r="C105" s="234">
        <v>27784.100000000002</v>
      </c>
      <c r="D105" s="235">
        <v>6</v>
      </c>
      <c r="E105" s="269" t="s">
        <v>1129</v>
      </c>
      <c r="F105" s="271">
        <v>0</v>
      </c>
      <c r="G105" s="236">
        <v>103</v>
      </c>
      <c r="H105" s="49"/>
      <c r="L105" s="34">
        <v>701</v>
      </c>
      <c r="M105" s="34">
        <v>712</v>
      </c>
    </row>
    <row r="106" spans="1:13" ht="18.45" customHeight="1" x14ac:dyDescent="0.35">
      <c r="A106" s="266">
        <v>83040</v>
      </c>
      <c r="B106" s="238" t="s">
        <v>204</v>
      </c>
      <c r="C106" s="234">
        <v>24145.444244455772</v>
      </c>
      <c r="D106" s="235">
        <v>6</v>
      </c>
      <c r="E106" s="269" t="s">
        <v>1746</v>
      </c>
      <c r="F106" s="271" t="s">
        <v>1132</v>
      </c>
      <c r="G106" s="236">
        <v>104</v>
      </c>
      <c r="H106" s="49"/>
      <c r="L106" s="34">
        <v>688</v>
      </c>
      <c r="M106" s="34">
        <v>699</v>
      </c>
    </row>
    <row r="107" spans="1:13" ht="18.45" customHeight="1" x14ac:dyDescent="0.35">
      <c r="A107" s="266">
        <v>83100</v>
      </c>
      <c r="B107" s="238" t="s">
        <v>205</v>
      </c>
      <c r="C107" s="234">
        <v>51149.340000000011</v>
      </c>
      <c r="D107" s="235">
        <v>4</v>
      </c>
      <c r="E107" s="269" t="s">
        <v>1131</v>
      </c>
      <c r="F107" s="271" t="s">
        <v>1133</v>
      </c>
      <c r="G107" s="236">
        <v>105</v>
      </c>
      <c r="H107" s="49"/>
      <c r="L107" s="34">
        <v>704</v>
      </c>
      <c r="M107" s="34">
        <v>715</v>
      </c>
    </row>
    <row r="108" spans="1:13" ht="18.45" customHeight="1" x14ac:dyDescent="0.35">
      <c r="A108" s="266">
        <v>83201</v>
      </c>
      <c r="B108" s="238" t="s">
        <v>206</v>
      </c>
      <c r="C108" s="234">
        <v>37216.959999999999</v>
      </c>
      <c r="D108" s="235">
        <v>4</v>
      </c>
      <c r="E108" s="269" t="s">
        <v>1480</v>
      </c>
      <c r="F108" s="271" t="s">
        <v>1135</v>
      </c>
      <c r="G108" s="236">
        <v>106</v>
      </c>
      <c r="H108" s="49"/>
      <c r="L108" s="34">
        <v>687</v>
      </c>
      <c r="M108" s="34">
        <v>698</v>
      </c>
    </row>
    <row r="109" spans="1:13" ht="18.45" customHeight="1" x14ac:dyDescent="0.35">
      <c r="A109" s="266">
        <v>83305</v>
      </c>
      <c r="B109" s="238" t="s">
        <v>207</v>
      </c>
      <c r="C109" s="234">
        <v>47948.01</v>
      </c>
      <c r="D109" s="235">
        <v>6</v>
      </c>
      <c r="E109" s="269" t="s">
        <v>1134</v>
      </c>
      <c r="F109" s="271">
        <v>0</v>
      </c>
      <c r="G109" s="236">
        <v>107</v>
      </c>
      <c r="H109" s="49"/>
      <c r="L109" s="34">
        <v>705</v>
      </c>
      <c r="M109" s="34">
        <v>716</v>
      </c>
    </row>
    <row r="110" spans="1:13" ht="18.45" customHeight="1" x14ac:dyDescent="0.35">
      <c r="A110" s="266">
        <v>83306</v>
      </c>
      <c r="B110" s="238" t="s">
        <v>208</v>
      </c>
      <c r="C110" s="234">
        <v>25766.510000000006</v>
      </c>
      <c r="D110" s="235">
        <v>6</v>
      </c>
      <c r="E110" s="269" t="s">
        <v>1128</v>
      </c>
      <c r="F110" s="271">
        <v>0</v>
      </c>
      <c r="G110" s="236">
        <v>108</v>
      </c>
      <c r="H110" s="49"/>
      <c r="L110" s="34">
        <v>699</v>
      </c>
      <c r="M110" s="34">
        <v>710</v>
      </c>
    </row>
    <row r="111" spans="1:13" ht="18.45" customHeight="1" x14ac:dyDescent="0.35">
      <c r="A111" s="266">
        <v>81151</v>
      </c>
      <c r="B111" s="238" t="s">
        <v>674</v>
      </c>
      <c r="C111" s="234">
        <v>54158.830000000009</v>
      </c>
      <c r="D111" s="235">
        <v>6</v>
      </c>
      <c r="E111" s="269" t="s">
        <v>1747</v>
      </c>
      <c r="F111" s="271" t="s">
        <v>1128</v>
      </c>
      <c r="G111" s="236">
        <v>109</v>
      </c>
      <c r="H111" s="49"/>
      <c r="L111" s="34">
        <v>702</v>
      </c>
      <c r="M111" s="34">
        <v>713</v>
      </c>
    </row>
    <row r="112" spans="1:13" ht="18.45" customHeight="1" x14ac:dyDescent="0.35">
      <c r="A112" s="266">
        <v>81158</v>
      </c>
      <c r="B112" s="238" t="s">
        <v>675</v>
      </c>
      <c r="C112" s="234">
        <v>65921.020000000019</v>
      </c>
      <c r="D112" s="235">
        <v>6</v>
      </c>
      <c r="E112" s="269" t="s">
        <v>1748</v>
      </c>
      <c r="F112" s="271" t="s">
        <v>1136</v>
      </c>
      <c r="G112" s="236">
        <v>110</v>
      </c>
      <c r="H112" s="49"/>
      <c r="L112" s="34">
        <v>697</v>
      </c>
      <c r="M112" s="34">
        <v>708</v>
      </c>
    </row>
    <row r="113" spans="1:13" ht="18.45" customHeight="1" x14ac:dyDescent="0.35">
      <c r="A113" s="266">
        <v>81510</v>
      </c>
      <c r="B113" s="238" t="s">
        <v>210</v>
      </c>
      <c r="C113" s="234">
        <v>72611.44</v>
      </c>
      <c r="D113" s="235">
        <v>3</v>
      </c>
      <c r="E113" s="269" t="s">
        <v>1749</v>
      </c>
      <c r="F113" s="271" t="s">
        <v>1156</v>
      </c>
      <c r="G113" s="236">
        <v>111</v>
      </c>
      <c r="H113" s="49"/>
      <c r="L113" s="34">
        <v>685</v>
      </c>
      <c r="M113" s="34">
        <v>696</v>
      </c>
    </row>
    <row r="114" spans="1:13" ht="18.45" customHeight="1" x14ac:dyDescent="0.35">
      <c r="A114" s="266">
        <v>81720</v>
      </c>
      <c r="B114" s="238" t="s">
        <v>211</v>
      </c>
      <c r="C114" s="234">
        <v>59273.482043160016</v>
      </c>
      <c r="D114" s="235">
        <v>3</v>
      </c>
      <c r="E114" s="269" t="s">
        <v>1750</v>
      </c>
      <c r="F114" s="271" t="s">
        <v>1126</v>
      </c>
      <c r="G114" s="236">
        <v>112</v>
      </c>
      <c r="H114" s="49"/>
      <c r="L114" s="34">
        <v>707</v>
      </c>
      <c r="M114" s="34">
        <v>718</v>
      </c>
    </row>
    <row r="115" spans="1:13" ht="18.45" customHeight="1" x14ac:dyDescent="0.35">
      <c r="A115" s="266">
        <v>81520</v>
      </c>
      <c r="B115" s="238" t="s">
        <v>212</v>
      </c>
      <c r="C115" s="234">
        <v>88702.02</v>
      </c>
      <c r="D115" s="235">
        <v>6</v>
      </c>
      <c r="E115" s="269" t="s">
        <v>1749</v>
      </c>
      <c r="F115" s="271">
        <v>0</v>
      </c>
      <c r="G115" s="236">
        <v>113</v>
      </c>
      <c r="H115" s="49"/>
      <c r="L115" s="34">
        <v>686</v>
      </c>
      <c r="M115" s="34">
        <v>697</v>
      </c>
    </row>
    <row r="116" spans="1:13" ht="18.45" customHeight="1" x14ac:dyDescent="0.35">
      <c r="A116" s="266">
        <v>81620</v>
      </c>
      <c r="B116" s="238" t="s">
        <v>213</v>
      </c>
      <c r="C116" s="234">
        <v>71340.500000000015</v>
      </c>
      <c r="D116" s="235">
        <v>6</v>
      </c>
      <c r="E116" s="269" t="s">
        <v>1138</v>
      </c>
      <c r="F116" s="271">
        <v>0</v>
      </c>
      <c r="G116" s="236">
        <v>114</v>
      </c>
      <c r="H116" s="49"/>
      <c r="L116" s="34">
        <v>689</v>
      </c>
      <c r="M116" s="34">
        <v>700</v>
      </c>
    </row>
    <row r="117" spans="1:13" ht="18.45" customHeight="1" x14ac:dyDescent="0.35">
      <c r="A117" s="266">
        <v>81690</v>
      </c>
      <c r="B117" s="238" t="s">
        <v>676</v>
      </c>
      <c r="C117" s="234">
        <v>78414.600000000006</v>
      </c>
      <c r="D117" s="235">
        <v>6</v>
      </c>
      <c r="E117" s="269" t="s">
        <v>1602</v>
      </c>
      <c r="F117" s="271">
        <v>0</v>
      </c>
      <c r="G117" s="236">
        <v>115</v>
      </c>
      <c r="H117" s="49"/>
      <c r="L117" s="34">
        <v>683</v>
      </c>
      <c r="M117" s="34">
        <v>694</v>
      </c>
    </row>
    <row r="118" spans="1:13" ht="18.45" customHeight="1" x14ac:dyDescent="0.35">
      <c r="A118" s="266">
        <v>81635</v>
      </c>
      <c r="B118" s="238" t="s">
        <v>214</v>
      </c>
      <c r="C118" s="234">
        <v>142561.10000000003</v>
      </c>
      <c r="D118" s="235">
        <v>6</v>
      </c>
      <c r="E118" s="269" t="s">
        <v>1134</v>
      </c>
      <c r="F118" s="271" t="s">
        <v>1126</v>
      </c>
      <c r="G118" s="236">
        <v>116</v>
      </c>
      <c r="H118" s="49"/>
      <c r="L118" s="34">
        <v>706</v>
      </c>
      <c r="M118" s="34">
        <v>717</v>
      </c>
    </row>
    <row r="119" spans="1:13" ht="18.45" customHeight="1" x14ac:dyDescent="0.35">
      <c r="A119" s="266">
        <v>81408</v>
      </c>
      <c r="B119" s="238" t="s">
        <v>215</v>
      </c>
      <c r="C119" s="234">
        <v>62419.94000000001</v>
      </c>
      <c r="D119" s="235">
        <v>6</v>
      </c>
      <c r="E119" s="269" t="s">
        <v>1157</v>
      </c>
      <c r="F119" s="271">
        <v>0</v>
      </c>
      <c r="G119" s="236">
        <v>117</v>
      </c>
      <c r="H119" s="49"/>
      <c r="L119" s="34">
        <v>711</v>
      </c>
      <c r="M119" s="34">
        <v>722</v>
      </c>
    </row>
    <row r="120" spans="1:13" ht="18.45" customHeight="1" x14ac:dyDescent="0.35">
      <c r="A120" s="266">
        <v>81409</v>
      </c>
      <c r="B120" s="238" t="s">
        <v>677</v>
      </c>
      <c r="C120" s="234">
        <v>79181.960000000006</v>
      </c>
      <c r="D120" s="235">
        <v>4</v>
      </c>
      <c r="E120" s="269" t="s">
        <v>1751</v>
      </c>
      <c r="F120" s="271" t="s">
        <v>1137</v>
      </c>
      <c r="G120" s="236">
        <v>118</v>
      </c>
      <c r="H120" s="49"/>
      <c r="L120" s="34">
        <v>713</v>
      </c>
      <c r="M120" s="34">
        <v>724</v>
      </c>
    </row>
    <row r="121" spans="1:13" ht="18.45" customHeight="1" x14ac:dyDescent="0.35">
      <c r="A121" s="266">
        <v>83106</v>
      </c>
      <c r="B121" s="238" t="s">
        <v>216</v>
      </c>
      <c r="C121" s="234">
        <v>25922.032115285299</v>
      </c>
      <c r="D121" s="235">
        <v>6</v>
      </c>
      <c r="E121" s="269" t="s">
        <v>1752</v>
      </c>
      <c r="F121" s="271">
        <v>0</v>
      </c>
      <c r="G121" s="236">
        <v>119</v>
      </c>
      <c r="H121" s="49"/>
      <c r="L121" s="34">
        <v>693</v>
      </c>
      <c r="M121" s="34">
        <v>704</v>
      </c>
    </row>
    <row r="122" spans="1:13" ht="18.45" customHeight="1" x14ac:dyDescent="0.35">
      <c r="A122" s="266">
        <v>83107</v>
      </c>
      <c r="B122" s="238" t="s">
        <v>217</v>
      </c>
      <c r="C122" s="234">
        <v>39216.158398708489</v>
      </c>
      <c r="D122" s="235">
        <v>6</v>
      </c>
      <c r="E122" s="269" t="s">
        <v>1752</v>
      </c>
      <c r="F122" s="271">
        <v>0</v>
      </c>
      <c r="G122" s="236">
        <v>120</v>
      </c>
      <c r="H122" s="49"/>
      <c r="L122" s="34">
        <v>694</v>
      </c>
      <c r="M122" s="34">
        <v>705</v>
      </c>
    </row>
    <row r="123" spans="1:13" ht="18.45" customHeight="1" x14ac:dyDescent="0.35">
      <c r="A123" s="266">
        <v>81435</v>
      </c>
      <c r="B123" s="238" t="s">
        <v>218</v>
      </c>
      <c r="C123" s="234">
        <v>89344.200254046023</v>
      </c>
      <c r="D123" s="235">
        <v>3</v>
      </c>
      <c r="E123" s="269" t="s">
        <v>1750</v>
      </c>
      <c r="F123" s="271">
        <v>0</v>
      </c>
      <c r="G123" s="236">
        <v>121</v>
      </c>
      <c r="H123" s="49"/>
      <c r="L123" s="34">
        <v>708</v>
      </c>
      <c r="M123" s="34">
        <v>719</v>
      </c>
    </row>
    <row r="124" spans="1:13" ht="18.45" customHeight="1" x14ac:dyDescent="0.35">
      <c r="A124" s="266">
        <v>81454</v>
      </c>
      <c r="B124" s="238" t="s">
        <v>219</v>
      </c>
      <c r="C124" s="234">
        <v>69313.100000000006</v>
      </c>
      <c r="D124" s="235">
        <v>5</v>
      </c>
      <c r="E124" s="269" t="s">
        <v>1752</v>
      </c>
      <c r="F124" s="271">
        <v>0</v>
      </c>
      <c r="G124" s="236">
        <v>122</v>
      </c>
      <c r="H124" s="49"/>
      <c r="L124" s="34">
        <v>695</v>
      </c>
      <c r="M124" s="34">
        <v>706</v>
      </c>
    </row>
    <row r="125" spans="1:13" ht="18.45" customHeight="1" x14ac:dyDescent="0.35">
      <c r="A125" s="266">
        <v>81455</v>
      </c>
      <c r="B125" s="238" t="s">
        <v>220</v>
      </c>
      <c r="C125" s="234">
        <v>73324.626668782104</v>
      </c>
      <c r="D125" s="235">
        <v>4</v>
      </c>
      <c r="E125" s="269" t="s">
        <v>1602</v>
      </c>
      <c r="F125" s="271">
        <v>0</v>
      </c>
      <c r="G125" s="236">
        <v>123</v>
      </c>
      <c r="H125" s="49"/>
      <c r="L125" s="34">
        <v>684</v>
      </c>
      <c r="M125" s="34">
        <v>695</v>
      </c>
    </row>
    <row r="126" spans="1:13" ht="18.45" customHeight="1" x14ac:dyDescent="0.35">
      <c r="A126" s="266">
        <v>81470</v>
      </c>
      <c r="B126" s="238" t="s">
        <v>678</v>
      </c>
      <c r="C126" s="234">
        <v>68462.900000000009</v>
      </c>
      <c r="D126" s="235">
        <v>2</v>
      </c>
      <c r="E126" s="269" t="s">
        <v>1157</v>
      </c>
      <c r="F126" s="271" t="s">
        <v>1158</v>
      </c>
      <c r="G126" s="236">
        <v>124</v>
      </c>
      <c r="H126" s="49"/>
      <c r="L126" s="34">
        <v>712</v>
      </c>
      <c r="M126" s="34">
        <v>723</v>
      </c>
    </row>
    <row r="127" spans="1:13" ht="18.45" customHeight="1" x14ac:dyDescent="0.35">
      <c r="A127" s="266">
        <v>82500</v>
      </c>
      <c r="B127" s="238" t="s">
        <v>222</v>
      </c>
      <c r="C127" s="234">
        <v>127651.87621880759</v>
      </c>
      <c r="D127" s="235">
        <v>3</v>
      </c>
      <c r="E127" s="269" t="s">
        <v>1132</v>
      </c>
      <c r="F127" s="271" t="s">
        <v>1136</v>
      </c>
      <c r="G127" s="236">
        <v>125</v>
      </c>
      <c r="H127" s="49"/>
      <c r="L127" s="34">
        <v>709</v>
      </c>
      <c r="M127" s="34">
        <v>720</v>
      </c>
    </row>
    <row r="128" spans="1:13" ht="18.45" customHeight="1" x14ac:dyDescent="0.35">
      <c r="A128" s="266">
        <v>81589</v>
      </c>
      <c r="B128" s="238" t="s">
        <v>209</v>
      </c>
      <c r="C128" s="234">
        <v>101915.00000000001</v>
      </c>
      <c r="D128" s="235">
        <v>3</v>
      </c>
      <c r="E128" s="269" t="s">
        <v>1753</v>
      </c>
      <c r="F128" s="271">
        <v>0</v>
      </c>
      <c r="G128" s="236">
        <v>126</v>
      </c>
      <c r="H128" s="49"/>
      <c r="L128" s="34">
        <v>690</v>
      </c>
      <c r="M128" s="34">
        <v>701</v>
      </c>
    </row>
    <row r="129" spans="1:13" ht="18.45" customHeight="1" x14ac:dyDescent="0.35">
      <c r="A129" s="266">
        <v>81691</v>
      </c>
      <c r="B129" s="238" t="s">
        <v>221</v>
      </c>
      <c r="C129" s="234">
        <v>146278</v>
      </c>
      <c r="D129" s="235">
        <v>2</v>
      </c>
      <c r="E129" s="269" t="s">
        <v>1754</v>
      </c>
      <c r="F129" s="271">
        <v>0</v>
      </c>
      <c r="G129" s="236">
        <v>127</v>
      </c>
      <c r="H129" s="49"/>
      <c r="L129" s="34">
        <v>696</v>
      </c>
      <c r="M129" s="34">
        <v>707</v>
      </c>
    </row>
    <row r="130" spans="1:13" ht="18.45" customHeight="1" x14ac:dyDescent="0.35">
      <c r="A130" s="266">
        <v>55517</v>
      </c>
      <c r="B130" s="238" t="s">
        <v>151</v>
      </c>
      <c r="C130" s="234">
        <v>46379.5</v>
      </c>
      <c r="D130" s="235">
        <v>4</v>
      </c>
      <c r="E130" s="269" t="s">
        <v>2000</v>
      </c>
      <c r="F130" s="271">
        <v>0</v>
      </c>
      <c r="G130" s="262">
        <v>128</v>
      </c>
      <c r="H130" s="263"/>
      <c r="I130" s="264"/>
      <c r="J130" s="264"/>
      <c r="K130" s="264"/>
      <c r="L130" s="34">
        <v>491</v>
      </c>
      <c r="M130" s="265">
        <v>520</v>
      </c>
    </row>
    <row r="131" spans="1:13" ht="18.45" customHeight="1" x14ac:dyDescent="0.35">
      <c r="A131" s="266">
        <v>3041</v>
      </c>
      <c r="B131" s="238" t="s">
        <v>229</v>
      </c>
      <c r="C131" s="234">
        <v>13740.540000000003</v>
      </c>
      <c r="D131" s="235">
        <v>6</v>
      </c>
      <c r="E131" s="269" t="s">
        <v>2036</v>
      </c>
      <c r="F131" s="270">
        <v>0</v>
      </c>
      <c r="G131" s="236">
        <v>129</v>
      </c>
      <c r="H131" s="49"/>
      <c r="L131" s="34">
        <v>229</v>
      </c>
      <c r="M131" s="34">
        <v>738</v>
      </c>
    </row>
    <row r="132" spans="1:13" ht="18.45" customHeight="1" x14ac:dyDescent="0.35">
      <c r="A132" s="266">
        <v>3048</v>
      </c>
      <c r="B132" s="238" t="s">
        <v>226</v>
      </c>
      <c r="C132" s="234">
        <v>13572.680000000002</v>
      </c>
      <c r="D132" s="235">
        <v>6</v>
      </c>
      <c r="E132" s="269" t="s">
        <v>1887</v>
      </c>
      <c r="F132" s="271">
        <v>0</v>
      </c>
      <c r="G132" s="236">
        <v>130</v>
      </c>
      <c r="H132" s="49"/>
      <c r="J132" s="241"/>
      <c r="K132" s="241"/>
      <c r="L132" s="34">
        <v>397</v>
      </c>
      <c r="M132" s="34">
        <v>415</v>
      </c>
    </row>
    <row r="133" spans="1:13" ht="18.45" customHeight="1" x14ac:dyDescent="0.35">
      <c r="A133" s="266">
        <v>3080</v>
      </c>
      <c r="B133" s="238" t="s">
        <v>227</v>
      </c>
      <c r="C133" s="234">
        <v>20347.030000000002</v>
      </c>
      <c r="D133" s="235">
        <v>6</v>
      </c>
      <c r="E133" s="269" t="s">
        <v>1885</v>
      </c>
      <c r="F133" s="271">
        <v>0</v>
      </c>
      <c r="G133" s="236">
        <v>131</v>
      </c>
      <c r="H133" s="49"/>
      <c r="J133" s="241"/>
      <c r="K133" s="241"/>
      <c r="L133" s="34">
        <v>422</v>
      </c>
      <c r="M133" s="34">
        <v>418</v>
      </c>
    </row>
    <row r="134" spans="1:13" ht="18.45" customHeight="1" x14ac:dyDescent="0.35">
      <c r="A134" s="266">
        <v>3082</v>
      </c>
      <c r="B134" s="238" t="s">
        <v>228</v>
      </c>
      <c r="C134" s="234">
        <v>20347.030000000002</v>
      </c>
      <c r="D134" s="235">
        <v>6</v>
      </c>
      <c r="E134" s="269" t="s">
        <v>2005</v>
      </c>
      <c r="F134" s="271">
        <v>0</v>
      </c>
      <c r="G134" s="236">
        <v>132</v>
      </c>
      <c r="H134" s="49"/>
      <c r="J134" s="241"/>
      <c r="K134" s="241"/>
      <c r="L134" s="34">
        <v>421</v>
      </c>
      <c r="M134" s="34">
        <v>419</v>
      </c>
    </row>
    <row r="135" spans="1:13" ht="18.45" customHeight="1" x14ac:dyDescent="0.35">
      <c r="A135" s="266">
        <v>3083</v>
      </c>
      <c r="B135" s="238" t="s">
        <v>230</v>
      </c>
      <c r="C135" s="234">
        <v>14911.331429833739</v>
      </c>
      <c r="D135" s="235">
        <v>6</v>
      </c>
      <c r="E135" s="269" t="s">
        <v>1888</v>
      </c>
      <c r="F135" s="271">
        <v>0</v>
      </c>
      <c r="G135" s="236">
        <v>133</v>
      </c>
      <c r="H135" s="49"/>
      <c r="J135" s="241"/>
      <c r="K135" s="241"/>
      <c r="L135" s="34">
        <v>420</v>
      </c>
      <c r="M135" s="34">
        <v>420</v>
      </c>
    </row>
    <row r="136" spans="1:13" ht="18.45" customHeight="1" x14ac:dyDescent="0.35">
      <c r="A136" s="266">
        <v>3084</v>
      </c>
      <c r="B136" s="238" t="s">
        <v>231</v>
      </c>
      <c r="C136" s="234">
        <v>29894.785247614789</v>
      </c>
      <c r="D136" s="235">
        <v>4</v>
      </c>
      <c r="E136" s="269" t="s">
        <v>1874</v>
      </c>
      <c r="F136" s="271" t="s">
        <v>1933</v>
      </c>
      <c r="G136" s="236">
        <v>134</v>
      </c>
      <c r="H136" s="49"/>
      <c r="K136" s="241"/>
      <c r="L136" s="34">
        <v>396</v>
      </c>
      <c r="M136" s="34">
        <v>405</v>
      </c>
    </row>
    <row r="137" spans="1:13" ht="18.45" customHeight="1" x14ac:dyDescent="0.35">
      <c r="A137" s="266">
        <v>3089</v>
      </c>
      <c r="B137" s="238" t="s">
        <v>232</v>
      </c>
      <c r="C137" s="234">
        <v>15239.568285207439</v>
      </c>
      <c r="D137" s="235">
        <v>6</v>
      </c>
      <c r="E137" s="269" t="s">
        <v>1889</v>
      </c>
      <c r="F137" s="271" t="s">
        <v>1934</v>
      </c>
      <c r="G137" s="236">
        <v>135</v>
      </c>
      <c r="H137" s="49"/>
      <c r="J137" s="241"/>
      <c r="K137" s="241"/>
      <c r="L137" s="34">
        <v>424</v>
      </c>
      <c r="M137" s="34">
        <v>421</v>
      </c>
    </row>
    <row r="138" spans="1:13" ht="18.45" customHeight="1" x14ac:dyDescent="0.35">
      <c r="A138" s="266">
        <v>3095</v>
      </c>
      <c r="B138" s="238" t="s">
        <v>233</v>
      </c>
      <c r="C138" s="234">
        <v>23211.0347728544</v>
      </c>
      <c r="D138" s="235">
        <v>4</v>
      </c>
      <c r="E138" s="269" t="s">
        <v>1875</v>
      </c>
      <c r="F138" s="271">
        <v>0</v>
      </c>
      <c r="G138" s="236">
        <v>136</v>
      </c>
      <c r="H138" s="49"/>
      <c r="K138" s="241"/>
      <c r="L138" s="34">
        <v>428</v>
      </c>
      <c r="M138" s="34">
        <v>406</v>
      </c>
    </row>
    <row r="139" spans="1:13" ht="18.45" customHeight="1" x14ac:dyDescent="0.35">
      <c r="A139" s="266">
        <v>3097</v>
      </c>
      <c r="B139" s="238" t="s">
        <v>234</v>
      </c>
      <c r="C139" s="234">
        <v>13410.820090982545</v>
      </c>
      <c r="D139" s="235">
        <v>3</v>
      </c>
      <c r="E139" s="269" t="s">
        <v>614</v>
      </c>
      <c r="F139" s="270">
        <v>0</v>
      </c>
      <c r="G139" s="236">
        <v>137</v>
      </c>
      <c r="H139" s="49"/>
      <c r="L139" s="34">
        <v>735</v>
      </c>
      <c r="M139" s="34">
        <v>739</v>
      </c>
    </row>
    <row r="140" spans="1:13" ht="18.45" customHeight="1" x14ac:dyDescent="0.35">
      <c r="A140" s="266">
        <v>3098</v>
      </c>
      <c r="B140" s="238" t="s">
        <v>235</v>
      </c>
      <c r="C140" s="234">
        <v>16646.297665380436</v>
      </c>
      <c r="D140" s="235">
        <v>3</v>
      </c>
      <c r="E140" s="269" t="s">
        <v>614</v>
      </c>
      <c r="F140" s="271"/>
      <c r="G140" s="236">
        <v>138</v>
      </c>
      <c r="H140" s="49"/>
      <c r="L140" s="34">
        <v>736</v>
      </c>
      <c r="M140" s="34">
        <v>740</v>
      </c>
    </row>
    <row r="141" spans="1:13" ht="18.45" customHeight="1" x14ac:dyDescent="0.35">
      <c r="A141" s="266">
        <v>3107</v>
      </c>
      <c r="B141" s="238" t="s">
        <v>236</v>
      </c>
      <c r="C141" s="234">
        <v>19600.429363743726</v>
      </c>
      <c r="D141" s="235">
        <v>2</v>
      </c>
      <c r="E141" s="269" t="s">
        <v>1870</v>
      </c>
      <c r="F141" s="271" t="s">
        <v>1935</v>
      </c>
      <c r="G141" s="236">
        <v>139</v>
      </c>
      <c r="H141" s="49"/>
      <c r="J141" s="241"/>
      <c r="K141" s="241"/>
      <c r="L141" s="34">
        <v>444</v>
      </c>
      <c r="M141" s="34">
        <v>422</v>
      </c>
    </row>
    <row r="142" spans="1:13" ht="18.45" customHeight="1" x14ac:dyDescent="0.35">
      <c r="A142" s="266">
        <v>3121</v>
      </c>
      <c r="B142" s="238" t="s">
        <v>237</v>
      </c>
      <c r="C142" s="234">
        <v>11450.45</v>
      </c>
      <c r="D142" s="235">
        <v>3</v>
      </c>
      <c r="E142" s="269" t="s">
        <v>1891</v>
      </c>
      <c r="F142" s="271" t="s">
        <v>1936</v>
      </c>
      <c r="G142" s="236">
        <v>140</v>
      </c>
      <c r="H142" s="49"/>
      <c r="K142" s="241"/>
      <c r="L142" s="34">
        <v>443</v>
      </c>
      <c r="M142" s="34">
        <v>424</v>
      </c>
    </row>
    <row r="143" spans="1:13" ht="18.45" customHeight="1" x14ac:dyDescent="0.35">
      <c r="A143" s="266">
        <v>3129</v>
      </c>
      <c r="B143" s="238" t="s">
        <v>238</v>
      </c>
      <c r="C143" s="234">
        <v>10539.210000000001</v>
      </c>
      <c r="D143" s="235">
        <v>6</v>
      </c>
      <c r="E143" s="269" t="s">
        <v>2007</v>
      </c>
      <c r="F143" s="271">
        <v>0</v>
      </c>
      <c r="G143" s="236">
        <v>141</v>
      </c>
      <c r="H143" s="49"/>
      <c r="K143" s="241"/>
      <c r="L143" s="34">
        <v>448</v>
      </c>
      <c r="M143" s="34">
        <v>429</v>
      </c>
    </row>
    <row r="144" spans="1:13" ht="18.45" customHeight="1" x14ac:dyDescent="0.35">
      <c r="A144" s="266">
        <v>3130</v>
      </c>
      <c r="B144" s="238" t="s">
        <v>239</v>
      </c>
      <c r="C144" s="234">
        <v>9471.9778264981614</v>
      </c>
      <c r="D144" s="235">
        <v>6</v>
      </c>
      <c r="E144" s="269" t="s">
        <v>1896</v>
      </c>
      <c r="F144" s="271">
        <v>0</v>
      </c>
      <c r="G144" s="236">
        <v>142</v>
      </c>
      <c r="H144" s="49"/>
      <c r="K144" s="241"/>
      <c r="L144" s="34">
        <v>450</v>
      </c>
      <c r="M144" s="34">
        <v>430</v>
      </c>
    </row>
    <row r="145" spans="1:13" ht="18.45" customHeight="1" x14ac:dyDescent="0.35">
      <c r="A145" s="266">
        <v>3135</v>
      </c>
      <c r="B145" s="238" t="s">
        <v>240</v>
      </c>
      <c r="C145" s="234">
        <v>16750.030000000002</v>
      </c>
      <c r="D145" s="235">
        <v>6</v>
      </c>
      <c r="E145" s="269" t="s">
        <v>614</v>
      </c>
      <c r="F145" s="271">
        <v>0</v>
      </c>
      <c r="G145" s="236">
        <v>143</v>
      </c>
      <c r="H145" s="49"/>
      <c r="L145" s="34">
        <v>737</v>
      </c>
      <c r="M145" s="34">
        <v>741</v>
      </c>
    </row>
    <row r="146" spans="1:13" ht="18.45" customHeight="1" x14ac:dyDescent="0.35">
      <c r="A146" s="266">
        <v>3141</v>
      </c>
      <c r="B146" s="238" t="s">
        <v>241</v>
      </c>
      <c r="C146" s="234">
        <v>15023.470000000003</v>
      </c>
      <c r="D146" s="235">
        <v>3</v>
      </c>
      <c r="E146" s="269" t="s">
        <v>1898</v>
      </c>
      <c r="F146" s="271" t="s">
        <v>1938</v>
      </c>
      <c r="G146" s="236">
        <v>144</v>
      </c>
      <c r="H146" s="49"/>
      <c r="K146" s="241"/>
      <c r="L146" s="34">
        <v>438</v>
      </c>
      <c r="M146" s="34">
        <v>431</v>
      </c>
    </row>
    <row r="147" spans="1:13" ht="18.45" customHeight="1" x14ac:dyDescent="0.35">
      <c r="A147" s="266">
        <v>3142</v>
      </c>
      <c r="B147" s="238" t="s">
        <v>242</v>
      </c>
      <c r="C147" s="234">
        <v>9220.3100000000013</v>
      </c>
      <c r="D147" s="235">
        <v>6</v>
      </c>
      <c r="E147" s="269" t="s">
        <v>1899</v>
      </c>
      <c r="F147" s="271">
        <v>0</v>
      </c>
      <c r="G147" s="236">
        <v>145</v>
      </c>
      <c r="H147" s="49"/>
      <c r="K147" s="241"/>
      <c r="L147" s="34">
        <v>446</v>
      </c>
      <c r="M147" s="34">
        <v>433</v>
      </c>
    </row>
    <row r="148" spans="1:13" ht="18.45" customHeight="1" x14ac:dyDescent="0.35">
      <c r="A148" s="266">
        <v>3144</v>
      </c>
      <c r="B148" s="238" t="s">
        <v>243</v>
      </c>
      <c r="C148" s="234">
        <v>17537.226272823325</v>
      </c>
      <c r="D148" s="235">
        <v>4</v>
      </c>
      <c r="E148" s="269" t="s">
        <v>1899</v>
      </c>
      <c r="F148" s="271">
        <v>0</v>
      </c>
      <c r="G148" s="236">
        <v>146</v>
      </c>
      <c r="H148" s="49"/>
      <c r="K148" s="241"/>
      <c r="L148" s="34">
        <v>447</v>
      </c>
      <c r="M148" s="34">
        <v>432</v>
      </c>
    </row>
    <row r="149" spans="1:13" ht="18.45" customHeight="1" x14ac:dyDescent="0.35">
      <c r="A149" s="266">
        <v>3146</v>
      </c>
      <c r="B149" s="238" t="s">
        <v>244</v>
      </c>
      <c r="C149" s="234">
        <v>18006.13606621432</v>
      </c>
      <c r="D149" s="235">
        <v>4</v>
      </c>
      <c r="E149" s="269" t="s">
        <v>1900</v>
      </c>
      <c r="F149" s="271">
        <v>0</v>
      </c>
      <c r="G149" s="236">
        <v>147</v>
      </c>
      <c r="H149" s="49"/>
      <c r="K149" s="241"/>
      <c r="L149" s="34">
        <v>445</v>
      </c>
      <c r="M149" s="34">
        <v>434</v>
      </c>
    </row>
    <row r="150" spans="1:13" ht="18.45" customHeight="1" x14ac:dyDescent="0.35">
      <c r="A150" s="266">
        <v>3148</v>
      </c>
      <c r="B150" s="238" t="s">
        <v>246</v>
      </c>
      <c r="C150" s="234">
        <v>18524.550000000003</v>
      </c>
      <c r="D150" s="235">
        <v>3</v>
      </c>
      <c r="E150" s="269" t="s">
        <v>1905</v>
      </c>
      <c r="F150" s="271" t="s">
        <v>1939</v>
      </c>
      <c r="G150" s="236">
        <v>148</v>
      </c>
      <c r="H150" s="49"/>
      <c r="K150" s="241"/>
      <c r="L150" s="34">
        <v>391</v>
      </c>
      <c r="M150" s="34">
        <v>436</v>
      </c>
    </row>
    <row r="151" spans="1:13" ht="18.45" customHeight="1" x14ac:dyDescent="0.35">
      <c r="A151" s="266">
        <v>3150</v>
      </c>
      <c r="B151" s="238" t="s">
        <v>247</v>
      </c>
      <c r="C151" s="234">
        <v>13416.810000000003</v>
      </c>
      <c r="D151" s="235">
        <v>3</v>
      </c>
      <c r="E151" s="269" t="s">
        <v>1901</v>
      </c>
      <c r="F151" s="271">
        <v>0</v>
      </c>
      <c r="G151" s="236">
        <v>149</v>
      </c>
      <c r="H151" s="49"/>
      <c r="K151" s="241"/>
      <c r="L151" s="34">
        <v>393</v>
      </c>
      <c r="M151" s="34">
        <v>437</v>
      </c>
    </row>
    <row r="152" spans="1:13" ht="18.45" customHeight="1" x14ac:dyDescent="0.35">
      <c r="A152" s="266">
        <v>3151</v>
      </c>
      <c r="B152" s="238" t="s">
        <v>248</v>
      </c>
      <c r="C152" s="234">
        <v>7325.8900000000012</v>
      </c>
      <c r="D152" s="235">
        <v>6</v>
      </c>
      <c r="E152" s="269" t="s">
        <v>1902</v>
      </c>
      <c r="F152" s="271">
        <v>0</v>
      </c>
      <c r="G152" s="236">
        <v>150</v>
      </c>
      <c r="H152" s="49"/>
      <c r="K152" s="241"/>
      <c r="L152" s="34">
        <v>392</v>
      </c>
      <c r="M152" s="34">
        <v>438</v>
      </c>
    </row>
    <row r="153" spans="1:13" ht="18.45" customHeight="1" x14ac:dyDescent="0.35">
      <c r="A153" s="266">
        <v>3152</v>
      </c>
      <c r="B153" s="238" t="s">
        <v>249</v>
      </c>
      <c r="C153" s="234">
        <v>11138.710000000001</v>
      </c>
      <c r="D153" s="235">
        <v>6</v>
      </c>
      <c r="E153" s="269" t="s">
        <v>1906</v>
      </c>
      <c r="F153" s="271">
        <v>0</v>
      </c>
      <c r="G153" s="236">
        <v>151</v>
      </c>
      <c r="H153" s="49"/>
      <c r="K153" s="241"/>
      <c r="L153" s="34">
        <v>388</v>
      </c>
      <c r="M153" s="34">
        <v>439</v>
      </c>
    </row>
    <row r="154" spans="1:13" ht="18.45" customHeight="1" x14ac:dyDescent="0.35">
      <c r="A154" s="266">
        <v>3155</v>
      </c>
      <c r="B154" s="238" t="s">
        <v>250</v>
      </c>
      <c r="C154" s="234">
        <v>6558.5300000000016</v>
      </c>
      <c r="D154" s="235">
        <v>10</v>
      </c>
      <c r="E154" s="269" t="s">
        <v>1903</v>
      </c>
      <c r="F154" s="271">
        <v>0</v>
      </c>
      <c r="G154" s="236">
        <v>152</v>
      </c>
      <c r="H154" s="49"/>
      <c r="K154" s="241"/>
      <c r="L154" s="34">
        <v>386</v>
      </c>
      <c r="M154" s="34">
        <v>440</v>
      </c>
    </row>
    <row r="155" spans="1:13" ht="18.45" customHeight="1" x14ac:dyDescent="0.35">
      <c r="A155" s="266">
        <v>3162</v>
      </c>
      <c r="B155" s="238" t="s">
        <v>251</v>
      </c>
      <c r="C155" s="234">
        <v>10784.925247992962</v>
      </c>
      <c r="D155" s="235">
        <v>3</v>
      </c>
      <c r="E155" s="269" t="s">
        <v>614</v>
      </c>
      <c r="F155" s="271">
        <v>0</v>
      </c>
      <c r="G155" s="236">
        <v>153</v>
      </c>
      <c r="H155" s="49"/>
      <c r="L155" s="34">
        <v>738</v>
      </c>
      <c r="M155" s="34">
        <v>742</v>
      </c>
    </row>
    <row r="156" spans="1:13" ht="18.45" customHeight="1" x14ac:dyDescent="0.35">
      <c r="A156" s="266">
        <v>3169</v>
      </c>
      <c r="B156" s="238" t="s">
        <v>252</v>
      </c>
      <c r="C156" s="234">
        <v>14879.590000000004</v>
      </c>
      <c r="D156" s="235">
        <v>3</v>
      </c>
      <c r="E156" s="269" t="s">
        <v>1907</v>
      </c>
      <c r="F156" s="271" t="s">
        <v>1940</v>
      </c>
      <c r="G156" s="236">
        <v>154</v>
      </c>
      <c r="H156" s="49"/>
      <c r="K156" s="241"/>
      <c r="L156" s="34">
        <v>390</v>
      </c>
      <c r="M156" s="34">
        <v>442</v>
      </c>
    </row>
    <row r="157" spans="1:13" ht="18.45" customHeight="1" x14ac:dyDescent="0.35">
      <c r="A157" s="266">
        <v>3206</v>
      </c>
      <c r="B157" s="238" t="s">
        <v>253</v>
      </c>
      <c r="C157" s="234">
        <v>31114.050000000007</v>
      </c>
      <c r="D157" s="235">
        <v>6</v>
      </c>
      <c r="E157" s="269" t="s">
        <v>614</v>
      </c>
      <c r="F157" s="270">
        <v>0</v>
      </c>
      <c r="G157" s="236">
        <v>155</v>
      </c>
      <c r="H157" s="49"/>
      <c r="L157" s="34">
        <v>739</v>
      </c>
      <c r="M157" s="34">
        <v>743</v>
      </c>
    </row>
    <row r="158" spans="1:13" ht="18.45" customHeight="1" x14ac:dyDescent="0.35">
      <c r="A158" s="266">
        <v>3221</v>
      </c>
      <c r="B158" s="238" t="s">
        <v>681</v>
      </c>
      <c r="C158" s="234">
        <v>24445.794903600749</v>
      </c>
      <c r="D158" s="235">
        <v>3</v>
      </c>
      <c r="E158" s="269" t="s">
        <v>1797</v>
      </c>
      <c r="F158" s="271">
        <v>0</v>
      </c>
      <c r="G158" s="236">
        <v>156</v>
      </c>
      <c r="H158" s="49"/>
      <c r="J158" s="241"/>
      <c r="L158" s="34">
        <v>245</v>
      </c>
      <c r="M158" s="34">
        <v>265</v>
      </c>
    </row>
    <row r="159" spans="1:13" ht="18.45" customHeight="1" x14ac:dyDescent="0.35">
      <c r="A159" s="266">
        <v>3222</v>
      </c>
      <c r="B159" s="238" t="s">
        <v>683</v>
      </c>
      <c r="C159" s="234">
        <v>50669.471060167831</v>
      </c>
      <c r="D159" s="235">
        <v>3</v>
      </c>
      <c r="E159" s="269" t="s">
        <v>1798</v>
      </c>
      <c r="F159" s="271">
        <v>0</v>
      </c>
      <c r="G159" s="236">
        <v>157</v>
      </c>
      <c r="H159" s="49"/>
      <c r="J159" s="241"/>
      <c r="L159" s="34">
        <v>246</v>
      </c>
      <c r="M159" s="34">
        <v>268</v>
      </c>
    </row>
    <row r="160" spans="1:13" ht="18.45" customHeight="1" x14ac:dyDescent="0.35">
      <c r="A160" s="266">
        <v>3224</v>
      </c>
      <c r="B160" s="238" t="s">
        <v>254</v>
      </c>
      <c r="C160" s="234">
        <v>64521.837425658756</v>
      </c>
      <c r="D160" s="235">
        <v>4</v>
      </c>
      <c r="E160" s="269" t="s">
        <v>1799</v>
      </c>
      <c r="F160" s="271">
        <v>0</v>
      </c>
      <c r="G160" s="236">
        <v>158</v>
      </c>
      <c r="H160" s="49"/>
      <c r="J160" s="241"/>
      <c r="L160" s="34">
        <v>247</v>
      </c>
      <c r="M160" s="34">
        <v>269</v>
      </c>
    </row>
    <row r="161" spans="1:13" ht="18.45" customHeight="1" x14ac:dyDescent="0.35">
      <c r="A161" s="266">
        <v>21301</v>
      </c>
      <c r="B161" s="238" t="s">
        <v>255</v>
      </c>
      <c r="C161" s="234">
        <v>15575.010000000004</v>
      </c>
      <c r="D161" s="235">
        <v>6</v>
      </c>
      <c r="E161" s="269" t="s">
        <v>1806</v>
      </c>
      <c r="F161" s="271" t="s">
        <v>1427</v>
      </c>
      <c r="G161" s="236">
        <v>159</v>
      </c>
      <c r="H161" s="49"/>
      <c r="L161" s="34">
        <v>303</v>
      </c>
      <c r="M161" s="34">
        <v>336</v>
      </c>
    </row>
    <row r="162" spans="1:13" ht="18.45" customHeight="1" x14ac:dyDescent="0.35">
      <c r="A162" s="266">
        <v>22600</v>
      </c>
      <c r="B162" s="238" t="s">
        <v>256</v>
      </c>
      <c r="C162" s="234">
        <v>5503.4100000000008</v>
      </c>
      <c r="D162" s="235">
        <v>6</v>
      </c>
      <c r="E162" s="269" t="s">
        <v>1911</v>
      </c>
      <c r="F162" s="271">
        <v>0</v>
      </c>
      <c r="G162" s="236">
        <v>160</v>
      </c>
      <c r="H162" s="49"/>
      <c r="K162" s="241"/>
      <c r="L162" s="34">
        <v>389</v>
      </c>
      <c r="M162" s="34">
        <v>447</v>
      </c>
    </row>
    <row r="163" spans="1:13" ht="18.45" customHeight="1" x14ac:dyDescent="0.35">
      <c r="A163" s="266">
        <v>23030</v>
      </c>
      <c r="B163" s="238" t="s">
        <v>257</v>
      </c>
      <c r="C163" s="234">
        <v>24123.88</v>
      </c>
      <c r="D163" s="235">
        <v>6</v>
      </c>
      <c r="E163" s="269" t="s">
        <v>1796</v>
      </c>
      <c r="F163" s="271" t="s">
        <v>1407</v>
      </c>
      <c r="G163" s="236">
        <v>161</v>
      </c>
      <c r="H163" s="49"/>
      <c r="L163" s="34">
        <v>244</v>
      </c>
      <c r="M163" s="34">
        <v>260</v>
      </c>
    </row>
    <row r="164" spans="1:13" ht="18.45" customHeight="1" x14ac:dyDescent="0.35">
      <c r="A164" s="266">
        <v>23069</v>
      </c>
      <c r="B164" s="238" t="s">
        <v>258</v>
      </c>
      <c r="C164" s="234">
        <v>30022.975386529819</v>
      </c>
      <c r="D164" s="235">
        <v>2</v>
      </c>
      <c r="E164" s="269" t="s">
        <v>1912</v>
      </c>
      <c r="F164" s="271">
        <v>0</v>
      </c>
      <c r="G164" s="236">
        <v>162</v>
      </c>
      <c r="H164" s="49"/>
      <c r="K164" s="241"/>
      <c r="L164" s="34">
        <v>536</v>
      </c>
      <c r="M164" s="34">
        <v>448</v>
      </c>
    </row>
    <row r="165" spans="1:13" ht="18.45" customHeight="1" x14ac:dyDescent="0.35">
      <c r="A165" s="266">
        <v>23120</v>
      </c>
      <c r="B165" s="238" t="s">
        <v>259</v>
      </c>
      <c r="C165" s="234">
        <v>20502.900000000001</v>
      </c>
      <c r="D165" s="235">
        <v>6</v>
      </c>
      <c r="E165" s="269" t="s">
        <v>688</v>
      </c>
      <c r="F165" s="271">
        <v>0</v>
      </c>
      <c r="G165" s="236">
        <v>163</v>
      </c>
      <c r="H165" s="49"/>
      <c r="L165" s="34">
        <v>237</v>
      </c>
      <c r="M165" s="34">
        <v>256</v>
      </c>
    </row>
    <row r="166" spans="1:13" ht="18.45" customHeight="1" x14ac:dyDescent="0.35">
      <c r="A166" s="266">
        <v>23130</v>
      </c>
      <c r="B166" s="238" t="s">
        <v>260</v>
      </c>
      <c r="C166" s="234">
        <v>29183.660000000007</v>
      </c>
      <c r="D166" s="235">
        <v>4</v>
      </c>
      <c r="E166" s="269" t="s">
        <v>614</v>
      </c>
      <c r="F166" s="270">
        <v>0</v>
      </c>
      <c r="G166" s="236">
        <v>164</v>
      </c>
      <c r="H166" s="49"/>
      <c r="L166" s="34">
        <v>740</v>
      </c>
      <c r="M166" s="34">
        <v>744</v>
      </c>
    </row>
    <row r="167" spans="1:13" ht="18.45" customHeight="1" x14ac:dyDescent="0.35">
      <c r="A167" s="266">
        <v>22138</v>
      </c>
      <c r="B167" s="238" t="s">
        <v>261</v>
      </c>
      <c r="C167" s="234">
        <v>16186.500000000004</v>
      </c>
      <c r="D167" s="235">
        <v>6</v>
      </c>
      <c r="E167" s="269" t="s">
        <v>614</v>
      </c>
      <c r="F167" s="270">
        <v>0</v>
      </c>
      <c r="G167" s="236">
        <v>165</v>
      </c>
      <c r="H167" s="49"/>
      <c r="K167" s="241"/>
      <c r="L167" s="34">
        <v>741</v>
      </c>
      <c r="M167" s="34">
        <v>745</v>
      </c>
    </row>
    <row r="168" spans="1:13" ht="18.45" customHeight="1" x14ac:dyDescent="0.35">
      <c r="A168" s="266">
        <v>23170</v>
      </c>
      <c r="B168" s="238" t="s">
        <v>262</v>
      </c>
      <c r="C168" s="234">
        <v>25238.950000000004</v>
      </c>
      <c r="D168" s="235">
        <v>3</v>
      </c>
      <c r="E168" s="269" t="s">
        <v>687</v>
      </c>
      <c r="F168" s="271" t="s">
        <v>1408</v>
      </c>
      <c r="G168" s="236">
        <v>166</v>
      </c>
      <c r="H168" s="49"/>
      <c r="J168" s="241"/>
      <c r="L168" s="34">
        <v>243</v>
      </c>
      <c r="M168" s="34">
        <v>261</v>
      </c>
    </row>
    <row r="169" spans="1:13" ht="18.45" customHeight="1" x14ac:dyDescent="0.35">
      <c r="A169" s="266">
        <v>21335</v>
      </c>
      <c r="B169" s="238" t="s">
        <v>263</v>
      </c>
      <c r="C169" s="234">
        <v>18932.210000000003</v>
      </c>
      <c r="D169" s="235">
        <v>6</v>
      </c>
      <c r="E169" s="269" t="s">
        <v>1908</v>
      </c>
      <c r="F169" s="271">
        <v>0</v>
      </c>
      <c r="G169" s="236">
        <v>167</v>
      </c>
      <c r="H169" s="49"/>
      <c r="K169" s="241"/>
      <c r="L169" s="34">
        <v>406</v>
      </c>
      <c r="M169" s="34">
        <v>443</v>
      </c>
    </row>
    <row r="170" spans="1:13" ht="18.45" customHeight="1" x14ac:dyDescent="0.35">
      <c r="A170" s="266">
        <v>24053</v>
      </c>
      <c r="B170" s="238" t="s">
        <v>264</v>
      </c>
      <c r="C170" s="234">
        <v>9331.3048884808613</v>
      </c>
      <c r="D170" s="235">
        <v>6</v>
      </c>
      <c r="E170" s="269" t="s">
        <v>1913</v>
      </c>
      <c r="F170" s="271">
        <v>0</v>
      </c>
      <c r="G170" s="236">
        <v>168</v>
      </c>
      <c r="H170" s="49"/>
      <c r="K170" s="241"/>
      <c r="L170" s="34">
        <v>401</v>
      </c>
      <c r="M170" s="34">
        <v>449</v>
      </c>
    </row>
    <row r="171" spans="1:13" ht="18.45" customHeight="1" x14ac:dyDescent="0.35">
      <c r="A171" s="266">
        <v>24054</v>
      </c>
      <c r="B171" s="238" t="s">
        <v>265</v>
      </c>
      <c r="C171" s="234">
        <v>9331.3048884808613</v>
      </c>
      <c r="D171" s="235">
        <v>6</v>
      </c>
      <c r="E171" s="269" t="s">
        <v>1914</v>
      </c>
      <c r="F171" s="271">
        <v>0</v>
      </c>
      <c r="G171" s="236">
        <v>169</v>
      </c>
      <c r="H171" s="49"/>
      <c r="K171" s="241"/>
      <c r="L171" s="34">
        <v>398</v>
      </c>
      <c r="M171" s="34">
        <v>450</v>
      </c>
    </row>
    <row r="172" spans="1:13" ht="18.45" customHeight="1" x14ac:dyDescent="0.35">
      <c r="A172" s="266">
        <v>24055</v>
      </c>
      <c r="B172" s="238" t="s">
        <v>266</v>
      </c>
      <c r="C172" s="234">
        <v>9331.3048884808613</v>
      </c>
      <c r="D172" s="235">
        <v>6</v>
      </c>
      <c r="E172" s="269" t="s">
        <v>614</v>
      </c>
      <c r="F172" s="270">
        <v>0</v>
      </c>
      <c r="G172" s="236">
        <v>170</v>
      </c>
      <c r="H172" s="49"/>
      <c r="K172" s="241"/>
      <c r="L172" s="34">
        <v>742</v>
      </c>
      <c r="M172" s="34">
        <v>746</v>
      </c>
    </row>
    <row r="173" spans="1:13" ht="18.45" customHeight="1" x14ac:dyDescent="0.35">
      <c r="A173" s="266">
        <v>24057</v>
      </c>
      <c r="B173" s="238" t="s">
        <v>282</v>
      </c>
      <c r="C173" s="234">
        <v>7086.090000000002</v>
      </c>
      <c r="D173" s="235">
        <v>6</v>
      </c>
      <c r="E173" s="269" t="s">
        <v>1915</v>
      </c>
      <c r="F173" s="271">
        <v>0</v>
      </c>
      <c r="G173" s="236">
        <v>171</v>
      </c>
      <c r="H173" s="49"/>
      <c r="K173" s="241"/>
      <c r="L173" s="34">
        <v>399</v>
      </c>
      <c r="M173" s="34">
        <v>451</v>
      </c>
    </row>
    <row r="174" spans="1:13" ht="18.45" customHeight="1" x14ac:dyDescent="0.35">
      <c r="A174" s="266">
        <v>24058</v>
      </c>
      <c r="B174" s="238" t="s">
        <v>283</v>
      </c>
      <c r="C174" s="234">
        <v>7086.090000000002</v>
      </c>
      <c r="D174" s="235">
        <v>6</v>
      </c>
      <c r="E174" s="269" t="s">
        <v>1897</v>
      </c>
      <c r="F174" s="271">
        <v>0</v>
      </c>
      <c r="G174" s="236">
        <v>172</v>
      </c>
      <c r="H174" s="49"/>
      <c r="K174" s="241"/>
      <c r="L174" s="34">
        <v>394</v>
      </c>
      <c r="M174" s="34">
        <v>452</v>
      </c>
    </row>
    <row r="175" spans="1:13" ht="18.45" customHeight="1" x14ac:dyDescent="0.35">
      <c r="A175" s="266">
        <v>24059</v>
      </c>
      <c r="B175" s="238" t="s">
        <v>284</v>
      </c>
      <c r="C175" s="234">
        <v>7086.090000000002</v>
      </c>
      <c r="D175" s="235">
        <v>6</v>
      </c>
      <c r="E175" s="269" t="s">
        <v>1916</v>
      </c>
      <c r="F175" s="271">
        <v>0</v>
      </c>
      <c r="G175" s="236">
        <v>173</v>
      </c>
      <c r="H175" s="49"/>
      <c r="L175" s="34">
        <v>395</v>
      </c>
      <c r="M175" s="34">
        <v>453</v>
      </c>
    </row>
    <row r="176" spans="1:13" ht="18.45" customHeight="1" x14ac:dyDescent="0.35">
      <c r="A176" s="266">
        <v>24060</v>
      </c>
      <c r="B176" s="238" t="s">
        <v>285</v>
      </c>
      <c r="C176" s="234">
        <v>7086.090000000002</v>
      </c>
      <c r="D176" s="235">
        <v>6</v>
      </c>
      <c r="E176" s="269" t="s">
        <v>1917</v>
      </c>
      <c r="F176" s="271">
        <v>0</v>
      </c>
      <c r="G176" s="236">
        <v>174</v>
      </c>
      <c r="H176" s="49"/>
      <c r="L176" s="34">
        <v>404</v>
      </c>
      <c r="M176" s="34">
        <v>454</v>
      </c>
    </row>
    <row r="177" spans="1:13" ht="18.45" customHeight="1" x14ac:dyDescent="0.35">
      <c r="A177" s="266">
        <v>24061</v>
      </c>
      <c r="B177" s="238" t="s">
        <v>286</v>
      </c>
      <c r="C177" s="234">
        <v>7086.090000000002</v>
      </c>
      <c r="D177" s="235">
        <v>6</v>
      </c>
      <c r="E177" s="269" t="s">
        <v>1918</v>
      </c>
      <c r="F177" s="271">
        <v>0</v>
      </c>
      <c r="G177" s="236">
        <v>175</v>
      </c>
      <c r="H177" s="49"/>
      <c r="L177" s="34">
        <v>405</v>
      </c>
      <c r="M177" s="34">
        <v>455</v>
      </c>
    </row>
    <row r="178" spans="1:13" ht="18.45" customHeight="1" x14ac:dyDescent="0.35">
      <c r="A178" s="266">
        <v>24062</v>
      </c>
      <c r="B178" s="238" t="s">
        <v>287</v>
      </c>
      <c r="C178" s="234">
        <v>9331.3048884808613</v>
      </c>
      <c r="D178" s="235">
        <v>6</v>
      </c>
      <c r="E178" s="269" t="s">
        <v>1919</v>
      </c>
      <c r="F178" s="271">
        <v>0</v>
      </c>
      <c r="G178" s="236">
        <v>176</v>
      </c>
      <c r="H178" s="49"/>
      <c r="L178" s="34">
        <v>403</v>
      </c>
      <c r="M178" s="34">
        <v>456</v>
      </c>
    </row>
    <row r="179" spans="1:13" ht="18.45" customHeight="1" x14ac:dyDescent="0.35">
      <c r="A179" s="266">
        <v>24063</v>
      </c>
      <c r="B179" s="238" t="s">
        <v>288</v>
      </c>
      <c r="C179" s="234">
        <v>6095.8273140829751</v>
      </c>
      <c r="D179" s="235">
        <v>6</v>
      </c>
      <c r="E179" s="269" t="s">
        <v>614</v>
      </c>
      <c r="F179" s="271">
        <v>0</v>
      </c>
      <c r="G179" s="236">
        <v>177</v>
      </c>
      <c r="H179" s="49"/>
      <c r="K179" s="241"/>
      <c r="L179" s="34">
        <v>743</v>
      </c>
      <c r="M179" s="34">
        <v>747</v>
      </c>
    </row>
    <row r="180" spans="1:13" ht="18.45" customHeight="1" x14ac:dyDescent="0.35">
      <c r="A180" s="266">
        <v>24064</v>
      </c>
      <c r="B180" s="238" t="s">
        <v>289</v>
      </c>
      <c r="C180" s="234">
        <v>7971.466487646966</v>
      </c>
      <c r="D180" s="235">
        <v>6</v>
      </c>
      <c r="E180" s="269" t="s">
        <v>1920</v>
      </c>
      <c r="F180" s="271" t="s">
        <v>1941</v>
      </c>
      <c r="G180" s="236">
        <v>178</v>
      </c>
      <c r="H180" s="49"/>
      <c r="L180" s="34">
        <v>402</v>
      </c>
      <c r="M180" s="34">
        <v>457</v>
      </c>
    </row>
    <row r="181" spans="1:13" ht="18.45" customHeight="1" x14ac:dyDescent="0.35">
      <c r="A181" s="266">
        <v>24065</v>
      </c>
      <c r="B181" s="238" t="s">
        <v>290</v>
      </c>
      <c r="C181" s="234">
        <v>9847.1056612109642</v>
      </c>
      <c r="D181" s="235">
        <v>6</v>
      </c>
      <c r="E181" s="269" t="s">
        <v>614</v>
      </c>
      <c r="F181" s="270">
        <v>0</v>
      </c>
      <c r="G181" s="236">
        <v>179</v>
      </c>
      <c r="H181" s="49"/>
      <c r="L181" s="34">
        <v>744</v>
      </c>
      <c r="M181" s="34">
        <v>748</v>
      </c>
    </row>
    <row r="182" spans="1:13" ht="18.45" customHeight="1" x14ac:dyDescent="0.35">
      <c r="A182" s="266">
        <v>21434</v>
      </c>
      <c r="B182" s="238" t="s">
        <v>291</v>
      </c>
      <c r="C182" s="234">
        <v>8584.840000000002</v>
      </c>
      <c r="D182" s="235">
        <v>6</v>
      </c>
      <c r="E182" s="269" t="s">
        <v>1909</v>
      </c>
      <c r="F182" s="271">
        <v>0</v>
      </c>
      <c r="G182" s="236">
        <v>180</v>
      </c>
      <c r="H182" s="49"/>
      <c r="K182" s="241"/>
      <c r="L182" s="34">
        <v>407</v>
      </c>
      <c r="M182" s="34">
        <v>444</v>
      </c>
    </row>
    <row r="183" spans="1:13" ht="18.45" customHeight="1" x14ac:dyDescent="0.35">
      <c r="A183" s="266">
        <v>21435</v>
      </c>
      <c r="B183" s="238" t="s">
        <v>292</v>
      </c>
      <c r="C183" s="234">
        <v>19124.050000000003</v>
      </c>
      <c r="D183" s="235">
        <v>6</v>
      </c>
      <c r="E183" s="269" t="s">
        <v>1910</v>
      </c>
      <c r="F183" s="271">
        <v>0</v>
      </c>
      <c r="G183" s="236">
        <v>181</v>
      </c>
      <c r="H183" s="49"/>
      <c r="K183" s="241"/>
      <c r="L183" s="34">
        <v>408</v>
      </c>
      <c r="M183" s="34">
        <v>445</v>
      </c>
    </row>
    <row r="184" spans="1:13" ht="18.45" customHeight="1" x14ac:dyDescent="0.35">
      <c r="A184" s="266">
        <v>21436</v>
      </c>
      <c r="B184" s="238" t="s">
        <v>293</v>
      </c>
      <c r="C184" s="234">
        <v>27337.200000000004</v>
      </c>
      <c r="D184" s="235">
        <v>6</v>
      </c>
      <c r="E184" s="269" t="s">
        <v>614</v>
      </c>
      <c r="F184" s="271">
        <v>0</v>
      </c>
      <c r="G184" s="236">
        <v>182</v>
      </c>
      <c r="H184" s="49"/>
      <c r="K184" s="241"/>
      <c r="L184" s="34">
        <v>745</v>
      </c>
      <c r="M184" s="34">
        <v>446</v>
      </c>
    </row>
    <row r="185" spans="1:13" ht="18.45" customHeight="1" x14ac:dyDescent="0.35">
      <c r="A185" s="266">
        <v>24067</v>
      </c>
      <c r="B185" s="238" t="s">
        <v>294</v>
      </c>
      <c r="C185" s="234">
        <v>7455.6657149168695</v>
      </c>
      <c r="D185" s="235">
        <v>6</v>
      </c>
      <c r="E185" s="269" t="s">
        <v>1922</v>
      </c>
      <c r="F185" s="271">
        <v>0</v>
      </c>
      <c r="G185" s="236">
        <v>183</v>
      </c>
      <c r="H185" s="49"/>
      <c r="L185" s="34">
        <v>410</v>
      </c>
      <c r="M185" s="34">
        <v>458</v>
      </c>
    </row>
    <row r="186" spans="1:13" ht="18.45" customHeight="1" x14ac:dyDescent="0.35">
      <c r="A186" s="266">
        <v>24071</v>
      </c>
      <c r="B186" s="238" t="s">
        <v>295</v>
      </c>
      <c r="C186" s="234">
        <v>6568.402925700002</v>
      </c>
      <c r="D186" s="235">
        <v>6</v>
      </c>
      <c r="E186" s="269" t="s">
        <v>1921</v>
      </c>
      <c r="F186" s="271">
        <v>0</v>
      </c>
      <c r="G186" s="236">
        <v>184</v>
      </c>
      <c r="H186" s="49"/>
      <c r="L186" s="34">
        <v>409</v>
      </c>
      <c r="M186" s="34">
        <v>459</v>
      </c>
    </row>
    <row r="187" spans="1:13" ht="18.45" customHeight="1" x14ac:dyDescent="0.35">
      <c r="A187" s="266">
        <v>24077</v>
      </c>
      <c r="B187" s="238" t="s">
        <v>296</v>
      </c>
      <c r="C187" s="234">
        <v>7455.6657149168695</v>
      </c>
      <c r="D187" s="235">
        <v>6</v>
      </c>
      <c r="E187" s="269" t="s">
        <v>614</v>
      </c>
      <c r="F187" s="270">
        <v>0</v>
      </c>
      <c r="G187" s="236">
        <v>185</v>
      </c>
      <c r="H187" s="49"/>
      <c r="L187" s="34">
        <v>746</v>
      </c>
      <c r="M187" s="34">
        <v>749</v>
      </c>
    </row>
    <row r="188" spans="1:13" ht="18.45" customHeight="1" x14ac:dyDescent="0.35">
      <c r="A188" s="266">
        <v>25793</v>
      </c>
      <c r="B188" s="238" t="s">
        <v>690</v>
      </c>
      <c r="C188" s="234">
        <v>77800.79290252502</v>
      </c>
      <c r="D188" s="235">
        <v>5</v>
      </c>
      <c r="E188" s="269" t="s">
        <v>1413</v>
      </c>
      <c r="F188" s="271">
        <v>0</v>
      </c>
      <c r="G188" s="236">
        <v>186</v>
      </c>
      <c r="H188" s="49"/>
      <c r="K188" s="241"/>
      <c r="L188" s="34">
        <v>379</v>
      </c>
      <c r="M188" s="34">
        <v>397</v>
      </c>
    </row>
    <row r="189" spans="1:13" ht="18.45" customHeight="1" x14ac:dyDescent="0.35">
      <c r="A189" s="266">
        <v>25703</v>
      </c>
      <c r="B189" s="238" t="s">
        <v>297</v>
      </c>
      <c r="C189" s="234">
        <v>32408.970000000005</v>
      </c>
      <c r="D189" s="235">
        <v>5</v>
      </c>
      <c r="E189" s="269" t="s">
        <v>1807</v>
      </c>
      <c r="F189" s="271">
        <v>0</v>
      </c>
      <c r="G189" s="236">
        <v>187</v>
      </c>
      <c r="H189" s="49"/>
      <c r="K189" s="241"/>
      <c r="L189" s="34">
        <v>385</v>
      </c>
      <c r="M189" s="34">
        <v>376</v>
      </c>
    </row>
    <row r="190" spans="1:13" ht="18.45" customHeight="1" x14ac:dyDescent="0.35">
      <c r="A190" s="266">
        <v>25723</v>
      </c>
      <c r="B190" s="238" t="s">
        <v>298</v>
      </c>
      <c r="C190" s="234">
        <v>37312.880000000005</v>
      </c>
      <c r="D190" s="235">
        <v>5</v>
      </c>
      <c r="E190" s="269" t="s">
        <v>1417</v>
      </c>
      <c r="F190" s="271">
        <v>0</v>
      </c>
      <c r="G190" s="236">
        <v>188</v>
      </c>
      <c r="H190" s="49"/>
      <c r="K190" s="241"/>
      <c r="L190" s="34">
        <v>377</v>
      </c>
      <c r="M190" s="34">
        <v>396</v>
      </c>
    </row>
    <row r="191" spans="1:13" ht="18.45" customHeight="1" x14ac:dyDescent="0.3">
      <c r="A191" s="266">
        <v>25795</v>
      </c>
      <c r="B191" s="238" t="s">
        <v>299</v>
      </c>
      <c r="C191" s="234">
        <v>32996.480000000003</v>
      </c>
      <c r="D191" s="235">
        <v>5</v>
      </c>
      <c r="E191" s="269" t="s">
        <v>1967</v>
      </c>
      <c r="F191" s="270">
        <v>0</v>
      </c>
      <c r="G191" s="236">
        <v>189</v>
      </c>
      <c r="H191" s="34"/>
      <c r="L191" s="34">
        <v>378</v>
      </c>
      <c r="M191" s="34">
        <v>750</v>
      </c>
    </row>
    <row r="192" spans="1:13" ht="18.45" customHeight="1" x14ac:dyDescent="0.35">
      <c r="A192" s="266">
        <v>28300</v>
      </c>
      <c r="B192" s="238" t="s">
        <v>300</v>
      </c>
      <c r="C192" s="234">
        <v>23729.956103700006</v>
      </c>
      <c r="D192" s="235">
        <v>2</v>
      </c>
      <c r="E192" s="269" t="s">
        <v>706</v>
      </c>
      <c r="F192" s="271" t="s">
        <v>1966</v>
      </c>
      <c r="G192" s="236">
        <v>190</v>
      </c>
      <c r="H192" s="49"/>
      <c r="K192" s="241"/>
      <c r="L192" s="34">
        <v>368</v>
      </c>
      <c r="M192" s="34">
        <v>387</v>
      </c>
    </row>
    <row r="193" spans="1:13" ht="18.45" customHeight="1" x14ac:dyDescent="0.35">
      <c r="A193" s="266">
        <v>28301</v>
      </c>
      <c r="B193" s="238" t="s">
        <v>301</v>
      </c>
      <c r="C193" s="234">
        <v>23729.319075000003</v>
      </c>
      <c r="D193" s="235">
        <v>2</v>
      </c>
      <c r="E193" s="269" t="s">
        <v>705</v>
      </c>
      <c r="F193" s="271" t="s">
        <v>1966</v>
      </c>
      <c r="G193" s="236">
        <v>191</v>
      </c>
      <c r="H193" s="49"/>
      <c r="J193" s="241"/>
      <c r="K193" s="241"/>
      <c r="L193" s="34">
        <v>369</v>
      </c>
      <c r="M193" s="34">
        <v>388</v>
      </c>
    </row>
    <row r="194" spans="1:13" ht="18.45" customHeight="1" x14ac:dyDescent="0.35">
      <c r="A194" s="266">
        <v>28336</v>
      </c>
      <c r="B194" s="238" t="s">
        <v>302</v>
      </c>
      <c r="C194" s="234">
        <v>23729.319075000003</v>
      </c>
      <c r="D194" s="235">
        <v>2</v>
      </c>
      <c r="E194" s="269" t="s">
        <v>694</v>
      </c>
      <c r="F194" s="271">
        <v>0</v>
      </c>
      <c r="G194" s="236">
        <v>192</v>
      </c>
      <c r="H194" s="49"/>
      <c r="K194" s="241"/>
      <c r="L194" s="34">
        <v>376</v>
      </c>
      <c r="M194" s="34">
        <v>395</v>
      </c>
    </row>
    <row r="195" spans="1:13" ht="18.45" customHeight="1" x14ac:dyDescent="0.35">
      <c r="A195" s="266">
        <v>28346</v>
      </c>
      <c r="B195" s="238" t="s">
        <v>303</v>
      </c>
      <c r="C195" s="234">
        <v>23729.956103700006</v>
      </c>
      <c r="D195" s="235">
        <v>2</v>
      </c>
      <c r="E195" s="269" t="s">
        <v>695</v>
      </c>
      <c r="F195" s="271">
        <v>0</v>
      </c>
      <c r="G195" s="236">
        <v>193</v>
      </c>
      <c r="H195" s="49"/>
      <c r="K195" s="241"/>
      <c r="L195" s="34">
        <v>375</v>
      </c>
      <c r="M195" s="34">
        <v>394</v>
      </c>
    </row>
    <row r="196" spans="1:13" ht="18.45" customHeight="1" x14ac:dyDescent="0.35">
      <c r="A196" s="266">
        <v>28404</v>
      </c>
      <c r="B196" s="238" t="s">
        <v>304</v>
      </c>
      <c r="C196" s="234">
        <v>23729.956103700006</v>
      </c>
      <c r="D196" s="235">
        <v>2</v>
      </c>
      <c r="E196" s="269" t="s">
        <v>696</v>
      </c>
      <c r="F196" s="271">
        <v>0</v>
      </c>
      <c r="G196" s="236">
        <v>194</v>
      </c>
      <c r="H196" s="49"/>
      <c r="J196" s="241"/>
      <c r="K196" s="241"/>
      <c r="L196" s="34">
        <v>374</v>
      </c>
      <c r="M196" s="34">
        <v>393</v>
      </c>
    </row>
    <row r="197" spans="1:13" ht="18.45" customHeight="1" x14ac:dyDescent="0.35">
      <c r="A197" s="266">
        <v>28440</v>
      </c>
      <c r="B197" s="238" t="s">
        <v>305</v>
      </c>
      <c r="C197" s="234">
        <v>23729.956103700006</v>
      </c>
      <c r="D197" s="235">
        <v>2</v>
      </c>
      <c r="E197" s="269" t="s">
        <v>614</v>
      </c>
      <c r="F197" s="271">
        <v>0</v>
      </c>
      <c r="G197" s="236">
        <v>195</v>
      </c>
      <c r="H197" s="49"/>
      <c r="J197" s="241"/>
      <c r="K197" s="241"/>
      <c r="L197" s="34">
        <v>747</v>
      </c>
      <c r="M197" s="34">
        <v>392</v>
      </c>
    </row>
    <row r="198" spans="1:13" ht="18.45" customHeight="1" x14ac:dyDescent="0.35">
      <c r="A198" s="266">
        <v>28541</v>
      </c>
      <c r="B198" s="238" t="s">
        <v>306</v>
      </c>
      <c r="C198" s="234">
        <v>45002.626103610717</v>
      </c>
      <c r="D198" s="235">
        <v>2</v>
      </c>
      <c r="E198" s="269" t="s">
        <v>698</v>
      </c>
      <c r="F198" s="271">
        <v>0</v>
      </c>
      <c r="G198" s="236">
        <v>196</v>
      </c>
      <c r="H198" s="49"/>
      <c r="K198" s="241"/>
      <c r="L198" s="34">
        <v>365</v>
      </c>
      <c r="M198" s="34">
        <v>384</v>
      </c>
    </row>
    <row r="199" spans="1:13" ht="18.45" customHeight="1" x14ac:dyDescent="0.35">
      <c r="A199" s="266">
        <v>28542</v>
      </c>
      <c r="B199" s="238" t="s">
        <v>307</v>
      </c>
      <c r="C199" s="234">
        <v>45002.626103610717</v>
      </c>
      <c r="D199" s="235">
        <v>2</v>
      </c>
      <c r="E199" s="269" t="s">
        <v>699</v>
      </c>
      <c r="F199" s="271" t="s">
        <v>1432</v>
      </c>
      <c r="G199" s="236">
        <v>197</v>
      </c>
      <c r="H199" s="49"/>
      <c r="K199" s="241"/>
      <c r="L199" s="34">
        <v>366</v>
      </c>
      <c r="M199" s="34">
        <v>385</v>
      </c>
    </row>
    <row r="200" spans="1:13" ht="18.45" customHeight="1" x14ac:dyDescent="0.35">
      <c r="A200" s="266">
        <v>28543</v>
      </c>
      <c r="B200" s="238" t="s">
        <v>308</v>
      </c>
      <c r="C200" s="234">
        <v>45002.626103610717</v>
      </c>
      <c r="D200" s="235">
        <v>2</v>
      </c>
      <c r="E200" s="269" t="s">
        <v>700</v>
      </c>
      <c r="F200" s="271">
        <v>0</v>
      </c>
      <c r="G200" s="236">
        <v>198</v>
      </c>
      <c r="H200" s="49"/>
      <c r="K200" s="241"/>
      <c r="L200" s="34">
        <v>367</v>
      </c>
      <c r="M200" s="34">
        <v>386</v>
      </c>
    </row>
    <row r="201" spans="1:13" ht="18.45" customHeight="1" x14ac:dyDescent="0.35">
      <c r="A201" s="266">
        <v>28544</v>
      </c>
      <c r="B201" s="238" t="s">
        <v>309</v>
      </c>
      <c r="C201" s="234">
        <v>45002.626103610717</v>
      </c>
      <c r="D201" s="235">
        <v>2</v>
      </c>
      <c r="E201" s="269" t="s">
        <v>701</v>
      </c>
      <c r="F201" s="271">
        <v>0</v>
      </c>
      <c r="G201" s="236">
        <v>199</v>
      </c>
      <c r="H201" s="49"/>
      <c r="J201" s="241"/>
      <c r="K201" s="241"/>
      <c r="L201" s="34">
        <v>370</v>
      </c>
      <c r="M201" s="34">
        <v>389</v>
      </c>
    </row>
    <row r="202" spans="1:13" ht="18.45" customHeight="1" x14ac:dyDescent="0.35">
      <c r="A202" s="266">
        <v>28338</v>
      </c>
      <c r="B202" s="238" t="s">
        <v>310</v>
      </c>
      <c r="C202" s="234">
        <v>20869.060212000008</v>
      </c>
      <c r="D202" s="235">
        <v>2</v>
      </c>
      <c r="E202" s="269" t="s">
        <v>702</v>
      </c>
      <c r="F202" s="271">
        <v>0</v>
      </c>
      <c r="G202" s="236">
        <v>200</v>
      </c>
      <c r="H202" s="49"/>
      <c r="J202" s="241"/>
      <c r="K202" s="241"/>
      <c r="L202" s="34">
        <v>373</v>
      </c>
      <c r="M202" s="34">
        <v>391</v>
      </c>
    </row>
    <row r="203" spans="1:13" ht="18.45" customHeight="1" x14ac:dyDescent="0.35">
      <c r="A203" s="266">
        <v>28343</v>
      </c>
      <c r="B203" s="238" t="s">
        <v>311</v>
      </c>
      <c r="C203" s="234">
        <v>20869.060212000008</v>
      </c>
      <c r="D203" s="235">
        <v>2</v>
      </c>
      <c r="E203" s="269" t="s">
        <v>701</v>
      </c>
      <c r="F203" s="271">
        <v>0</v>
      </c>
      <c r="G203" s="236">
        <v>201</v>
      </c>
      <c r="H203" s="49"/>
      <c r="K203" s="241"/>
      <c r="L203" s="34">
        <v>371</v>
      </c>
      <c r="M203" s="34">
        <v>377</v>
      </c>
    </row>
    <row r="204" spans="1:13" ht="18.45" customHeight="1" x14ac:dyDescent="0.35">
      <c r="A204" s="266">
        <v>28344</v>
      </c>
      <c r="B204" s="238" t="s">
        <v>312</v>
      </c>
      <c r="C204" s="234">
        <v>20869.060212000008</v>
      </c>
      <c r="D204" s="235">
        <v>2</v>
      </c>
      <c r="E204" s="269" t="s">
        <v>703</v>
      </c>
      <c r="F204" s="271">
        <v>0</v>
      </c>
      <c r="G204" s="236">
        <v>202</v>
      </c>
      <c r="H204" s="49"/>
      <c r="J204" s="241"/>
      <c r="K204" s="241"/>
      <c r="L204" s="34">
        <v>372</v>
      </c>
      <c r="M204" s="34">
        <v>390</v>
      </c>
    </row>
    <row r="205" spans="1:13" ht="18.45" customHeight="1" x14ac:dyDescent="0.35">
      <c r="A205" s="266">
        <v>28519</v>
      </c>
      <c r="B205" s="238" t="s">
        <v>313</v>
      </c>
      <c r="C205" s="234">
        <v>18756.391735639925</v>
      </c>
      <c r="D205" s="235">
        <v>4</v>
      </c>
      <c r="E205" s="269" t="s">
        <v>1435</v>
      </c>
      <c r="F205" s="271" t="s">
        <v>1965</v>
      </c>
      <c r="G205" s="236">
        <v>203</v>
      </c>
      <c r="H205" s="49"/>
      <c r="K205" s="241"/>
      <c r="L205" s="34">
        <v>364</v>
      </c>
      <c r="M205" s="34">
        <v>383</v>
      </c>
    </row>
    <row r="206" spans="1:13" ht="18.45" customHeight="1" x14ac:dyDescent="0.35">
      <c r="A206" s="266">
        <v>28520</v>
      </c>
      <c r="B206" s="238" t="s">
        <v>314</v>
      </c>
      <c r="C206" s="234">
        <v>23189.720691336628</v>
      </c>
      <c r="D206" s="235">
        <v>4</v>
      </c>
      <c r="E206" s="269" t="s">
        <v>1434</v>
      </c>
      <c r="F206" s="271" t="s">
        <v>1433</v>
      </c>
      <c r="G206" s="236">
        <v>204</v>
      </c>
      <c r="H206" s="49"/>
      <c r="K206" s="241"/>
      <c r="L206" s="34">
        <v>363</v>
      </c>
      <c r="M206" s="34">
        <v>382</v>
      </c>
    </row>
    <row r="207" spans="1:13" ht="18.45" customHeight="1" x14ac:dyDescent="0.35">
      <c r="A207" s="266">
        <v>28521</v>
      </c>
      <c r="B207" s="238" t="s">
        <v>315</v>
      </c>
      <c r="C207" s="234">
        <v>24852.219049722902</v>
      </c>
      <c r="D207" s="235">
        <v>4</v>
      </c>
      <c r="E207" s="269" t="s">
        <v>1864</v>
      </c>
      <c r="F207" s="271" t="s">
        <v>1964</v>
      </c>
      <c r="G207" s="236">
        <v>205</v>
      </c>
      <c r="H207" s="49"/>
      <c r="K207" s="241"/>
      <c r="L207" s="34">
        <v>362</v>
      </c>
      <c r="M207" s="34">
        <v>381</v>
      </c>
    </row>
    <row r="208" spans="1:13" ht="18.45" customHeight="1" x14ac:dyDescent="0.35">
      <c r="A208" s="266">
        <v>31198</v>
      </c>
      <c r="B208" s="238" t="s">
        <v>316</v>
      </c>
      <c r="C208" s="234">
        <v>11243.79691144676</v>
      </c>
      <c r="D208" s="235">
        <v>3</v>
      </c>
      <c r="E208" s="269" t="s">
        <v>710</v>
      </c>
      <c r="F208" s="271" t="s">
        <v>1426</v>
      </c>
      <c r="G208" s="236">
        <v>206</v>
      </c>
      <c r="H208" s="49"/>
      <c r="L208" s="34">
        <v>300</v>
      </c>
      <c r="M208" s="34">
        <v>316</v>
      </c>
    </row>
    <row r="209" spans="1:13" ht="18.45" customHeight="1" x14ac:dyDescent="0.35">
      <c r="A209" s="266">
        <v>31199</v>
      </c>
      <c r="B209" s="238" t="s">
        <v>317</v>
      </c>
      <c r="C209" s="234">
        <v>12852.351548277489</v>
      </c>
      <c r="D209" s="235">
        <v>3</v>
      </c>
      <c r="E209" s="269" t="s">
        <v>711</v>
      </c>
      <c r="F209" s="271" t="s">
        <v>1425</v>
      </c>
      <c r="G209" s="236">
        <v>207</v>
      </c>
      <c r="H209" s="49"/>
      <c r="L209" s="34">
        <v>299</v>
      </c>
      <c r="M209" s="34">
        <v>315</v>
      </c>
    </row>
    <row r="210" spans="1:13" ht="18.45" customHeight="1" x14ac:dyDescent="0.35">
      <c r="A210" s="266">
        <v>31200</v>
      </c>
      <c r="B210" s="238" t="s">
        <v>318</v>
      </c>
      <c r="C210" s="234">
        <v>12895.019318252444</v>
      </c>
      <c r="D210" s="235">
        <v>3</v>
      </c>
      <c r="E210" s="269" t="s">
        <v>1804</v>
      </c>
      <c r="F210" s="271" t="s">
        <v>1424</v>
      </c>
      <c r="G210" s="236">
        <v>208</v>
      </c>
      <c r="H210" s="49"/>
      <c r="L210" s="34">
        <v>294</v>
      </c>
      <c r="M210" s="34">
        <v>314</v>
      </c>
    </row>
    <row r="211" spans="1:13" ht="18.45" customHeight="1" x14ac:dyDescent="0.35">
      <c r="A211" s="266">
        <v>31201</v>
      </c>
      <c r="B211" s="238" t="s">
        <v>319</v>
      </c>
      <c r="C211" s="234">
        <v>13363.929111643442</v>
      </c>
      <c r="D211" s="235">
        <v>3</v>
      </c>
      <c r="E211" s="269" t="s">
        <v>1803</v>
      </c>
      <c r="F211" s="271" t="s">
        <v>1423</v>
      </c>
      <c r="G211" s="236">
        <v>209</v>
      </c>
      <c r="H211" s="49"/>
      <c r="J211" s="241"/>
      <c r="L211" s="34">
        <v>293</v>
      </c>
      <c r="M211" s="34">
        <v>313</v>
      </c>
    </row>
    <row r="212" spans="1:13" ht="18.45" customHeight="1" x14ac:dyDescent="0.3">
      <c r="A212" s="266">
        <v>31202</v>
      </c>
      <c r="B212" s="238" t="s">
        <v>320</v>
      </c>
      <c r="C212" s="234">
        <v>14020.402822390844</v>
      </c>
      <c r="D212" s="235">
        <v>3</v>
      </c>
      <c r="E212" s="269" t="s">
        <v>614</v>
      </c>
      <c r="F212" s="270">
        <v>0</v>
      </c>
      <c r="G212" s="236">
        <v>210</v>
      </c>
      <c r="L212" s="34">
        <v>748</v>
      </c>
      <c r="M212" s="34">
        <v>751</v>
      </c>
    </row>
    <row r="213" spans="1:13" ht="18.45" customHeight="1" x14ac:dyDescent="0.35">
      <c r="A213" s="266">
        <v>31203</v>
      </c>
      <c r="B213" s="238" t="s">
        <v>321</v>
      </c>
      <c r="C213" s="234">
        <v>15005.113388511938</v>
      </c>
      <c r="D213" s="235">
        <v>3</v>
      </c>
      <c r="E213" s="269" t="s">
        <v>713</v>
      </c>
      <c r="F213" s="271" t="s">
        <v>1932</v>
      </c>
      <c r="G213" s="236">
        <v>211</v>
      </c>
      <c r="H213" s="49"/>
      <c r="J213" s="241"/>
      <c r="L213" s="34">
        <v>292</v>
      </c>
      <c r="M213" s="34">
        <v>312</v>
      </c>
    </row>
    <row r="214" spans="1:13" ht="18.45" customHeight="1" x14ac:dyDescent="0.35">
      <c r="A214" s="266">
        <v>31204</v>
      </c>
      <c r="B214" s="238" t="s">
        <v>322</v>
      </c>
      <c r="C214" s="234">
        <v>15286.459264546535</v>
      </c>
      <c r="D214" s="235">
        <v>3</v>
      </c>
      <c r="E214" s="269" t="s">
        <v>714</v>
      </c>
      <c r="F214" s="271" t="s">
        <v>1931</v>
      </c>
      <c r="G214" s="236">
        <v>212</v>
      </c>
      <c r="H214" s="49"/>
      <c r="J214" s="241"/>
      <c r="L214" s="34">
        <v>291</v>
      </c>
      <c r="M214" s="34">
        <v>311</v>
      </c>
    </row>
    <row r="215" spans="1:13" ht="18.45" customHeight="1" x14ac:dyDescent="0.35">
      <c r="A215" s="266">
        <v>31207</v>
      </c>
      <c r="B215" s="238" t="s">
        <v>324</v>
      </c>
      <c r="C215" s="234">
        <v>10439.519593031402</v>
      </c>
      <c r="D215" s="235">
        <v>3</v>
      </c>
      <c r="E215" s="269" t="s">
        <v>715</v>
      </c>
      <c r="F215" s="271">
        <v>0</v>
      </c>
      <c r="G215" s="236">
        <v>213</v>
      </c>
      <c r="H215" s="49"/>
      <c r="L215" s="34">
        <v>289</v>
      </c>
      <c r="M215" s="34">
        <v>309</v>
      </c>
    </row>
    <row r="216" spans="1:13" ht="18.45" customHeight="1" x14ac:dyDescent="0.35">
      <c r="A216" s="266">
        <v>31208</v>
      </c>
      <c r="B216" s="238" t="s">
        <v>325</v>
      </c>
      <c r="C216" s="234">
        <v>12852.351548277489</v>
      </c>
      <c r="D216" s="235">
        <v>3</v>
      </c>
      <c r="E216" s="269" t="s">
        <v>716</v>
      </c>
      <c r="F216" s="271" t="s">
        <v>1419</v>
      </c>
      <c r="G216" s="236">
        <v>214</v>
      </c>
      <c r="H216" s="49"/>
      <c r="L216" s="34">
        <v>288</v>
      </c>
      <c r="M216" s="34">
        <v>308</v>
      </c>
    </row>
    <row r="217" spans="1:13" ht="18.45" customHeight="1" x14ac:dyDescent="0.35">
      <c r="A217" s="266">
        <v>31209</v>
      </c>
      <c r="B217" s="238" t="s">
        <v>326</v>
      </c>
      <c r="C217" s="234">
        <v>13129.474214947948</v>
      </c>
      <c r="D217" s="235">
        <v>3</v>
      </c>
      <c r="E217" s="269" t="s">
        <v>717</v>
      </c>
      <c r="F217" s="271" t="s">
        <v>1418</v>
      </c>
      <c r="G217" s="236">
        <v>215</v>
      </c>
      <c r="H217" s="49"/>
      <c r="L217" s="34">
        <v>287</v>
      </c>
      <c r="M217" s="34">
        <v>307</v>
      </c>
    </row>
    <row r="218" spans="1:13" ht="18.45" customHeight="1" x14ac:dyDescent="0.35">
      <c r="A218" s="266">
        <v>31210</v>
      </c>
      <c r="B218" s="238" t="s">
        <v>718</v>
      </c>
      <c r="C218" s="234">
        <v>13500</v>
      </c>
      <c r="D218" s="235">
        <v>3</v>
      </c>
      <c r="E218" s="269" t="s">
        <v>1802</v>
      </c>
      <c r="F218" s="271">
        <v>0</v>
      </c>
      <c r="G218" s="236">
        <v>216</v>
      </c>
      <c r="H218" s="49"/>
      <c r="L218" s="34">
        <v>286</v>
      </c>
      <c r="M218" s="34">
        <v>306</v>
      </c>
    </row>
    <row r="219" spans="1:13" ht="18.45" customHeight="1" x14ac:dyDescent="0.35">
      <c r="A219" s="266">
        <v>31211</v>
      </c>
      <c r="B219" s="238" t="s">
        <v>327</v>
      </c>
      <c r="C219" s="234">
        <v>14770.658491816441</v>
      </c>
      <c r="D219" s="235">
        <v>3</v>
      </c>
      <c r="E219" s="269" t="s">
        <v>614</v>
      </c>
      <c r="F219" s="271">
        <v>0</v>
      </c>
      <c r="G219" s="236">
        <v>217</v>
      </c>
      <c r="H219" s="49"/>
      <c r="L219" s="34">
        <v>749</v>
      </c>
      <c r="M219" s="34">
        <v>752</v>
      </c>
    </row>
    <row r="220" spans="1:13" ht="18.45" customHeight="1" x14ac:dyDescent="0.35">
      <c r="A220" s="266">
        <v>36003</v>
      </c>
      <c r="B220" s="238" t="s">
        <v>328</v>
      </c>
      <c r="C220" s="234">
        <v>3201.0237272931417</v>
      </c>
      <c r="D220" s="235">
        <v>6</v>
      </c>
      <c r="E220" s="269" t="s">
        <v>1411</v>
      </c>
      <c r="F220" s="271" t="s">
        <v>1379</v>
      </c>
      <c r="G220" s="236">
        <v>218</v>
      </c>
      <c r="H220" s="49"/>
      <c r="L220" s="34">
        <v>274</v>
      </c>
      <c r="M220" s="34">
        <v>289</v>
      </c>
    </row>
    <row r="221" spans="1:13" ht="18.45" customHeight="1" x14ac:dyDescent="0.35">
      <c r="A221" s="266">
        <v>3180</v>
      </c>
      <c r="B221" s="238" t="s">
        <v>329</v>
      </c>
      <c r="C221" s="234">
        <v>5964.2034595146743</v>
      </c>
      <c r="D221" s="235">
        <v>6</v>
      </c>
      <c r="E221" s="269" t="s">
        <v>614</v>
      </c>
      <c r="F221" s="271"/>
      <c r="G221" s="236">
        <v>219</v>
      </c>
      <c r="H221" s="49"/>
      <c r="L221" s="34">
        <v>750</v>
      </c>
      <c r="M221" s="34">
        <v>753</v>
      </c>
    </row>
    <row r="222" spans="1:13" ht="18.45" customHeight="1" x14ac:dyDescent="0.35">
      <c r="A222" s="266">
        <v>3192</v>
      </c>
      <c r="B222" s="238" t="s">
        <v>331</v>
      </c>
      <c r="C222" s="234">
        <v>7383.2657830530243</v>
      </c>
      <c r="D222" s="235">
        <v>6</v>
      </c>
      <c r="E222" s="269" t="s">
        <v>1785</v>
      </c>
      <c r="F222" s="271" t="s">
        <v>1786</v>
      </c>
      <c r="G222" s="236">
        <v>220</v>
      </c>
      <c r="H222" s="49"/>
      <c r="J222" s="241"/>
      <c r="L222" s="34">
        <v>272</v>
      </c>
      <c r="M222" s="34">
        <v>282</v>
      </c>
    </row>
    <row r="223" spans="1:13" ht="18.45" customHeight="1" x14ac:dyDescent="0.35">
      <c r="A223" s="266">
        <v>3215</v>
      </c>
      <c r="B223" s="238" t="s">
        <v>332</v>
      </c>
      <c r="C223" s="234">
        <v>5951.6521562736825</v>
      </c>
      <c r="D223" s="235">
        <v>10</v>
      </c>
      <c r="E223" s="269" t="s">
        <v>1430</v>
      </c>
      <c r="F223" s="271">
        <v>0</v>
      </c>
      <c r="G223" s="236">
        <v>221</v>
      </c>
      <c r="H223" s="49"/>
      <c r="L223" s="34">
        <v>280</v>
      </c>
      <c r="M223" s="34">
        <v>295</v>
      </c>
    </row>
    <row r="224" spans="1:13" ht="18.45" customHeight="1" x14ac:dyDescent="0.35">
      <c r="A224" s="266">
        <v>3284</v>
      </c>
      <c r="B224" s="238" t="s">
        <v>722</v>
      </c>
      <c r="C224" s="234">
        <v>9975.68</v>
      </c>
      <c r="D224" s="235">
        <v>6</v>
      </c>
      <c r="E224" s="269" t="s">
        <v>721</v>
      </c>
      <c r="F224" s="271" t="s">
        <v>1412</v>
      </c>
      <c r="G224" s="236">
        <v>222</v>
      </c>
      <c r="H224" s="49"/>
      <c r="L224" s="34">
        <v>273</v>
      </c>
      <c r="M224" s="34">
        <v>288</v>
      </c>
    </row>
    <row r="225" spans="1:13" ht="18.45" customHeight="1" x14ac:dyDescent="0.35">
      <c r="A225" s="266">
        <v>36500</v>
      </c>
      <c r="B225" s="238" t="s">
        <v>337</v>
      </c>
      <c r="C225" s="234">
        <v>4267.0791198580837</v>
      </c>
      <c r="D225" s="235">
        <v>10</v>
      </c>
      <c r="E225" s="269" t="s">
        <v>708</v>
      </c>
      <c r="F225" s="271">
        <v>0</v>
      </c>
      <c r="G225" s="236">
        <v>223</v>
      </c>
      <c r="H225" s="49"/>
      <c r="L225" s="34">
        <v>302</v>
      </c>
      <c r="M225" s="34">
        <v>302</v>
      </c>
    </row>
    <row r="226" spans="1:13" ht="18.45" customHeight="1" x14ac:dyDescent="0.35">
      <c r="A226" s="266">
        <v>37211</v>
      </c>
      <c r="B226" s="238" t="s">
        <v>338</v>
      </c>
      <c r="C226" s="234">
        <v>45039.529831260275</v>
      </c>
      <c r="D226" s="235">
        <v>6</v>
      </c>
      <c r="E226" s="269" t="s">
        <v>709</v>
      </c>
      <c r="F226" s="271" t="s">
        <v>1801</v>
      </c>
      <c r="G226" s="236">
        <v>224</v>
      </c>
      <c r="H226" s="49"/>
      <c r="L226" s="34">
        <v>301</v>
      </c>
      <c r="M226" s="34">
        <v>319</v>
      </c>
    </row>
    <row r="227" spans="1:13" ht="18.45" customHeight="1" x14ac:dyDescent="0.35">
      <c r="A227" s="266">
        <v>37300</v>
      </c>
      <c r="B227" s="238" t="s">
        <v>339</v>
      </c>
      <c r="C227" s="234">
        <v>34949.505291140289</v>
      </c>
      <c r="D227" s="235">
        <v>6</v>
      </c>
      <c r="E227" s="269" t="s">
        <v>1428</v>
      </c>
      <c r="F227" s="271" t="s">
        <v>1428</v>
      </c>
      <c r="G227" s="236">
        <v>225</v>
      </c>
      <c r="H227" s="49"/>
      <c r="L227" s="34">
        <v>304</v>
      </c>
      <c r="M227" s="34">
        <v>297</v>
      </c>
    </row>
    <row r="228" spans="1:13" ht="18.45" customHeight="1" x14ac:dyDescent="0.35">
      <c r="A228" s="266">
        <v>3190</v>
      </c>
      <c r="B228" s="238" t="s">
        <v>330</v>
      </c>
      <c r="C228" s="234">
        <v>6431.0000000000009</v>
      </c>
      <c r="D228" s="235">
        <v>6</v>
      </c>
      <c r="E228" s="269" t="s">
        <v>1786</v>
      </c>
      <c r="F228" s="271" t="s">
        <v>1786</v>
      </c>
      <c r="G228" s="236">
        <v>226</v>
      </c>
      <c r="H228" s="49"/>
      <c r="L228" s="34">
        <v>281</v>
      </c>
      <c r="M228" s="34">
        <v>283</v>
      </c>
    </row>
    <row r="229" spans="1:13" ht="18.45" customHeight="1" x14ac:dyDescent="0.35">
      <c r="A229" s="266">
        <v>3209</v>
      </c>
      <c r="B229" s="238" t="s">
        <v>334</v>
      </c>
      <c r="C229" s="234">
        <v>2877.6000000000004</v>
      </c>
      <c r="D229" s="235">
        <v>18</v>
      </c>
      <c r="E229" s="269" t="s">
        <v>1377</v>
      </c>
      <c r="F229" s="271" t="s">
        <v>1381</v>
      </c>
      <c r="G229" s="236">
        <v>227</v>
      </c>
      <c r="H229" s="49"/>
      <c r="L229" s="34">
        <v>271</v>
      </c>
      <c r="M229" s="34">
        <v>287</v>
      </c>
    </row>
    <row r="230" spans="1:13" ht="18.45" customHeight="1" x14ac:dyDescent="0.35">
      <c r="A230" s="266">
        <v>3211</v>
      </c>
      <c r="B230" s="238" t="s">
        <v>335</v>
      </c>
      <c r="C230" s="234">
        <v>4850.5</v>
      </c>
      <c r="D230" s="235">
        <v>18</v>
      </c>
      <c r="E230" s="269" t="s">
        <v>1378</v>
      </c>
      <c r="F230" s="271" t="s">
        <v>1380</v>
      </c>
      <c r="G230" s="236">
        <v>228</v>
      </c>
      <c r="H230" s="49"/>
      <c r="L230" s="34">
        <v>270</v>
      </c>
      <c r="M230" s="34">
        <v>286</v>
      </c>
    </row>
    <row r="231" spans="1:13" ht="18.45" customHeight="1" x14ac:dyDescent="0.35">
      <c r="A231" s="266">
        <v>3212</v>
      </c>
      <c r="B231" s="238" t="s">
        <v>336</v>
      </c>
      <c r="C231" s="234">
        <v>8665.5</v>
      </c>
      <c r="D231" s="235">
        <v>12</v>
      </c>
      <c r="E231" s="269" t="s">
        <v>1382</v>
      </c>
      <c r="F231" s="271" t="s">
        <v>1800</v>
      </c>
      <c r="G231" s="236">
        <v>229</v>
      </c>
      <c r="H231" s="49"/>
      <c r="L231" s="34">
        <v>269</v>
      </c>
      <c r="M231" s="34">
        <v>285</v>
      </c>
    </row>
    <row r="232" spans="1:13" ht="18.45" customHeight="1" x14ac:dyDescent="0.35">
      <c r="A232" s="266">
        <v>45042</v>
      </c>
      <c r="B232" s="238" t="s">
        <v>144</v>
      </c>
      <c r="C232" s="234">
        <v>12529.550000000001</v>
      </c>
      <c r="D232" s="235">
        <v>4</v>
      </c>
      <c r="E232" s="269" t="s">
        <v>1961</v>
      </c>
      <c r="F232" s="271">
        <v>0</v>
      </c>
      <c r="G232" s="236">
        <v>230</v>
      </c>
      <c r="H232" s="49"/>
      <c r="L232" s="34">
        <v>527</v>
      </c>
      <c r="M232" s="34">
        <v>234</v>
      </c>
    </row>
    <row r="233" spans="1:13" ht="18.45" customHeight="1" x14ac:dyDescent="0.3">
      <c r="A233" s="266">
        <v>63876</v>
      </c>
      <c r="B233" s="238" t="s">
        <v>340</v>
      </c>
      <c r="C233" s="234">
        <v>27568.868056633019</v>
      </c>
      <c r="D233" s="235">
        <v>1</v>
      </c>
      <c r="E233" s="269" t="s">
        <v>614</v>
      </c>
      <c r="F233" s="270">
        <v>0</v>
      </c>
      <c r="G233" s="236">
        <v>231</v>
      </c>
      <c r="L233" s="34">
        <v>751</v>
      </c>
      <c r="M233" s="34">
        <v>754</v>
      </c>
    </row>
    <row r="234" spans="1:13" ht="18.45" customHeight="1" x14ac:dyDescent="0.3">
      <c r="A234" s="266">
        <v>63877</v>
      </c>
      <c r="B234" s="238" t="s">
        <v>341</v>
      </c>
      <c r="C234" s="234">
        <v>27568.868056633019</v>
      </c>
      <c r="D234" s="235">
        <v>1</v>
      </c>
      <c r="E234" s="269" t="s">
        <v>614</v>
      </c>
      <c r="F234" s="270">
        <v>0</v>
      </c>
      <c r="G234" s="236">
        <v>232</v>
      </c>
      <c r="L234" s="34">
        <v>752</v>
      </c>
      <c r="M234" s="34">
        <v>755</v>
      </c>
    </row>
    <row r="235" spans="1:13" ht="18.45" customHeight="1" x14ac:dyDescent="0.35">
      <c r="A235" s="266">
        <v>63856</v>
      </c>
      <c r="B235" s="238" t="s">
        <v>342</v>
      </c>
      <c r="C235" s="234">
        <v>39839.404706117093</v>
      </c>
      <c r="D235" s="235">
        <v>1</v>
      </c>
      <c r="E235" s="269" t="s">
        <v>1787</v>
      </c>
      <c r="F235" s="271">
        <v>0</v>
      </c>
      <c r="G235" s="236">
        <v>233</v>
      </c>
      <c r="H235" s="49"/>
      <c r="L235" s="34">
        <v>257</v>
      </c>
      <c r="M235" s="34">
        <v>244</v>
      </c>
    </row>
    <row r="236" spans="1:13" ht="18.45" customHeight="1" x14ac:dyDescent="0.35">
      <c r="A236" s="266">
        <v>63857</v>
      </c>
      <c r="B236" s="238" t="s">
        <v>343</v>
      </c>
      <c r="C236" s="234">
        <v>38732.387100247019</v>
      </c>
      <c r="D236" s="235">
        <v>1</v>
      </c>
      <c r="E236" s="269" t="s">
        <v>614</v>
      </c>
      <c r="F236" s="271"/>
      <c r="G236" s="236">
        <v>234</v>
      </c>
      <c r="H236" s="49"/>
      <c r="J236" s="241"/>
      <c r="L236" s="34">
        <v>753</v>
      </c>
      <c r="M236" s="34">
        <v>264</v>
      </c>
    </row>
    <row r="237" spans="1:13" ht="18.45" customHeight="1" x14ac:dyDescent="0.35">
      <c r="A237" s="266">
        <v>63858</v>
      </c>
      <c r="B237" s="238" t="s">
        <v>729</v>
      </c>
      <c r="C237" s="234">
        <v>48414.181200000014</v>
      </c>
      <c r="D237" s="235">
        <v>2</v>
      </c>
      <c r="E237" s="269" t="s">
        <v>726</v>
      </c>
      <c r="F237" s="271">
        <v>0</v>
      </c>
      <c r="G237" s="236">
        <v>235</v>
      </c>
      <c r="H237" s="49"/>
      <c r="J237" s="241"/>
      <c r="L237" s="34">
        <v>258</v>
      </c>
      <c r="M237" s="34">
        <v>274</v>
      </c>
    </row>
    <row r="238" spans="1:13" ht="18.45" customHeight="1" x14ac:dyDescent="0.35">
      <c r="A238" s="266">
        <v>63850</v>
      </c>
      <c r="B238" s="238" t="s">
        <v>344</v>
      </c>
      <c r="C238" s="234">
        <v>25531.260692838729</v>
      </c>
      <c r="D238" s="235">
        <v>2</v>
      </c>
      <c r="E238" s="269" t="s">
        <v>614</v>
      </c>
      <c r="F238" s="271">
        <v>0</v>
      </c>
      <c r="G238" s="236">
        <v>236</v>
      </c>
      <c r="H238" s="49"/>
      <c r="L238" s="34">
        <v>754</v>
      </c>
      <c r="M238" s="34">
        <v>259</v>
      </c>
    </row>
    <row r="239" spans="1:13" ht="18.45" customHeight="1" x14ac:dyDescent="0.35">
      <c r="A239" s="266">
        <v>63852</v>
      </c>
      <c r="B239" s="238" t="s">
        <v>345</v>
      </c>
      <c r="C239" s="234">
        <v>29481.159482526629</v>
      </c>
      <c r="D239" s="235">
        <v>1</v>
      </c>
      <c r="E239" s="269" t="s">
        <v>732</v>
      </c>
      <c r="F239" s="271"/>
      <c r="G239" s="236">
        <v>237</v>
      </c>
      <c r="H239" s="49"/>
      <c r="J239" s="241"/>
      <c r="L239" s="34">
        <v>250</v>
      </c>
      <c r="M239" s="34">
        <v>262</v>
      </c>
    </row>
    <row r="240" spans="1:13" ht="18.45" customHeight="1" x14ac:dyDescent="0.35">
      <c r="A240" s="266">
        <v>63853</v>
      </c>
      <c r="B240" s="238" t="s">
        <v>346</v>
      </c>
      <c r="C240" s="234">
        <v>36652.252329627714</v>
      </c>
      <c r="D240" s="235">
        <v>1</v>
      </c>
      <c r="E240" s="269" t="s">
        <v>733</v>
      </c>
      <c r="F240" s="271">
        <v>0</v>
      </c>
      <c r="G240" s="236">
        <v>238</v>
      </c>
      <c r="H240" s="49"/>
      <c r="J240" s="241"/>
      <c r="L240" s="34">
        <v>251</v>
      </c>
      <c r="M240" s="34">
        <v>263</v>
      </c>
    </row>
    <row r="241" spans="1:13" ht="18.45" customHeight="1" x14ac:dyDescent="0.35">
      <c r="A241" s="266">
        <v>61098</v>
      </c>
      <c r="B241" s="238" t="s">
        <v>347</v>
      </c>
      <c r="C241" s="234">
        <v>34329.734213986019</v>
      </c>
      <c r="D241" s="235">
        <v>1</v>
      </c>
      <c r="E241" s="269" t="s">
        <v>1788</v>
      </c>
      <c r="F241" s="271">
        <v>0</v>
      </c>
      <c r="G241" s="236">
        <v>239</v>
      </c>
      <c r="H241" s="49"/>
      <c r="L241" s="34">
        <v>249</v>
      </c>
      <c r="M241" s="34">
        <v>245</v>
      </c>
    </row>
    <row r="242" spans="1:13" ht="18.45" customHeight="1" x14ac:dyDescent="0.35">
      <c r="A242" s="266">
        <v>63872</v>
      </c>
      <c r="B242" s="238" t="s">
        <v>348</v>
      </c>
      <c r="C242" s="234">
        <v>91575.029341849004</v>
      </c>
      <c r="D242" s="235">
        <v>1</v>
      </c>
      <c r="E242" s="269" t="s">
        <v>691</v>
      </c>
      <c r="F242" s="271">
        <v>0</v>
      </c>
      <c r="G242" s="236">
        <v>240</v>
      </c>
      <c r="H242" s="49"/>
      <c r="L242" s="34">
        <v>268</v>
      </c>
      <c r="M242" s="34">
        <v>284</v>
      </c>
    </row>
    <row r="243" spans="1:13" ht="18.45" customHeight="1" x14ac:dyDescent="0.35">
      <c r="A243" s="266">
        <v>63881</v>
      </c>
      <c r="B243" s="238" t="s">
        <v>349</v>
      </c>
      <c r="C243" s="234">
        <v>33457.591077396974</v>
      </c>
      <c r="D243" s="235">
        <v>1</v>
      </c>
      <c r="E243" s="269" t="s">
        <v>734</v>
      </c>
      <c r="F243" s="271">
        <v>0</v>
      </c>
      <c r="G243" s="236">
        <v>241</v>
      </c>
      <c r="H243" s="49"/>
      <c r="J243" s="241"/>
      <c r="L243" s="34">
        <v>260</v>
      </c>
      <c r="M243" s="34">
        <v>275</v>
      </c>
    </row>
    <row r="244" spans="1:13" ht="18.45" customHeight="1" x14ac:dyDescent="0.35">
      <c r="A244" s="266">
        <v>65106</v>
      </c>
      <c r="B244" s="238" t="s">
        <v>352</v>
      </c>
      <c r="C244" s="234">
        <v>40795.152025016832</v>
      </c>
      <c r="D244" s="235">
        <v>3</v>
      </c>
      <c r="E244" s="269" t="s">
        <v>614</v>
      </c>
      <c r="F244" s="271">
        <v>0</v>
      </c>
      <c r="G244" s="236">
        <v>242</v>
      </c>
      <c r="H244" s="49"/>
      <c r="L244" s="34">
        <v>755</v>
      </c>
      <c r="M244" s="34">
        <v>255</v>
      </c>
    </row>
    <row r="245" spans="1:13" ht="18.45" customHeight="1" x14ac:dyDescent="0.35">
      <c r="A245" s="266">
        <v>3173</v>
      </c>
      <c r="B245" s="238" t="s">
        <v>736</v>
      </c>
      <c r="C245" s="234">
        <v>28200.480000000007</v>
      </c>
      <c r="D245" s="235">
        <v>3</v>
      </c>
      <c r="E245" s="269" t="s">
        <v>614</v>
      </c>
      <c r="F245" s="271">
        <v>0</v>
      </c>
      <c r="G245" s="236">
        <v>243</v>
      </c>
      <c r="H245" s="49"/>
      <c r="L245" s="34">
        <v>756</v>
      </c>
      <c r="M245" s="34">
        <v>756</v>
      </c>
    </row>
    <row r="246" spans="1:13" ht="18.45" customHeight="1" x14ac:dyDescent="0.35">
      <c r="A246" s="266">
        <v>65847</v>
      </c>
      <c r="B246" s="238" t="s">
        <v>738</v>
      </c>
      <c r="C246" s="234">
        <v>30713.591467110389</v>
      </c>
      <c r="D246" s="235">
        <v>3</v>
      </c>
      <c r="E246" s="269" t="s">
        <v>614</v>
      </c>
      <c r="F246" s="271">
        <v>0</v>
      </c>
      <c r="G246" s="236">
        <v>244</v>
      </c>
      <c r="H246" s="49"/>
      <c r="L246" s="34">
        <v>757</v>
      </c>
      <c r="M246" s="34">
        <v>757</v>
      </c>
    </row>
    <row r="247" spans="1:13" ht="18.45" customHeight="1" x14ac:dyDescent="0.35">
      <c r="A247" s="266">
        <v>65856</v>
      </c>
      <c r="B247" s="238" t="s">
        <v>353</v>
      </c>
      <c r="C247" s="234">
        <v>30714</v>
      </c>
      <c r="D247" s="235" t="s">
        <v>619</v>
      </c>
      <c r="E247" s="269" t="s">
        <v>614</v>
      </c>
      <c r="F247" s="271">
        <v>0</v>
      </c>
      <c r="G247" s="236">
        <v>245</v>
      </c>
      <c r="H247" s="49"/>
      <c r="L247" s="34">
        <v>758</v>
      </c>
      <c r="M247" s="34">
        <v>235</v>
      </c>
    </row>
    <row r="248" spans="1:13" ht="18.45" customHeight="1" x14ac:dyDescent="0.3">
      <c r="A248" s="266">
        <v>66130</v>
      </c>
      <c r="B248" s="238" t="s">
        <v>354</v>
      </c>
      <c r="C248" s="234">
        <v>61896.092727611736</v>
      </c>
      <c r="D248" s="235">
        <v>4</v>
      </c>
      <c r="E248" s="269" t="s">
        <v>614</v>
      </c>
      <c r="F248" s="270">
        <v>0</v>
      </c>
      <c r="G248" s="236">
        <v>246</v>
      </c>
      <c r="L248" s="34">
        <v>759</v>
      </c>
      <c r="M248" s="34">
        <v>758</v>
      </c>
    </row>
    <row r="249" spans="1:13" ht="18.45" customHeight="1" x14ac:dyDescent="0.35">
      <c r="A249" s="266">
        <v>66220</v>
      </c>
      <c r="B249" s="238" t="s">
        <v>355</v>
      </c>
      <c r="C249" s="234">
        <v>27800.706087757706</v>
      </c>
      <c r="D249" s="235">
        <v>4</v>
      </c>
      <c r="E249" s="269" t="s">
        <v>748</v>
      </c>
      <c r="F249" s="271" t="s">
        <v>1405</v>
      </c>
      <c r="G249" s="236">
        <v>247</v>
      </c>
      <c r="H249" s="49"/>
      <c r="L249" s="34">
        <v>248</v>
      </c>
      <c r="M249" s="34">
        <v>257</v>
      </c>
    </row>
    <row r="250" spans="1:13" ht="18.45" customHeight="1" x14ac:dyDescent="0.35">
      <c r="A250" s="266">
        <v>65054</v>
      </c>
      <c r="B250" s="238" t="s">
        <v>356</v>
      </c>
      <c r="C250" s="234">
        <v>24530.641586897153</v>
      </c>
      <c r="D250" s="235">
        <v>1</v>
      </c>
      <c r="E250" s="269" t="s">
        <v>1794</v>
      </c>
      <c r="F250" s="271" t="s">
        <v>1795</v>
      </c>
      <c r="G250" s="236">
        <v>248</v>
      </c>
      <c r="H250" s="49"/>
      <c r="L250" s="34">
        <v>242</v>
      </c>
      <c r="M250" s="34">
        <v>258</v>
      </c>
    </row>
    <row r="251" spans="1:13" ht="18.45" customHeight="1" x14ac:dyDescent="0.35">
      <c r="A251" s="266">
        <v>61501</v>
      </c>
      <c r="B251" s="238" t="s">
        <v>357</v>
      </c>
      <c r="C251" s="234">
        <v>33932.017776294037</v>
      </c>
      <c r="D251" s="235">
        <v>1</v>
      </c>
      <c r="E251" s="269" t="s">
        <v>750</v>
      </c>
      <c r="F251" s="271">
        <v>0</v>
      </c>
      <c r="G251" s="236">
        <v>249</v>
      </c>
      <c r="H251" s="49"/>
      <c r="L251" s="34">
        <v>231</v>
      </c>
      <c r="M251" s="34">
        <v>246</v>
      </c>
    </row>
    <row r="252" spans="1:13" ht="18.45" customHeight="1" x14ac:dyDescent="0.35">
      <c r="A252" s="266">
        <v>61504</v>
      </c>
      <c r="B252" s="238" t="s">
        <v>1147</v>
      </c>
      <c r="C252" s="234">
        <v>40579.446520047801</v>
      </c>
      <c r="D252" s="235">
        <v>1</v>
      </c>
      <c r="E252" s="269" t="s">
        <v>739</v>
      </c>
      <c r="F252" s="271">
        <v>0</v>
      </c>
      <c r="G252" s="236">
        <v>250</v>
      </c>
      <c r="H252" s="49"/>
      <c r="L252" s="34">
        <v>232</v>
      </c>
      <c r="M252" s="34">
        <v>251</v>
      </c>
    </row>
    <row r="253" spans="1:13" ht="18.45" customHeight="1" x14ac:dyDescent="0.35">
      <c r="A253" s="266">
        <v>61505</v>
      </c>
      <c r="B253" s="238" t="s">
        <v>744</v>
      </c>
      <c r="C253" s="234">
        <v>41605.087122692188</v>
      </c>
      <c r="D253" s="235">
        <v>1</v>
      </c>
      <c r="E253" s="269" t="s">
        <v>737</v>
      </c>
      <c r="F253" s="271">
        <v>0</v>
      </c>
      <c r="G253" s="236">
        <v>251</v>
      </c>
      <c r="H253" s="49"/>
      <c r="L253" s="34">
        <v>233</v>
      </c>
      <c r="M253" s="34">
        <v>252</v>
      </c>
    </row>
    <row r="254" spans="1:13" ht="18.45" customHeight="1" x14ac:dyDescent="0.35">
      <c r="A254" s="266">
        <v>61515</v>
      </c>
      <c r="B254" s="238" t="s">
        <v>746</v>
      </c>
      <c r="C254" s="234">
        <v>32135.278981462841</v>
      </c>
      <c r="D254" s="235">
        <v>1</v>
      </c>
      <c r="E254" s="269" t="s">
        <v>1789</v>
      </c>
      <c r="F254" s="271">
        <v>0</v>
      </c>
      <c r="G254" s="236">
        <v>252</v>
      </c>
      <c r="H254" s="49"/>
      <c r="L254" s="34">
        <v>238</v>
      </c>
      <c r="M254" s="34">
        <v>247</v>
      </c>
    </row>
    <row r="255" spans="1:13" ht="18.45" customHeight="1" x14ac:dyDescent="0.35">
      <c r="A255" s="266">
        <v>61512</v>
      </c>
      <c r="B255" s="238" t="s">
        <v>360</v>
      </c>
      <c r="C255" s="234">
        <v>33189.89158686062</v>
      </c>
      <c r="D255" s="235">
        <v>1</v>
      </c>
      <c r="E255" s="269" t="s">
        <v>1792</v>
      </c>
      <c r="F255" s="271">
        <v>0</v>
      </c>
      <c r="G255" s="236">
        <v>253</v>
      </c>
      <c r="H255" s="49"/>
      <c r="L255" s="34">
        <v>236</v>
      </c>
      <c r="M255" s="34">
        <v>253</v>
      </c>
    </row>
    <row r="256" spans="1:13" ht="18.45" customHeight="1" x14ac:dyDescent="0.35">
      <c r="A256" s="266">
        <v>61521</v>
      </c>
      <c r="B256" s="238" t="s">
        <v>362</v>
      </c>
      <c r="C256" s="234">
        <v>44145</v>
      </c>
      <c r="D256" s="235">
        <v>4</v>
      </c>
      <c r="E256" s="269" t="s">
        <v>742</v>
      </c>
      <c r="F256" s="271">
        <v>0</v>
      </c>
      <c r="G256" s="236">
        <v>254</v>
      </c>
      <c r="H256" s="49"/>
      <c r="L256" s="34">
        <v>240</v>
      </c>
      <c r="M256" s="34">
        <v>236</v>
      </c>
    </row>
    <row r="257" spans="1:13" ht="18.45" customHeight="1" x14ac:dyDescent="0.35">
      <c r="A257" s="266">
        <v>66172</v>
      </c>
      <c r="B257" s="238" t="s">
        <v>363</v>
      </c>
      <c r="C257" s="234">
        <v>39580.622958597392</v>
      </c>
      <c r="D257" s="235">
        <v>6</v>
      </c>
      <c r="E257" s="269" t="s">
        <v>614</v>
      </c>
      <c r="F257" s="271">
        <v>0</v>
      </c>
      <c r="G257" s="236">
        <v>255</v>
      </c>
      <c r="H257" s="49"/>
      <c r="L257" s="34">
        <v>760</v>
      </c>
      <c r="M257" s="34">
        <v>759</v>
      </c>
    </row>
    <row r="258" spans="1:13" ht="18.45" customHeight="1" x14ac:dyDescent="0.35">
      <c r="A258" s="266">
        <v>63873</v>
      </c>
      <c r="B258" s="238" t="s">
        <v>350</v>
      </c>
      <c r="C258" s="234">
        <v>130778.20000000001</v>
      </c>
      <c r="D258" s="235">
        <v>2</v>
      </c>
      <c r="E258" s="269" t="s">
        <v>1780</v>
      </c>
      <c r="F258" s="271">
        <v>0</v>
      </c>
      <c r="G258" s="236">
        <v>256</v>
      </c>
      <c r="H258" s="49"/>
      <c r="L258" s="34">
        <v>259</v>
      </c>
      <c r="M258" s="34">
        <v>237</v>
      </c>
    </row>
    <row r="259" spans="1:13" ht="18.45" customHeight="1" x14ac:dyDescent="0.3">
      <c r="A259" s="266">
        <v>63867</v>
      </c>
      <c r="B259" s="238" t="s">
        <v>351</v>
      </c>
      <c r="C259" s="234">
        <v>76180.100000000006</v>
      </c>
      <c r="D259" s="235">
        <v>2</v>
      </c>
      <c r="E259" s="269" t="s">
        <v>614</v>
      </c>
      <c r="F259" s="270">
        <v>0</v>
      </c>
      <c r="G259" s="236">
        <v>257</v>
      </c>
      <c r="L259" s="34">
        <v>761</v>
      </c>
      <c r="M259" s="34">
        <v>760</v>
      </c>
    </row>
    <row r="260" spans="1:13" ht="18.45" customHeight="1" x14ac:dyDescent="0.35">
      <c r="A260" s="266">
        <v>61506</v>
      </c>
      <c r="B260" s="238" t="s">
        <v>358</v>
      </c>
      <c r="C260" s="234">
        <v>59503.100000000006</v>
      </c>
      <c r="D260" s="235">
        <v>4</v>
      </c>
      <c r="E260" s="269" t="s">
        <v>1790</v>
      </c>
      <c r="F260" s="271">
        <v>0</v>
      </c>
      <c r="G260" s="236">
        <v>258</v>
      </c>
      <c r="H260" s="49"/>
      <c r="L260" s="34">
        <v>234</v>
      </c>
      <c r="M260" s="34">
        <v>248</v>
      </c>
    </row>
    <row r="261" spans="1:13" ht="18.45" customHeight="1" x14ac:dyDescent="0.35">
      <c r="A261" s="266">
        <v>61509</v>
      </c>
      <c r="B261" s="238" t="s">
        <v>359</v>
      </c>
      <c r="C261" s="234">
        <v>64179.200000000004</v>
      </c>
      <c r="D261" s="235">
        <v>4</v>
      </c>
      <c r="E261" s="269" t="s">
        <v>1791</v>
      </c>
      <c r="F261" s="271">
        <v>0</v>
      </c>
      <c r="G261" s="236">
        <v>259</v>
      </c>
      <c r="H261" s="49"/>
      <c r="L261" s="34">
        <v>235</v>
      </c>
      <c r="M261" s="34">
        <v>249</v>
      </c>
    </row>
    <row r="262" spans="1:13" ht="18.45" customHeight="1" x14ac:dyDescent="0.35">
      <c r="A262" s="266">
        <v>3172</v>
      </c>
      <c r="B262" s="238" t="s">
        <v>749</v>
      </c>
      <c r="C262" s="234">
        <v>24531</v>
      </c>
      <c r="D262" s="235" t="s">
        <v>619</v>
      </c>
      <c r="E262" s="269" t="s">
        <v>742</v>
      </c>
      <c r="F262" s="271" t="s">
        <v>1793</v>
      </c>
      <c r="G262" s="236">
        <v>260</v>
      </c>
      <c r="H262" s="49"/>
      <c r="L262" s="34">
        <v>241</v>
      </c>
      <c r="M262" s="34">
        <v>254</v>
      </c>
    </row>
    <row r="263" spans="1:13" ht="18.45" customHeight="1" x14ac:dyDescent="0.35">
      <c r="A263" s="266">
        <v>3023</v>
      </c>
      <c r="B263" s="238" t="s">
        <v>267</v>
      </c>
      <c r="C263" s="234">
        <v>14187.767000000002</v>
      </c>
      <c r="D263" s="235">
        <v>6</v>
      </c>
      <c r="E263" s="269" t="s">
        <v>1876</v>
      </c>
      <c r="F263" s="271">
        <v>0</v>
      </c>
      <c r="G263" s="236">
        <v>261</v>
      </c>
      <c r="H263" s="49"/>
      <c r="K263" s="241"/>
      <c r="L263" s="34">
        <v>416</v>
      </c>
      <c r="M263" s="34">
        <v>407</v>
      </c>
    </row>
    <row r="264" spans="1:13" ht="18.45" customHeight="1" x14ac:dyDescent="0.35">
      <c r="A264" s="266">
        <v>3024</v>
      </c>
      <c r="B264" s="238" t="s">
        <v>268</v>
      </c>
      <c r="C264" s="234">
        <v>13950.365000000003</v>
      </c>
      <c r="D264" s="235">
        <v>6</v>
      </c>
      <c r="E264" s="269" t="s">
        <v>1877</v>
      </c>
      <c r="F264" s="271">
        <v>0</v>
      </c>
      <c r="G264" s="236">
        <v>262</v>
      </c>
      <c r="H264" s="49"/>
      <c r="J264" s="241"/>
      <c r="K264" s="241"/>
      <c r="L264" s="34">
        <v>415</v>
      </c>
      <c r="M264" s="34">
        <v>408</v>
      </c>
    </row>
    <row r="265" spans="1:13" ht="18.45" customHeight="1" x14ac:dyDescent="0.35">
      <c r="A265" s="266">
        <v>3025</v>
      </c>
      <c r="B265" s="238" t="s">
        <v>269</v>
      </c>
      <c r="C265" s="234">
        <v>17964.617000000006</v>
      </c>
      <c r="D265" s="235">
        <v>6</v>
      </c>
      <c r="E265" s="269" t="s">
        <v>1878</v>
      </c>
      <c r="F265" s="271">
        <v>0</v>
      </c>
      <c r="G265" s="236">
        <v>263</v>
      </c>
      <c r="H265" s="49"/>
      <c r="J265" s="241"/>
      <c r="K265" s="241"/>
      <c r="L265" s="34">
        <v>414</v>
      </c>
      <c r="M265" s="34">
        <v>409</v>
      </c>
    </row>
    <row r="266" spans="1:13" ht="18.45" customHeight="1" x14ac:dyDescent="0.35">
      <c r="A266" s="266">
        <v>3026</v>
      </c>
      <c r="B266" s="238" t="s">
        <v>270</v>
      </c>
      <c r="C266" s="234">
        <v>17009.014000000003</v>
      </c>
      <c r="D266" s="235">
        <v>6</v>
      </c>
      <c r="E266" s="269" t="s">
        <v>1879</v>
      </c>
      <c r="F266" s="271">
        <v>0</v>
      </c>
      <c r="G266" s="236">
        <v>264</v>
      </c>
      <c r="H266" s="49"/>
      <c r="J266" s="241"/>
      <c r="K266" s="241"/>
      <c r="L266" s="34">
        <v>413</v>
      </c>
      <c r="M266" s="34">
        <v>410</v>
      </c>
    </row>
    <row r="267" spans="1:13" ht="18.45" customHeight="1" x14ac:dyDescent="0.35">
      <c r="A267" s="266">
        <v>3029</v>
      </c>
      <c r="B267" s="238" t="s">
        <v>271</v>
      </c>
      <c r="C267" s="234">
        <v>17390.296000000002</v>
      </c>
      <c r="D267" s="235">
        <v>6</v>
      </c>
      <c r="E267" s="269" t="s">
        <v>1880</v>
      </c>
      <c r="F267" s="271">
        <v>0</v>
      </c>
      <c r="G267" s="236">
        <v>265</v>
      </c>
      <c r="H267" s="49"/>
      <c r="J267" s="241"/>
      <c r="K267" s="241"/>
      <c r="L267" s="34">
        <v>412</v>
      </c>
      <c r="M267" s="34">
        <v>411</v>
      </c>
    </row>
    <row r="268" spans="1:13" ht="18.45" customHeight="1" x14ac:dyDescent="0.35">
      <c r="A268" s="266">
        <v>3030</v>
      </c>
      <c r="B268" s="238" t="s">
        <v>272</v>
      </c>
      <c r="C268" s="234">
        <v>8217.9460000000017</v>
      </c>
      <c r="D268" s="235">
        <v>6</v>
      </c>
      <c r="E268" s="269" t="s">
        <v>1881</v>
      </c>
      <c r="F268" s="271">
        <v>0</v>
      </c>
      <c r="G268" s="236">
        <v>266</v>
      </c>
      <c r="H268" s="49"/>
      <c r="J268" s="241"/>
      <c r="K268" s="241"/>
      <c r="L268" s="34">
        <v>411</v>
      </c>
      <c r="M268" s="34">
        <v>412</v>
      </c>
    </row>
    <row r="269" spans="1:13" ht="18.45" customHeight="1" x14ac:dyDescent="0.35">
      <c r="A269" s="266">
        <v>3031</v>
      </c>
      <c r="B269" s="238" t="s">
        <v>273</v>
      </c>
      <c r="C269" s="234">
        <v>9539.2440000000006</v>
      </c>
      <c r="D269" s="235">
        <v>6</v>
      </c>
      <c r="E269" s="269" t="s">
        <v>1882</v>
      </c>
      <c r="F269" s="271">
        <v>0</v>
      </c>
      <c r="G269" s="236">
        <v>267</v>
      </c>
      <c r="H269" s="49"/>
      <c r="J269" s="241"/>
      <c r="K269" s="241"/>
      <c r="L269" s="34">
        <v>418</v>
      </c>
      <c r="M269" s="34">
        <v>413</v>
      </c>
    </row>
    <row r="270" spans="1:13" ht="18.45" customHeight="1" x14ac:dyDescent="0.35">
      <c r="A270" s="266">
        <v>3032</v>
      </c>
      <c r="B270" s="238" t="s">
        <v>274</v>
      </c>
      <c r="C270" s="234">
        <v>14970.714000000002</v>
      </c>
      <c r="D270" s="235">
        <v>6</v>
      </c>
      <c r="E270" s="269" t="s">
        <v>1886</v>
      </c>
      <c r="F270" s="271">
        <v>0</v>
      </c>
      <c r="G270" s="236">
        <v>268</v>
      </c>
      <c r="H270" s="49"/>
      <c r="J270" s="241"/>
      <c r="K270" s="241"/>
      <c r="L270" s="34">
        <v>417</v>
      </c>
      <c r="M270" s="34">
        <v>414</v>
      </c>
    </row>
    <row r="271" spans="1:13" ht="18.45" customHeight="1" x14ac:dyDescent="0.35">
      <c r="A271" s="266">
        <v>3052</v>
      </c>
      <c r="B271" s="238" t="s">
        <v>275</v>
      </c>
      <c r="C271" s="234">
        <v>15509.065000000002</v>
      </c>
      <c r="D271" s="235">
        <v>6</v>
      </c>
      <c r="E271" s="269" t="s">
        <v>1883</v>
      </c>
      <c r="F271" s="271">
        <v>0</v>
      </c>
      <c r="G271" s="236">
        <v>269</v>
      </c>
      <c r="H271" s="49"/>
      <c r="J271" s="241"/>
      <c r="K271" s="241"/>
      <c r="L271" s="34">
        <v>423</v>
      </c>
      <c r="M271" s="34">
        <v>416</v>
      </c>
    </row>
    <row r="272" spans="1:13" ht="18.45" customHeight="1" x14ac:dyDescent="0.35">
      <c r="A272" s="266">
        <v>3062</v>
      </c>
      <c r="B272" s="238" t="s">
        <v>276</v>
      </c>
      <c r="C272" s="234">
        <v>12154.263000000001</v>
      </c>
      <c r="D272" s="235">
        <v>6</v>
      </c>
      <c r="E272" s="269" t="s">
        <v>1884</v>
      </c>
      <c r="F272" s="271"/>
      <c r="G272" s="236">
        <v>270</v>
      </c>
      <c r="H272" s="49"/>
      <c r="J272" s="241"/>
      <c r="K272" s="241"/>
      <c r="L272" s="34">
        <v>419</v>
      </c>
      <c r="M272" s="34">
        <v>417</v>
      </c>
    </row>
    <row r="273" spans="1:13" ht="18.45" customHeight="1" x14ac:dyDescent="0.35">
      <c r="A273" s="266">
        <v>3124</v>
      </c>
      <c r="B273" s="238" t="s">
        <v>277</v>
      </c>
      <c r="C273" s="234">
        <v>20831.426000000003</v>
      </c>
      <c r="D273" s="235">
        <v>6</v>
      </c>
      <c r="E273" s="269" t="s">
        <v>1892</v>
      </c>
      <c r="F273" s="271">
        <v>0</v>
      </c>
      <c r="G273" s="236">
        <v>271</v>
      </c>
      <c r="H273" s="49"/>
      <c r="J273" s="241"/>
      <c r="K273" s="241"/>
      <c r="L273" s="34">
        <v>441</v>
      </c>
      <c r="M273" s="34">
        <v>425</v>
      </c>
    </row>
    <row r="274" spans="1:13" ht="18.45" customHeight="1" x14ac:dyDescent="0.35">
      <c r="A274" s="266">
        <v>3125</v>
      </c>
      <c r="B274" s="238" t="s">
        <v>278</v>
      </c>
      <c r="C274" s="234">
        <v>23888.876000000004</v>
      </c>
      <c r="D274" s="235">
        <v>6</v>
      </c>
      <c r="E274" s="269" t="s">
        <v>1893</v>
      </c>
      <c r="F274" s="271" t="s">
        <v>1937</v>
      </c>
      <c r="G274" s="236">
        <v>272</v>
      </c>
      <c r="H274" s="49"/>
      <c r="J274" s="241"/>
      <c r="K274" s="241"/>
      <c r="L274" s="34">
        <v>440</v>
      </c>
      <c r="M274" s="34">
        <v>426</v>
      </c>
    </row>
    <row r="275" spans="1:13" ht="18.45" customHeight="1" x14ac:dyDescent="0.35">
      <c r="A275" s="266">
        <v>3127</v>
      </c>
      <c r="B275" s="238" t="s">
        <v>279</v>
      </c>
      <c r="C275" s="234">
        <v>8122.1159250000001</v>
      </c>
      <c r="D275" s="235">
        <v>6</v>
      </c>
      <c r="E275" s="269" t="s">
        <v>1894</v>
      </c>
      <c r="F275" s="271">
        <v>0</v>
      </c>
      <c r="G275" s="236">
        <v>273</v>
      </c>
      <c r="H275" s="49"/>
      <c r="K275" s="241"/>
      <c r="L275" s="34">
        <v>439</v>
      </c>
      <c r="M275" s="34">
        <v>427</v>
      </c>
    </row>
    <row r="276" spans="1:13" ht="18.45" customHeight="1" x14ac:dyDescent="0.35">
      <c r="A276" s="266">
        <v>3158</v>
      </c>
      <c r="B276" s="238" t="s">
        <v>280</v>
      </c>
      <c r="C276" s="234">
        <v>10663.860438000003</v>
      </c>
      <c r="D276" s="235">
        <v>6</v>
      </c>
      <c r="E276" s="269" t="s">
        <v>1904</v>
      </c>
      <c r="F276" s="271">
        <v>0</v>
      </c>
      <c r="G276" s="236">
        <v>274</v>
      </c>
      <c r="H276" s="49"/>
      <c r="K276" s="241"/>
      <c r="L276" s="34">
        <v>387</v>
      </c>
      <c r="M276" s="34">
        <v>441</v>
      </c>
    </row>
    <row r="277" spans="1:13" ht="18.45" customHeight="1" x14ac:dyDescent="0.35">
      <c r="A277" s="266">
        <v>3128</v>
      </c>
      <c r="B277" s="238" t="s">
        <v>281</v>
      </c>
      <c r="C277" s="234">
        <v>11510.400000000001</v>
      </c>
      <c r="D277" s="235">
        <v>6</v>
      </c>
      <c r="E277" s="269" t="s">
        <v>1895</v>
      </c>
      <c r="F277" s="271">
        <v>0</v>
      </c>
      <c r="G277" s="236">
        <v>275</v>
      </c>
      <c r="H277" s="49"/>
      <c r="J277" s="241"/>
      <c r="K277" s="241"/>
      <c r="L277" s="34">
        <v>451</v>
      </c>
      <c r="M277" s="34">
        <v>428</v>
      </c>
    </row>
    <row r="278" spans="1:13" ht="18.45" customHeight="1" x14ac:dyDescent="0.35">
      <c r="A278" s="266">
        <v>31205</v>
      </c>
      <c r="B278" s="238" t="s">
        <v>323</v>
      </c>
      <c r="C278" s="234">
        <v>14253.517162500002</v>
      </c>
      <c r="D278" s="235">
        <v>3</v>
      </c>
      <c r="E278" s="269" t="s">
        <v>751</v>
      </c>
      <c r="F278" s="271" t="s">
        <v>1930</v>
      </c>
      <c r="G278" s="236">
        <v>276</v>
      </c>
      <c r="H278" s="49"/>
      <c r="J278" s="241"/>
      <c r="L278" s="34">
        <v>290</v>
      </c>
      <c r="M278" s="34">
        <v>310</v>
      </c>
    </row>
    <row r="279" spans="1:13" ht="18.45" customHeight="1" x14ac:dyDescent="0.35">
      <c r="A279" s="266">
        <v>3122</v>
      </c>
      <c r="B279" s="238" t="s">
        <v>752</v>
      </c>
      <c r="C279" s="234">
        <v>21030.460000000003</v>
      </c>
      <c r="D279" s="235" t="s">
        <v>619</v>
      </c>
      <c r="E279" s="269" t="s">
        <v>1890</v>
      </c>
      <c r="F279" s="271" t="s">
        <v>2006</v>
      </c>
      <c r="G279" s="236">
        <v>277</v>
      </c>
      <c r="H279" s="49"/>
      <c r="J279" s="241"/>
      <c r="K279" s="241"/>
      <c r="L279" s="34">
        <v>442</v>
      </c>
      <c r="M279" s="34">
        <v>423</v>
      </c>
    </row>
    <row r="280" spans="1:13" ht="18.45" customHeight="1" x14ac:dyDescent="0.3">
      <c r="A280" s="266">
        <v>3164</v>
      </c>
      <c r="B280" s="238" t="s">
        <v>753</v>
      </c>
      <c r="C280" s="234">
        <v>8716.7300000000014</v>
      </c>
      <c r="D280" s="235" t="s">
        <v>619</v>
      </c>
      <c r="E280" s="269" t="s">
        <v>614</v>
      </c>
      <c r="F280" s="270">
        <v>0</v>
      </c>
      <c r="G280" s="236">
        <v>278</v>
      </c>
      <c r="L280" s="34">
        <v>762</v>
      </c>
      <c r="M280" s="34">
        <v>761</v>
      </c>
    </row>
    <row r="281" spans="1:13" ht="18.45" customHeight="1" x14ac:dyDescent="0.35">
      <c r="A281" s="266">
        <v>3147</v>
      </c>
      <c r="B281" s="238" t="s">
        <v>245</v>
      </c>
      <c r="C281" s="234">
        <v>10347.370000000001</v>
      </c>
      <c r="D281" s="235" t="s">
        <v>619</v>
      </c>
      <c r="E281" s="269" t="s">
        <v>614</v>
      </c>
      <c r="F281" s="271">
        <v>0</v>
      </c>
      <c r="G281" s="236">
        <v>279</v>
      </c>
      <c r="H281" s="49"/>
      <c r="K281" s="241"/>
      <c r="L281" s="34">
        <v>763</v>
      </c>
      <c r="M281" s="34">
        <v>435</v>
      </c>
    </row>
    <row r="282" spans="1:13" ht="18.45" customHeight="1" x14ac:dyDescent="0.35">
      <c r="A282" s="266">
        <v>3248</v>
      </c>
      <c r="B282" s="238" t="s">
        <v>223</v>
      </c>
      <c r="C282" s="234">
        <v>22661.100000000002</v>
      </c>
      <c r="D282" s="235" t="s">
        <v>619</v>
      </c>
      <c r="E282" s="269" t="s">
        <v>1385</v>
      </c>
      <c r="F282" s="271" t="s">
        <v>1962</v>
      </c>
      <c r="G282" s="236">
        <v>280</v>
      </c>
      <c r="H282" s="49"/>
      <c r="K282" s="241"/>
      <c r="L282" s="34">
        <v>361</v>
      </c>
      <c r="M282" s="34">
        <v>380</v>
      </c>
    </row>
    <row r="283" spans="1:13" ht="18.45" customHeight="1" x14ac:dyDescent="0.35">
      <c r="A283" s="266">
        <v>3249</v>
      </c>
      <c r="B283" s="238" t="s">
        <v>224</v>
      </c>
      <c r="C283" s="234">
        <v>22661.100000000002</v>
      </c>
      <c r="D283" s="235" t="s">
        <v>619</v>
      </c>
      <c r="E283" s="269" t="s">
        <v>1383</v>
      </c>
      <c r="F283" s="271" t="s">
        <v>1962</v>
      </c>
      <c r="G283" s="236">
        <v>281</v>
      </c>
      <c r="H283" s="49"/>
      <c r="K283" s="241"/>
      <c r="L283" s="34">
        <v>359</v>
      </c>
      <c r="M283" s="34">
        <v>378</v>
      </c>
    </row>
    <row r="284" spans="1:13" ht="18.45" customHeight="1" x14ac:dyDescent="0.35">
      <c r="A284" s="266">
        <v>3277</v>
      </c>
      <c r="B284" s="238" t="s">
        <v>225</v>
      </c>
      <c r="C284" s="234">
        <v>28656.100000000006</v>
      </c>
      <c r="D284" s="235" t="s">
        <v>619</v>
      </c>
      <c r="E284" s="269" t="s">
        <v>1384</v>
      </c>
      <c r="F284" s="271" t="s">
        <v>1963</v>
      </c>
      <c r="G284" s="236">
        <v>282</v>
      </c>
      <c r="H284" s="49"/>
      <c r="K284" s="241"/>
      <c r="L284" s="34">
        <v>360</v>
      </c>
      <c r="M284" s="34">
        <v>379</v>
      </c>
    </row>
    <row r="285" spans="1:13" ht="18.45" customHeight="1" x14ac:dyDescent="0.35">
      <c r="A285" s="266">
        <v>300003</v>
      </c>
      <c r="B285" s="238" t="s">
        <v>754</v>
      </c>
      <c r="C285" s="234">
        <v>17730.042147804663</v>
      </c>
      <c r="D285" s="235">
        <v>6</v>
      </c>
      <c r="E285" s="269" t="s">
        <v>2074</v>
      </c>
      <c r="F285" s="271">
        <v>0</v>
      </c>
      <c r="G285" s="236">
        <v>283</v>
      </c>
      <c r="H285" s="49"/>
      <c r="L285" s="34">
        <v>764</v>
      </c>
      <c r="M285" s="34">
        <v>208</v>
      </c>
    </row>
    <row r="286" spans="1:13" ht="18.45" customHeight="1" x14ac:dyDescent="0.35">
      <c r="A286" s="266">
        <v>300006</v>
      </c>
      <c r="B286" s="238" t="s">
        <v>756</v>
      </c>
      <c r="C286" s="234">
        <v>19573.966531176346</v>
      </c>
      <c r="D286" s="235">
        <v>6</v>
      </c>
      <c r="E286" s="269" t="s">
        <v>614</v>
      </c>
      <c r="F286" s="271" t="s">
        <v>1601</v>
      </c>
      <c r="G286" s="236">
        <v>284</v>
      </c>
      <c r="H286" s="49"/>
      <c r="L286" s="34">
        <v>222</v>
      </c>
      <c r="M286" s="34">
        <v>222</v>
      </c>
    </row>
    <row r="287" spans="1:13" ht="18.45" customHeight="1" x14ac:dyDescent="0.3">
      <c r="A287" s="266">
        <v>300009</v>
      </c>
      <c r="B287" s="238" t="s">
        <v>758</v>
      </c>
      <c r="C287" s="234">
        <v>26637.61532286173</v>
      </c>
      <c r="D287" s="235">
        <v>6</v>
      </c>
      <c r="E287" s="269" t="s">
        <v>614</v>
      </c>
      <c r="F287" s="270">
        <v>0</v>
      </c>
      <c r="G287" s="236">
        <v>285</v>
      </c>
      <c r="L287" s="34">
        <v>765</v>
      </c>
      <c r="M287" s="34">
        <v>762</v>
      </c>
    </row>
    <row r="288" spans="1:13" ht="18.45" customHeight="1" x14ac:dyDescent="0.35">
      <c r="A288" s="266">
        <v>300012</v>
      </c>
      <c r="B288" s="238" t="s">
        <v>759</v>
      </c>
      <c r="C288" s="234">
        <v>34013.312856348464</v>
      </c>
      <c r="D288" s="235">
        <v>6</v>
      </c>
      <c r="E288" s="269" t="s">
        <v>757</v>
      </c>
      <c r="F288" s="271">
        <v>0</v>
      </c>
      <c r="G288" s="236">
        <v>286</v>
      </c>
      <c r="H288" s="49"/>
      <c r="L288" s="34">
        <v>223</v>
      </c>
      <c r="M288" s="34">
        <v>223</v>
      </c>
    </row>
    <row r="289" spans="1:13" ht="18.45" customHeight="1" x14ac:dyDescent="0.3">
      <c r="A289" s="266">
        <v>600003</v>
      </c>
      <c r="B289" s="238" t="s">
        <v>760</v>
      </c>
      <c r="C289" s="234">
        <v>17730.042147804663</v>
      </c>
      <c r="D289" s="235">
        <v>6</v>
      </c>
      <c r="E289" s="269" t="s">
        <v>614</v>
      </c>
      <c r="F289" s="270">
        <v>0</v>
      </c>
      <c r="G289" s="236">
        <v>287</v>
      </c>
      <c r="L289" s="34">
        <v>766</v>
      </c>
      <c r="M289" s="34">
        <v>763</v>
      </c>
    </row>
    <row r="290" spans="1:13" ht="18.45" customHeight="1" x14ac:dyDescent="0.3">
      <c r="A290" s="266">
        <v>600006</v>
      </c>
      <c r="B290" s="238" t="s">
        <v>762</v>
      </c>
      <c r="C290" s="234">
        <v>19573.966531176346</v>
      </c>
      <c r="D290" s="235">
        <v>6</v>
      </c>
      <c r="E290" s="269" t="s">
        <v>614</v>
      </c>
      <c r="F290" s="270">
        <v>0</v>
      </c>
      <c r="G290" s="236">
        <v>288</v>
      </c>
      <c r="L290" s="34">
        <v>767</v>
      </c>
      <c r="M290" s="34">
        <v>764</v>
      </c>
    </row>
    <row r="291" spans="1:13" ht="18.45" customHeight="1" x14ac:dyDescent="0.35">
      <c r="A291" s="266">
        <v>600009</v>
      </c>
      <c r="B291" s="291" t="s">
        <v>763</v>
      </c>
      <c r="C291" s="234">
        <v>26637.61532286173</v>
      </c>
      <c r="D291" s="235">
        <v>6</v>
      </c>
      <c r="E291" s="269" t="s">
        <v>2061</v>
      </c>
      <c r="F291" s="271" t="s">
        <v>1160</v>
      </c>
      <c r="G291" s="236">
        <v>289</v>
      </c>
      <c r="H291" s="49"/>
      <c r="L291" s="34">
        <v>203</v>
      </c>
      <c r="M291" s="34">
        <v>209</v>
      </c>
    </row>
    <row r="292" spans="1:13" ht="18.45" customHeight="1" x14ac:dyDescent="0.35">
      <c r="A292" s="266">
        <v>600012</v>
      </c>
      <c r="B292" s="238" t="s">
        <v>765</v>
      </c>
      <c r="C292" s="234">
        <v>34013.312856348464</v>
      </c>
      <c r="D292" s="235">
        <v>6</v>
      </c>
      <c r="E292" s="269" t="s">
        <v>614</v>
      </c>
      <c r="F292" s="271">
        <v>0</v>
      </c>
      <c r="G292" s="236">
        <v>290</v>
      </c>
      <c r="H292" s="49"/>
      <c r="J292" s="241"/>
      <c r="L292" s="34">
        <v>215</v>
      </c>
      <c r="M292" s="34">
        <v>201</v>
      </c>
    </row>
    <row r="293" spans="1:13" ht="18.45" customHeight="1" x14ac:dyDescent="0.35">
      <c r="A293" s="266">
        <v>200003</v>
      </c>
      <c r="B293" s="238" t="s">
        <v>95</v>
      </c>
      <c r="C293" s="234">
        <v>20992.369903000719</v>
      </c>
      <c r="D293" s="235">
        <v>6</v>
      </c>
      <c r="E293" s="269" t="s">
        <v>766</v>
      </c>
      <c r="F293" s="271">
        <v>0</v>
      </c>
      <c r="G293" s="236">
        <v>291</v>
      </c>
      <c r="H293" s="49"/>
      <c r="J293" s="241"/>
      <c r="L293" s="34">
        <v>218</v>
      </c>
      <c r="M293" s="34">
        <v>204</v>
      </c>
    </row>
    <row r="294" spans="1:13" ht="18.45" customHeight="1" x14ac:dyDescent="0.35">
      <c r="A294" s="266">
        <v>200006</v>
      </c>
      <c r="B294" s="238" t="s">
        <v>96</v>
      </c>
      <c r="C294" s="234">
        <v>23233.44723048322</v>
      </c>
      <c r="D294" s="235">
        <v>6</v>
      </c>
      <c r="E294" s="269" t="s">
        <v>767</v>
      </c>
      <c r="F294" s="271" t="s">
        <v>1161</v>
      </c>
      <c r="G294" s="236">
        <v>292</v>
      </c>
      <c r="H294" s="49"/>
      <c r="J294" s="241"/>
      <c r="L294" s="34">
        <v>219</v>
      </c>
      <c r="M294" s="34">
        <v>205</v>
      </c>
    </row>
    <row r="295" spans="1:13" ht="18.45" customHeight="1" x14ac:dyDescent="0.35">
      <c r="A295" s="266">
        <v>200009</v>
      </c>
      <c r="B295" s="251" t="s">
        <v>1813</v>
      </c>
      <c r="C295" s="234">
        <v>30495.672494224014</v>
      </c>
      <c r="D295" s="235">
        <v>6</v>
      </c>
      <c r="E295" s="269" t="s">
        <v>769</v>
      </c>
      <c r="F295" s="271" t="s">
        <v>2086</v>
      </c>
      <c r="G295" s="236">
        <v>293</v>
      </c>
      <c r="H295" s="49"/>
      <c r="L295" s="34">
        <v>220</v>
      </c>
      <c r="M295" s="34">
        <v>206</v>
      </c>
    </row>
    <row r="296" spans="1:13" ht="18.45" customHeight="1" x14ac:dyDescent="0.35">
      <c r="A296" s="266">
        <v>200012</v>
      </c>
      <c r="B296" s="238" t="s">
        <v>1814</v>
      </c>
      <c r="C296" s="234">
        <v>39176.301129789194</v>
      </c>
      <c r="D296" s="235">
        <v>6</v>
      </c>
      <c r="E296" s="269" t="s">
        <v>771</v>
      </c>
      <c r="F296" s="271" t="s">
        <v>2085</v>
      </c>
      <c r="G296" s="236">
        <v>294</v>
      </c>
      <c r="H296" s="49"/>
      <c r="L296" s="34">
        <v>221</v>
      </c>
      <c r="M296" s="34">
        <v>207</v>
      </c>
    </row>
    <row r="297" spans="1:13" ht="18.45" customHeight="1" x14ac:dyDescent="0.3">
      <c r="A297" s="266">
        <v>700003</v>
      </c>
      <c r="B297" s="238" t="s">
        <v>97</v>
      </c>
      <c r="C297" s="234">
        <v>20992.369903000719</v>
      </c>
      <c r="D297" s="235">
        <v>6</v>
      </c>
      <c r="E297" s="269" t="s">
        <v>614</v>
      </c>
      <c r="F297" s="270">
        <v>0</v>
      </c>
      <c r="G297" s="236">
        <v>295</v>
      </c>
      <c r="L297" s="34">
        <v>768</v>
      </c>
      <c r="M297" s="34">
        <v>765</v>
      </c>
    </row>
    <row r="298" spans="1:13" ht="18.45" customHeight="1" x14ac:dyDescent="0.35">
      <c r="A298" s="266">
        <v>700006</v>
      </c>
      <c r="B298" s="238" t="s">
        <v>98</v>
      </c>
      <c r="C298" s="234">
        <v>23233.44723048322</v>
      </c>
      <c r="D298" s="235">
        <v>6</v>
      </c>
      <c r="E298" s="269" t="s">
        <v>761</v>
      </c>
      <c r="F298" s="271">
        <v>0</v>
      </c>
      <c r="G298" s="236">
        <v>296</v>
      </c>
      <c r="H298" s="49"/>
      <c r="J298" s="241"/>
      <c r="L298" s="34">
        <v>216</v>
      </c>
      <c r="M298" s="34">
        <v>202</v>
      </c>
    </row>
    <row r="299" spans="1:13" ht="18.45" customHeight="1" x14ac:dyDescent="0.35">
      <c r="A299" s="266">
        <v>700009</v>
      </c>
      <c r="B299" s="238" t="s">
        <v>1815</v>
      </c>
      <c r="C299" s="234">
        <v>30495.672494224014</v>
      </c>
      <c r="D299" s="235">
        <v>6</v>
      </c>
      <c r="E299" s="269" t="s">
        <v>761</v>
      </c>
      <c r="F299" s="271">
        <v>0</v>
      </c>
      <c r="G299" s="236">
        <v>297</v>
      </c>
      <c r="H299" s="49"/>
      <c r="J299" s="241"/>
      <c r="L299" s="34">
        <v>217</v>
      </c>
      <c r="M299" s="34">
        <v>203</v>
      </c>
    </row>
    <row r="300" spans="1:13" ht="18.45" customHeight="1" x14ac:dyDescent="0.35">
      <c r="A300" s="266">
        <v>700012</v>
      </c>
      <c r="B300" s="238" t="s">
        <v>773</v>
      </c>
      <c r="C300" s="234">
        <v>39176.301129789194</v>
      </c>
      <c r="D300" s="235">
        <v>6</v>
      </c>
      <c r="E300" s="269" t="s">
        <v>614</v>
      </c>
      <c r="F300" s="271">
        <v>0</v>
      </c>
      <c r="G300" s="236">
        <v>298</v>
      </c>
      <c r="H300" s="49"/>
      <c r="L300" s="34">
        <v>224</v>
      </c>
      <c r="M300" s="34">
        <v>224</v>
      </c>
    </row>
    <row r="301" spans="1:13" ht="18.45" customHeight="1" x14ac:dyDescent="0.35">
      <c r="A301" s="266">
        <v>400004</v>
      </c>
      <c r="B301" s="291" t="s">
        <v>774</v>
      </c>
      <c r="C301" s="234">
        <v>41468.956761701673</v>
      </c>
      <c r="D301" s="235">
        <v>6</v>
      </c>
      <c r="E301" s="269" t="s">
        <v>2073</v>
      </c>
      <c r="F301" s="271">
        <v>0</v>
      </c>
      <c r="G301" s="236">
        <v>299</v>
      </c>
      <c r="H301" s="49"/>
      <c r="J301" s="241"/>
      <c r="L301" s="34">
        <v>200</v>
      </c>
      <c r="M301" s="34">
        <v>198</v>
      </c>
    </row>
    <row r="302" spans="1:13" ht="18.45" customHeight="1" x14ac:dyDescent="0.35">
      <c r="A302" s="266">
        <v>400006</v>
      </c>
      <c r="B302" s="291" t="s">
        <v>775</v>
      </c>
      <c r="C302" s="234">
        <v>48483.606164178564</v>
      </c>
      <c r="D302" s="235">
        <v>6</v>
      </c>
      <c r="E302" s="269" t="s">
        <v>2073</v>
      </c>
      <c r="F302" s="271">
        <v>0</v>
      </c>
      <c r="G302" s="236">
        <v>300</v>
      </c>
      <c r="H302" s="49"/>
      <c r="J302" s="241"/>
      <c r="L302" s="34">
        <v>201</v>
      </c>
      <c r="M302" s="34">
        <v>199</v>
      </c>
    </row>
    <row r="303" spans="1:13" ht="18.45" customHeight="1" x14ac:dyDescent="0.35">
      <c r="A303" s="266">
        <v>400010</v>
      </c>
      <c r="B303" s="291" t="s">
        <v>776</v>
      </c>
      <c r="C303" s="234">
        <v>59624.519921053638</v>
      </c>
      <c r="D303" s="235">
        <v>6</v>
      </c>
      <c r="E303" s="269" t="s">
        <v>2073</v>
      </c>
      <c r="F303" s="271">
        <v>0</v>
      </c>
      <c r="G303" s="236">
        <v>301</v>
      </c>
      <c r="H303" s="49"/>
      <c r="J303" s="241"/>
      <c r="L303" s="34">
        <v>202</v>
      </c>
      <c r="M303" s="34">
        <v>200</v>
      </c>
    </row>
    <row r="304" spans="1:13" ht="18.45" customHeight="1" x14ac:dyDescent="0.35">
      <c r="A304" s="266">
        <v>5006</v>
      </c>
      <c r="B304" s="291" t="s">
        <v>99</v>
      </c>
      <c r="C304" s="234">
        <v>28139.698302045319</v>
      </c>
      <c r="D304" s="235">
        <v>6</v>
      </c>
      <c r="E304" s="269" t="s">
        <v>1950</v>
      </c>
      <c r="F304" s="271">
        <v>0</v>
      </c>
      <c r="G304" s="236">
        <v>302</v>
      </c>
      <c r="H304" s="49"/>
      <c r="L304" s="34">
        <v>204</v>
      </c>
      <c r="M304" s="34">
        <v>210</v>
      </c>
    </row>
    <row r="305" spans="1:13" ht="18.45" customHeight="1" x14ac:dyDescent="0.35">
      <c r="A305" s="266">
        <v>5009</v>
      </c>
      <c r="B305" s="291" t="s">
        <v>100</v>
      </c>
      <c r="C305" s="234">
        <v>35910.493649053649</v>
      </c>
      <c r="D305" s="235">
        <v>6</v>
      </c>
      <c r="E305" s="269" t="s">
        <v>1950</v>
      </c>
      <c r="F305" s="271">
        <v>0</v>
      </c>
      <c r="G305" s="236">
        <v>303</v>
      </c>
      <c r="H305" s="49"/>
      <c r="L305" s="34">
        <v>205</v>
      </c>
      <c r="M305" s="34">
        <v>211</v>
      </c>
    </row>
    <row r="306" spans="1:13" ht="18.45" customHeight="1" x14ac:dyDescent="0.35">
      <c r="A306" s="266">
        <v>50012</v>
      </c>
      <c r="B306" s="291" t="s">
        <v>778</v>
      </c>
      <c r="C306" s="234">
        <v>45329.639524215279</v>
      </c>
      <c r="D306" s="235">
        <v>6</v>
      </c>
      <c r="E306" s="269" t="s">
        <v>1950</v>
      </c>
      <c r="F306" s="271">
        <v>0</v>
      </c>
      <c r="G306" s="236">
        <v>304</v>
      </c>
      <c r="H306" s="49"/>
      <c r="L306" s="34">
        <v>206</v>
      </c>
      <c r="M306" s="34">
        <v>212</v>
      </c>
    </row>
    <row r="307" spans="1:13" ht="18.45" customHeight="1" x14ac:dyDescent="0.35">
      <c r="A307" s="266">
        <v>6080</v>
      </c>
      <c r="B307" s="291" t="s">
        <v>779</v>
      </c>
      <c r="C307" s="234">
        <v>28139.331000000002</v>
      </c>
      <c r="D307" s="235">
        <v>6</v>
      </c>
      <c r="E307" s="269" t="s">
        <v>2073</v>
      </c>
      <c r="F307" s="271">
        <v>0</v>
      </c>
      <c r="G307" s="236">
        <v>305</v>
      </c>
      <c r="H307" s="49"/>
      <c r="L307" s="34">
        <v>207</v>
      </c>
      <c r="M307" s="34">
        <v>213</v>
      </c>
    </row>
    <row r="308" spans="1:13" ht="18.45" customHeight="1" x14ac:dyDescent="0.35">
      <c r="A308" s="266">
        <v>6081</v>
      </c>
      <c r="B308" s="291" t="s">
        <v>780</v>
      </c>
      <c r="C308" s="234">
        <v>35910.050000000003</v>
      </c>
      <c r="D308" s="235" t="s">
        <v>619</v>
      </c>
      <c r="E308" s="269" t="s">
        <v>2073</v>
      </c>
      <c r="F308" s="271">
        <v>0</v>
      </c>
      <c r="G308" s="236">
        <v>306</v>
      </c>
      <c r="H308" s="49"/>
      <c r="L308" s="34">
        <v>208</v>
      </c>
      <c r="M308" s="34">
        <v>214</v>
      </c>
    </row>
    <row r="309" spans="1:13" ht="18.45" customHeight="1" x14ac:dyDescent="0.35">
      <c r="A309" s="266">
        <v>6077</v>
      </c>
      <c r="B309" s="291" t="s">
        <v>781</v>
      </c>
      <c r="C309" s="234">
        <v>31532.501000000004</v>
      </c>
      <c r="D309" s="235">
        <v>6</v>
      </c>
      <c r="E309" s="269" t="s">
        <v>2073</v>
      </c>
      <c r="F309" s="271">
        <v>0</v>
      </c>
      <c r="G309" s="236">
        <v>307</v>
      </c>
      <c r="H309" s="49"/>
      <c r="L309" s="34">
        <v>209</v>
      </c>
      <c r="M309" s="34">
        <v>215</v>
      </c>
    </row>
    <row r="310" spans="1:13" ht="18.45" customHeight="1" x14ac:dyDescent="0.35">
      <c r="A310" s="266">
        <v>6078</v>
      </c>
      <c r="B310" s="291" t="s">
        <v>782</v>
      </c>
      <c r="C310" s="234">
        <v>40515.409000000007</v>
      </c>
      <c r="D310" s="235">
        <v>6</v>
      </c>
      <c r="E310" s="269" t="s">
        <v>2073</v>
      </c>
      <c r="F310" s="271">
        <v>0</v>
      </c>
      <c r="G310" s="236">
        <v>308</v>
      </c>
      <c r="H310" s="49"/>
      <c r="L310" s="34">
        <v>210</v>
      </c>
      <c r="M310" s="34">
        <v>216</v>
      </c>
    </row>
    <row r="311" spans="1:13" ht="18.45" customHeight="1" x14ac:dyDescent="0.35">
      <c r="A311" s="266">
        <v>6079</v>
      </c>
      <c r="B311" s="291" t="s">
        <v>783</v>
      </c>
      <c r="C311" s="234">
        <v>47585.912000000004</v>
      </c>
      <c r="D311" s="235">
        <v>6</v>
      </c>
      <c r="E311" s="269" t="s">
        <v>2073</v>
      </c>
      <c r="F311" s="271">
        <v>0</v>
      </c>
      <c r="G311" s="236">
        <v>309</v>
      </c>
      <c r="H311" s="49"/>
      <c r="L311" s="34">
        <v>211</v>
      </c>
      <c r="M311" s="34">
        <v>217</v>
      </c>
    </row>
    <row r="312" spans="1:13" ht="18.45" customHeight="1" x14ac:dyDescent="0.35">
      <c r="A312" s="266" t="s">
        <v>101</v>
      </c>
      <c r="B312" s="238" t="s">
        <v>784</v>
      </c>
      <c r="C312" s="234">
        <v>2954.3360000000002</v>
      </c>
      <c r="D312" s="235">
        <v>6</v>
      </c>
      <c r="E312" s="269" t="s">
        <v>1868</v>
      </c>
      <c r="F312" s="271">
        <v>0</v>
      </c>
      <c r="G312" s="236">
        <v>310</v>
      </c>
      <c r="H312" s="49"/>
      <c r="K312" s="241"/>
      <c r="L312" s="34">
        <v>431</v>
      </c>
      <c r="M312" s="34">
        <v>400</v>
      </c>
    </row>
    <row r="313" spans="1:13" ht="18.45" customHeight="1" x14ac:dyDescent="0.35">
      <c r="A313" s="266" t="s">
        <v>102</v>
      </c>
      <c r="B313" s="238" t="s">
        <v>785</v>
      </c>
      <c r="C313" s="234">
        <v>3516.6670000000004</v>
      </c>
      <c r="D313" s="235">
        <v>6</v>
      </c>
      <c r="E313" s="269" t="s">
        <v>1866</v>
      </c>
      <c r="F313" s="271">
        <v>0</v>
      </c>
      <c r="G313" s="236">
        <v>311</v>
      </c>
      <c r="H313" s="49"/>
      <c r="K313" s="241"/>
      <c r="L313" s="34">
        <v>432</v>
      </c>
      <c r="M313" s="34">
        <v>398</v>
      </c>
    </row>
    <row r="314" spans="1:13" ht="18.45" customHeight="1" x14ac:dyDescent="0.35">
      <c r="A314" s="266" t="s">
        <v>103</v>
      </c>
      <c r="B314" s="238" t="s">
        <v>786</v>
      </c>
      <c r="C314" s="234">
        <v>4032.2370000000005</v>
      </c>
      <c r="D314" s="235">
        <v>6</v>
      </c>
      <c r="E314" s="269" t="s">
        <v>1869</v>
      </c>
      <c r="F314" s="271">
        <v>0</v>
      </c>
      <c r="G314" s="236">
        <v>312</v>
      </c>
      <c r="H314" s="49"/>
      <c r="K314" s="241"/>
      <c r="L314" s="34">
        <v>433</v>
      </c>
      <c r="M314" s="34">
        <v>401</v>
      </c>
    </row>
    <row r="315" spans="1:13" ht="18.45" customHeight="1" x14ac:dyDescent="0.35">
      <c r="A315" s="266" t="s">
        <v>104</v>
      </c>
      <c r="B315" s="238" t="s">
        <v>787</v>
      </c>
      <c r="C315" s="234">
        <v>6947.0060000000012</v>
      </c>
      <c r="D315" s="235">
        <v>6</v>
      </c>
      <c r="E315" s="269" t="s">
        <v>1867</v>
      </c>
      <c r="F315" s="271">
        <v>0</v>
      </c>
      <c r="G315" s="236">
        <v>313</v>
      </c>
      <c r="H315" s="49"/>
      <c r="K315" s="241"/>
      <c r="L315" s="34">
        <v>434</v>
      </c>
      <c r="M315" s="34">
        <v>399</v>
      </c>
    </row>
    <row r="316" spans="1:13" ht="18.45" customHeight="1" x14ac:dyDescent="0.35">
      <c r="A316" s="266" t="s">
        <v>109</v>
      </c>
      <c r="B316" s="238" t="s">
        <v>788</v>
      </c>
      <c r="C316" s="234">
        <v>5995.5218281872485</v>
      </c>
      <c r="D316" s="235">
        <v>6</v>
      </c>
      <c r="E316" s="269" t="s">
        <v>1388</v>
      </c>
      <c r="F316" s="271">
        <v>0</v>
      </c>
      <c r="G316" s="236">
        <v>314</v>
      </c>
      <c r="H316" s="49"/>
      <c r="L316" s="34">
        <v>278</v>
      </c>
      <c r="M316" s="34">
        <v>293</v>
      </c>
    </row>
    <row r="317" spans="1:13" ht="18.45" customHeight="1" x14ac:dyDescent="0.35">
      <c r="A317" s="266" t="s">
        <v>110</v>
      </c>
      <c r="B317" s="238" t="s">
        <v>789</v>
      </c>
      <c r="C317" s="234">
        <v>10528.721259255648</v>
      </c>
      <c r="D317" s="235">
        <v>6</v>
      </c>
      <c r="E317" s="269" t="s">
        <v>1389</v>
      </c>
      <c r="F317" s="271">
        <v>0</v>
      </c>
      <c r="G317" s="236">
        <v>315</v>
      </c>
      <c r="H317" s="49"/>
      <c r="L317" s="34">
        <v>276</v>
      </c>
      <c r="M317" s="34">
        <v>291</v>
      </c>
    </row>
    <row r="318" spans="1:13" ht="18.45" customHeight="1" x14ac:dyDescent="0.35">
      <c r="A318" s="266" t="s">
        <v>111</v>
      </c>
      <c r="B318" s="238" t="s">
        <v>790</v>
      </c>
      <c r="C318" s="234">
        <v>8773.9343827130433</v>
      </c>
      <c r="D318" s="235">
        <v>6</v>
      </c>
      <c r="E318" s="269" t="s">
        <v>693</v>
      </c>
      <c r="F318" s="271">
        <v>0</v>
      </c>
      <c r="G318" s="236">
        <v>316</v>
      </c>
      <c r="H318" s="49"/>
      <c r="L318" s="34">
        <v>277</v>
      </c>
      <c r="M318" s="34">
        <v>292</v>
      </c>
    </row>
    <row r="319" spans="1:13" ht="18.45" customHeight="1" x14ac:dyDescent="0.35">
      <c r="A319" s="266" t="s">
        <v>112</v>
      </c>
      <c r="B319" s="238" t="s">
        <v>791</v>
      </c>
      <c r="C319" s="234">
        <v>16670.475327154782</v>
      </c>
      <c r="D319" s="235">
        <v>6</v>
      </c>
      <c r="E319" s="269" t="s">
        <v>1390</v>
      </c>
      <c r="F319" s="271">
        <v>0</v>
      </c>
      <c r="G319" s="236">
        <v>317</v>
      </c>
      <c r="H319" s="49"/>
      <c r="J319" s="241"/>
      <c r="L319" s="34">
        <v>267</v>
      </c>
      <c r="M319" s="34">
        <v>281</v>
      </c>
    </row>
    <row r="320" spans="1:13" ht="18.45" customHeight="1" x14ac:dyDescent="0.35">
      <c r="A320" s="266" t="s">
        <v>113</v>
      </c>
      <c r="B320" s="238" t="s">
        <v>792</v>
      </c>
      <c r="C320" s="234">
        <v>12137.275896086374</v>
      </c>
      <c r="D320" s="235">
        <v>6</v>
      </c>
      <c r="E320" s="269" t="s">
        <v>692</v>
      </c>
      <c r="F320" s="271">
        <v>0</v>
      </c>
      <c r="G320" s="236">
        <v>318</v>
      </c>
      <c r="H320" s="49"/>
      <c r="L320" s="34">
        <v>275</v>
      </c>
      <c r="M320" s="34">
        <v>290</v>
      </c>
    </row>
    <row r="321" spans="1:13" ht="18.45" customHeight="1" x14ac:dyDescent="0.35">
      <c r="A321" s="266" t="s">
        <v>114</v>
      </c>
      <c r="B321" s="238" t="s">
        <v>793</v>
      </c>
      <c r="C321" s="234">
        <v>13599.598293205219</v>
      </c>
      <c r="D321" s="235">
        <v>6</v>
      </c>
      <c r="E321" s="269" t="s">
        <v>1391</v>
      </c>
      <c r="F321" s="271" t="s">
        <v>1399</v>
      </c>
      <c r="G321" s="236">
        <v>319</v>
      </c>
      <c r="H321" s="49"/>
      <c r="L321" s="34">
        <v>279</v>
      </c>
      <c r="M321" s="34">
        <v>294</v>
      </c>
    </row>
    <row r="322" spans="1:13" ht="18.45" customHeight="1" x14ac:dyDescent="0.35">
      <c r="A322" s="266" t="s">
        <v>115</v>
      </c>
      <c r="B322" s="238" t="s">
        <v>794</v>
      </c>
      <c r="C322" s="234">
        <v>6105.0019561232675</v>
      </c>
      <c r="D322" s="235">
        <v>6</v>
      </c>
      <c r="E322" s="269" t="s">
        <v>1393</v>
      </c>
      <c r="F322" s="271">
        <v>0</v>
      </c>
      <c r="G322" s="236">
        <v>320</v>
      </c>
      <c r="H322" s="49"/>
      <c r="L322" s="34">
        <v>264</v>
      </c>
      <c r="M322" s="34">
        <v>278</v>
      </c>
    </row>
    <row r="323" spans="1:13" ht="18.45" customHeight="1" x14ac:dyDescent="0.3">
      <c r="A323" s="266" t="s">
        <v>116</v>
      </c>
      <c r="B323" s="238" t="s">
        <v>795</v>
      </c>
      <c r="C323" s="234">
        <v>12210.003912246535</v>
      </c>
      <c r="D323" s="235">
        <v>6</v>
      </c>
      <c r="E323" s="269" t="s">
        <v>614</v>
      </c>
      <c r="F323" s="270">
        <v>0</v>
      </c>
      <c r="G323" s="236">
        <v>321</v>
      </c>
      <c r="L323" s="34">
        <v>769</v>
      </c>
      <c r="M323" s="34">
        <v>766</v>
      </c>
    </row>
    <row r="324" spans="1:13" ht="18.45" customHeight="1" x14ac:dyDescent="0.35">
      <c r="A324" s="266" t="s">
        <v>117</v>
      </c>
      <c r="B324" s="238" t="s">
        <v>796</v>
      </c>
      <c r="C324" s="234">
        <v>6105.0019561232675</v>
      </c>
      <c r="D324" s="235">
        <v>6</v>
      </c>
      <c r="E324" s="269" t="s">
        <v>1394</v>
      </c>
      <c r="F324" s="271">
        <v>0</v>
      </c>
      <c r="G324" s="236">
        <v>322</v>
      </c>
      <c r="H324" s="49"/>
      <c r="J324" s="241"/>
      <c r="L324" s="34">
        <v>265</v>
      </c>
      <c r="M324" s="34">
        <v>279</v>
      </c>
    </row>
    <row r="325" spans="1:13" ht="18.45" customHeight="1" x14ac:dyDescent="0.35">
      <c r="A325" s="266" t="s">
        <v>118</v>
      </c>
      <c r="B325" s="238" t="s">
        <v>793</v>
      </c>
      <c r="C325" s="234">
        <v>12210.003912246535</v>
      </c>
      <c r="D325" s="235">
        <v>6</v>
      </c>
      <c r="E325" s="269" t="s">
        <v>1395</v>
      </c>
      <c r="F325" s="271">
        <v>0</v>
      </c>
      <c r="G325" s="236">
        <v>323</v>
      </c>
      <c r="H325" s="49"/>
      <c r="J325" s="241"/>
      <c r="L325" s="34">
        <v>266</v>
      </c>
      <c r="M325" s="34">
        <v>280</v>
      </c>
    </row>
    <row r="326" spans="1:13" ht="18.45" customHeight="1" x14ac:dyDescent="0.35">
      <c r="A326" s="266" t="s">
        <v>119</v>
      </c>
      <c r="B326" s="238" t="s">
        <v>797</v>
      </c>
      <c r="C326" s="234">
        <v>12210.003912246535</v>
      </c>
      <c r="D326" s="235">
        <v>6</v>
      </c>
      <c r="E326" s="269" t="s">
        <v>1396</v>
      </c>
      <c r="F326" s="271">
        <v>0</v>
      </c>
      <c r="G326" s="236">
        <v>324</v>
      </c>
      <c r="H326" s="49"/>
      <c r="J326" s="241"/>
      <c r="L326" s="34">
        <v>263</v>
      </c>
      <c r="M326" s="34">
        <v>277</v>
      </c>
    </row>
    <row r="327" spans="1:13" ht="18.45" customHeight="1" x14ac:dyDescent="0.35">
      <c r="A327" s="266" t="s">
        <v>120</v>
      </c>
      <c r="B327" s="238" t="s">
        <v>789</v>
      </c>
      <c r="C327" s="234">
        <v>12210.003912246535</v>
      </c>
      <c r="D327" s="235">
        <v>6</v>
      </c>
      <c r="E327" s="269" t="s">
        <v>1397</v>
      </c>
      <c r="F327" s="271">
        <v>0</v>
      </c>
      <c r="G327" s="236">
        <v>325</v>
      </c>
      <c r="H327" s="49"/>
      <c r="L327" s="34">
        <v>262</v>
      </c>
      <c r="M327" s="34">
        <v>276</v>
      </c>
    </row>
    <row r="328" spans="1:13" ht="18.45" customHeight="1" x14ac:dyDescent="0.35">
      <c r="A328" s="266">
        <v>1178</v>
      </c>
      <c r="B328" s="238" t="s">
        <v>798</v>
      </c>
      <c r="C328" s="234">
        <v>41088.351150000002</v>
      </c>
      <c r="D328" s="235">
        <v>6</v>
      </c>
      <c r="E328" s="269" t="s">
        <v>1786</v>
      </c>
      <c r="F328" s="271">
        <v>0</v>
      </c>
      <c r="G328" s="236">
        <v>326</v>
      </c>
      <c r="H328" s="49"/>
      <c r="L328" s="34">
        <v>282</v>
      </c>
      <c r="M328" s="34">
        <v>296</v>
      </c>
    </row>
    <row r="329" spans="1:13" ht="18.45" customHeight="1" x14ac:dyDescent="0.35">
      <c r="A329" s="266">
        <v>1179</v>
      </c>
      <c r="B329" s="238" t="s">
        <v>799</v>
      </c>
      <c r="C329" s="234">
        <v>12337.710000000003</v>
      </c>
      <c r="D329" s="235">
        <v>6</v>
      </c>
      <c r="E329" s="269" t="s">
        <v>684</v>
      </c>
      <c r="F329" s="271"/>
      <c r="G329" s="236">
        <v>327</v>
      </c>
      <c r="H329" s="49"/>
      <c r="J329" s="241"/>
      <c r="L329" s="34">
        <v>253</v>
      </c>
      <c r="M329" s="34">
        <v>267</v>
      </c>
    </row>
    <row r="330" spans="1:13" ht="18.45" customHeight="1" x14ac:dyDescent="0.35">
      <c r="A330" s="266">
        <v>1180</v>
      </c>
      <c r="B330" s="238" t="s">
        <v>800</v>
      </c>
      <c r="C330" s="234">
        <v>14136.210000000003</v>
      </c>
      <c r="D330" s="235">
        <v>6</v>
      </c>
      <c r="E330" s="269" t="s">
        <v>682</v>
      </c>
      <c r="F330" s="271" t="s">
        <v>1399</v>
      </c>
      <c r="G330" s="236">
        <v>328</v>
      </c>
      <c r="H330" s="49"/>
      <c r="J330" s="241"/>
      <c r="L330" s="34">
        <v>252</v>
      </c>
      <c r="M330" s="34">
        <v>266</v>
      </c>
    </row>
    <row r="331" spans="1:13" ht="18.45" customHeight="1" x14ac:dyDescent="0.35">
      <c r="A331" s="266">
        <v>2551</v>
      </c>
      <c r="B331" s="238" t="s">
        <v>1570</v>
      </c>
      <c r="C331" s="234">
        <v>3497.2875630000003</v>
      </c>
      <c r="D331" s="235">
        <v>6</v>
      </c>
      <c r="E331" s="269" t="s">
        <v>1767</v>
      </c>
      <c r="F331" s="271">
        <v>0</v>
      </c>
      <c r="G331" s="236">
        <v>329</v>
      </c>
      <c r="H331" s="49"/>
      <c r="L331" s="34">
        <v>214</v>
      </c>
      <c r="M331" s="34">
        <v>218</v>
      </c>
    </row>
    <row r="332" spans="1:13" ht="18.45" customHeight="1" x14ac:dyDescent="0.35">
      <c r="A332" s="266">
        <v>2552</v>
      </c>
      <c r="B332" s="238" t="s">
        <v>801</v>
      </c>
      <c r="C332" s="234">
        <v>4000.3</v>
      </c>
      <c r="D332" s="235">
        <v>6</v>
      </c>
      <c r="E332" s="269" t="s">
        <v>1950</v>
      </c>
      <c r="F332" s="271">
        <v>0</v>
      </c>
      <c r="G332" s="236">
        <v>330</v>
      </c>
      <c r="H332" s="49"/>
      <c r="L332" s="34">
        <v>212</v>
      </c>
      <c r="M332" s="34">
        <v>219</v>
      </c>
    </row>
    <row r="333" spans="1:13" ht="18.45" customHeight="1" x14ac:dyDescent="0.35">
      <c r="A333" s="266">
        <v>6000</v>
      </c>
      <c r="B333" s="238" t="s">
        <v>802</v>
      </c>
      <c r="C333" s="234">
        <v>8744.6066722775158</v>
      </c>
      <c r="D333" s="235">
        <v>6</v>
      </c>
      <c r="E333" s="269" t="s">
        <v>803</v>
      </c>
      <c r="F333" s="271">
        <v>0</v>
      </c>
      <c r="G333" s="236">
        <v>331</v>
      </c>
      <c r="H333" s="49"/>
      <c r="L333" s="34">
        <v>283</v>
      </c>
      <c r="M333" s="34">
        <v>303</v>
      </c>
    </row>
    <row r="334" spans="1:13" ht="18.45" customHeight="1" x14ac:dyDescent="0.35">
      <c r="A334" s="266">
        <v>6001</v>
      </c>
      <c r="B334" s="238" t="s">
        <v>804</v>
      </c>
      <c r="C334" s="234">
        <v>8744.6066722775158</v>
      </c>
      <c r="D334" s="235">
        <v>6</v>
      </c>
      <c r="E334" s="269" t="s">
        <v>805</v>
      </c>
      <c r="F334" s="271">
        <v>0</v>
      </c>
      <c r="G334" s="236">
        <v>332</v>
      </c>
      <c r="H334" s="49"/>
      <c r="L334" s="34">
        <v>284</v>
      </c>
      <c r="M334" s="34">
        <v>304</v>
      </c>
    </row>
    <row r="335" spans="1:13" ht="18.45" customHeight="1" x14ac:dyDescent="0.3">
      <c r="A335" s="266">
        <v>6002</v>
      </c>
      <c r="B335" s="238" t="s">
        <v>806</v>
      </c>
      <c r="C335" s="234">
        <v>8744.6066722775158</v>
      </c>
      <c r="D335" s="235">
        <v>6</v>
      </c>
      <c r="E335" s="269" t="s">
        <v>614</v>
      </c>
      <c r="F335" s="270">
        <v>0</v>
      </c>
      <c r="G335" s="236">
        <v>333</v>
      </c>
      <c r="L335" s="34">
        <v>770</v>
      </c>
      <c r="M335" s="34">
        <v>767</v>
      </c>
    </row>
    <row r="336" spans="1:13" ht="18.45" customHeight="1" x14ac:dyDescent="0.35">
      <c r="A336" s="266">
        <v>6003</v>
      </c>
      <c r="B336" s="238" t="s">
        <v>808</v>
      </c>
      <c r="C336" s="234">
        <v>8744.6066722775158</v>
      </c>
      <c r="D336" s="235">
        <v>6</v>
      </c>
      <c r="E336" s="269" t="s">
        <v>809</v>
      </c>
      <c r="F336" s="271">
        <v>0</v>
      </c>
      <c r="G336" s="236">
        <v>334</v>
      </c>
      <c r="H336" s="49"/>
      <c r="L336" s="34">
        <v>285</v>
      </c>
      <c r="M336" s="34">
        <v>305</v>
      </c>
    </row>
    <row r="337" spans="1:13" ht="18.45" customHeight="1" x14ac:dyDescent="0.35">
      <c r="A337" s="266" t="s">
        <v>811</v>
      </c>
      <c r="B337" s="238" t="s">
        <v>812</v>
      </c>
      <c r="C337" s="234">
        <v>30007.373000000003</v>
      </c>
      <c r="D337" s="235">
        <v>6</v>
      </c>
      <c r="E337" s="269" t="s">
        <v>813</v>
      </c>
      <c r="F337" s="271" t="s">
        <v>1166</v>
      </c>
      <c r="G337" s="236">
        <v>335</v>
      </c>
      <c r="H337" s="49"/>
      <c r="L337" s="34">
        <v>75</v>
      </c>
      <c r="M337" s="34">
        <v>73</v>
      </c>
    </row>
    <row r="338" spans="1:13" ht="18.45" customHeight="1" x14ac:dyDescent="0.35">
      <c r="A338" s="266" t="s">
        <v>69</v>
      </c>
      <c r="B338" s="238" t="s">
        <v>814</v>
      </c>
      <c r="C338" s="234">
        <v>8842.6800000000021</v>
      </c>
      <c r="D338" s="235">
        <v>6</v>
      </c>
      <c r="E338" s="269" t="s">
        <v>875</v>
      </c>
      <c r="F338" s="271" t="s">
        <v>1167</v>
      </c>
      <c r="G338" s="236">
        <v>336</v>
      </c>
      <c r="H338" s="49"/>
      <c r="L338" s="34">
        <v>167</v>
      </c>
      <c r="M338" s="34">
        <v>166</v>
      </c>
    </row>
    <row r="339" spans="1:13" ht="18.45" customHeight="1" x14ac:dyDescent="0.35">
      <c r="A339" s="266" t="s">
        <v>71</v>
      </c>
      <c r="B339" s="238" t="s">
        <v>816</v>
      </c>
      <c r="C339" s="234">
        <v>14712.390000000003</v>
      </c>
      <c r="D339" s="235">
        <v>6</v>
      </c>
      <c r="E339" s="269" t="s">
        <v>815</v>
      </c>
      <c r="F339" s="271" t="s">
        <v>1629</v>
      </c>
      <c r="G339" s="236">
        <v>337</v>
      </c>
      <c r="H339" s="49"/>
      <c r="L339" s="34">
        <v>169</v>
      </c>
      <c r="M339" s="34">
        <v>168</v>
      </c>
    </row>
    <row r="340" spans="1:13" ht="18.45" customHeight="1" x14ac:dyDescent="0.35">
      <c r="A340" s="266">
        <v>112025</v>
      </c>
      <c r="B340" s="238" t="s">
        <v>80</v>
      </c>
      <c r="C340" s="234">
        <v>20188.984211863688</v>
      </c>
      <c r="D340" s="235">
        <v>6</v>
      </c>
      <c r="E340" s="269" t="s">
        <v>1769</v>
      </c>
      <c r="F340" s="271">
        <v>0</v>
      </c>
      <c r="G340" s="236">
        <v>338</v>
      </c>
      <c r="H340" s="49"/>
      <c r="L340" s="34">
        <v>175</v>
      </c>
      <c r="M340" s="34">
        <v>173</v>
      </c>
    </row>
    <row r="341" spans="1:13" ht="18.45" customHeight="1" x14ac:dyDescent="0.35">
      <c r="A341" s="266">
        <v>129001</v>
      </c>
      <c r="B341" s="238" t="s">
        <v>81</v>
      </c>
      <c r="C341" s="234">
        <v>19721.582020365808</v>
      </c>
      <c r="D341" s="235">
        <v>6</v>
      </c>
      <c r="E341" s="269" t="s">
        <v>1772</v>
      </c>
      <c r="F341" s="271" t="s">
        <v>1169</v>
      </c>
      <c r="G341" s="236">
        <v>339</v>
      </c>
      <c r="H341" s="49"/>
      <c r="J341" s="241"/>
      <c r="L341" s="34">
        <v>194</v>
      </c>
      <c r="M341" s="34">
        <v>192</v>
      </c>
    </row>
    <row r="342" spans="1:13" ht="18.45" customHeight="1" x14ac:dyDescent="0.35">
      <c r="A342" s="266">
        <v>211004</v>
      </c>
      <c r="B342" s="238" t="s">
        <v>82</v>
      </c>
      <c r="C342" s="234">
        <v>20866.169263298252</v>
      </c>
      <c r="D342" s="235">
        <v>6</v>
      </c>
      <c r="E342" s="269" t="s">
        <v>2070</v>
      </c>
      <c r="F342" s="271" t="s">
        <v>1170</v>
      </c>
      <c r="G342" s="236">
        <v>340</v>
      </c>
      <c r="H342" s="49"/>
      <c r="L342" s="34">
        <v>185</v>
      </c>
      <c r="M342" s="34">
        <v>183</v>
      </c>
    </row>
    <row r="343" spans="1:13" ht="18.45" customHeight="1" x14ac:dyDescent="0.35">
      <c r="A343" s="266">
        <v>299002</v>
      </c>
      <c r="B343" s="238" t="s">
        <v>83</v>
      </c>
      <c r="C343" s="234">
        <v>18244.921631963516</v>
      </c>
      <c r="D343" s="235">
        <v>6</v>
      </c>
      <c r="E343" s="269" t="s">
        <v>2071</v>
      </c>
      <c r="F343" s="271" t="s">
        <v>1171</v>
      </c>
      <c r="G343" s="236">
        <v>341</v>
      </c>
      <c r="H343" s="49"/>
      <c r="L343" s="34">
        <v>186</v>
      </c>
      <c r="M343" s="34">
        <v>184</v>
      </c>
    </row>
    <row r="344" spans="1:13" ht="18.45" customHeight="1" x14ac:dyDescent="0.35">
      <c r="A344" s="266">
        <v>709005</v>
      </c>
      <c r="B344" s="238" t="s">
        <v>84</v>
      </c>
      <c r="C344" s="234">
        <v>12094.073229722617</v>
      </c>
      <c r="D344" s="235">
        <v>6</v>
      </c>
      <c r="E344" s="269" t="s">
        <v>1770</v>
      </c>
      <c r="F344" s="271" t="s">
        <v>1172</v>
      </c>
      <c r="G344" s="236">
        <v>342</v>
      </c>
      <c r="H344" s="49"/>
      <c r="J344" s="241"/>
      <c r="L344" s="34">
        <v>183</v>
      </c>
      <c r="M344" s="34">
        <v>181</v>
      </c>
    </row>
    <row r="345" spans="1:13" ht="18.45" customHeight="1" x14ac:dyDescent="0.35">
      <c r="A345" s="266" t="s">
        <v>85</v>
      </c>
      <c r="B345" s="238" t="s">
        <v>823</v>
      </c>
      <c r="C345" s="234">
        <v>12457.414485551193</v>
      </c>
      <c r="D345" s="235">
        <v>6</v>
      </c>
      <c r="E345" s="269" t="s">
        <v>1776</v>
      </c>
      <c r="F345" s="271" t="s">
        <v>1173</v>
      </c>
      <c r="G345" s="236">
        <v>343</v>
      </c>
      <c r="H345" s="49"/>
      <c r="J345" s="241"/>
      <c r="L345" s="34">
        <v>199</v>
      </c>
      <c r="M345" s="34">
        <v>197</v>
      </c>
    </row>
    <row r="346" spans="1:13" ht="18.45" customHeight="1" x14ac:dyDescent="0.35">
      <c r="A346" s="266" t="s">
        <v>86</v>
      </c>
      <c r="B346" s="238" t="s">
        <v>825</v>
      </c>
      <c r="C346" s="234">
        <v>16246.544724906344</v>
      </c>
      <c r="D346" s="235">
        <v>6</v>
      </c>
      <c r="E346" s="269" t="s">
        <v>1775</v>
      </c>
      <c r="F346" s="271" t="s">
        <v>1174</v>
      </c>
      <c r="G346" s="236">
        <v>344</v>
      </c>
      <c r="H346" s="49"/>
      <c r="J346" s="241"/>
      <c r="L346" s="34">
        <v>198</v>
      </c>
      <c r="M346" s="34">
        <v>196</v>
      </c>
    </row>
    <row r="347" spans="1:13" ht="18.45" customHeight="1" x14ac:dyDescent="0.35">
      <c r="A347" s="266" t="s">
        <v>87</v>
      </c>
      <c r="B347" s="238" t="s">
        <v>88</v>
      </c>
      <c r="C347" s="234">
        <v>7578.2604787103064</v>
      </c>
      <c r="D347" s="235">
        <v>6</v>
      </c>
      <c r="E347" s="269" t="s">
        <v>1774</v>
      </c>
      <c r="F347" s="271" t="s">
        <v>1175</v>
      </c>
      <c r="G347" s="236">
        <v>345</v>
      </c>
      <c r="H347" s="49"/>
      <c r="J347" s="241"/>
      <c r="L347" s="34">
        <v>197</v>
      </c>
      <c r="M347" s="34">
        <v>195</v>
      </c>
    </row>
    <row r="348" spans="1:13" ht="18.45" customHeight="1" x14ac:dyDescent="0.35">
      <c r="A348" s="266" t="s">
        <v>89</v>
      </c>
      <c r="B348" s="238" t="s">
        <v>90</v>
      </c>
      <c r="C348" s="234">
        <v>8278.9900435225663</v>
      </c>
      <c r="D348" s="235">
        <v>6</v>
      </c>
      <c r="E348" s="269" t="s">
        <v>1773</v>
      </c>
      <c r="F348" s="271" t="s">
        <v>1176</v>
      </c>
      <c r="G348" s="236">
        <v>346</v>
      </c>
      <c r="H348" s="49"/>
      <c r="J348" s="241"/>
      <c r="L348" s="34">
        <v>195</v>
      </c>
      <c r="M348" s="34">
        <v>193</v>
      </c>
    </row>
    <row r="349" spans="1:13" ht="18.45" customHeight="1" x14ac:dyDescent="0.35">
      <c r="A349" s="266" t="s">
        <v>91</v>
      </c>
      <c r="B349" s="238" t="s">
        <v>92</v>
      </c>
      <c r="C349" s="234">
        <v>10640.708206408313</v>
      </c>
      <c r="D349" s="235">
        <v>6</v>
      </c>
      <c r="E349" s="269" t="s">
        <v>2072</v>
      </c>
      <c r="F349" s="271" t="s">
        <v>1177</v>
      </c>
      <c r="G349" s="236">
        <v>347</v>
      </c>
      <c r="H349" s="49"/>
      <c r="J349" s="241"/>
      <c r="L349" s="34">
        <v>196</v>
      </c>
      <c r="M349" s="34">
        <v>194</v>
      </c>
    </row>
    <row r="350" spans="1:13" ht="18.45" customHeight="1" x14ac:dyDescent="0.35">
      <c r="A350" s="266" t="s">
        <v>93</v>
      </c>
      <c r="B350" s="238" t="s">
        <v>94</v>
      </c>
      <c r="C350" s="234">
        <v>11574.2</v>
      </c>
      <c r="D350" s="235">
        <v>6</v>
      </c>
      <c r="E350" s="269" t="s">
        <v>1771</v>
      </c>
      <c r="F350" s="271" t="s">
        <v>1178</v>
      </c>
      <c r="G350" s="236">
        <v>348</v>
      </c>
      <c r="H350" s="49"/>
      <c r="L350" s="34">
        <v>184</v>
      </c>
      <c r="M350" s="34">
        <v>182</v>
      </c>
    </row>
    <row r="351" spans="1:13" ht="18.45" customHeight="1" x14ac:dyDescent="0.35">
      <c r="A351" s="266">
        <v>1300</v>
      </c>
      <c r="B351" s="238" t="s">
        <v>831</v>
      </c>
      <c r="C351" s="234">
        <v>15017.2</v>
      </c>
      <c r="D351" s="235">
        <v>6</v>
      </c>
      <c r="E351" s="269" t="s">
        <v>1062</v>
      </c>
      <c r="F351" s="271" t="s">
        <v>2080</v>
      </c>
      <c r="G351" s="236">
        <v>349</v>
      </c>
      <c r="H351" s="49"/>
      <c r="J351" s="241"/>
      <c r="L351" s="34">
        <v>156</v>
      </c>
      <c r="M351" s="34">
        <v>154</v>
      </c>
    </row>
    <row r="352" spans="1:13" ht="18.45" customHeight="1" x14ac:dyDescent="0.35">
      <c r="A352" s="266">
        <v>1430</v>
      </c>
      <c r="B352" s="238" t="s">
        <v>832</v>
      </c>
      <c r="C352" s="234">
        <v>20429.2</v>
      </c>
      <c r="D352" s="235">
        <v>6</v>
      </c>
      <c r="E352" s="269" t="s">
        <v>1066</v>
      </c>
      <c r="F352" s="271" t="s">
        <v>1181</v>
      </c>
      <c r="G352" s="236">
        <v>350</v>
      </c>
      <c r="H352" s="49"/>
      <c r="J352" s="241"/>
      <c r="L352" s="34">
        <v>152</v>
      </c>
      <c r="M352" s="34">
        <v>150</v>
      </c>
    </row>
    <row r="353" spans="1:13" ht="18.45" customHeight="1" x14ac:dyDescent="0.35">
      <c r="A353" s="266" t="s">
        <v>840</v>
      </c>
      <c r="B353" s="238" t="s">
        <v>841</v>
      </c>
      <c r="C353" s="234" t="s">
        <v>833</v>
      </c>
      <c r="D353" s="235" t="s">
        <v>619</v>
      </c>
      <c r="E353" s="269" t="s">
        <v>1871</v>
      </c>
      <c r="F353" s="271">
        <v>0</v>
      </c>
      <c r="G353" s="236">
        <v>351</v>
      </c>
      <c r="H353" s="49"/>
      <c r="K353" s="241"/>
      <c r="L353" s="34">
        <v>437</v>
      </c>
      <c r="M353" s="34">
        <v>402</v>
      </c>
    </row>
    <row r="354" spans="1:13" ht="18.45" customHeight="1" x14ac:dyDescent="0.35">
      <c r="A354" s="266" t="s">
        <v>842</v>
      </c>
      <c r="B354" s="238" t="s">
        <v>843</v>
      </c>
      <c r="C354" s="234" t="s">
        <v>833</v>
      </c>
      <c r="D354" s="235" t="s">
        <v>619</v>
      </c>
      <c r="E354" s="269" t="s">
        <v>1872</v>
      </c>
      <c r="F354" s="271">
        <v>0</v>
      </c>
      <c r="G354" s="236">
        <v>352</v>
      </c>
      <c r="H354" s="49"/>
      <c r="K354" s="241"/>
      <c r="L354" s="34">
        <v>436</v>
      </c>
      <c r="M354" s="34">
        <v>403</v>
      </c>
    </row>
    <row r="355" spans="1:13" ht="18.45" customHeight="1" x14ac:dyDescent="0.35">
      <c r="A355" s="266" t="s">
        <v>844</v>
      </c>
      <c r="B355" s="238" t="s">
        <v>845</v>
      </c>
      <c r="C355" s="234" t="s">
        <v>833</v>
      </c>
      <c r="D355" s="235" t="s">
        <v>619</v>
      </c>
      <c r="E355" s="269" t="s">
        <v>1873</v>
      </c>
      <c r="F355" s="271">
        <v>0</v>
      </c>
      <c r="G355" s="236">
        <v>353</v>
      </c>
      <c r="H355" s="49"/>
      <c r="K355" s="241"/>
      <c r="L355" s="34">
        <v>435</v>
      </c>
      <c r="M355" s="34">
        <v>404</v>
      </c>
    </row>
    <row r="356" spans="1:13" ht="18.45" customHeight="1" x14ac:dyDescent="0.3">
      <c r="A356" s="266">
        <v>1400</v>
      </c>
      <c r="B356" s="238" t="s">
        <v>847</v>
      </c>
      <c r="C356" s="234">
        <v>13057.11</v>
      </c>
      <c r="D356" s="235" t="s">
        <v>619</v>
      </c>
      <c r="E356" s="269" t="s">
        <v>614</v>
      </c>
      <c r="F356" s="270">
        <v>0</v>
      </c>
      <c r="G356" s="236">
        <v>354</v>
      </c>
      <c r="L356" s="34">
        <v>771</v>
      </c>
      <c r="M356" s="34">
        <v>768</v>
      </c>
    </row>
    <row r="357" spans="1:13" ht="18.45" customHeight="1" x14ac:dyDescent="0.35">
      <c r="A357" s="266">
        <v>1401</v>
      </c>
      <c r="B357" s="238" t="s">
        <v>849</v>
      </c>
      <c r="C357" s="234">
        <v>13057.110000000002</v>
      </c>
      <c r="D357" s="235" t="s">
        <v>619</v>
      </c>
      <c r="E357" s="269" t="s">
        <v>1182</v>
      </c>
      <c r="F357" s="271">
        <v>0</v>
      </c>
      <c r="G357" s="236">
        <v>355</v>
      </c>
      <c r="H357" s="49"/>
      <c r="L357" s="34">
        <v>670</v>
      </c>
      <c r="M357" s="34">
        <v>679</v>
      </c>
    </row>
    <row r="358" spans="1:13" ht="18.45" customHeight="1" x14ac:dyDescent="0.35">
      <c r="A358" s="266">
        <v>1402</v>
      </c>
      <c r="B358" s="238" t="s">
        <v>851</v>
      </c>
      <c r="C358" s="234">
        <v>13057.110000000002</v>
      </c>
      <c r="D358" s="235" t="s">
        <v>619</v>
      </c>
      <c r="E358" s="269" t="s">
        <v>846</v>
      </c>
      <c r="F358" s="271">
        <v>0</v>
      </c>
      <c r="G358" s="236">
        <v>356</v>
      </c>
      <c r="H358" s="49"/>
      <c r="L358" s="34">
        <v>669</v>
      </c>
      <c r="M358" s="34">
        <v>678</v>
      </c>
    </row>
    <row r="359" spans="1:13" ht="18.45" customHeight="1" x14ac:dyDescent="0.3">
      <c r="A359" s="266">
        <v>1403</v>
      </c>
      <c r="B359" s="238" t="s">
        <v>852</v>
      </c>
      <c r="C359" s="234">
        <v>13057.11</v>
      </c>
      <c r="D359" s="235" t="s">
        <v>619</v>
      </c>
      <c r="E359" s="269" t="s">
        <v>614</v>
      </c>
      <c r="F359" s="270">
        <v>0</v>
      </c>
      <c r="G359" s="236">
        <v>357</v>
      </c>
      <c r="L359" s="34">
        <v>772</v>
      </c>
      <c r="M359" s="34">
        <v>769</v>
      </c>
    </row>
    <row r="360" spans="1:13" ht="18.45" customHeight="1" x14ac:dyDescent="0.35">
      <c r="A360" s="266">
        <v>1500</v>
      </c>
      <c r="B360" s="238" t="s">
        <v>853</v>
      </c>
      <c r="C360" s="234">
        <v>13057.110000000002</v>
      </c>
      <c r="D360" s="235" t="s">
        <v>619</v>
      </c>
      <c r="E360" s="269" t="s">
        <v>1475</v>
      </c>
      <c r="F360" s="271">
        <v>0</v>
      </c>
      <c r="G360" s="236">
        <v>358</v>
      </c>
      <c r="H360" s="49"/>
      <c r="K360" s="242"/>
      <c r="L360" s="34">
        <v>661</v>
      </c>
      <c r="M360" s="34">
        <v>670</v>
      </c>
    </row>
    <row r="361" spans="1:13" ht="18.45" customHeight="1" x14ac:dyDescent="0.35">
      <c r="A361" s="266">
        <v>1501</v>
      </c>
      <c r="B361" s="238" t="s">
        <v>854</v>
      </c>
      <c r="C361" s="234">
        <v>13057.110000000002</v>
      </c>
      <c r="D361" s="235" t="s">
        <v>619</v>
      </c>
      <c r="E361" s="269" t="s">
        <v>1183</v>
      </c>
      <c r="F361" s="271">
        <v>0</v>
      </c>
      <c r="G361" s="236">
        <v>359</v>
      </c>
      <c r="H361" s="49"/>
      <c r="K361" s="242"/>
      <c r="L361" s="34">
        <v>664</v>
      </c>
      <c r="M361" s="34">
        <v>673</v>
      </c>
    </row>
    <row r="362" spans="1:13" ht="18.45" customHeight="1" x14ac:dyDescent="0.35">
      <c r="A362" s="266">
        <v>1502</v>
      </c>
      <c r="B362" s="238" t="s">
        <v>856</v>
      </c>
      <c r="C362" s="234">
        <v>13057.110000000002</v>
      </c>
      <c r="D362" s="235" t="s">
        <v>619</v>
      </c>
      <c r="E362" s="269" t="s">
        <v>1184</v>
      </c>
      <c r="F362" s="271">
        <v>0</v>
      </c>
      <c r="G362" s="236">
        <v>360</v>
      </c>
      <c r="H362" s="49"/>
      <c r="L362" s="34">
        <v>666</v>
      </c>
      <c r="M362" s="34">
        <v>675</v>
      </c>
    </row>
    <row r="363" spans="1:13" ht="18.45" customHeight="1" x14ac:dyDescent="0.35">
      <c r="A363" s="266">
        <v>1550</v>
      </c>
      <c r="B363" s="238" t="s">
        <v>857</v>
      </c>
      <c r="C363" s="234">
        <v>11186.67</v>
      </c>
      <c r="D363" s="235" t="s">
        <v>619</v>
      </c>
      <c r="E363" s="269" t="s">
        <v>1598</v>
      </c>
      <c r="F363" s="270">
        <v>0</v>
      </c>
      <c r="G363" s="236">
        <v>361</v>
      </c>
      <c r="H363" s="49"/>
      <c r="L363" s="34">
        <v>714</v>
      </c>
      <c r="M363" s="34">
        <v>725</v>
      </c>
    </row>
    <row r="364" spans="1:13" ht="18.45" customHeight="1" x14ac:dyDescent="0.35">
      <c r="A364" s="266">
        <v>1551</v>
      </c>
      <c r="B364" s="238" t="s">
        <v>859</v>
      </c>
      <c r="C364" s="234">
        <v>11186.67</v>
      </c>
      <c r="D364" s="235" t="s">
        <v>619</v>
      </c>
      <c r="E364" s="269" t="s">
        <v>1598</v>
      </c>
      <c r="F364" s="270">
        <v>0</v>
      </c>
      <c r="G364" s="236">
        <v>362</v>
      </c>
      <c r="H364" s="49"/>
      <c r="L364" s="34">
        <v>715</v>
      </c>
      <c r="M364" s="34">
        <v>726</v>
      </c>
    </row>
    <row r="365" spans="1:13" ht="18.45" customHeight="1" x14ac:dyDescent="0.35">
      <c r="A365" s="266">
        <v>1552</v>
      </c>
      <c r="B365" s="238" t="s">
        <v>860</v>
      </c>
      <c r="C365" s="234">
        <v>11186.67</v>
      </c>
      <c r="D365" s="235" t="s">
        <v>619</v>
      </c>
      <c r="E365" s="269" t="s">
        <v>1598</v>
      </c>
      <c r="F365" s="270">
        <v>0</v>
      </c>
      <c r="G365" s="236">
        <v>363</v>
      </c>
      <c r="H365" s="49"/>
      <c r="L365" s="34">
        <v>716</v>
      </c>
      <c r="M365" s="34">
        <v>727</v>
      </c>
    </row>
    <row r="366" spans="1:13" ht="18.45" customHeight="1" x14ac:dyDescent="0.35">
      <c r="A366" s="266">
        <v>1560</v>
      </c>
      <c r="B366" s="238" t="s">
        <v>861</v>
      </c>
      <c r="C366" s="234">
        <v>15742.870000000003</v>
      </c>
      <c r="D366" s="235" t="s">
        <v>619</v>
      </c>
      <c r="E366" s="269" t="s">
        <v>1185</v>
      </c>
      <c r="F366" s="271">
        <v>0</v>
      </c>
      <c r="G366" s="236">
        <v>364</v>
      </c>
      <c r="H366" s="49"/>
      <c r="L366" s="34">
        <v>668</v>
      </c>
      <c r="M366" s="34">
        <v>677</v>
      </c>
    </row>
    <row r="367" spans="1:13" ht="18.45" customHeight="1" x14ac:dyDescent="0.35">
      <c r="A367" s="266">
        <v>1561</v>
      </c>
      <c r="B367" s="238" t="s">
        <v>862</v>
      </c>
      <c r="C367" s="234">
        <v>15742.870000000003</v>
      </c>
      <c r="D367" s="235" t="s">
        <v>619</v>
      </c>
      <c r="E367" s="269" t="s">
        <v>850</v>
      </c>
      <c r="F367" s="271">
        <v>0</v>
      </c>
      <c r="G367" s="236">
        <v>365</v>
      </c>
      <c r="H367" s="49"/>
      <c r="L367" s="34">
        <v>667</v>
      </c>
      <c r="M367" s="34">
        <v>676</v>
      </c>
    </row>
    <row r="368" spans="1:13" ht="18.45" customHeight="1" x14ac:dyDescent="0.35">
      <c r="A368" s="266">
        <v>1562</v>
      </c>
      <c r="B368" s="238" t="s">
        <v>863</v>
      </c>
      <c r="C368" s="234">
        <v>15742.870000000003</v>
      </c>
      <c r="D368" s="235" t="s">
        <v>619</v>
      </c>
      <c r="E368" s="269" t="s">
        <v>1476</v>
      </c>
      <c r="F368" s="271">
        <v>0</v>
      </c>
      <c r="G368" s="236">
        <v>366</v>
      </c>
      <c r="H368" s="49"/>
      <c r="L368" s="34">
        <v>665</v>
      </c>
      <c r="M368" s="34">
        <v>674</v>
      </c>
    </row>
    <row r="369" spans="1:13" ht="18.45" customHeight="1" x14ac:dyDescent="0.35">
      <c r="A369" s="266">
        <v>4120</v>
      </c>
      <c r="B369" s="238" t="s">
        <v>3</v>
      </c>
      <c r="C369" s="234">
        <v>14568.400000000001</v>
      </c>
      <c r="D369" s="235">
        <v>4</v>
      </c>
      <c r="E369" s="269" t="s">
        <v>1805</v>
      </c>
      <c r="F369" s="271">
        <v>0</v>
      </c>
      <c r="G369" s="236">
        <v>367</v>
      </c>
      <c r="H369" s="49"/>
      <c r="L369" s="34">
        <v>317</v>
      </c>
      <c r="M369" s="34">
        <v>330</v>
      </c>
    </row>
    <row r="370" spans="1:13" ht="18.45" customHeight="1" x14ac:dyDescent="0.35">
      <c r="A370" s="266">
        <v>3703</v>
      </c>
      <c r="B370" s="238" t="s">
        <v>4</v>
      </c>
      <c r="C370" s="234">
        <v>10784.400000000001</v>
      </c>
      <c r="D370" s="235">
        <v>4</v>
      </c>
      <c r="E370" s="269" t="s">
        <v>1186</v>
      </c>
      <c r="F370" s="271" t="s">
        <v>1187</v>
      </c>
      <c r="G370" s="236">
        <v>368</v>
      </c>
      <c r="H370" s="49"/>
      <c r="L370" s="34">
        <v>318</v>
      </c>
      <c r="M370" s="34">
        <v>331</v>
      </c>
    </row>
    <row r="371" spans="1:13" ht="18.45" customHeight="1" x14ac:dyDescent="0.35">
      <c r="A371" s="266">
        <v>3710</v>
      </c>
      <c r="B371" s="238" t="s">
        <v>5</v>
      </c>
      <c r="C371" s="234">
        <v>10784.400000000001</v>
      </c>
      <c r="D371" s="235">
        <v>4</v>
      </c>
      <c r="E371" s="269" t="s">
        <v>741</v>
      </c>
      <c r="F371" s="271">
        <v>0</v>
      </c>
      <c r="G371" s="236">
        <v>369</v>
      </c>
      <c r="H371" s="49"/>
      <c r="L371" s="34">
        <v>319</v>
      </c>
      <c r="M371" s="34">
        <v>332</v>
      </c>
    </row>
    <row r="372" spans="1:13" ht="18.45" customHeight="1" x14ac:dyDescent="0.35">
      <c r="A372" s="266">
        <v>3727</v>
      </c>
      <c r="B372" s="238" t="s">
        <v>6</v>
      </c>
      <c r="C372" s="234">
        <v>10784.400000000001</v>
      </c>
      <c r="D372" s="235">
        <v>4</v>
      </c>
      <c r="E372" s="269" t="s">
        <v>1188</v>
      </c>
      <c r="F372" s="271" t="s">
        <v>1757</v>
      </c>
      <c r="G372" s="236">
        <v>370</v>
      </c>
      <c r="H372" s="49"/>
      <c r="L372" s="34">
        <v>320</v>
      </c>
      <c r="M372" s="34">
        <v>333</v>
      </c>
    </row>
    <row r="373" spans="1:13" ht="18.45" customHeight="1" x14ac:dyDescent="0.35">
      <c r="A373" s="266">
        <v>3765</v>
      </c>
      <c r="B373" s="238" t="s">
        <v>7</v>
      </c>
      <c r="C373" s="234">
        <v>10784.400000000001</v>
      </c>
      <c r="D373" s="235">
        <v>4</v>
      </c>
      <c r="E373" s="269" t="s">
        <v>1189</v>
      </c>
      <c r="F373" s="271" t="s">
        <v>1757</v>
      </c>
      <c r="G373" s="236">
        <v>371</v>
      </c>
      <c r="H373" s="49"/>
      <c r="L373" s="34">
        <v>321</v>
      </c>
      <c r="M373" s="34">
        <v>334</v>
      </c>
    </row>
    <row r="374" spans="1:13" ht="18.45" customHeight="1" x14ac:dyDescent="0.35">
      <c r="A374" s="266">
        <v>3772</v>
      </c>
      <c r="B374" s="238" t="s">
        <v>8</v>
      </c>
      <c r="C374" s="234">
        <v>10784.400000000001</v>
      </c>
      <c r="D374" s="235">
        <v>4</v>
      </c>
      <c r="E374" s="269" t="s">
        <v>1952</v>
      </c>
      <c r="F374" s="271" t="s">
        <v>1757</v>
      </c>
      <c r="G374" s="236">
        <v>372</v>
      </c>
      <c r="H374" s="49"/>
      <c r="L374" s="34">
        <v>382</v>
      </c>
      <c r="M374" s="34">
        <v>728</v>
      </c>
    </row>
    <row r="375" spans="1:13" ht="18.45" customHeight="1" x14ac:dyDescent="0.35">
      <c r="A375" s="266">
        <v>5653</v>
      </c>
      <c r="B375" s="238" t="s">
        <v>9</v>
      </c>
      <c r="C375" s="234">
        <v>4540.8</v>
      </c>
      <c r="D375" s="235">
        <v>4</v>
      </c>
      <c r="E375" s="269" t="s">
        <v>1191</v>
      </c>
      <c r="F375" s="271" t="s">
        <v>1192</v>
      </c>
      <c r="G375" s="236">
        <v>373</v>
      </c>
      <c r="H375" s="49"/>
      <c r="L375" s="34">
        <v>310</v>
      </c>
      <c r="M375" s="34">
        <v>323</v>
      </c>
    </row>
    <row r="376" spans="1:13" s="250" customFormat="1" ht="18.45" customHeight="1" x14ac:dyDescent="0.35">
      <c r="A376" s="266">
        <v>5660</v>
      </c>
      <c r="B376" s="238" t="s">
        <v>10</v>
      </c>
      <c r="C376" s="234">
        <v>8703.2000000000007</v>
      </c>
      <c r="D376" s="235">
        <v>4</v>
      </c>
      <c r="E376" s="269" t="s">
        <v>1801</v>
      </c>
      <c r="F376" s="271" t="s">
        <v>1954</v>
      </c>
      <c r="G376" s="236">
        <v>374</v>
      </c>
      <c r="H376" s="49"/>
      <c r="I376" s="240"/>
      <c r="J376" s="240"/>
      <c r="K376" s="240"/>
      <c r="L376" s="34">
        <v>295</v>
      </c>
      <c r="M376" s="34">
        <v>301</v>
      </c>
    </row>
    <row r="377" spans="1:13" ht="18.45" customHeight="1" x14ac:dyDescent="0.35">
      <c r="A377" s="266">
        <v>1211</v>
      </c>
      <c r="B377" s="238" t="s">
        <v>11</v>
      </c>
      <c r="C377" s="234">
        <v>26109.600000000002</v>
      </c>
      <c r="D377" s="235">
        <v>4</v>
      </c>
      <c r="E377" s="269" t="s">
        <v>679</v>
      </c>
      <c r="F377" s="271" t="s">
        <v>1757</v>
      </c>
      <c r="G377" s="236">
        <v>375</v>
      </c>
      <c r="H377" s="49"/>
      <c r="L377" s="34">
        <v>311</v>
      </c>
      <c r="M377" s="34">
        <v>324</v>
      </c>
    </row>
    <row r="378" spans="1:13" ht="18.45" customHeight="1" x14ac:dyDescent="0.35">
      <c r="A378" s="266" t="s">
        <v>12</v>
      </c>
      <c r="B378" s="238" t="s">
        <v>13</v>
      </c>
      <c r="C378" s="234">
        <v>24406.800000000003</v>
      </c>
      <c r="D378" s="235">
        <v>4</v>
      </c>
      <c r="E378" s="269" t="s">
        <v>1194</v>
      </c>
      <c r="F378" s="271">
        <v>0</v>
      </c>
      <c r="G378" s="236">
        <v>376</v>
      </c>
      <c r="H378" s="49"/>
      <c r="L378" s="34">
        <v>312</v>
      </c>
      <c r="M378" s="34">
        <v>325</v>
      </c>
    </row>
    <row r="379" spans="1:13" ht="18.45" customHeight="1" x14ac:dyDescent="0.35">
      <c r="A379" s="266" t="s">
        <v>14</v>
      </c>
      <c r="B379" s="238" t="s">
        <v>15</v>
      </c>
      <c r="C379" s="234">
        <v>24407</v>
      </c>
      <c r="D379" s="235">
        <v>4</v>
      </c>
      <c r="E379" s="269" t="s">
        <v>1195</v>
      </c>
      <c r="F379" s="271" t="s">
        <v>1954</v>
      </c>
      <c r="G379" s="236">
        <v>377</v>
      </c>
      <c r="H379" s="49"/>
      <c r="L379" s="34">
        <v>313</v>
      </c>
      <c r="M379" s="34">
        <v>326</v>
      </c>
    </row>
    <row r="380" spans="1:13" ht="18.45" customHeight="1" x14ac:dyDescent="0.35">
      <c r="A380" s="266">
        <v>5257</v>
      </c>
      <c r="B380" s="238" t="s">
        <v>16</v>
      </c>
      <c r="C380" s="234">
        <v>12676.400000000001</v>
      </c>
      <c r="D380" s="235">
        <v>4</v>
      </c>
      <c r="E380" s="269" t="s">
        <v>1196</v>
      </c>
      <c r="F380" s="271">
        <v>0</v>
      </c>
      <c r="G380" s="236">
        <v>378</v>
      </c>
      <c r="H380" s="49"/>
      <c r="L380" s="34">
        <v>314</v>
      </c>
      <c r="M380" s="34">
        <v>327</v>
      </c>
    </row>
    <row r="381" spans="1:13" ht="18.45" customHeight="1" x14ac:dyDescent="0.35">
      <c r="A381" s="266">
        <v>6049</v>
      </c>
      <c r="B381" s="238" t="s">
        <v>17</v>
      </c>
      <c r="C381" s="234">
        <v>14568.400000000001</v>
      </c>
      <c r="D381" s="235">
        <v>4</v>
      </c>
      <c r="E381" s="269" t="s">
        <v>1197</v>
      </c>
      <c r="F381" s="271" t="s">
        <v>1756</v>
      </c>
      <c r="G381" s="236">
        <v>379</v>
      </c>
      <c r="H381" s="49"/>
      <c r="L381" s="34">
        <v>315</v>
      </c>
      <c r="M381" s="34">
        <v>328</v>
      </c>
    </row>
    <row r="382" spans="1:13" ht="18.45" customHeight="1" x14ac:dyDescent="0.35">
      <c r="A382" s="266" t="s">
        <v>18</v>
      </c>
      <c r="B382" s="238" t="s">
        <v>19</v>
      </c>
      <c r="C382" s="234">
        <v>13622.400000000001</v>
      </c>
      <c r="D382" s="235">
        <v>4</v>
      </c>
      <c r="E382" s="269" t="s">
        <v>1199</v>
      </c>
      <c r="F382" s="271" t="s">
        <v>1954</v>
      </c>
      <c r="G382" s="236">
        <v>380</v>
      </c>
      <c r="H382" s="49"/>
      <c r="L382" s="34">
        <v>316</v>
      </c>
      <c r="M382" s="34">
        <v>329</v>
      </c>
    </row>
    <row r="383" spans="1:13" ht="18.45" customHeight="1" x14ac:dyDescent="0.35">
      <c r="A383" s="266">
        <v>3444</v>
      </c>
      <c r="B383" s="238" t="s">
        <v>20</v>
      </c>
      <c r="C383" s="234">
        <v>18352.400000000001</v>
      </c>
      <c r="D383" s="235">
        <v>4</v>
      </c>
      <c r="E383" s="269" t="s">
        <v>1200</v>
      </c>
      <c r="F383" s="271" t="s">
        <v>1757</v>
      </c>
      <c r="G383" s="236">
        <v>381</v>
      </c>
      <c r="H383" s="49"/>
      <c r="L383" s="34">
        <v>305</v>
      </c>
      <c r="M383" s="34">
        <v>317</v>
      </c>
    </row>
    <row r="384" spans="1:13" ht="18.45" customHeight="1" x14ac:dyDescent="0.35">
      <c r="A384" s="266">
        <v>3451</v>
      </c>
      <c r="B384" s="238" t="s">
        <v>21</v>
      </c>
      <c r="C384" s="234">
        <v>15325.2</v>
      </c>
      <c r="D384" s="235">
        <v>4</v>
      </c>
      <c r="E384" s="269" t="s">
        <v>723</v>
      </c>
      <c r="F384" s="271" t="s">
        <v>1757</v>
      </c>
      <c r="G384" s="236">
        <v>382</v>
      </c>
      <c r="H384" s="49"/>
      <c r="L384" s="34">
        <v>306</v>
      </c>
      <c r="M384" s="34">
        <v>318</v>
      </c>
    </row>
    <row r="385" spans="1:13" ht="18.45" customHeight="1" x14ac:dyDescent="0.35">
      <c r="A385" s="266" t="s">
        <v>22</v>
      </c>
      <c r="B385" s="238" t="s">
        <v>23</v>
      </c>
      <c r="C385" s="234">
        <v>8703.2000000000007</v>
      </c>
      <c r="D385" s="235">
        <v>4</v>
      </c>
      <c r="E385" s="269" t="s">
        <v>1201</v>
      </c>
      <c r="F385" s="271" t="s">
        <v>1954</v>
      </c>
      <c r="G385" s="236">
        <v>383</v>
      </c>
      <c r="H385" s="49"/>
      <c r="L385" s="34">
        <v>307</v>
      </c>
      <c r="M385" s="34">
        <v>320</v>
      </c>
    </row>
    <row r="386" spans="1:13" ht="18.45" customHeight="1" x14ac:dyDescent="0.3">
      <c r="A386" s="266">
        <v>5233</v>
      </c>
      <c r="B386" s="238" t="s">
        <v>24</v>
      </c>
      <c r="C386" s="234">
        <v>8703.2000000000007</v>
      </c>
      <c r="D386" s="235">
        <v>4</v>
      </c>
      <c r="E386" s="269" t="s">
        <v>1214</v>
      </c>
      <c r="F386" s="270">
        <v>0</v>
      </c>
      <c r="G386" s="236">
        <v>384</v>
      </c>
      <c r="L386" s="34">
        <v>383</v>
      </c>
      <c r="M386" s="34">
        <v>770</v>
      </c>
    </row>
    <row r="387" spans="1:13" ht="18.45" customHeight="1" x14ac:dyDescent="0.35">
      <c r="A387" s="266">
        <v>5219</v>
      </c>
      <c r="B387" s="238" t="s">
        <v>25</v>
      </c>
      <c r="C387" s="234">
        <v>8703</v>
      </c>
      <c r="D387" s="235">
        <v>4</v>
      </c>
      <c r="E387" s="269" t="s">
        <v>1202</v>
      </c>
      <c r="F387" s="271" t="s">
        <v>1954</v>
      </c>
      <c r="G387" s="236">
        <v>385</v>
      </c>
      <c r="H387" s="49"/>
      <c r="L387" s="34">
        <v>308</v>
      </c>
      <c r="M387" s="34">
        <v>321</v>
      </c>
    </row>
    <row r="388" spans="1:13" ht="18.45" customHeight="1" x14ac:dyDescent="0.35">
      <c r="A388" s="266">
        <v>1815</v>
      </c>
      <c r="B388" s="238" t="s">
        <v>26</v>
      </c>
      <c r="C388" s="234">
        <v>10784.400000000001</v>
      </c>
      <c r="D388" s="235">
        <v>4</v>
      </c>
      <c r="E388" s="269" t="s">
        <v>1203</v>
      </c>
      <c r="F388" s="271" t="s">
        <v>1756</v>
      </c>
      <c r="G388" s="236">
        <v>386</v>
      </c>
      <c r="H388" s="49"/>
      <c r="L388" s="34">
        <v>309</v>
      </c>
      <c r="M388" s="34">
        <v>322</v>
      </c>
    </row>
    <row r="389" spans="1:13" ht="18.45" customHeight="1" x14ac:dyDescent="0.35">
      <c r="A389" s="266">
        <v>1822</v>
      </c>
      <c r="B389" s="238" t="s">
        <v>27</v>
      </c>
      <c r="C389" s="234">
        <v>10784.400000000001</v>
      </c>
      <c r="D389" s="235">
        <v>4</v>
      </c>
      <c r="E389" s="269" t="s">
        <v>1205</v>
      </c>
      <c r="F389" s="271">
        <v>0</v>
      </c>
      <c r="G389" s="236">
        <v>387</v>
      </c>
      <c r="H389" s="49"/>
      <c r="L389" s="34">
        <v>335</v>
      </c>
      <c r="M389" s="34">
        <v>350</v>
      </c>
    </row>
    <row r="390" spans="1:13" ht="18.45" customHeight="1" x14ac:dyDescent="0.35">
      <c r="A390" s="266">
        <v>1921</v>
      </c>
      <c r="B390" s="238" t="s">
        <v>28</v>
      </c>
      <c r="C390" s="234">
        <v>13622.400000000001</v>
      </c>
      <c r="D390" s="235">
        <v>4</v>
      </c>
      <c r="E390" s="269" t="s">
        <v>1206</v>
      </c>
      <c r="F390" s="271" t="s">
        <v>1756</v>
      </c>
      <c r="G390" s="236">
        <v>388</v>
      </c>
      <c r="H390" s="49"/>
      <c r="J390" s="241"/>
      <c r="L390" s="34">
        <v>336</v>
      </c>
      <c r="M390" s="34">
        <v>351</v>
      </c>
    </row>
    <row r="391" spans="1:13" ht="18.45" customHeight="1" x14ac:dyDescent="0.35">
      <c r="A391" s="266">
        <v>2225</v>
      </c>
      <c r="B391" s="238" t="s">
        <v>29</v>
      </c>
      <c r="C391" s="234">
        <v>14568.400000000001</v>
      </c>
      <c r="D391" s="235">
        <v>4</v>
      </c>
      <c r="E391" s="269" t="s">
        <v>1208</v>
      </c>
      <c r="F391" s="271">
        <v>0</v>
      </c>
      <c r="G391" s="236">
        <v>389</v>
      </c>
      <c r="H391" s="49"/>
      <c r="J391" s="241"/>
      <c r="L391" s="34">
        <v>337</v>
      </c>
      <c r="M391" s="34">
        <v>352</v>
      </c>
    </row>
    <row r="392" spans="1:13" ht="18.45" customHeight="1" x14ac:dyDescent="0.35">
      <c r="A392" s="266">
        <v>6759</v>
      </c>
      <c r="B392" s="238" t="s">
        <v>30</v>
      </c>
      <c r="C392" s="234">
        <v>3594.8</v>
      </c>
      <c r="D392" s="235">
        <v>4</v>
      </c>
      <c r="E392" s="269" t="s">
        <v>1209</v>
      </c>
      <c r="F392" s="271">
        <v>0</v>
      </c>
      <c r="G392" s="236">
        <v>390</v>
      </c>
      <c r="H392" s="49"/>
      <c r="J392" s="241"/>
      <c r="L392" s="34">
        <v>338</v>
      </c>
      <c r="M392" s="34">
        <v>353</v>
      </c>
    </row>
    <row r="393" spans="1:13" ht="18.45" customHeight="1" x14ac:dyDescent="0.35">
      <c r="A393" s="266">
        <v>6766</v>
      </c>
      <c r="B393" s="238" t="s">
        <v>31</v>
      </c>
      <c r="C393" s="234">
        <v>13622.400000000001</v>
      </c>
      <c r="D393" s="235">
        <v>4</v>
      </c>
      <c r="E393" s="269" t="s">
        <v>1210</v>
      </c>
      <c r="F393" s="271">
        <v>0</v>
      </c>
      <c r="G393" s="236">
        <v>391</v>
      </c>
      <c r="H393" s="49"/>
      <c r="L393" s="34">
        <v>339</v>
      </c>
      <c r="M393" s="34">
        <v>354</v>
      </c>
    </row>
    <row r="394" spans="1:13" ht="18.45" customHeight="1" x14ac:dyDescent="0.35">
      <c r="A394" s="266">
        <v>3505</v>
      </c>
      <c r="B394" s="238" t="s">
        <v>32</v>
      </c>
      <c r="C394" s="234">
        <v>7946.4000000000005</v>
      </c>
      <c r="D394" s="235">
        <v>4</v>
      </c>
      <c r="E394" s="269" t="s">
        <v>1211</v>
      </c>
      <c r="F394" s="271" t="s">
        <v>1212</v>
      </c>
      <c r="G394" s="236">
        <v>392</v>
      </c>
      <c r="H394" s="49"/>
      <c r="L394" s="34">
        <v>340</v>
      </c>
      <c r="M394" s="34">
        <v>355</v>
      </c>
    </row>
    <row r="395" spans="1:13" ht="18.45" customHeight="1" x14ac:dyDescent="0.35">
      <c r="A395" s="266">
        <v>3536</v>
      </c>
      <c r="B395" s="238" t="s">
        <v>33</v>
      </c>
      <c r="C395" s="234">
        <v>7946.4000000000005</v>
      </c>
      <c r="D395" s="235">
        <v>4</v>
      </c>
      <c r="E395" s="269" t="s">
        <v>1213</v>
      </c>
      <c r="F395" s="271">
        <v>0</v>
      </c>
      <c r="G395" s="236">
        <v>393</v>
      </c>
      <c r="H395" s="49"/>
      <c r="L395" s="34">
        <v>341</v>
      </c>
      <c r="M395" s="34">
        <v>356</v>
      </c>
    </row>
    <row r="396" spans="1:13" ht="18.45" customHeight="1" x14ac:dyDescent="0.35">
      <c r="A396" s="266">
        <v>3512</v>
      </c>
      <c r="B396" s="238" t="s">
        <v>34</v>
      </c>
      <c r="C396" s="234">
        <v>7946.4000000000005</v>
      </c>
      <c r="D396" s="235">
        <v>4</v>
      </c>
      <c r="E396" s="269" t="s">
        <v>614</v>
      </c>
      <c r="F396" s="271">
        <v>0</v>
      </c>
      <c r="G396" s="236">
        <v>394</v>
      </c>
      <c r="H396" s="49"/>
      <c r="L396" s="34">
        <v>773</v>
      </c>
      <c r="M396" s="34">
        <v>343</v>
      </c>
    </row>
    <row r="397" spans="1:13" ht="18.45" customHeight="1" x14ac:dyDescent="0.35">
      <c r="A397" s="266">
        <v>3529</v>
      </c>
      <c r="B397" s="238" t="s">
        <v>35</v>
      </c>
      <c r="C397" s="234">
        <v>7946.4000000000005</v>
      </c>
      <c r="D397" s="235">
        <v>4</v>
      </c>
      <c r="E397" s="269" t="s">
        <v>1215</v>
      </c>
      <c r="F397" s="271">
        <v>0</v>
      </c>
      <c r="G397" s="236">
        <v>395</v>
      </c>
      <c r="H397" s="49"/>
      <c r="L397" s="34">
        <v>329</v>
      </c>
      <c r="M397" s="34">
        <v>344</v>
      </c>
    </row>
    <row r="398" spans="1:13" ht="18.45" customHeight="1" x14ac:dyDescent="0.35">
      <c r="A398" s="266">
        <v>3567</v>
      </c>
      <c r="B398" s="238" t="s">
        <v>36</v>
      </c>
      <c r="C398" s="234">
        <v>7946.4000000000005</v>
      </c>
      <c r="D398" s="235">
        <v>4</v>
      </c>
      <c r="E398" s="269" t="s">
        <v>1216</v>
      </c>
      <c r="F398" s="271">
        <v>0</v>
      </c>
      <c r="G398" s="236">
        <v>396</v>
      </c>
      <c r="H398" s="49"/>
      <c r="L398" s="34">
        <v>330</v>
      </c>
      <c r="M398" s="34">
        <v>345</v>
      </c>
    </row>
    <row r="399" spans="1:13" ht="18.45" customHeight="1" x14ac:dyDescent="0.35">
      <c r="A399" s="266">
        <v>3574</v>
      </c>
      <c r="B399" s="238" t="s">
        <v>37</v>
      </c>
      <c r="C399" s="234">
        <v>7946.4000000000005</v>
      </c>
      <c r="D399" s="235">
        <v>4</v>
      </c>
      <c r="E399" s="269" t="s">
        <v>1217</v>
      </c>
      <c r="F399" s="271">
        <v>0</v>
      </c>
      <c r="G399" s="236">
        <v>397</v>
      </c>
      <c r="H399" s="49"/>
      <c r="L399" s="34">
        <v>331</v>
      </c>
      <c r="M399" s="34">
        <v>346</v>
      </c>
    </row>
    <row r="400" spans="1:13" ht="18.45" customHeight="1" x14ac:dyDescent="0.35">
      <c r="A400" s="266">
        <v>5813</v>
      </c>
      <c r="B400" s="238" t="s">
        <v>38</v>
      </c>
      <c r="C400" s="234">
        <v>18352.400000000001</v>
      </c>
      <c r="D400" s="235">
        <v>4</v>
      </c>
      <c r="E400" s="269" t="s">
        <v>1217</v>
      </c>
      <c r="F400" s="271" t="s">
        <v>1757</v>
      </c>
      <c r="G400" s="236">
        <v>398</v>
      </c>
      <c r="H400" s="49"/>
      <c r="L400" s="34">
        <v>332</v>
      </c>
      <c r="M400" s="34">
        <v>347</v>
      </c>
    </row>
    <row r="401" spans="1:13" ht="18.45" customHeight="1" x14ac:dyDescent="0.35">
      <c r="A401" s="266">
        <v>5356</v>
      </c>
      <c r="B401" s="238" t="s">
        <v>40</v>
      </c>
      <c r="C401" s="234">
        <v>59598.000000000007</v>
      </c>
      <c r="D401" s="235">
        <v>4</v>
      </c>
      <c r="E401" s="269" t="s">
        <v>1219</v>
      </c>
      <c r="F401" s="271" t="s">
        <v>1757</v>
      </c>
      <c r="G401" s="236">
        <v>399</v>
      </c>
      <c r="H401" s="49"/>
      <c r="L401" s="34">
        <v>333</v>
      </c>
      <c r="M401" s="34">
        <v>348</v>
      </c>
    </row>
    <row r="402" spans="1:13" ht="18.45" customHeight="1" x14ac:dyDescent="0.35">
      <c r="A402" s="266">
        <v>5714</v>
      </c>
      <c r="B402" s="238" t="s">
        <v>39</v>
      </c>
      <c r="C402" s="234">
        <v>23900</v>
      </c>
      <c r="D402" s="235">
        <v>4</v>
      </c>
      <c r="E402" s="269" t="s">
        <v>1220</v>
      </c>
      <c r="F402" s="271">
        <v>0</v>
      </c>
      <c r="G402" s="236">
        <v>400</v>
      </c>
      <c r="H402" s="49"/>
      <c r="L402" s="34">
        <v>334</v>
      </c>
      <c r="M402" s="34">
        <v>349</v>
      </c>
    </row>
    <row r="403" spans="1:13" ht="18.45" customHeight="1" x14ac:dyDescent="0.35">
      <c r="A403" s="266">
        <v>2744</v>
      </c>
      <c r="B403" s="238" t="s">
        <v>41</v>
      </c>
      <c r="C403" s="234">
        <v>7189.6</v>
      </c>
      <c r="D403" s="235">
        <v>4</v>
      </c>
      <c r="E403" s="269" t="s">
        <v>614</v>
      </c>
      <c r="F403" s="271">
        <v>0</v>
      </c>
      <c r="G403" s="236">
        <v>401</v>
      </c>
      <c r="H403" s="49"/>
      <c r="L403" s="34">
        <v>774</v>
      </c>
      <c r="M403" s="34">
        <v>335</v>
      </c>
    </row>
    <row r="404" spans="1:13" ht="18.45" customHeight="1" x14ac:dyDescent="0.35">
      <c r="A404" s="266">
        <v>2713</v>
      </c>
      <c r="B404" s="238" t="s">
        <v>42</v>
      </c>
      <c r="C404" s="234">
        <v>7189.6</v>
      </c>
      <c r="D404" s="235">
        <v>4</v>
      </c>
      <c r="E404" s="269" t="s">
        <v>1222</v>
      </c>
      <c r="F404" s="271">
        <v>0</v>
      </c>
      <c r="G404" s="236">
        <v>402</v>
      </c>
      <c r="H404" s="49"/>
      <c r="L404" s="34">
        <v>323</v>
      </c>
      <c r="M404" s="34">
        <v>337</v>
      </c>
    </row>
    <row r="405" spans="1:13" ht="18.45" customHeight="1" x14ac:dyDescent="0.35">
      <c r="A405" s="266">
        <v>2720</v>
      </c>
      <c r="B405" s="238" t="s">
        <v>43</v>
      </c>
      <c r="C405" s="234">
        <v>7189.6</v>
      </c>
      <c r="D405" s="235">
        <v>4</v>
      </c>
      <c r="E405" s="269" t="s">
        <v>1223</v>
      </c>
      <c r="F405" s="271">
        <v>0</v>
      </c>
      <c r="G405" s="236">
        <v>403</v>
      </c>
      <c r="H405" s="49"/>
      <c r="L405" s="34">
        <v>324</v>
      </c>
      <c r="M405" s="34">
        <v>338</v>
      </c>
    </row>
    <row r="406" spans="1:13" ht="18.45" customHeight="1" x14ac:dyDescent="0.35">
      <c r="A406" s="266">
        <v>2768</v>
      </c>
      <c r="B406" s="238" t="s">
        <v>44</v>
      </c>
      <c r="C406" s="234">
        <v>7189.6</v>
      </c>
      <c r="D406" s="235">
        <v>4</v>
      </c>
      <c r="E406" s="269" t="s">
        <v>1224</v>
      </c>
      <c r="F406" s="271">
        <v>0</v>
      </c>
      <c r="G406" s="236">
        <v>404</v>
      </c>
      <c r="H406" s="49"/>
      <c r="L406" s="34">
        <v>325</v>
      </c>
      <c r="M406" s="34">
        <v>339</v>
      </c>
    </row>
    <row r="407" spans="1:13" ht="18.45" customHeight="1" x14ac:dyDescent="0.35">
      <c r="A407" s="266">
        <v>2775</v>
      </c>
      <c r="B407" s="238" t="s">
        <v>45</v>
      </c>
      <c r="C407" s="234">
        <v>7189.6</v>
      </c>
      <c r="D407" s="235">
        <v>4</v>
      </c>
      <c r="E407" s="269" t="s">
        <v>1225</v>
      </c>
      <c r="F407" s="271">
        <v>0</v>
      </c>
      <c r="G407" s="236">
        <v>405</v>
      </c>
      <c r="H407" s="49"/>
      <c r="L407" s="34">
        <v>326</v>
      </c>
      <c r="M407" s="34">
        <v>340</v>
      </c>
    </row>
    <row r="408" spans="1:13" ht="18.45" customHeight="1" x14ac:dyDescent="0.35">
      <c r="A408" s="266">
        <v>3352</v>
      </c>
      <c r="B408" s="238" t="s">
        <v>46</v>
      </c>
      <c r="C408" s="234">
        <v>15325.2</v>
      </c>
      <c r="D408" s="235">
        <v>4</v>
      </c>
      <c r="E408" s="269" t="s">
        <v>1226</v>
      </c>
      <c r="F408" s="271" t="s">
        <v>1756</v>
      </c>
      <c r="G408" s="236">
        <v>406</v>
      </c>
      <c r="H408" s="49"/>
      <c r="L408" s="34">
        <v>327</v>
      </c>
      <c r="M408" s="34">
        <v>341</v>
      </c>
    </row>
    <row r="409" spans="1:13" ht="18.45" customHeight="1" x14ac:dyDescent="0.35">
      <c r="A409" s="266">
        <v>3369</v>
      </c>
      <c r="B409" s="238" t="s">
        <v>47</v>
      </c>
      <c r="C409" s="234">
        <v>15325.2</v>
      </c>
      <c r="D409" s="235">
        <v>4</v>
      </c>
      <c r="E409" s="269" t="s">
        <v>1228</v>
      </c>
      <c r="F409" s="271" t="s">
        <v>1756</v>
      </c>
      <c r="G409" s="236">
        <v>407</v>
      </c>
      <c r="H409" s="49"/>
      <c r="L409" s="34">
        <v>328</v>
      </c>
      <c r="M409" s="34">
        <v>342</v>
      </c>
    </row>
    <row r="410" spans="1:13" ht="18.45" customHeight="1" x14ac:dyDescent="0.35">
      <c r="A410" s="266">
        <v>2010</v>
      </c>
      <c r="B410" s="238" t="s">
        <v>48</v>
      </c>
      <c r="C410" s="234">
        <v>29326.000000000004</v>
      </c>
      <c r="D410" s="235">
        <v>4</v>
      </c>
      <c r="E410" s="269" t="s">
        <v>1230</v>
      </c>
      <c r="F410" s="271" t="s">
        <v>1757</v>
      </c>
      <c r="G410" s="236">
        <v>408</v>
      </c>
      <c r="H410" s="49"/>
      <c r="K410" s="241"/>
      <c r="L410" s="34">
        <v>355</v>
      </c>
      <c r="M410" s="34">
        <v>370</v>
      </c>
    </row>
    <row r="411" spans="1:13" ht="18.45" customHeight="1" x14ac:dyDescent="0.35">
      <c r="A411" s="266">
        <v>3345</v>
      </c>
      <c r="B411" s="238" t="s">
        <v>49</v>
      </c>
      <c r="C411" s="234">
        <v>15325.2</v>
      </c>
      <c r="D411" s="235">
        <v>4</v>
      </c>
      <c r="E411" s="269" t="s">
        <v>1231</v>
      </c>
      <c r="F411" s="271" t="s">
        <v>1955</v>
      </c>
      <c r="G411" s="236">
        <v>409</v>
      </c>
      <c r="H411" s="49"/>
      <c r="K411" s="241"/>
      <c r="L411" s="34">
        <v>356</v>
      </c>
      <c r="M411" s="34">
        <v>371</v>
      </c>
    </row>
    <row r="412" spans="1:13" ht="18.45" customHeight="1" x14ac:dyDescent="0.35">
      <c r="A412" s="266">
        <v>4410</v>
      </c>
      <c r="B412" s="238" t="s">
        <v>50</v>
      </c>
      <c r="C412" s="234">
        <v>10784.400000000001</v>
      </c>
      <c r="D412" s="235">
        <v>4</v>
      </c>
      <c r="E412" s="269" t="s">
        <v>1865</v>
      </c>
      <c r="F412" s="271">
        <v>0</v>
      </c>
      <c r="G412" s="236">
        <v>410</v>
      </c>
      <c r="H412" s="49"/>
      <c r="K412" s="241"/>
      <c r="L412" s="34">
        <v>357</v>
      </c>
      <c r="M412" s="34">
        <v>372</v>
      </c>
    </row>
    <row r="413" spans="1:13" ht="18.45" customHeight="1" x14ac:dyDescent="0.35">
      <c r="A413" s="266">
        <v>4427</v>
      </c>
      <c r="B413" s="238" t="s">
        <v>51</v>
      </c>
      <c r="C413" s="234">
        <v>10784.400000000001</v>
      </c>
      <c r="D413" s="235">
        <v>4</v>
      </c>
      <c r="E413" s="269" t="s">
        <v>1234</v>
      </c>
      <c r="F413" s="271" t="s">
        <v>1954</v>
      </c>
      <c r="G413" s="236">
        <v>411</v>
      </c>
      <c r="H413" s="49"/>
      <c r="K413" s="241"/>
      <c r="L413" s="34">
        <v>358</v>
      </c>
      <c r="M413" s="34">
        <v>373</v>
      </c>
    </row>
    <row r="414" spans="1:13" ht="18.45" customHeight="1" x14ac:dyDescent="0.35">
      <c r="A414" s="266">
        <v>4434</v>
      </c>
      <c r="B414" s="238" t="s">
        <v>52</v>
      </c>
      <c r="C414" s="234">
        <v>10784.400000000001</v>
      </c>
      <c r="D414" s="235">
        <v>4</v>
      </c>
      <c r="E414" s="269" t="s">
        <v>1954</v>
      </c>
      <c r="F414" s="271">
        <v>0</v>
      </c>
      <c r="G414" s="246">
        <v>412</v>
      </c>
      <c r="H414" s="247"/>
      <c r="I414" s="248"/>
      <c r="J414" s="248"/>
      <c r="K414" s="249"/>
      <c r="L414" s="34">
        <v>381</v>
      </c>
      <c r="M414" s="250">
        <v>374</v>
      </c>
    </row>
    <row r="415" spans="1:13" ht="18.45" customHeight="1" x14ac:dyDescent="0.35">
      <c r="A415" s="266">
        <v>3307</v>
      </c>
      <c r="B415" s="238" t="s">
        <v>53</v>
      </c>
      <c r="C415" s="234">
        <v>35758.800000000003</v>
      </c>
      <c r="D415" s="235">
        <v>4</v>
      </c>
      <c r="E415" s="269" t="s">
        <v>1190</v>
      </c>
      <c r="F415" s="271" t="s">
        <v>1237</v>
      </c>
      <c r="G415" s="236">
        <v>413</v>
      </c>
      <c r="H415" s="49"/>
      <c r="K415" s="241"/>
      <c r="L415" s="34">
        <v>322</v>
      </c>
      <c r="M415" s="34">
        <v>375</v>
      </c>
    </row>
    <row r="416" spans="1:13" ht="18.45" customHeight="1" x14ac:dyDescent="0.35">
      <c r="A416" s="266">
        <v>2607</v>
      </c>
      <c r="B416" s="238" t="s">
        <v>54</v>
      </c>
      <c r="C416" s="234">
        <v>10784.400000000001</v>
      </c>
      <c r="D416" s="235">
        <v>4</v>
      </c>
      <c r="E416" s="269" t="s">
        <v>1238</v>
      </c>
      <c r="F416" s="271" t="s">
        <v>1755</v>
      </c>
      <c r="G416" s="236">
        <v>414</v>
      </c>
      <c r="H416" s="49"/>
      <c r="K416" s="241"/>
      <c r="L416" s="34">
        <v>347</v>
      </c>
      <c r="M416" s="34">
        <v>363</v>
      </c>
    </row>
    <row r="417" spans="1:13" ht="18.45" customHeight="1" x14ac:dyDescent="0.35">
      <c r="A417" s="266">
        <v>2638</v>
      </c>
      <c r="B417" s="238" t="s">
        <v>55</v>
      </c>
      <c r="C417" s="234">
        <v>10784.400000000001</v>
      </c>
      <c r="D417" s="235">
        <v>4</v>
      </c>
      <c r="E417" s="269" t="s">
        <v>1239</v>
      </c>
      <c r="F417" s="271">
        <v>0</v>
      </c>
      <c r="G417" s="236">
        <v>415</v>
      </c>
      <c r="H417" s="49"/>
      <c r="K417" s="241"/>
      <c r="L417" s="34">
        <v>348</v>
      </c>
      <c r="M417" s="34">
        <v>364</v>
      </c>
    </row>
    <row r="418" spans="1:13" ht="18.45" customHeight="1" x14ac:dyDescent="0.35">
      <c r="A418" s="266">
        <v>2614</v>
      </c>
      <c r="B418" s="238" t="s">
        <v>56</v>
      </c>
      <c r="C418" s="234">
        <v>10784.400000000001</v>
      </c>
      <c r="D418" s="235">
        <v>4</v>
      </c>
      <c r="E418" s="269" t="s">
        <v>1240</v>
      </c>
      <c r="F418" s="271" t="s">
        <v>1241</v>
      </c>
      <c r="G418" s="236">
        <v>416</v>
      </c>
      <c r="H418" s="49"/>
      <c r="K418" s="241"/>
      <c r="L418" s="34">
        <v>349</v>
      </c>
      <c r="M418" s="34">
        <v>365</v>
      </c>
    </row>
    <row r="419" spans="1:13" ht="18.45" customHeight="1" x14ac:dyDescent="0.35">
      <c r="A419" s="266">
        <v>2621</v>
      </c>
      <c r="B419" s="238" t="s">
        <v>57</v>
      </c>
      <c r="C419" s="234">
        <v>10784.400000000001</v>
      </c>
      <c r="D419" s="235">
        <v>4</v>
      </c>
      <c r="E419" s="269" t="s">
        <v>1242</v>
      </c>
      <c r="F419" s="271" t="s">
        <v>1243</v>
      </c>
      <c r="G419" s="236">
        <v>417</v>
      </c>
      <c r="H419" s="49"/>
      <c r="K419" s="241"/>
      <c r="L419" s="34">
        <v>350</v>
      </c>
      <c r="M419" s="34">
        <v>366</v>
      </c>
    </row>
    <row r="420" spans="1:13" ht="18.45" customHeight="1" x14ac:dyDescent="0.35">
      <c r="A420" s="266">
        <v>2669</v>
      </c>
      <c r="B420" s="238" t="s">
        <v>58</v>
      </c>
      <c r="C420" s="234">
        <v>10784.400000000001</v>
      </c>
      <c r="D420" s="235">
        <v>4</v>
      </c>
      <c r="E420" s="269" t="s">
        <v>1244</v>
      </c>
      <c r="F420" s="271" t="s">
        <v>1245</v>
      </c>
      <c r="G420" s="236">
        <v>418</v>
      </c>
      <c r="H420" s="49"/>
      <c r="K420" s="241"/>
      <c r="L420" s="34">
        <v>351</v>
      </c>
      <c r="M420" s="34">
        <v>367</v>
      </c>
    </row>
    <row r="421" spans="1:13" ht="18.45" customHeight="1" x14ac:dyDescent="0.35">
      <c r="A421" s="266">
        <v>2676</v>
      </c>
      <c r="B421" s="238" t="s">
        <v>59</v>
      </c>
      <c r="C421" s="234">
        <v>11862.840000000002</v>
      </c>
      <c r="D421" s="235">
        <v>4</v>
      </c>
      <c r="E421" s="269" t="s">
        <v>1246</v>
      </c>
      <c r="F421" s="271" t="s">
        <v>1247</v>
      </c>
      <c r="G421" s="236">
        <v>419</v>
      </c>
      <c r="H421" s="49"/>
      <c r="K421" s="241"/>
      <c r="L421" s="34">
        <v>352</v>
      </c>
      <c r="M421" s="34">
        <v>368</v>
      </c>
    </row>
    <row r="422" spans="1:13" ht="18.45" customHeight="1" x14ac:dyDescent="0.35">
      <c r="A422" s="266">
        <v>3598</v>
      </c>
      <c r="B422" s="238" t="s">
        <v>60</v>
      </c>
      <c r="C422" s="234">
        <v>20590</v>
      </c>
      <c r="D422" s="235">
        <v>4</v>
      </c>
      <c r="E422" s="269" t="s">
        <v>1248</v>
      </c>
      <c r="F422" s="271">
        <v>0</v>
      </c>
      <c r="G422" s="236">
        <v>420</v>
      </c>
      <c r="H422" s="49"/>
      <c r="K422" s="241"/>
      <c r="L422" s="34">
        <v>353</v>
      </c>
      <c r="M422" s="34">
        <v>369</v>
      </c>
    </row>
    <row r="423" spans="1:13" ht="18.45" customHeight="1" x14ac:dyDescent="0.35">
      <c r="A423" s="266">
        <v>1013</v>
      </c>
      <c r="B423" s="238" t="s">
        <v>61</v>
      </c>
      <c r="C423" s="234">
        <v>18300</v>
      </c>
      <c r="D423" s="235">
        <v>4</v>
      </c>
      <c r="E423" s="269" t="s">
        <v>724</v>
      </c>
      <c r="F423" s="271">
        <v>0</v>
      </c>
      <c r="G423" s="236">
        <v>421</v>
      </c>
      <c r="H423" s="49"/>
      <c r="L423" s="34">
        <v>342</v>
      </c>
      <c r="M423" s="34">
        <v>357</v>
      </c>
    </row>
    <row r="424" spans="1:13" ht="18.45" customHeight="1" x14ac:dyDescent="0.35">
      <c r="A424" s="266">
        <v>4090</v>
      </c>
      <c r="B424" s="238" t="s">
        <v>62</v>
      </c>
      <c r="C424" s="234">
        <v>9790</v>
      </c>
      <c r="D424" s="235">
        <v>4</v>
      </c>
      <c r="E424" s="269" t="s">
        <v>1249</v>
      </c>
      <c r="F424" s="271" t="s">
        <v>1956</v>
      </c>
      <c r="G424" s="236">
        <v>422</v>
      </c>
      <c r="H424" s="49"/>
      <c r="K424" s="241"/>
      <c r="L424" s="34">
        <v>343</v>
      </c>
      <c r="M424" s="34">
        <v>358</v>
      </c>
    </row>
    <row r="425" spans="1:13" ht="18.45" customHeight="1" x14ac:dyDescent="0.35">
      <c r="A425" s="266">
        <v>5615</v>
      </c>
      <c r="B425" s="238" t="s">
        <v>63</v>
      </c>
      <c r="C425" s="234">
        <v>24540</v>
      </c>
      <c r="D425" s="235">
        <v>4</v>
      </c>
      <c r="E425" s="269" t="s">
        <v>1250</v>
      </c>
      <c r="F425" s="271">
        <v>0</v>
      </c>
      <c r="G425" s="236">
        <v>423</v>
      </c>
      <c r="H425" s="49"/>
      <c r="K425" s="241"/>
      <c r="L425" s="34">
        <v>344</v>
      </c>
      <c r="M425" s="34">
        <v>359</v>
      </c>
    </row>
    <row r="426" spans="1:13" ht="18.45" customHeight="1" x14ac:dyDescent="0.3">
      <c r="A426" s="266">
        <v>2898</v>
      </c>
      <c r="B426" s="238" t="s">
        <v>64</v>
      </c>
      <c r="C426" s="234">
        <v>12950</v>
      </c>
      <c r="D426" s="235">
        <v>4</v>
      </c>
      <c r="E426" s="269" t="s">
        <v>1953</v>
      </c>
      <c r="F426" s="270" t="s">
        <v>1954</v>
      </c>
      <c r="G426" s="236">
        <v>424</v>
      </c>
      <c r="L426" s="34">
        <v>380</v>
      </c>
      <c r="M426" s="34">
        <v>729</v>
      </c>
    </row>
    <row r="427" spans="1:13" ht="18.45" customHeight="1" x14ac:dyDescent="0.35">
      <c r="A427" s="266">
        <v>4557</v>
      </c>
      <c r="B427" s="238" t="s">
        <v>65</v>
      </c>
      <c r="C427" s="234">
        <v>23890</v>
      </c>
      <c r="D427" s="235">
        <v>4</v>
      </c>
      <c r="E427" s="269" t="s">
        <v>1252</v>
      </c>
      <c r="F427" s="271" t="s">
        <v>1954</v>
      </c>
      <c r="G427" s="236">
        <v>425</v>
      </c>
      <c r="H427" s="49"/>
      <c r="K427" s="241"/>
      <c r="L427" s="34">
        <v>345</v>
      </c>
      <c r="M427" s="34">
        <v>360</v>
      </c>
    </row>
    <row r="428" spans="1:13" ht="18.45" customHeight="1" x14ac:dyDescent="0.35">
      <c r="A428" s="266">
        <v>3321</v>
      </c>
      <c r="B428" s="238" t="s">
        <v>66</v>
      </c>
      <c r="C428" s="234">
        <v>20590</v>
      </c>
      <c r="D428" s="235">
        <v>4</v>
      </c>
      <c r="E428" s="269" t="s">
        <v>1253</v>
      </c>
      <c r="F428" s="271" t="s">
        <v>1954</v>
      </c>
      <c r="G428" s="236">
        <v>426</v>
      </c>
      <c r="H428" s="49"/>
      <c r="K428" s="241"/>
      <c r="L428" s="34">
        <v>346</v>
      </c>
      <c r="M428" s="34">
        <v>361</v>
      </c>
    </row>
    <row r="429" spans="1:13" ht="18.45" customHeight="1" x14ac:dyDescent="0.3">
      <c r="A429" s="266">
        <v>3116</v>
      </c>
      <c r="B429" s="238" t="s">
        <v>67</v>
      </c>
      <c r="C429" s="234">
        <v>12060</v>
      </c>
      <c r="D429" s="235">
        <v>4</v>
      </c>
      <c r="E429" s="269" t="s">
        <v>1952</v>
      </c>
      <c r="F429" s="271">
        <v>0</v>
      </c>
      <c r="G429" s="236">
        <v>427</v>
      </c>
      <c r="L429" s="34">
        <v>384</v>
      </c>
      <c r="M429" s="34">
        <v>771</v>
      </c>
    </row>
    <row r="430" spans="1:13" ht="18.45" customHeight="1" x14ac:dyDescent="0.35">
      <c r="A430" s="266">
        <v>4045</v>
      </c>
      <c r="B430" s="238" t="s">
        <v>68</v>
      </c>
      <c r="C430" s="234">
        <v>48950</v>
      </c>
      <c r="D430" s="235">
        <v>4</v>
      </c>
      <c r="E430" s="269" t="s">
        <v>614</v>
      </c>
      <c r="F430" s="271">
        <v>0</v>
      </c>
      <c r="G430" s="236">
        <v>428</v>
      </c>
      <c r="H430" s="49"/>
      <c r="K430" s="241"/>
      <c r="L430" s="34">
        <v>775</v>
      </c>
      <c r="M430" s="34">
        <v>362</v>
      </c>
    </row>
    <row r="431" spans="1:13" ht="18.45" customHeight="1" x14ac:dyDescent="0.3">
      <c r="A431" s="266">
        <v>11186700</v>
      </c>
      <c r="B431" s="238" t="s">
        <v>864</v>
      </c>
      <c r="C431" s="234" t="s">
        <v>833</v>
      </c>
      <c r="D431" s="235" t="s">
        <v>619</v>
      </c>
      <c r="E431" s="269" t="s">
        <v>614</v>
      </c>
      <c r="F431" s="271">
        <v>0</v>
      </c>
      <c r="G431" s="236">
        <v>429</v>
      </c>
      <c r="L431" s="34">
        <v>776</v>
      </c>
      <c r="M431" s="34">
        <v>772</v>
      </c>
    </row>
    <row r="432" spans="1:13" ht="18.45" customHeight="1" x14ac:dyDescent="0.3">
      <c r="A432" s="266">
        <v>3114000</v>
      </c>
      <c r="B432" s="238" t="s">
        <v>865</v>
      </c>
      <c r="C432" s="234" t="s">
        <v>833</v>
      </c>
      <c r="D432" s="235" t="s">
        <v>619</v>
      </c>
      <c r="E432" s="269" t="s">
        <v>614</v>
      </c>
      <c r="F432" s="271">
        <v>0</v>
      </c>
      <c r="G432" s="236">
        <v>430</v>
      </c>
      <c r="L432" s="34">
        <v>777</v>
      </c>
      <c r="M432" s="34">
        <v>773</v>
      </c>
    </row>
    <row r="433" spans="1:13" ht="18.45" customHeight="1" x14ac:dyDescent="0.3">
      <c r="A433" s="266">
        <v>3121800</v>
      </c>
      <c r="B433" s="238" t="s">
        <v>866</v>
      </c>
      <c r="C433" s="234" t="s">
        <v>833</v>
      </c>
      <c r="D433" s="235" t="s">
        <v>619</v>
      </c>
      <c r="E433" s="269" t="s">
        <v>614</v>
      </c>
      <c r="F433" s="271">
        <v>0</v>
      </c>
      <c r="G433" s="236">
        <v>431</v>
      </c>
      <c r="L433" s="34">
        <v>778</v>
      </c>
      <c r="M433" s="34">
        <v>774</v>
      </c>
    </row>
    <row r="434" spans="1:13" ht="18.45" customHeight="1" x14ac:dyDescent="0.3">
      <c r="A434" s="266">
        <v>2127400</v>
      </c>
      <c r="B434" s="238" t="s">
        <v>867</v>
      </c>
      <c r="C434" s="234" t="s">
        <v>833</v>
      </c>
      <c r="D434" s="235" t="s">
        <v>619</v>
      </c>
      <c r="E434" s="269" t="s">
        <v>614</v>
      </c>
      <c r="F434" s="271">
        <v>0</v>
      </c>
      <c r="G434" s="236">
        <v>432</v>
      </c>
      <c r="L434" s="34">
        <v>779</v>
      </c>
      <c r="M434" s="34">
        <v>775</v>
      </c>
    </row>
    <row r="435" spans="1:13" ht="18.45" customHeight="1" x14ac:dyDescent="0.3">
      <c r="A435" s="266">
        <v>3130600</v>
      </c>
      <c r="B435" s="238" t="s">
        <v>868</v>
      </c>
      <c r="C435" s="234" t="s">
        <v>833</v>
      </c>
      <c r="D435" s="235" t="s">
        <v>619</v>
      </c>
      <c r="E435" s="269" t="s">
        <v>2075</v>
      </c>
      <c r="F435" s="271">
        <v>0</v>
      </c>
      <c r="G435" s="236">
        <v>433</v>
      </c>
      <c r="L435" s="34">
        <v>717</v>
      </c>
      <c r="M435" s="34">
        <v>730</v>
      </c>
    </row>
    <row r="436" spans="1:13" ht="18.45" customHeight="1" x14ac:dyDescent="0.3">
      <c r="A436" s="266">
        <v>37481</v>
      </c>
      <c r="B436" s="238" t="s">
        <v>869</v>
      </c>
      <c r="C436" s="234" t="s">
        <v>833</v>
      </c>
      <c r="D436" s="235" t="s">
        <v>619</v>
      </c>
      <c r="E436" s="269" t="s">
        <v>614</v>
      </c>
      <c r="F436" s="271">
        <v>0</v>
      </c>
      <c r="G436" s="236">
        <v>434</v>
      </c>
      <c r="L436" s="34">
        <v>780</v>
      </c>
      <c r="M436" s="34">
        <v>776</v>
      </c>
    </row>
    <row r="437" spans="1:13" ht="18.45" customHeight="1" x14ac:dyDescent="0.3">
      <c r="A437" s="266">
        <v>12155000</v>
      </c>
      <c r="B437" s="238" t="s">
        <v>870</v>
      </c>
      <c r="C437" s="234" t="s">
        <v>833</v>
      </c>
      <c r="D437" s="235" t="s">
        <v>619</v>
      </c>
      <c r="E437" s="269" t="s">
        <v>614</v>
      </c>
      <c r="F437" s="271">
        <v>0</v>
      </c>
      <c r="G437" s="236">
        <v>435</v>
      </c>
      <c r="L437" s="34">
        <v>781</v>
      </c>
      <c r="M437" s="34">
        <v>777</v>
      </c>
    </row>
    <row r="438" spans="1:13" ht="18.45" customHeight="1" x14ac:dyDescent="0.35">
      <c r="A438" s="266">
        <v>12274200</v>
      </c>
      <c r="B438" s="238" t="s">
        <v>871</v>
      </c>
      <c r="C438" s="234" t="s">
        <v>833</v>
      </c>
      <c r="D438" s="235" t="s">
        <v>619</v>
      </c>
      <c r="E438" s="269" t="s">
        <v>872</v>
      </c>
      <c r="F438" s="271">
        <v>0</v>
      </c>
      <c r="G438" s="236">
        <v>436</v>
      </c>
      <c r="H438" s="49"/>
      <c r="L438" s="34">
        <v>35</v>
      </c>
      <c r="M438" s="34">
        <v>35</v>
      </c>
    </row>
    <row r="439" spans="1:13" ht="18.45" customHeight="1" x14ac:dyDescent="0.3">
      <c r="A439" s="266">
        <v>3112700</v>
      </c>
      <c r="B439" s="238" t="s">
        <v>873</v>
      </c>
      <c r="C439" s="234" t="s">
        <v>833</v>
      </c>
      <c r="D439" s="235" t="s">
        <v>619</v>
      </c>
      <c r="E439" s="269" t="s">
        <v>614</v>
      </c>
      <c r="F439" s="271">
        <v>0</v>
      </c>
      <c r="G439" s="236">
        <v>437</v>
      </c>
      <c r="L439" s="34">
        <v>782</v>
      </c>
      <c r="M439" s="34">
        <v>778</v>
      </c>
    </row>
    <row r="440" spans="1:13" ht="18.45" customHeight="1" x14ac:dyDescent="0.35">
      <c r="A440" s="266">
        <v>11235200</v>
      </c>
      <c r="B440" s="238" t="s">
        <v>874</v>
      </c>
      <c r="C440" s="234">
        <v>7616.920000000001</v>
      </c>
      <c r="D440" s="235" t="s">
        <v>619</v>
      </c>
      <c r="E440" s="269" t="s">
        <v>1768</v>
      </c>
      <c r="F440" s="271">
        <v>0</v>
      </c>
      <c r="G440" s="236">
        <v>438</v>
      </c>
      <c r="H440" s="49"/>
      <c r="L440" s="34">
        <v>172</v>
      </c>
      <c r="M440" s="34">
        <v>170</v>
      </c>
    </row>
    <row r="441" spans="1:13" ht="18.45" customHeight="1" x14ac:dyDescent="0.3">
      <c r="A441" s="266">
        <v>11235500</v>
      </c>
      <c r="B441" s="238" t="s">
        <v>874</v>
      </c>
      <c r="C441" s="234">
        <v>6341.6200000000008</v>
      </c>
      <c r="D441" s="235" t="s">
        <v>619</v>
      </c>
      <c r="E441" s="269" t="s">
        <v>614</v>
      </c>
      <c r="F441" s="271">
        <v>0</v>
      </c>
      <c r="G441" s="236">
        <v>439</v>
      </c>
      <c r="L441" s="34">
        <v>783</v>
      </c>
      <c r="M441" s="34">
        <v>779</v>
      </c>
    </row>
    <row r="442" spans="1:13" ht="18.45" customHeight="1" x14ac:dyDescent="0.35">
      <c r="A442" s="266" t="s">
        <v>70</v>
      </c>
      <c r="B442" s="238" t="s">
        <v>877</v>
      </c>
      <c r="C442" s="234">
        <v>11990.000000000002</v>
      </c>
      <c r="D442" s="235">
        <v>6</v>
      </c>
      <c r="E442" s="269" t="s">
        <v>875</v>
      </c>
      <c r="F442" s="271" t="s">
        <v>1627</v>
      </c>
      <c r="G442" s="236">
        <v>440</v>
      </c>
      <c r="H442" s="49"/>
      <c r="J442" s="241"/>
      <c r="L442" s="34">
        <v>168</v>
      </c>
      <c r="M442" s="34">
        <v>167</v>
      </c>
    </row>
    <row r="443" spans="1:13" ht="18.45" customHeight="1" x14ac:dyDescent="0.35">
      <c r="A443" s="266" t="s">
        <v>72</v>
      </c>
      <c r="B443" s="238" t="s">
        <v>878</v>
      </c>
      <c r="C443" s="234">
        <v>8842.6800000000021</v>
      </c>
      <c r="D443" s="235">
        <v>6</v>
      </c>
      <c r="E443" s="269" t="s">
        <v>1764</v>
      </c>
      <c r="F443" s="271" t="s">
        <v>1673</v>
      </c>
      <c r="G443" s="236">
        <v>441</v>
      </c>
      <c r="H443" s="49"/>
      <c r="L443" s="34">
        <v>181</v>
      </c>
      <c r="M443" s="34">
        <v>179</v>
      </c>
    </row>
    <row r="444" spans="1:13" ht="18.45" customHeight="1" x14ac:dyDescent="0.35">
      <c r="A444" s="266" t="s">
        <v>73</v>
      </c>
      <c r="B444" s="238" t="s">
        <v>879</v>
      </c>
      <c r="C444" s="234">
        <v>8842.6800000000021</v>
      </c>
      <c r="D444" s="235">
        <v>6</v>
      </c>
      <c r="E444" s="269" t="s">
        <v>1765</v>
      </c>
      <c r="F444" s="271" t="s">
        <v>1673</v>
      </c>
      <c r="G444" s="236">
        <v>442</v>
      </c>
      <c r="H444" s="49"/>
      <c r="L444" s="34">
        <v>179</v>
      </c>
      <c r="M444" s="34">
        <v>177</v>
      </c>
    </row>
    <row r="445" spans="1:13" ht="18.45" customHeight="1" x14ac:dyDescent="0.35">
      <c r="A445" s="266" t="s">
        <v>74</v>
      </c>
      <c r="B445" s="238" t="s">
        <v>880</v>
      </c>
      <c r="C445" s="234">
        <v>8842.6800000000021</v>
      </c>
      <c r="D445" s="235">
        <v>6</v>
      </c>
      <c r="E445" s="269" t="s">
        <v>822</v>
      </c>
      <c r="F445" s="271" t="s">
        <v>1673</v>
      </c>
      <c r="G445" s="236">
        <v>443</v>
      </c>
      <c r="H445" s="49"/>
      <c r="L445" s="34">
        <v>180</v>
      </c>
      <c r="M445" s="34">
        <v>178</v>
      </c>
    </row>
    <row r="446" spans="1:13" ht="18.45" customHeight="1" x14ac:dyDescent="0.35">
      <c r="A446" s="266" t="s">
        <v>75</v>
      </c>
      <c r="B446" s="238" t="s">
        <v>881</v>
      </c>
      <c r="C446" s="234">
        <v>8842.6800000000021</v>
      </c>
      <c r="D446" s="235">
        <v>6</v>
      </c>
      <c r="E446" s="269" t="s">
        <v>817</v>
      </c>
      <c r="F446" s="271" t="s">
        <v>1673</v>
      </c>
      <c r="G446" s="236">
        <v>444</v>
      </c>
      <c r="H446" s="49"/>
      <c r="L446" s="34">
        <v>170</v>
      </c>
      <c r="M446" s="34">
        <v>169</v>
      </c>
    </row>
    <row r="447" spans="1:13" ht="18.45" customHeight="1" x14ac:dyDescent="0.35">
      <c r="A447" s="266" t="s">
        <v>76</v>
      </c>
      <c r="B447" s="238" t="s">
        <v>882</v>
      </c>
      <c r="C447" s="234">
        <v>14712.390000000003</v>
      </c>
      <c r="D447" s="235">
        <v>6</v>
      </c>
      <c r="E447" s="269" t="s">
        <v>828</v>
      </c>
      <c r="F447" s="271" t="s">
        <v>2076</v>
      </c>
      <c r="G447" s="236">
        <v>445</v>
      </c>
      <c r="H447" s="49"/>
      <c r="J447" s="241"/>
      <c r="L447" s="34">
        <v>193</v>
      </c>
      <c r="M447" s="34">
        <v>191</v>
      </c>
    </row>
    <row r="448" spans="1:13" ht="18.45" customHeight="1" x14ac:dyDescent="0.35">
      <c r="A448" s="266" t="s">
        <v>77</v>
      </c>
      <c r="B448" s="238" t="s">
        <v>883</v>
      </c>
      <c r="C448" s="234">
        <v>14712.390000000003</v>
      </c>
      <c r="D448" s="235">
        <v>6</v>
      </c>
      <c r="E448" s="269" t="s">
        <v>818</v>
      </c>
      <c r="F448" s="271" t="s">
        <v>1257</v>
      </c>
      <c r="G448" s="236">
        <v>446</v>
      </c>
      <c r="H448" s="49"/>
      <c r="L448" s="34">
        <v>191</v>
      </c>
      <c r="M448" s="34">
        <v>189</v>
      </c>
    </row>
    <row r="449" spans="1:13" ht="18.45" customHeight="1" x14ac:dyDescent="0.35">
      <c r="A449" s="266" t="s">
        <v>884</v>
      </c>
      <c r="B449" s="238" t="s">
        <v>885</v>
      </c>
      <c r="C449" s="234">
        <v>14712.390000000003</v>
      </c>
      <c r="D449" s="235">
        <v>6</v>
      </c>
      <c r="E449" s="269"/>
      <c r="F449" s="271">
        <v>0</v>
      </c>
      <c r="G449" s="236">
        <v>447</v>
      </c>
      <c r="H449" s="49"/>
      <c r="L449" s="34">
        <v>887</v>
      </c>
      <c r="M449" s="34">
        <v>880</v>
      </c>
    </row>
    <row r="450" spans="1:13" ht="18.45" customHeight="1" x14ac:dyDescent="0.35">
      <c r="A450" s="266" t="s">
        <v>79</v>
      </c>
      <c r="B450" s="238" t="s">
        <v>886</v>
      </c>
      <c r="C450" s="234">
        <v>14712.390000000003</v>
      </c>
      <c r="D450" s="235">
        <v>6</v>
      </c>
      <c r="E450" s="269" t="s">
        <v>820</v>
      </c>
      <c r="F450" s="271" t="s">
        <v>1258</v>
      </c>
      <c r="G450" s="236">
        <v>448</v>
      </c>
      <c r="H450" s="49"/>
      <c r="J450" s="241"/>
      <c r="L450" s="34">
        <v>182</v>
      </c>
      <c r="M450" s="34">
        <v>180</v>
      </c>
    </row>
    <row r="451" spans="1:13" ht="18.45" customHeight="1" x14ac:dyDescent="0.35">
      <c r="A451" s="266" t="s">
        <v>78</v>
      </c>
      <c r="B451" s="238" t="s">
        <v>887</v>
      </c>
      <c r="C451" s="234">
        <v>14712.390000000003</v>
      </c>
      <c r="D451" s="235">
        <v>6</v>
      </c>
      <c r="E451" s="269" t="s">
        <v>818</v>
      </c>
      <c r="F451" s="271" t="s">
        <v>1259</v>
      </c>
      <c r="G451" s="236">
        <v>449</v>
      </c>
      <c r="H451" s="49"/>
      <c r="J451" s="241"/>
      <c r="L451" s="34">
        <v>192</v>
      </c>
      <c r="M451" s="34">
        <v>190</v>
      </c>
    </row>
    <row r="452" spans="1:13" ht="18.45" customHeight="1" x14ac:dyDescent="0.35">
      <c r="A452" s="266">
        <v>112024</v>
      </c>
      <c r="B452" s="238" t="s">
        <v>888</v>
      </c>
      <c r="C452" s="234">
        <v>13739.000000000002</v>
      </c>
      <c r="D452" s="235">
        <v>6</v>
      </c>
      <c r="E452" s="269" t="s">
        <v>1766</v>
      </c>
      <c r="F452" s="271">
        <v>0</v>
      </c>
      <c r="G452" s="236">
        <v>450</v>
      </c>
      <c r="H452" s="49"/>
      <c r="L452" s="34">
        <v>174</v>
      </c>
      <c r="M452" s="34">
        <v>172</v>
      </c>
    </row>
    <row r="453" spans="1:13" ht="18.45" customHeight="1" x14ac:dyDescent="0.35">
      <c r="A453" s="266">
        <v>1250</v>
      </c>
      <c r="B453" s="238" t="s">
        <v>889</v>
      </c>
      <c r="C453" s="234">
        <v>11935.000000000002</v>
      </c>
      <c r="D453" s="235">
        <v>6</v>
      </c>
      <c r="E453" s="269" t="s">
        <v>1067</v>
      </c>
      <c r="F453" s="271" t="s">
        <v>1002</v>
      </c>
      <c r="G453" s="236">
        <v>451</v>
      </c>
      <c r="H453" s="49"/>
      <c r="J453" s="241"/>
      <c r="L453" s="34">
        <v>154</v>
      </c>
      <c r="M453" s="34">
        <v>152</v>
      </c>
    </row>
    <row r="454" spans="1:13" ht="18.45" customHeight="1" x14ac:dyDescent="0.35">
      <c r="A454" s="266">
        <v>1450</v>
      </c>
      <c r="B454" s="238" t="s">
        <v>890</v>
      </c>
      <c r="C454" s="234">
        <v>24079.000000000004</v>
      </c>
      <c r="D454" s="235">
        <v>6</v>
      </c>
      <c r="E454" s="269" t="s">
        <v>1068</v>
      </c>
      <c r="F454" s="271" t="s">
        <v>1260</v>
      </c>
      <c r="G454" s="236">
        <v>452</v>
      </c>
      <c r="H454" s="49"/>
      <c r="J454" s="241"/>
      <c r="L454" s="34">
        <v>150</v>
      </c>
      <c r="M454" s="34">
        <v>148</v>
      </c>
    </row>
    <row r="455" spans="1:13" ht="18.45" customHeight="1" x14ac:dyDescent="0.35">
      <c r="A455" s="266">
        <v>1454</v>
      </c>
      <c r="B455" s="238" t="s">
        <v>891</v>
      </c>
      <c r="C455" s="234">
        <v>19679</v>
      </c>
      <c r="D455" s="235">
        <v>6</v>
      </c>
      <c r="E455" s="269" t="s">
        <v>1627</v>
      </c>
      <c r="F455" s="271" t="s">
        <v>1261</v>
      </c>
      <c r="G455" s="236">
        <v>453</v>
      </c>
      <c r="H455" s="49"/>
      <c r="L455" s="34">
        <v>677</v>
      </c>
      <c r="M455" s="34">
        <v>686</v>
      </c>
    </row>
    <row r="456" spans="1:13" ht="18.45" customHeight="1" x14ac:dyDescent="0.35">
      <c r="A456" s="266">
        <v>1456</v>
      </c>
      <c r="B456" s="238" t="s">
        <v>892</v>
      </c>
      <c r="C456" s="234">
        <v>22825.000000000004</v>
      </c>
      <c r="D456" s="235">
        <v>6</v>
      </c>
      <c r="E456" s="269" t="s">
        <v>1627</v>
      </c>
      <c r="F456" s="271" t="s">
        <v>1262</v>
      </c>
      <c r="G456" s="236">
        <v>454</v>
      </c>
      <c r="H456" s="49"/>
      <c r="L456" s="34">
        <v>678</v>
      </c>
      <c r="M456" s="34">
        <v>687</v>
      </c>
    </row>
    <row r="457" spans="1:13" ht="18.45" customHeight="1" x14ac:dyDescent="0.35">
      <c r="A457" s="266">
        <v>1459</v>
      </c>
      <c r="B457" s="238" t="s">
        <v>893</v>
      </c>
      <c r="C457" s="234">
        <v>28578.000000000004</v>
      </c>
      <c r="D457" s="235">
        <v>6</v>
      </c>
      <c r="E457" s="269" t="s">
        <v>1627</v>
      </c>
      <c r="F457" s="271" t="s">
        <v>2081</v>
      </c>
      <c r="G457" s="236">
        <v>455</v>
      </c>
      <c r="H457" s="49"/>
      <c r="L457" s="34">
        <v>679</v>
      </c>
      <c r="M457" s="34">
        <v>688</v>
      </c>
    </row>
    <row r="458" spans="1:13" ht="18.45" customHeight="1" x14ac:dyDescent="0.35">
      <c r="A458" s="266">
        <v>11261400</v>
      </c>
      <c r="B458" s="238" t="s">
        <v>894</v>
      </c>
      <c r="C458" s="234">
        <v>11227.436000000002</v>
      </c>
      <c r="D458" s="235">
        <v>6</v>
      </c>
      <c r="E458" s="269" t="s">
        <v>2056</v>
      </c>
      <c r="F458" s="271">
        <v>0</v>
      </c>
      <c r="G458" s="236">
        <v>456</v>
      </c>
      <c r="H458" s="49"/>
      <c r="L458" s="34">
        <v>88</v>
      </c>
      <c r="M458" s="34">
        <v>86</v>
      </c>
    </row>
    <row r="459" spans="1:13" ht="18.45" customHeight="1" x14ac:dyDescent="0.35">
      <c r="A459" s="266">
        <v>1420</v>
      </c>
      <c r="B459" s="238" t="s">
        <v>896</v>
      </c>
      <c r="C459" s="234">
        <v>14352.030000000002</v>
      </c>
      <c r="D459" s="235" t="s">
        <v>619</v>
      </c>
      <c r="E459" s="269" t="s">
        <v>1264</v>
      </c>
      <c r="F459" s="271">
        <v>0</v>
      </c>
      <c r="G459" s="236">
        <v>457</v>
      </c>
      <c r="H459" s="49"/>
      <c r="K459" s="242"/>
      <c r="L459" s="34">
        <v>663</v>
      </c>
      <c r="M459" s="34">
        <v>672</v>
      </c>
    </row>
    <row r="460" spans="1:13" ht="18.45" customHeight="1" x14ac:dyDescent="0.3">
      <c r="A460" s="266">
        <v>3216</v>
      </c>
      <c r="B460" s="238" t="s">
        <v>333</v>
      </c>
      <c r="C460" s="234">
        <v>7004.5580000000009</v>
      </c>
      <c r="D460" s="235" t="s">
        <v>619</v>
      </c>
      <c r="E460" s="269" t="s">
        <v>614</v>
      </c>
      <c r="F460" s="270">
        <v>0</v>
      </c>
      <c r="G460" s="236">
        <v>458</v>
      </c>
      <c r="L460" s="34">
        <v>784</v>
      </c>
      <c r="M460" s="34">
        <v>780</v>
      </c>
    </row>
    <row r="461" spans="1:13" ht="18.45" customHeight="1" x14ac:dyDescent="0.35">
      <c r="A461" s="266">
        <v>61516</v>
      </c>
      <c r="B461" s="238" t="s">
        <v>361</v>
      </c>
      <c r="C461" s="234">
        <v>32135.598000000002</v>
      </c>
      <c r="D461" s="235" t="s">
        <v>619</v>
      </c>
      <c r="E461" s="269" t="s">
        <v>740</v>
      </c>
      <c r="F461" s="271">
        <v>0</v>
      </c>
      <c r="G461" s="236">
        <v>459</v>
      </c>
      <c r="H461" s="49"/>
      <c r="L461" s="34">
        <v>239</v>
      </c>
      <c r="M461" s="34">
        <v>250</v>
      </c>
    </row>
    <row r="462" spans="1:13" ht="18.45" customHeight="1" x14ac:dyDescent="0.35">
      <c r="A462" s="266">
        <v>63882</v>
      </c>
      <c r="B462" s="238" t="s">
        <v>361</v>
      </c>
      <c r="C462" s="234">
        <v>33458.095000000008</v>
      </c>
      <c r="D462" s="235" t="s">
        <v>619</v>
      </c>
      <c r="E462" s="269" t="s">
        <v>1781</v>
      </c>
      <c r="F462" s="271">
        <v>0</v>
      </c>
      <c r="G462" s="236">
        <v>460</v>
      </c>
      <c r="H462" s="49"/>
      <c r="L462" s="34">
        <v>261</v>
      </c>
      <c r="M462" s="34">
        <v>238</v>
      </c>
    </row>
    <row r="463" spans="1:13" ht="18.45" customHeight="1" x14ac:dyDescent="0.35">
      <c r="A463" s="266">
        <v>1410</v>
      </c>
      <c r="B463" s="238" t="s">
        <v>897</v>
      </c>
      <c r="C463" s="234">
        <v>18284.75</v>
      </c>
      <c r="D463" s="235" t="s">
        <v>619</v>
      </c>
      <c r="E463" s="269" t="s">
        <v>1265</v>
      </c>
      <c r="F463" s="271">
        <v>0</v>
      </c>
      <c r="G463" s="236">
        <v>461</v>
      </c>
      <c r="H463" s="49"/>
      <c r="K463" s="242"/>
      <c r="L463" s="34">
        <v>662</v>
      </c>
      <c r="M463" s="34">
        <v>671</v>
      </c>
    </row>
    <row r="464" spans="1:13" ht="18.45" customHeight="1" x14ac:dyDescent="0.35">
      <c r="A464" s="266">
        <v>1411</v>
      </c>
      <c r="B464" s="238" t="s">
        <v>898</v>
      </c>
      <c r="C464" s="234">
        <v>18284.75</v>
      </c>
      <c r="D464" s="235" t="s">
        <v>619</v>
      </c>
      <c r="E464" s="269" t="s">
        <v>1266</v>
      </c>
      <c r="F464" s="271">
        <v>0</v>
      </c>
      <c r="G464" s="236">
        <v>462</v>
      </c>
      <c r="H464" s="49"/>
      <c r="K464" s="242"/>
      <c r="L464" s="34">
        <v>659</v>
      </c>
      <c r="M464" s="34">
        <v>668</v>
      </c>
    </row>
    <row r="465" spans="1:13" ht="18.45" customHeight="1" x14ac:dyDescent="0.35">
      <c r="A465" s="266">
        <v>1421</v>
      </c>
      <c r="B465" s="238" t="s">
        <v>899</v>
      </c>
      <c r="C465" s="234">
        <v>14352.030000000002</v>
      </c>
      <c r="D465" s="235" t="s">
        <v>619</v>
      </c>
      <c r="E465" s="269" t="s">
        <v>855</v>
      </c>
      <c r="F465" s="271">
        <v>0</v>
      </c>
      <c r="G465" s="236">
        <v>463</v>
      </c>
      <c r="H465" s="49"/>
      <c r="K465" s="242"/>
      <c r="L465" s="34">
        <v>660</v>
      </c>
      <c r="M465" s="34">
        <v>669</v>
      </c>
    </row>
    <row r="466" spans="1:13" ht="18.45" customHeight="1" x14ac:dyDescent="0.35">
      <c r="A466" s="266">
        <v>1860</v>
      </c>
      <c r="B466" s="238" t="s">
        <v>900</v>
      </c>
      <c r="C466" s="234">
        <v>10784.400000000001</v>
      </c>
      <c r="D466" s="235" t="s">
        <v>619</v>
      </c>
      <c r="E466" s="269" t="s">
        <v>1782</v>
      </c>
      <c r="F466" s="271" t="s">
        <v>1927</v>
      </c>
      <c r="G466" s="236">
        <v>464</v>
      </c>
      <c r="H466" s="49"/>
      <c r="L466" s="34">
        <v>297</v>
      </c>
      <c r="M466" s="34">
        <v>239</v>
      </c>
    </row>
    <row r="467" spans="1:13" ht="18.45" customHeight="1" x14ac:dyDescent="0.35">
      <c r="A467" s="266">
        <v>1914</v>
      </c>
      <c r="B467" s="238" t="s">
        <v>901</v>
      </c>
      <c r="C467" s="234">
        <v>13622.400000000001</v>
      </c>
      <c r="D467" s="235" t="s">
        <v>619</v>
      </c>
      <c r="E467" s="269" t="s">
        <v>1783</v>
      </c>
      <c r="F467" s="271" t="s">
        <v>1927</v>
      </c>
      <c r="G467" s="236">
        <v>465</v>
      </c>
      <c r="H467" s="49"/>
      <c r="L467" s="34">
        <v>296</v>
      </c>
      <c r="M467" s="34">
        <v>240</v>
      </c>
    </row>
    <row r="468" spans="1:13" ht="18.45" customHeight="1" x14ac:dyDescent="0.35">
      <c r="A468" s="266">
        <v>1952</v>
      </c>
      <c r="B468" s="238" t="s">
        <v>902</v>
      </c>
      <c r="C468" s="234">
        <v>13622.400000000001</v>
      </c>
      <c r="D468" s="235" t="s">
        <v>619</v>
      </c>
      <c r="E468" s="269" t="s">
        <v>1784</v>
      </c>
      <c r="F468" s="271" t="s">
        <v>1757</v>
      </c>
      <c r="G468" s="236">
        <v>466</v>
      </c>
      <c r="H468" s="49"/>
      <c r="L468" s="34">
        <v>298</v>
      </c>
      <c r="M468" s="34">
        <v>241</v>
      </c>
    </row>
    <row r="469" spans="1:13" ht="18.45" customHeight="1" x14ac:dyDescent="0.35">
      <c r="A469" s="266">
        <v>3055</v>
      </c>
      <c r="B469" s="238" t="s">
        <v>903</v>
      </c>
      <c r="C469" s="234">
        <v>13622.400000000001</v>
      </c>
      <c r="D469" s="235" t="s">
        <v>619</v>
      </c>
      <c r="E469" s="269" t="s">
        <v>725</v>
      </c>
      <c r="F469" s="271" t="s">
        <v>1270</v>
      </c>
      <c r="G469" s="236">
        <v>467</v>
      </c>
      <c r="H469" s="49"/>
      <c r="L469" s="34">
        <v>230</v>
      </c>
      <c r="M469" s="34">
        <v>242</v>
      </c>
    </row>
    <row r="470" spans="1:13" ht="18.45" customHeight="1" x14ac:dyDescent="0.3">
      <c r="A470" s="266">
        <v>1127580</v>
      </c>
      <c r="B470" s="284" t="s">
        <v>364</v>
      </c>
      <c r="C470" s="285">
        <v>10691.143289314761</v>
      </c>
      <c r="D470" s="286">
        <v>6</v>
      </c>
      <c r="E470" s="269" t="s">
        <v>614</v>
      </c>
      <c r="F470" s="270">
        <v>0</v>
      </c>
      <c r="G470" s="236">
        <v>468</v>
      </c>
      <c r="L470" s="34">
        <v>785</v>
      </c>
      <c r="M470" s="34">
        <v>781</v>
      </c>
    </row>
    <row r="471" spans="1:13" ht="18.45" customHeight="1" x14ac:dyDescent="0.35">
      <c r="A471" s="266">
        <v>11155800</v>
      </c>
      <c r="B471" s="238" t="s">
        <v>365</v>
      </c>
      <c r="C471" s="234">
        <v>15303.6</v>
      </c>
      <c r="D471" s="235">
        <v>6</v>
      </c>
      <c r="E471" s="269" t="s">
        <v>1286</v>
      </c>
      <c r="F471" s="271">
        <v>0</v>
      </c>
      <c r="G471" s="236">
        <v>469</v>
      </c>
      <c r="H471" s="49"/>
      <c r="L471" s="34">
        <v>786</v>
      </c>
      <c r="M471" s="34">
        <v>782</v>
      </c>
    </row>
    <row r="472" spans="1:13" s="109" customFormat="1" ht="18.45" customHeight="1" x14ac:dyDescent="0.35">
      <c r="A472" s="266">
        <v>11263400</v>
      </c>
      <c r="B472" s="238" t="s">
        <v>366</v>
      </c>
      <c r="C472" s="234">
        <v>21750.95</v>
      </c>
      <c r="D472" s="235">
        <v>6</v>
      </c>
      <c r="E472" s="269" t="s">
        <v>1808</v>
      </c>
      <c r="F472" s="271" t="s">
        <v>2055</v>
      </c>
      <c r="G472" s="236">
        <v>470</v>
      </c>
      <c r="H472" s="49"/>
      <c r="I472" s="240"/>
      <c r="J472" s="240"/>
      <c r="K472" s="240"/>
      <c r="L472" s="34">
        <v>2</v>
      </c>
      <c r="M472" s="34">
        <v>2</v>
      </c>
    </row>
    <row r="473" spans="1:13" ht="18.45" customHeight="1" x14ac:dyDescent="0.35">
      <c r="A473" s="266">
        <v>1072121</v>
      </c>
      <c r="B473" s="238" t="s">
        <v>367</v>
      </c>
      <c r="C473" s="234">
        <v>23500.400000000001</v>
      </c>
      <c r="D473" s="235">
        <v>6</v>
      </c>
      <c r="E473" s="269" t="s">
        <v>614</v>
      </c>
      <c r="F473" s="271">
        <v>0</v>
      </c>
      <c r="G473" s="236">
        <v>471</v>
      </c>
      <c r="H473" s="49"/>
      <c r="L473" s="34">
        <v>787</v>
      </c>
      <c r="M473" s="34">
        <v>783</v>
      </c>
    </row>
    <row r="474" spans="1:13" ht="18.45" customHeight="1" x14ac:dyDescent="0.35">
      <c r="A474" s="266">
        <v>11350600</v>
      </c>
      <c r="B474" s="238" t="s">
        <v>368</v>
      </c>
      <c r="C474" s="234">
        <v>20369.920000000002</v>
      </c>
      <c r="D474" s="235">
        <v>6</v>
      </c>
      <c r="E474" s="269" t="s">
        <v>906</v>
      </c>
      <c r="F474" s="271">
        <v>0</v>
      </c>
      <c r="G474" s="236">
        <v>472</v>
      </c>
      <c r="H474" s="49"/>
      <c r="L474" s="34">
        <v>80</v>
      </c>
      <c r="M474" s="34">
        <v>78</v>
      </c>
    </row>
    <row r="475" spans="1:13" ht="18.45" customHeight="1" x14ac:dyDescent="0.35">
      <c r="A475" s="266">
        <v>1271080</v>
      </c>
      <c r="B475" s="238" t="s">
        <v>369</v>
      </c>
      <c r="C475" s="234">
        <v>15303.6</v>
      </c>
      <c r="D475" s="235">
        <v>6</v>
      </c>
      <c r="E475" s="269" t="s">
        <v>907</v>
      </c>
      <c r="F475" s="271">
        <v>0</v>
      </c>
      <c r="G475" s="236">
        <v>473</v>
      </c>
      <c r="H475" s="49"/>
      <c r="L475" s="34">
        <v>31</v>
      </c>
      <c r="M475" s="34">
        <v>31</v>
      </c>
    </row>
    <row r="476" spans="1:13" ht="18.45" customHeight="1" x14ac:dyDescent="0.35">
      <c r="A476" s="266">
        <v>11300900</v>
      </c>
      <c r="B476" s="238" t="s">
        <v>370</v>
      </c>
      <c r="C476" s="234">
        <v>15303.6</v>
      </c>
      <c r="D476" s="235">
        <v>6</v>
      </c>
      <c r="E476" s="269" t="s">
        <v>908</v>
      </c>
      <c r="F476" s="271">
        <v>0</v>
      </c>
      <c r="G476" s="236">
        <v>474</v>
      </c>
      <c r="H476" s="49"/>
      <c r="L476" s="34">
        <v>106</v>
      </c>
      <c r="M476" s="34">
        <v>104</v>
      </c>
    </row>
    <row r="477" spans="1:13" ht="18.45" customHeight="1" x14ac:dyDescent="0.35">
      <c r="A477" s="266">
        <v>11301100</v>
      </c>
      <c r="B477" s="238" t="s">
        <v>371</v>
      </c>
      <c r="C477" s="234">
        <v>15303.6</v>
      </c>
      <c r="D477" s="235">
        <v>6</v>
      </c>
      <c r="E477" s="269" t="s">
        <v>909</v>
      </c>
      <c r="F477" s="271">
        <v>0</v>
      </c>
      <c r="G477" s="236">
        <v>475</v>
      </c>
      <c r="H477" s="49"/>
      <c r="L477" s="34">
        <v>85</v>
      </c>
      <c r="M477" s="34">
        <v>83</v>
      </c>
    </row>
    <row r="478" spans="1:13" ht="18.45" customHeight="1" x14ac:dyDescent="0.3">
      <c r="A478" s="266">
        <v>11231700</v>
      </c>
      <c r="B478" s="284" t="s">
        <v>372</v>
      </c>
      <c r="C478" s="285">
        <v>42261.48</v>
      </c>
      <c r="D478" s="286">
        <v>6</v>
      </c>
      <c r="E478" s="269" t="s">
        <v>614</v>
      </c>
      <c r="F478" s="270">
        <v>0</v>
      </c>
      <c r="G478" s="236">
        <v>476</v>
      </c>
      <c r="L478" s="34">
        <v>788</v>
      </c>
      <c r="M478" s="34">
        <v>784</v>
      </c>
    </row>
    <row r="479" spans="1:13" ht="18.45" customHeight="1" x14ac:dyDescent="0.35">
      <c r="A479" s="266">
        <v>32780</v>
      </c>
      <c r="B479" s="238" t="s">
        <v>373</v>
      </c>
      <c r="C479" s="234">
        <v>23082.93</v>
      </c>
      <c r="D479" s="235">
        <v>6</v>
      </c>
      <c r="E479" s="269" t="s">
        <v>1316</v>
      </c>
      <c r="F479" s="271">
        <v>0</v>
      </c>
      <c r="G479" s="236">
        <v>477</v>
      </c>
      <c r="H479" s="49"/>
      <c r="L479" s="34">
        <v>72</v>
      </c>
      <c r="M479" s="34">
        <v>71</v>
      </c>
    </row>
    <row r="480" spans="1:13" ht="18.45" customHeight="1" x14ac:dyDescent="0.35">
      <c r="A480" s="266">
        <v>11316100</v>
      </c>
      <c r="B480" s="238" t="s">
        <v>374</v>
      </c>
      <c r="C480" s="234">
        <v>25059.100000000002</v>
      </c>
      <c r="D480" s="235">
        <v>6</v>
      </c>
      <c r="E480" s="269" t="s">
        <v>1274</v>
      </c>
      <c r="F480" s="271" t="s">
        <v>1275</v>
      </c>
      <c r="G480" s="236">
        <v>478</v>
      </c>
      <c r="H480" s="49"/>
      <c r="L480" s="34">
        <v>87</v>
      </c>
      <c r="M480" s="34">
        <v>85</v>
      </c>
    </row>
    <row r="481" spans="1:13" ht="18.45" customHeight="1" x14ac:dyDescent="0.3">
      <c r="A481" s="266">
        <v>1057961</v>
      </c>
      <c r="B481" s="284" t="s">
        <v>2047</v>
      </c>
      <c r="C481" s="285">
        <v>29366.780000000002</v>
      </c>
      <c r="D481" s="286">
        <v>6</v>
      </c>
      <c r="E481" s="269" t="s">
        <v>614</v>
      </c>
      <c r="F481" s="270">
        <v>0</v>
      </c>
      <c r="G481" s="236">
        <v>479</v>
      </c>
      <c r="L481" s="34">
        <v>789</v>
      </c>
      <c r="M481" s="34">
        <v>785</v>
      </c>
    </row>
    <row r="482" spans="1:13" ht="18.45" customHeight="1" x14ac:dyDescent="0.35">
      <c r="A482" s="266">
        <v>11122600</v>
      </c>
      <c r="B482" s="238" t="s">
        <v>375</v>
      </c>
      <c r="C482" s="234">
        <v>32753.410000000003</v>
      </c>
      <c r="D482" s="235">
        <v>6</v>
      </c>
      <c r="E482" s="269" t="s">
        <v>963</v>
      </c>
      <c r="F482" s="271">
        <v>0</v>
      </c>
      <c r="G482" s="236">
        <v>480</v>
      </c>
      <c r="H482" s="49"/>
      <c r="L482" s="34">
        <v>94</v>
      </c>
      <c r="M482" s="34">
        <v>92</v>
      </c>
    </row>
    <row r="483" spans="1:13" ht="18.45" customHeight="1" x14ac:dyDescent="0.35">
      <c r="A483" s="266">
        <v>11223200</v>
      </c>
      <c r="B483" s="238" t="s">
        <v>376</v>
      </c>
      <c r="C483" s="234">
        <v>35240.79</v>
      </c>
      <c r="D483" s="235">
        <v>6</v>
      </c>
      <c r="E483" s="269" t="s">
        <v>1277</v>
      </c>
      <c r="F483" s="271">
        <v>0</v>
      </c>
      <c r="G483" s="236">
        <v>481</v>
      </c>
      <c r="H483" s="49"/>
      <c r="L483" s="34">
        <v>7</v>
      </c>
      <c r="M483" s="34">
        <v>7</v>
      </c>
    </row>
    <row r="484" spans="1:13" ht="18.45" customHeight="1" x14ac:dyDescent="0.35">
      <c r="A484" s="266">
        <v>11243900</v>
      </c>
      <c r="B484" s="238" t="s">
        <v>377</v>
      </c>
      <c r="C484" s="234">
        <v>56793.36</v>
      </c>
      <c r="D484" s="235">
        <v>6</v>
      </c>
      <c r="E484" s="269" t="s">
        <v>1278</v>
      </c>
      <c r="F484" s="271">
        <v>0</v>
      </c>
      <c r="G484" s="236">
        <v>482</v>
      </c>
      <c r="H484" s="49"/>
      <c r="L484" s="34">
        <v>16</v>
      </c>
      <c r="M484" s="34">
        <v>16</v>
      </c>
    </row>
    <row r="485" spans="1:13" ht="18.45" customHeight="1" x14ac:dyDescent="0.35">
      <c r="A485" s="266">
        <v>11151300</v>
      </c>
      <c r="B485" s="238" t="s">
        <v>378</v>
      </c>
      <c r="C485" s="234">
        <v>23026.25</v>
      </c>
      <c r="D485" s="235">
        <v>6</v>
      </c>
      <c r="E485" s="269" t="s">
        <v>1008</v>
      </c>
      <c r="F485" s="271">
        <v>0</v>
      </c>
      <c r="G485" s="236">
        <v>483</v>
      </c>
      <c r="H485" s="49"/>
      <c r="L485" s="34">
        <v>91</v>
      </c>
      <c r="M485" s="34">
        <v>89</v>
      </c>
    </row>
    <row r="486" spans="1:13" ht="18.45" customHeight="1" x14ac:dyDescent="0.35">
      <c r="A486" s="266">
        <v>11194200</v>
      </c>
      <c r="B486" s="238" t="s">
        <v>379</v>
      </c>
      <c r="C486" s="234">
        <v>36051.75</v>
      </c>
      <c r="D486" s="235">
        <v>6</v>
      </c>
      <c r="E486" s="269" t="s">
        <v>913</v>
      </c>
      <c r="F486" s="271" t="s">
        <v>1279</v>
      </c>
      <c r="G486" s="236">
        <v>484</v>
      </c>
      <c r="H486" s="49"/>
      <c r="L486" s="34">
        <v>92</v>
      </c>
      <c r="M486" s="34">
        <v>90</v>
      </c>
    </row>
    <row r="487" spans="1:13" ht="18.45" customHeight="1" x14ac:dyDescent="0.35">
      <c r="A487" s="266">
        <v>1126980</v>
      </c>
      <c r="B487" s="238" t="s">
        <v>380</v>
      </c>
      <c r="C487" s="234">
        <v>23539.2716282281</v>
      </c>
      <c r="D487" s="235">
        <v>6</v>
      </c>
      <c r="E487" s="269" t="s">
        <v>999</v>
      </c>
      <c r="F487" s="271" t="s">
        <v>1625</v>
      </c>
      <c r="G487" s="236">
        <v>485</v>
      </c>
      <c r="H487" s="49"/>
      <c r="J487" s="241"/>
      <c r="L487" s="34">
        <v>134</v>
      </c>
      <c r="M487" s="34">
        <v>132</v>
      </c>
    </row>
    <row r="488" spans="1:13" ht="18.45" customHeight="1" x14ac:dyDescent="0.3">
      <c r="A488" s="266">
        <v>11136400</v>
      </c>
      <c r="B488" s="238" t="s">
        <v>381</v>
      </c>
      <c r="C488" s="234">
        <v>15303.6</v>
      </c>
      <c r="D488" s="235">
        <v>6</v>
      </c>
      <c r="E488" s="269" t="s">
        <v>614</v>
      </c>
      <c r="F488" s="270">
        <v>0</v>
      </c>
      <c r="G488" s="236">
        <v>486</v>
      </c>
      <c r="L488" s="34">
        <v>790</v>
      </c>
      <c r="M488" s="34">
        <v>786</v>
      </c>
    </row>
    <row r="489" spans="1:13" ht="18.45" customHeight="1" x14ac:dyDescent="0.35">
      <c r="A489" s="266">
        <v>20081</v>
      </c>
      <c r="B489" s="238" t="s">
        <v>382</v>
      </c>
      <c r="C489" s="234">
        <v>9564.75</v>
      </c>
      <c r="D489" s="235">
        <v>6</v>
      </c>
      <c r="E489" s="269" t="s">
        <v>917</v>
      </c>
      <c r="F489" s="271"/>
      <c r="G489" s="236">
        <v>487</v>
      </c>
      <c r="H489" s="49"/>
      <c r="L489" s="34">
        <v>124</v>
      </c>
      <c r="M489" s="34">
        <v>122</v>
      </c>
    </row>
    <row r="490" spans="1:13" ht="18.45" customHeight="1" x14ac:dyDescent="0.3">
      <c r="A490" s="266">
        <v>21081</v>
      </c>
      <c r="B490" s="238" t="s">
        <v>383</v>
      </c>
      <c r="C490" s="234">
        <v>10889.1</v>
      </c>
      <c r="D490" s="235">
        <v>6</v>
      </c>
      <c r="E490" s="269" t="s">
        <v>614</v>
      </c>
      <c r="F490" s="270">
        <v>0</v>
      </c>
      <c r="G490" s="236">
        <v>488</v>
      </c>
      <c r="L490" s="34">
        <v>791</v>
      </c>
      <c r="M490" s="34">
        <v>787</v>
      </c>
    </row>
    <row r="491" spans="1:13" ht="18.45" customHeight="1" x14ac:dyDescent="0.35">
      <c r="A491" s="266">
        <v>1054751</v>
      </c>
      <c r="B491" s="238" t="s">
        <v>384</v>
      </c>
      <c r="C491" s="234">
        <v>10889.1</v>
      </c>
      <c r="D491" s="235">
        <v>6</v>
      </c>
      <c r="E491" s="269" t="s">
        <v>919</v>
      </c>
      <c r="F491" s="271">
        <v>0</v>
      </c>
      <c r="G491" s="236">
        <v>489</v>
      </c>
      <c r="H491" s="49"/>
      <c r="L491" s="34">
        <v>105</v>
      </c>
      <c r="M491" s="34">
        <v>103</v>
      </c>
    </row>
    <row r="492" spans="1:13" ht="18.45" customHeight="1" x14ac:dyDescent="0.35">
      <c r="A492" s="266">
        <v>11244100</v>
      </c>
      <c r="B492" s="238" t="s">
        <v>385</v>
      </c>
      <c r="C492" s="234">
        <v>21715.487597214789</v>
      </c>
      <c r="D492" s="235">
        <v>6</v>
      </c>
      <c r="E492" s="269" t="s">
        <v>921</v>
      </c>
      <c r="F492" s="271" t="s">
        <v>1282</v>
      </c>
      <c r="G492" s="236">
        <v>490</v>
      </c>
      <c r="H492" s="49"/>
      <c r="L492" s="34">
        <v>104</v>
      </c>
      <c r="M492" s="34">
        <v>102</v>
      </c>
    </row>
    <row r="493" spans="1:13" ht="18.45" customHeight="1" x14ac:dyDescent="0.3">
      <c r="A493" s="266">
        <v>11258900</v>
      </c>
      <c r="B493" s="238" t="s">
        <v>386</v>
      </c>
      <c r="C493" s="234">
        <v>10889.1</v>
      </c>
      <c r="D493" s="235">
        <v>6</v>
      </c>
      <c r="E493" s="269" t="s">
        <v>614</v>
      </c>
      <c r="F493" s="270">
        <v>0</v>
      </c>
      <c r="G493" s="236">
        <v>491</v>
      </c>
      <c r="L493" s="34">
        <v>792</v>
      </c>
      <c r="M493" s="34">
        <v>788</v>
      </c>
    </row>
    <row r="494" spans="1:13" ht="18.45" customHeight="1" x14ac:dyDescent="0.35">
      <c r="A494" s="266">
        <v>11259100</v>
      </c>
      <c r="B494" s="238" t="s">
        <v>384</v>
      </c>
      <c r="C494" s="234">
        <v>10889.1</v>
      </c>
      <c r="D494" s="235">
        <v>6</v>
      </c>
      <c r="E494" s="269" t="s">
        <v>614</v>
      </c>
      <c r="F494" s="271">
        <v>0</v>
      </c>
      <c r="G494" s="236">
        <v>492</v>
      </c>
      <c r="H494" s="49"/>
      <c r="L494" s="34">
        <v>793</v>
      </c>
      <c r="M494" s="34">
        <v>789</v>
      </c>
    </row>
    <row r="495" spans="1:13" ht="18.45" customHeight="1" x14ac:dyDescent="0.35">
      <c r="A495" s="266">
        <v>13321900</v>
      </c>
      <c r="B495" s="284" t="s">
        <v>387</v>
      </c>
      <c r="C495" s="285">
        <v>28761.845805000004</v>
      </c>
      <c r="D495" s="286">
        <v>6</v>
      </c>
      <c r="E495" s="269" t="s">
        <v>614</v>
      </c>
      <c r="F495" s="271">
        <v>0</v>
      </c>
      <c r="G495" s="236">
        <v>493</v>
      </c>
      <c r="H495" s="49"/>
      <c r="L495" s="34">
        <v>794</v>
      </c>
      <c r="M495" s="34">
        <v>790</v>
      </c>
    </row>
    <row r="496" spans="1:13" ht="18.45" customHeight="1" x14ac:dyDescent="0.35">
      <c r="A496" s="266">
        <v>13322100</v>
      </c>
      <c r="B496" s="238" t="s">
        <v>388</v>
      </c>
      <c r="C496" s="234">
        <v>28761.845805000004</v>
      </c>
      <c r="D496" s="235">
        <v>6</v>
      </c>
      <c r="E496" s="269" t="s">
        <v>923</v>
      </c>
      <c r="F496" s="271" t="s">
        <v>1621</v>
      </c>
      <c r="G496" s="236">
        <v>494</v>
      </c>
      <c r="H496" s="49"/>
      <c r="L496" s="34">
        <v>96</v>
      </c>
      <c r="M496" s="34">
        <v>94</v>
      </c>
    </row>
    <row r="497" spans="1:13" ht="18.45" customHeight="1" x14ac:dyDescent="0.3">
      <c r="A497" s="266">
        <v>13322300</v>
      </c>
      <c r="B497" s="284" t="s">
        <v>389</v>
      </c>
      <c r="C497" s="285">
        <v>21159.08</v>
      </c>
      <c r="D497" s="286">
        <v>6</v>
      </c>
      <c r="E497" s="269" t="s">
        <v>614</v>
      </c>
      <c r="F497" s="270">
        <v>0</v>
      </c>
      <c r="G497" s="236">
        <v>495</v>
      </c>
      <c r="L497" s="34">
        <v>795</v>
      </c>
      <c r="M497" s="34">
        <v>791</v>
      </c>
    </row>
    <row r="498" spans="1:13" ht="18.45" customHeight="1" x14ac:dyDescent="0.3">
      <c r="A498" s="266">
        <v>13322500</v>
      </c>
      <c r="B498" s="284" t="s">
        <v>390</v>
      </c>
      <c r="C498" s="285">
        <v>21159.08</v>
      </c>
      <c r="D498" s="286">
        <v>6</v>
      </c>
      <c r="E498" s="269" t="s">
        <v>614</v>
      </c>
      <c r="F498" s="270">
        <v>0</v>
      </c>
      <c r="G498" s="236">
        <v>496</v>
      </c>
      <c r="L498" s="34">
        <v>796</v>
      </c>
      <c r="M498" s="34">
        <v>792</v>
      </c>
    </row>
    <row r="499" spans="1:13" ht="18.45" customHeight="1" x14ac:dyDescent="0.35">
      <c r="A499" s="266">
        <v>11343501</v>
      </c>
      <c r="B499" s="238" t="s">
        <v>926</v>
      </c>
      <c r="C499" s="234">
        <v>24942</v>
      </c>
      <c r="D499" s="235">
        <v>6</v>
      </c>
      <c r="E499" s="269" t="s">
        <v>927</v>
      </c>
      <c r="F499" s="271">
        <v>0</v>
      </c>
      <c r="G499" s="236">
        <v>497</v>
      </c>
      <c r="H499" s="49"/>
      <c r="J499" s="241"/>
      <c r="L499" s="34">
        <v>145</v>
      </c>
      <c r="M499" s="34">
        <v>143</v>
      </c>
    </row>
    <row r="500" spans="1:13" ht="18.45" customHeight="1" x14ac:dyDescent="0.3">
      <c r="A500" s="266">
        <v>11303000</v>
      </c>
      <c r="B500" s="284" t="s">
        <v>926</v>
      </c>
      <c r="C500" s="285">
        <v>24942.47</v>
      </c>
      <c r="D500" s="286">
        <v>6</v>
      </c>
      <c r="E500" s="269" t="s">
        <v>614</v>
      </c>
      <c r="F500" s="270">
        <v>0</v>
      </c>
      <c r="G500" s="236">
        <v>498</v>
      </c>
      <c r="L500" s="34">
        <v>797</v>
      </c>
      <c r="M500" s="34">
        <v>793</v>
      </c>
    </row>
    <row r="501" spans="1:13" ht="18.45" customHeight="1" x14ac:dyDescent="0.35">
      <c r="A501" s="266">
        <v>11339900</v>
      </c>
      <c r="B501" s="238" t="s">
        <v>391</v>
      </c>
      <c r="C501" s="234">
        <v>31185.990000000005</v>
      </c>
      <c r="D501" s="235">
        <v>6</v>
      </c>
      <c r="E501" s="269" t="s">
        <v>1809</v>
      </c>
      <c r="F501" s="271">
        <v>0</v>
      </c>
      <c r="G501" s="236">
        <v>499</v>
      </c>
      <c r="H501" s="49"/>
      <c r="L501" s="34">
        <v>17</v>
      </c>
      <c r="M501" s="34">
        <v>17</v>
      </c>
    </row>
    <row r="502" spans="1:13" ht="18.45" customHeight="1" x14ac:dyDescent="0.35">
      <c r="A502" s="266">
        <v>11245400</v>
      </c>
      <c r="B502" s="238" t="s">
        <v>392</v>
      </c>
      <c r="C502" s="234">
        <v>26101.140000000003</v>
      </c>
      <c r="D502" s="235">
        <v>6</v>
      </c>
      <c r="E502" s="269" t="s">
        <v>1286</v>
      </c>
      <c r="F502" s="271">
        <v>0</v>
      </c>
      <c r="G502" s="236">
        <v>500</v>
      </c>
      <c r="H502" s="49"/>
      <c r="L502" s="34">
        <v>8</v>
      </c>
      <c r="M502" s="34">
        <v>8</v>
      </c>
    </row>
    <row r="503" spans="1:13" ht="18.45" customHeight="1" x14ac:dyDescent="0.35">
      <c r="A503" s="266">
        <v>11147600</v>
      </c>
      <c r="B503" s="238" t="s">
        <v>393</v>
      </c>
      <c r="C503" s="234">
        <v>69078.75</v>
      </c>
      <c r="D503" s="235">
        <v>6</v>
      </c>
      <c r="E503" s="269" t="s">
        <v>614</v>
      </c>
      <c r="F503" s="271">
        <v>0</v>
      </c>
      <c r="G503" s="236">
        <v>501</v>
      </c>
      <c r="H503" s="49"/>
      <c r="L503" s="34">
        <v>9</v>
      </c>
      <c r="M503" s="34">
        <v>9</v>
      </c>
    </row>
    <row r="504" spans="1:13" ht="18.45" customHeight="1" x14ac:dyDescent="0.35">
      <c r="A504" s="266">
        <v>3113400</v>
      </c>
      <c r="B504" s="238" t="s">
        <v>394</v>
      </c>
      <c r="C504" s="234">
        <v>36856.170000000006</v>
      </c>
      <c r="D504" s="235">
        <v>6</v>
      </c>
      <c r="E504" s="269" t="s">
        <v>930</v>
      </c>
      <c r="F504" s="271">
        <v>0</v>
      </c>
      <c r="G504" s="236">
        <v>502</v>
      </c>
      <c r="H504" s="49"/>
      <c r="L504" s="34">
        <v>121</v>
      </c>
      <c r="M504" s="34">
        <v>119</v>
      </c>
    </row>
    <row r="505" spans="1:13" ht="18.45" customHeight="1" x14ac:dyDescent="0.35">
      <c r="A505" s="266">
        <v>28081</v>
      </c>
      <c r="B505" s="238" t="s">
        <v>395</v>
      </c>
      <c r="C505" s="234">
        <v>21750.95</v>
      </c>
      <c r="D505" s="235">
        <v>6</v>
      </c>
      <c r="E505" s="269" t="s">
        <v>931</v>
      </c>
      <c r="F505" s="271">
        <v>0</v>
      </c>
      <c r="G505" s="236">
        <v>503</v>
      </c>
      <c r="H505" s="49"/>
      <c r="L505" s="34">
        <v>119</v>
      </c>
      <c r="M505" s="34">
        <v>117</v>
      </c>
    </row>
    <row r="506" spans="1:13" ht="18.45" customHeight="1" x14ac:dyDescent="0.35">
      <c r="A506" s="266">
        <v>11314700</v>
      </c>
      <c r="B506" s="238" t="s">
        <v>396</v>
      </c>
      <c r="C506" s="234">
        <v>27631.500000000004</v>
      </c>
      <c r="D506" s="235">
        <v>6</v>
      </c>
      <c r="E506" s="269" t="s">
        <v>2057</v>
      </c>
      <c r="F506" s="271" t="s">
        <v>1623</v>
      </c>
      <c r="G506" s="236">
        <v>504</v>
      </c>
      <c r="H506" s="49"/>
      <c r="L506" s="34">
        <v>120</v>
      </c>
      <c r="M506" s="34">
        <v>118</v>
      </c>
    </row>
    <row r="507" spans="1:13" ht="18.45" customHeight="1" x14ac:dyDescent="0.35">
      <c r="A507" s="266">
        <v>11295000</v>
      </c>
      <c r="B507" s="238" t="s">
        <v>397</v>
      </c>
      <c r="C507" s="234">
        <v>23678.686158392386</v>
      </c>
      <c r="D507" s="235">
        <v>6</v>
      </c>
      <c r="E507" s="269" t="s">
        <v>932</v>
      </c>
      <c r="F507" s="271">
        <v>0</v>
      </c>
      <c r="G507" s="236">
        <v>505</v>
      </c>
      <c r="H507" s="49"/>
      <c r="L507" s="34">
        <v>51</v>
      </c>
      <c r="M507" s="34">
        <v>51</v>
      </c>
    </row>
    <row r="508" spans="1:13" ht="18.45" customHeight="1" x14ac:dyDescent="0.35">
      <c r="A508" s="266">
        <v>11295100</v>
      </c>
      <c r="B508" s="238" t="s">
        <v>398</v>
      </c>
      <c r="C508" s="234">
        <v>19633.986420325204</v>
      </c>
      <c r="D508" s="235">
        <v>6</v>
      </c>
      <c r="E508" s="269" t="s">
        <v>1812</v>
      </c>
      <c r="F508" s="271" t="s">
        <v>2166</v>
      </c>
      <c r="G508" s="236">
        <v>506</v>
      </c>
      <c r="H508" s="49"/>
      <c r="L508" s="34">
        <v>95</v>
      </c>
      <c r="M508" s="34">
        <v>93</v>
      </c>
    </row>
    <row r="509" spans="1:13" ht="18.45" customHeight="1" x14ac:dyDescent="0.3">
      <c r="A509" s="266">
        <v>32480</v>
      </c>
      <c r="B509" s="238" t="s">
        <v>399</v>
      </c>
      <c r="C509" s="234">
        <v>48149.44200000001</v>
      </c>
      <c r="D509" s="235">
        <v>6</v>
      </c>
      <c r="E509" s="269" t="s">
        <v>614</v>
      </c>
      <c r="F509" s="271">
        <v>0</v>
      </c>
      <c r="G509" s="236">
        <v>507</v>
      </c>
      <c r="L509" s="34">
        <v>798</v>
      </c>
      <c r="M509" s="34">
        <v>794</v>
      </c>
    </row>
    <row r="510" spans="1:13" ht="18.45" customHeight="1" x14ac:dyDescent="0.3">
      <c r="A510" s="266">
        <v>1155901</v>
      </c>
      <c r="B510" s="238" t="s">
        <v>400</v>
      </c>
      <c r="C510" s="234">
        <v>48149.66</v>
      </c>
      <c r="D510" s="235">
        <v>6</v>
      </c>
      <c r="E510" s="269" t="s">
        <v>614</v>
      </c>
      <c r="F510" s="271">
        <v>0</v>
      </c>
      <c r="G510" s="236">
        <v>508</v>
      </c>
      <c r="L510" s="34">
        <v>799</v>
      </c>
      <c r="M510" s="34">
        <v>795</v>
      </c>
    </row>
    <row r="511" spans="1:13" ht="18.45" customHeight="1" x14ac:dyDescent="0.3">
      <c r="A511" s="266">
        <v>1045409</v>
      </c>
      <c r="B511" s="238" t="s">
        <v>401</v>
      </c>
      <c r="C511" s="234">
        <v>38259</v>
      </c>
      <c r="D511" s="235">
        <v>6</v>
      </c>
      <c r="E511" s="269" t="s">
        <v>614</v>
      </c>
      <c r="F511" s="271">
        <v>0</v>
      </c>
      <c r="G511" s="236">
        <v>509</v>
      </c>
      <c r="L511" s="34">
        <v>800</v>
      </c>
      <c r="M511" s="34">
        <v>796</v>
      </c>
    </row>
    <row r="512" spans="1:13" ht="18.45" customHeight="1" x14ac:dyDescent="0.35">
      <c r="A512" s="266">
        <v>12361300</v>
      </c>
      <c r="B512" s="238" t="s">
        <v>402</v>
      </c>
      <c r="C512" s="234">
        <v>12787.880000000001</v>
      </c>
      <c r="D512" s="235">
        <v>6</v>
      </c>
      <c r="E512" s="269" t="s">
        <v>1272</v>
      </c>
      <c r="F512" s="271">
        <v>0</v>
      </c>
      <c r="G512" s="236">
        <v>510</v>
      </c>
      <c r="H512" s="49"/>
      <c r="L512" s="34">
        <v>37</v>
      </c>
      <c r="M512" s="34">
        <v>37</v>
      </c>
    </row>
    <row r="513" spans="1:13" ht="18.45" customHeight="1" x14ac:dyDescent="0.35">
      <c r="A513" s="266">
        <v>12361400</v>
      </c>
      <c r="B513" s="238" t="s">
        <v>403</v>
      </c>
      <c r="C513" s="234">
        <v>8856.25</v>
      </c>
      <c r="D513" s="235">
        <v>6</v>
      </c>
      <c r="E513" s="269" t="s">
        <v>1291</v>
      </c>
      <c r="F513" s="271">
        <v>0</v>
      </c>
      <c r="G513" s="236">
        <v>511</v>
      </c>
      <c r="H513" s="49"/>
      <c r="L513" s="34">
        <v>116</v>
      </c>
      <c r="M513" s="34">
        <v>114</v>
      </c>
    </row>
    <row r="514" spans="1:13" ht="18.45" customHeight="1" x14ac:dyDescent="0.35">
      <c r="A514" s="266">
        <v>12361600</v>
      </c>
      <c r="B514" s="238" t="s">
        <v>404</v>
      </c>
      <c r="C514" s="234">
        <v>14063.18</v>
      </c>
      <c r="D514" s="235">
        <v>6</v>
      </c>
      <c r="E514" s="269" t="s">
        <v>947</v>
      </c>
      <c r="F514" s="271">
        <v>0</v>
      </c>
      <c r="G514" s="236">
        <v>512</v>
      </c>
      <c r="H514" s="49"/>
      <c r="L514" s="34">
        <v>128</v>
      </c>
      <c r="M514" s="34">
        <v>126</v>
      </c>
    </row>
    <row r="515" spans="1:13" ht="18.45" customHeight="1" x14ac:dyDescent="0.35">
      <c r="A515" s="266">
        <v>12361500</v>
      </c>
      <c r="B515" s="238" t="s">
        <v>405</v>
      </c>
      <c r="C515" s="234">
        <v>8856.25</v>
      </c>
      <c r="D515" s="235">
        <v>6</v>
      </c>
      <c r="E515" s="269" t="s">
        <v>1293</v>
      </c>
      <c r="F515" s="271">
        <v>0</v>
      </c>
      <c r="G515" s="236">
        <v>513</v>
      </c>
      <c r="H515" s="49"/>
      <c r="L515" s="34">
        <v>117</v>
      </c>
      <c r="M515" s="34">
        <v>115</v>
      </c>
    </row>
    <row r="516" spans="1:13" ht="18.45" customHeight="1" x14ac:dyDescent="0.35">
      <c r="A516" s="266">
        <v>12361700</v>
      </c>
      <c r="B516" s="238" t="s">
        <v>402</v>
      </c>
      <c r="C516" s="234">
        <v>15303.6</v>
      </c>
      <c r="D516" s="235">
        <v>6</v>
      </c>
      <c r="E516" s="269" t="s">
        <v>935</v>
      </c>
      <c r="F516" s="271">
        <v>0</v>
      </c>
      <c r="G516" s="236">
        <v>514</v>
      </c>
      <c r="H516" s="49"/>
      <c r="L516" s="34">
        <v>801</v>
      </c>
      <c r="M516" s="34">
        <v>797</v>
      </c>
    </row>
    <row r="517" spans="1:13" ht="18.45" customHeight="1" x14ac:dyDescent="0.35">
      <c r="A517" s="266">
        <v>12361200</v>
      </c>
      <c r="B517" s="238" t="s">
        <v>406</v>
      </c>
      <c r="C517" s="234">
        <v>8856.25</v>
      </c>
      <c r="D517" s="235">
        <v>6</v>
      </c>
      <c r="E517" s="269" t="s">
        <v>936</v>
      </c>
      <c r="F517" s="271" t="s">
        <v>2052</v>
      </c>
      <c r="G517" s="236">
        <v>515</v>
      </c>
      <c r="H517" s="49"/>
      <c r="L517" s="34">
        <v>34</v>
      </c>
      <c r="M517" s="34">
        <v>34</v>
      </c>
    </row>
    <row r="518" spans="1:13" ht="18.45" customHeight="1" x14ac:dyDescent="0.35">
      <c r="A518" s="266">
        <v>12361800</v>
      </c>
      <c r="B518" s="284" t="s">
        <v>407</v>
      </c>
      <c r="C518" s="285">
        <v>19235.230000000003</v>
      </c>
      <c r="D518" s="286">
        <v>6</v>
      </c>
      <c r="E518" s="269" t="s">
        <v>614</v>
      </c>
      <c r="F518" s="271">
        <v>0</v>
      </c>
      <c r="G518" s="236">
        <v>516</v>
      </c>
      <c r="H518" s="49"/>
      <c r="L518" s="34">
        <v>802</v>
      </c>
      <c r="M518" s="34">
        <v>798</v>
      </c>
    </row>
    <row r="519" spans="1:13" ht="18.45" customHeight="1" x14ac:dyDescent="0.35">
      <c r="A519" s="266">
        <v>36481</v>
      </c>
      <c r="B519" s="238" t="s">
        <v>408</v>
      </c>
      <c r="C519" s="234">
        <v>11512.580000000002</v>
      </c>
      <c r="D519" s="235">
        <v>6</v>
      </c>
      <c r="E519" s="269" t="s">
        <v>1295</v>
      </c>
      <c r="F519" s="271">
        <v>0</v>
      </c>
      <c r="G519" s="236">
        <v>517</v>
      </c>
      <c r="H519" s="49"/>
      <c r="L519" s="34">
        <v>63</v>
      </c>
      <c r="M519" s="34">
        <v>63</v>
      </c>
    </row>
    <row r="520" spans="1:13" ht="18.45" customHeight="1" x14ac:dyDescent="0.35">
      <c r="A520" s="266">
        <v>1256500</v>
      </c>
      <c r="B520" s="238" t="s">
        <v>409</v>
      </c>
      <c r="C520" s="234">
        <v>8856.25</v>
      </c>
      <c r="D520" s="235">
        <v>6</v>
      </c>
      <c r="E520" s="269" t="s">
        <v>938</v>
      </c>
      <c r="F520" s="271" t="s">
        <v>2052</v>
      </c>
      <c r="G520" s="236">
        <v>518</v>
      </c>
      <c r="H520" s="49"/>
      <c r="L520" s="34">
        <v>33</v>
      </c>
      <c r="M520" s="34">
        <v>33</v>
      </c>
    </row>
    <row r="521" spans="1:13" ht="18.45" customHeight="1" x14ac:dyDescent="0.35">
      <c r="A521" s="266">
        <v>1312280</v>
      </c>
      <c r="B521" s="284" t="s">
        <v>410</v>
      </c>
      <c r="C521" s="285">
        <v>15303.6</v>
      </c>
      <c r="D521" s="286">
        <v>6</v>
      </c>
      <c r="E521" s="269" t="s">
        <v>614</v>
      </c>
      <c r="F521" s="271">
        <v>0</v>
      </c>
      <c r="G521" s="236">
        <v>519</v>
      </c>
      <c r="H521" s="49"/>
      <c r="L521" s="34">
        <v>803</v>
      </c>
      <c r="M521" s="34">
        <v>799</v>
      </c>
    </row>
    <row r="522" spans="1:13" s="265" customFormat="1" ht="18.45" customHeight="1" x14ac:dyDescent="0.35">
      <c r="A522" s="266">
        <v>13265200</v>
      </c>
      <c r="B522" s="238" t="s">
        <v>940</v>
      </c>
      <c r="C522" s="234">
        <v>27233.344739027962</v>
      </c>
      <c r="D522" s="235">
        <v>6</v>
      </c>
      <c r="E522" s="269" t="s">
        <v>941</v>
      </c>
      <c r="F522" s="271">
        <v>0</v>
      </c>
      <c r="G522" s="236">
        <v>520</v>
      </c>
      <c r="H522" s="49"/>
      <c r="I522" s="240"/>
      <c r="J522" s="240"/>
      <c r="K522" s="240"/>
      <c r="L522" s="34">
        <v>97</v>
      </c>
      <c r="M522" s="34">
        <v>95</v>
      </c>
    </row>
    <row r="523" spans="1:13" ht="18.45" customHeight="1" x14ac:dyDescent="0.35">
      <c r="A523" s="266">
        <v>1410880</v>
      </c>
      <c r="B523" s="238" t="s">
        <v>943</v>
      </c>
      <c r="C523" s="234">
        <v>27233.65</v>
      </c>
      <c r="D523" s="235">
        <v>6</v>
      </c>
      <c r="E523" s="269" t="s">
        <v>944</v>
      </c>
      <c r="F523" s="271">
        <v>0</v>
      </c>
      <c r="G523" s="236">
        <v>521</v>
      </c>
      <c r="H523" s="49"/>
      <c r="L523" s="34">
        <v>29</v>
      </c>
      <c r="M523" s="34">
        <v>29</v>
      </c>
    </row>
    <row r="524" spans="1:13" ht="18.45" customHeight="1" x14ac:dyDescent="0.3">
      <c r="A524" s="266">
        <v>32681</v>
      </c>
      <c r="B524" s="284" t="s">
        <v>411</v>
      </c>
      <c r="C524" s="285">
        <v>15303.6</v>
      </c>
      <c r="D524" s="286">
        <v>6</v>
      </c>
      <c r="E524" s="269" t="s">
        <v>614</v>
      </c>
      <c r="F524" s="271">
        <v>0</v>
      </c>
      <c r="G524" s="236">
        <v>522</v>
      </c>
      <c r="L524" s="34">
        <v>804</v>
      </c>
      <c r="M524" s="34">
        <v>800</v>
      </c>
    </row>
    <row r="525" spans="1:13" ht="18.45" customHeight="1" x14ac:dyDescent="0.3">
      <c r="A525" s="266">
        <v>11154000</v>
      </c>
      <c r="B525" s="238" t="s">
        <v>412</v>
      </c>
      <c r="C525" s="234">
        <v>23164.143793515294</v>
      </c>
      <c r="D525" s="235">
        <v>6</v>
      </c>
      <c r="E525" s="269" t="s">
        <v>614</v>
      </c>
      <c r="F525" s="271">
        <v>0</v>
      </c>
      <c r="G525" s="236">
        <v>523</v>
      </c>
      <c r="L525" s="34">
        <v>805</v>
      </c>
      <c r="M525" s="34">
        <v>801</v>
      </c>
    </row>
    <row r="526" spans="1:13" ht="18.45" customHeight="1" x14ac:dyDescent="0.35">
      <c r="A526" s="266">
        <v>11284400</v>
      </c>
      <c r="B526" s="238" t="s">
        <v>413</v>
      </c>
      <c r="C526" s="234">
        <v>8856.25</v>
      </c>
      <c r="D526" s="235">
        <v>6</v>
      </c>
      <c r="E526" s="269" t="s">
        <v>1003</v>
      </c>
      <c r="F526" s="271" t="s">
        <v>1622</v>
      </c>
      <c r="G526" s="236">
        <v>524</v>
      </c>
      <c r="H526" s="49"/>
      <c r="L526" s="34">
        <v>122</v>
      </c>
      <c r="M526" s="34">
        <v>120</v>
      </c>
    </row>
    <row r="527" spans="1:13" ht="18.45" customHeight="1" x14ac:dyDescent="0.35">
      <c r="A527" s="266">
        <v>11284500</v>
      </c>
      <c r="B527" s="284" t="s">
        <v>414</v>
      </c>
      <c r="C527" s="285">
        <v>16876.47</v>
      </c>
      <c r="D527" s="286">
        <v>6</v>
      </c>
      <c r="E527" s="269" t="s">
        <v>614</v>
      </c>
      <c r="F527" s="271">
        <v>0</v>
      </c>
      <c r="G527" s="236">
        <v>525</v>
      </c>
      <c r="H527" s="49"/>
      <c r="J527" s="241"/>
      <c r="L527" s="34">
        <v>806</v>
      </c>
      <c r="M527" s="34">
        <v>138</v>
      </c>
    </row>
    <row r="528" spans="1:13" ht="18.45" customHeight="1" x14ac:dyDescent="0.35">
      <c r="A528" s="266">
        <v>1132080</v>
      </c>
      <c r="B528" s="238" t="s">
        <v>415</v>
      </c>
      <c r="C528" s="234">
        <v>14063.18</v>
      </c>
      <c r="D528" s="235">
        <v>6</v>
      </c>
      <c r="E528" s="269" t="s">
        <v>946</v>
      </c>
      <c r="F528" s="271">
        <v>0</v>
      </c>
      <c r="G528" s="236">
        <v>526</v>
      </c>
      <c r="H528" s="49"/>
      <c r="L528" s="34">
        <v>123</v>
      </c>
      <c r="M528" s="34">
        <v>121</v>
      </c>
    </row>
    <row r="529" spans="1:13" ht="18.45" customHeight="1" x14ac:dyDescent="0.35">
      <c r="A529" s="266">
        <v>39781</v>
      </c>
      <c r="B529" s="238" t="s">
        <v>416</v>
      </c>
      <c r="C529" s="234">
        <v>9940.8876198891576</v>
      </c>
      <c r="D529" s="235">
        <v>6</v>
      </c>
      <c r="E529" s="269" t="s">
        <v>949</v>
      </c>
      <c r="F529" s="271">
        <v>0</v>
      </c>
      <c r="G529" s="236">
        <v>527</v>
      </c>
      <c r="H529" s="49"/>
      <c r="L529" s="34">
        <v>226</v>
      </c>
      <c r="M529" s="34">
        <v>226</v>
      </c>
    </row>
    <row r="530" spans="1:13" ht="18.45" customHeight="1" x14ac:dyDescent="0.35">
      <c r="A530" s="266">
        <v>1050585</v>
      </c>
      <c r="B530" s="238" t="s">
        <v>417</v>
      </c>
      <c r="C530" s="234">
        <v>8346.5943223597642</v>
      </c>
      <c r="D530" s="235">
        <v>6</v>
      </c>
      <c r="E530" s="269" t="s">
        <v>614</v>
      </c>
      <c r="F530" s="271">
        <v>0</v>
      </c>
      <c r="G530" s="236">
        <v>528</v>
      </c>
      <c r="H530" s="49"/>
      <c r="L530" s="34">
        <v>807</v>
      </c>
      <c r="M530" s="34">
        <v>802</v>
      </c>
    </row>
    <row r="531" spans="1:13" ht="18.45" customHeight="1" x14ac:dyDescent="0.35">
      <c r="A531" s="266">
        <v>1050588</v>
      </c>
      <c r="B531" s="238" t="s">
        <v>418</v>
      </c>
      <c r="C531" s="234">
        <v>14900.300000000001</v>
      </c>
      <c r="D531" s="235">
        <v>6</v>
      </c>
      <c r="E531" s="269" t="s">
        <v>614</v>
      </c>
      <c r="F531" s="271">
        <v>0</v>
      </c>
      <c r="G531" s="236">
        <v>529</v>
      </c>
      <c r="H531" s="49"/>
      <c r="L531" s="34">
        <v>808</v>
      </c>
      <c r="M531" s="34">
        <v>803</v>
      </c>
    </row>
    <row r="532" spans="1:13" ht="18.45" customHeight="1" x14ac:dyDescent="0.35">
      <c r="A532" s="266">
        <v>70881</v>
      </c>
      <c r="B532" s="238" t="s">
        <v>419</v>
      </c>
      <c r="C532" s="234">
        <v>12787.880000000001</v>
      </c>
      <c r="D532" s="235">
        <v>6</v>
      </c>
      <c r="E532" s="269" t="s">
        <v>954</v>
      </c>
      <c r="F532" s="271">
        <v>0</v>
      </c>
      <c r="G532" s="236">
        <v>530</v>
      </c>
      <c r="H532" s="49"/>
      <c r="L532" s="34">
        <v>59</v>
      </c>
      <c r="M532" s="34">
        <v>59</v>
      </c>
    </row>
    <row r="533" spans="1:13" ht="18.45" customHeight="1" x14ac:dyDescent="0.35">
      <c r="A533" s="266">
        <v>70981</v>
      </c>
      <c r="B533" s="238" t="s">
        <v>420</v>
      </c>
      <c r="C533" s="234">
        <v>14063.18</v>
      </c>
      <c r="D533" s="235">
        <v>6</v>
      </c>
      <c r="E533" s="269" t="s">
        <v>1300</v>
      </c>
      <c r="F533" s="271">
        <v>0</v>
      </c>
      <c r="G533" s="236">
        <v>531</v>
      </c>
      <c r="H533" s="49"/>
      <c r="L533" s="34">
        <v>61</v>
      </c>
      <c r="M533" s="34">
        <v>61</v>
      </c>
    </row>
    <row r="534" spans="1:13" s="260" customFormat="1" ht="18.45" customHeight="1" x14ac:dyDescent="0.35">
      <c r="A534" s="266">
        <v>1050030</v>
      </c>
      <c r="B534" s="284" t="s">
        <v>421</v>
      </c>
      <c r="C534" s="285">
        <v>16578.900000000001</v>
      </c>
      <c r="D534" s="286">
        <v>6</v>
      </c>
      <c r="E534" s="269" t="s">
        <v>614</v>
      </c>
      <c r="F534" s="271">
        <v>0</v>
      </c>
      <c r="G534" s="236">
        <v>532</v>
      </c>
      <c r="H534" s="49"/>
      <c r="I534" s="240"/>
      <c r="J534" s="240"/>
      <c r="K534" s="240"/>
      <c r="L534" s="34">
        <v>809</v>
      </c>
      <c r="M534" s="34">
        <v>804</v>
      </c>
    </row>
    <row r="535" spans="1:13" ht="18.45" customHeight="1" x14ac:dyDescent="0.3">
      <c r="A535" s="266">
        <v>1056988</v>
      </c>
      <c r="B535" s="284" t="s">
        <v>422</v>
      </c>
      <c r="C535" s="285">
        <v>36771.15</v>
      </c>
      <c r="D535" s="286">
        <v>6</v>
      </c>
      <c r="E535" s="269" t="s">
        <v>614</v>
      </c>
      <c r="F535" s="270">
        <v>0</v>
      </c>
      <c r="G535" s="236">
        <v>533</v>
      </c>
      <c r="L535" s="34">
        <v>810</v>
      </c>
      <c r="M535" s="34">
        <v>805</v>
      </c>
    </row>
    <row r="536" spans="1:13" ht="18.45" customHeight="1" x14ac:dyDescent="0.35">
      <c r="A536" s="266">
        <v>1143380</v>
      </c>
      <c r="B536" s="238" t="s">
        <v>423</v>
      </c>
      <c r="C536" s="234">
        <v>10202.400000000001</v>
      </c>
      <c r="D536" s="235">
        <v>6</v>
      </c>
      <c r="E536" s="269" t="s">
        <v>955</v>
      </c>
      <c r="F536" s="271">
        <v>0</v>
      </c>
      <c r="G536" s="236">
        <v>534</v>
      </c>
      <c r="H536" s="49"/>
      <c r="L536" s="34">
        <v>40</v>
      </c>
      <c r="M536" s="34">
        <v>40</v>
      </c>
    </row>
    <row r="537" spans="1:13" ht="18.45" customHeight="1" x14ac:dyDescent="0.35">
      <c r="A537" s="266">
        <v>1252180</v>
      </c>
      <c r="B537" s="238" t="s">
        <v>424</v>
      </c>
      <c r="C537" s="234">
        <v>10202.400000000001</v>
      </c>
      <c r="D537" s="235">
        <v>6</v>
      </c>
      <c r="E537" s="269" t="s">
        <v>1302</v>
      </c>
      <c r="F537" s="271">
        <v>0</v>
      </c>
      <c r="G537" s="236">
        <v>535</v>
      </c>
      <c r="H537" s="49"/>
      <c r="L537" s="34">
        <v>69</v>
      </c>
      <c r="M537" s="34">
        <v>68</v>
      </c>
    </row>
    <row r="538" spans="1:13" ht="18.45" customHeight="1" x14ac:dyDescent="0.35">
      <c r="A538" s="266">
        <v>11324800</v>
      </c>
      <c r="B538" s="238" t="s">
        <v>425</v>
      </c>
      <c r="C538" s="234">
        <v>11966.02</v>
      </c>
      <c r="D538" s="235">
        <v>6</v>
      </c>
      <c r="E538" s="269" t="s">
        <v>956</v>
      </c>
      <c r="F538" s="271">
        <v>0</v>
      </c>
      <c r="G538" s="236">
        <v>536</v>
      </c>
      <c r="H538" s="49"/>
      <c r="L538" s="34">
        <v>89</v>
      </c>
      <c r="M538" s="34">
        <v>87</v>
      </c>
    </row>
    <row r="539" spans="1:13" ht="18.45" customHeight="1" x14ac:dyDescent="0.35">
      <c r="A539" s="266">
        <v>1147780</v>
      </c>
      <c r="B539" s="238" t="s">
        <v>426</v>
      </c>
      <c r="C539" s="234">
        <v>4689.0979339099813</v>
      </c>
      <c r="D539" s="235">
        <v>6</v>
      </c>
      <c r="E539" s="269" t="s">
        <v>957</v>
      </c>
      <c r="F539" s="271" t="s">
        <v>2051</v>
      </c>
      <c r="G539" s="236">
        <v>537</v>
      </c>
      <c r="H539" s="49"/>
      <c r="L539" s="34">
        <v>39</v>
      </c>
      <c r="M539" s="34">
        <v>39</v>
      </c>
    </row>
    <row r="540" spans="1:13" ht="18.45" customHeight="1" x14ac:dyDescent="0.35">
      <c r="A540" s="266">
        <v>1155700</v>
      </c>
      <c r="B540" s="284" t="s">
        <v>427</v>
      </c>
      <c r="C540" s="285">
        <v>59082.633967265763</v>
      </c>
      <c r="D540" s="286">
        <v>6</v>
      </c>
      <c r="E540" s="269" t="s">
        <v>614</v>
      </c>
      <c r="F540" s="271">
        <v>0</v>
      </c>
      <c r="G540" s="236">
        <v>538</v>
      </c>
      <c r="H540" s="49"/>
      <c r="L540" s="34">
        <v>811</v>
      </c>
      <c r="M540" s="34">
        <v>806</v>
      </c>
    </row>
    <row r="541" spans="1:13" ht="18.45" customHeight="1" x14ac:dyDescent="0.3">
      <c r="A541" s="266">
        <v>1273180</v>
      </c>
      <c r="B541" s="284" t="s">
        <v>428</v>
      </c>
      <c r="C541" s="285">
        <v>48016.362843238196</v>
      </c>
      <c r="D541" s="286">
        <v>6</v>
      </c>
      <c r="E541" s="269" t="s">
        <v>959</v>
      </c>
      <c r="F541" s="270" t="s">
        <v>2053</v>
      </c>
      <c r="G541" s="236">
        <v>539</v>
      </c>
      <c r="L541" s="34">
        <v>812</v>
      </c>
      <c r="M541" s="34">
        <v>807</v>
      </c>
    </row>
    <row r="542" spans="1:13" ht="18.45" customHeight="1" x14ac:dyDescent="0.3">
      <c r="A542" s="266">
        <v>11194500</v>
      </c>
      <c r="B542" s="284" t="s">
        <v>429</v>
      </c>
      <c r="C542" s="285">
        <v>153503.61000000002</v>
      </c>
      <c r="D542" s="286">
        <v>3</v>
      </c>
      <c r="E542" s="269" t="s">
        <v>614</v>
      </c>
      <c r="F542" s="270">
        <v>0</v>
      </c>
      <c r="G542" s="236">
        <v>540</v>
      </c>
      <c r="L542" s="34">
        <v>813</v>
      </c>
      <c r="M542" s="34">
        <v>808</v>
      </c>
    </row>
    <row r="543" spans="1:13" ht="18.45" customHeight="1" x14ac:dyDescent="0.3">
      <c r="A543" s="266">
        <v>11282700</v>
      </c>
      <c r="B543" s="284" t="s">
        <v>960</v>
      </c>
      <c r="C543" s="285">
        <v>15303.6</v>
      </c>
      <c r="D543" s="286">
        <v>6</v>
      </c>
      <c r="E543" s="269" t="s">
        <v>614</v>
      </c>
      <c r="F543" s="270">
        <v>0</v>
      </c>
      <c r="G543" s="236">
        <v>541</v>
      </c>
      <c r="L543" s="34">
        <v>814</v>
      </c>
      <c r="M543" s="34">
        <v>809</v>
      </c>
    </row>
    <row r="544" spans="1:13" ht="18.45" customHeight="1" x14ac:dyDescent="0.35">
      <c r="A544" s="266">
        <v>11151400</v>
      </c>
      <c r="B544" s="238" t="s">
        <v>430</v>
      </c>
      <c r="C544" s="234">
        <v>61249.280000000006</v>
      </c>
      <c r="D544" s="235">
        <v>6</v>
      </c>
      <c r="E544" s="269" t="s">
        <v>912</v>
      </c>
      <c r="F544" s="271">
        <v>0</v>
      </c>
      <c r="G544" s="236">
        <v>542</v>
      </c>
      <c r="H544" s="49"/>
      <c r="L544" s="34">
        <v>93</v>
      </c>
      <c r="M544" s="34">
        <v>91</v>
      </c>
    </row>
    <row r="545" spans="1:13" ht="18.45" customHeight="1" x14ac:dyDescent="0.35">
      <c r="A545" s="266">
        <v>11181400</v>
      </c>
      <c r="B545" s="238" t="s">
        <v>431</v>
      </c>
      <c r="C545" s="234">
        <v>29366.780000000002</v>
      </c>
      <c r="D545" s="235">
        <v>6</v>
      </c>
      <c r="E545" s="269" t="s">
        <v>964</v>
      </c>
      <c r="F545" s="271" t="s">
        <v>2078</v>
      </c>
      <c r="G545" s="236">
        <v>543</v>
      </c>
      <c r="H545" s="49"/>
      <c r="L545" s="34">
        <v>131</v>
      </c>
      <c r="M545" s="34">
        <v>129</v>
      </c>
    </row>
    <row r="546" spans="1:13" ht="18.45" customHeight="1" x14ac:dyDescent="0.35">
      <c r="A546" s="266">
        <v>11168300</v>
      </c>
      <c r="B546" s="238" t="s">
        <v>431</v>
      </c>
      <c r="C546" s="234">
        <v>29366.780000000002</v>
      </c>
      <c r="D546" s="235">
        <v>6</v>
      </c>
      <c r="E546" s="269" t="s">
        <v>965</v>
      </c>
      <c r="F546" s="271">
        <v>0</v>
      </c>
      <c r="G546" s="236">
        <v>544</v>
      </c>
      <c r="H546" s="49"/>
      <c r="L546" s="34">
        <v>12</v>
      </c>
      <c r="M546" s="34">
        <v>12</v>
      </c>
    </row>
    <row r="547" spans="1:13" ht="18.45" customHeight="1" x14ac:dyDescent="0.35">
      <c r="A547" s="266">
        <v>11133300</v>
      </c>
      <c r="B547" s="238" t="s">
        <v>432</v>
      </c>
      <c r="C547" s="234">
        <v>16578.900000000001</v>
      </c>
      <c r="D547" s="235">
        <v>6</v>
      </c>
      <c r="E547" s="269" t="s">
        <v>2058</v>
      </c>
      <c r="F547" s="271">
        <v>0</v>
      </c>
      <c r="G547" s="236">
        <v>545</v>
      </c>
      <c r="H547" s="49"/>
      <c r="J547" s="241"/>
      <c r="L547" s="34">
        <v>132</v>
      </c>
      <c r="M547" s="34">
        <v>130</v>
      </c>
    </row>
    <row r="548" spans="1:13" ht="18.45" customHeight="1" x14ac:dyDescent="0.35">
      <c r="A548" s="266">
        <v>1119100</v>
      </c>
      <c r="B548" s="238" t="s">
        <v>433</v>
      </c>
      <c r="C548" s="234">
        <v>24301.550000000003</v>
      </c>
      <c r="D548" s="235">
        <v>6</v>
      </c>
      <c r="E548" s="269" t="s">
        <v>939</v>
      </c>
      <c r="F548" s="271">
        <v>0</v>
      </c>
      <c r="G548" s="236">
        <v>546</v>
      </c>
      <c r="H548" s="49"/>
      <c r="L548" s="34">
        <v>815</v>
      </c>
      <c r="M548" s="34">
        <v>810</v>
      </c>
    </row>
    <row r="549" spans="1:13" ht="18.45" customHeight="1" x14ac:dyDescent="0.35">
      <c r="A549" s="266">
        <v>11327300</v>
      </c>
      <c r="B549" s="238" t="s">
        <v>434</v>
      </c>
      <c r="C549" s="234">
        <v>23026.25</v>
      </c>
      <c r="D549" s="235">
        <v>6</v>
      </c>
      <c r="E549" s="269" t="s">
        <v>1762</v>
      </c>
      <c r="F549" s="271">
        <v>0</v>
      </c>
      <c r="G549" s="236">
        <v>547</v>
      </c>
      <c r="H549" s="49"/>
      <c r="L549" s="34">
        <v>125</v>
      </c>
      <c r="M549" s="34">
        <v>123</v>
      </c>
    </row>
    <row r="550" spans="1:13" ht="18.45" customHeight="1" x14ac:dyDescent="0.35">
      <c r="A550" s="266">
        <v>11178600</v>
      </c>
      <c r="B550" s="238" t="s">
        <v>435</v>
      </c>
      <c r="C550" s="234">
        <v>18364.32</v>
      </c>
      <c r="D550" s="235">
        <v>6</v>
      </c>
      <c r="E550" s="269" t="s">
        <v>968</v>
      </c>
      <c r="F550" s="271">
        <v>0</v>
      </c>
      <c r="G550" s="236">
        <v>548</v>
      </c>
      <c r="H550" s="49"/>
      <c r="L550" s="34">
        <v>14</v>
      </c>
      <c r="M550" s="34">
        <v>14</v>
      </c>
    </row>
    <row r="551" spans="1:13" ht="18.45" customHeight="1" x14ac:dyDescent="0.35">
      <c r="A551" s="266">
        <v>12168800</v>
      </c>
      <c r="B551" s="238" t="s">
        <v>436</v>
      </c>
      <c r="C551" s="234">
        <v>23026.25</v>
      </c>
      <c r="D551" s="235">
        <v>6</v>
      </c>
      <c r="E551" s="269" t="s">
        <v>969</v>
      </c>
      <c r="F551" s="271" t="s">
        <v>1624</v>
      </c>
      <c r="G551" s="236">
        <v>549</v>
      </c>
      <c r="H551" s="49"/>
      <c r="L551" s="34">
        <v>127</v>
      </c>
      <c r="M551" s="34">
        <v>125</v>
      </c>
    </row>
    <row r="552" spans="1:13" ht="18.45" customHeight="1" x14ac:dyDescent="0.35">
      <c r="A552" s="266">
        <v>12168900</v>
      </c>
      <c r="B552" s="238" t="s">
        <v>437</v>
      </c>
      <c r="C552" s="234">
        <v>9940.8876198891576</v>
      </c>
      <c r="D552" s="235">
        <v>6</v>
      </c>
      <c r="E552" s="269" t="s">
        <v>970</v>
      </c>
      <c r="F552" s="271">
        <v>0</v>
      </c>
      <c r="G552" s="236">
        <v>550</v>
      </c>
      <c r="H552" s="49"/>
      <c r="L552" s="34">
        <v>126</v>
      </c>
      <c r="M552" s="34">
        <v>124</v>
      </c>
    </row>
    <row r="553" spans="1:13" ht="18.45" customHeight="1" x14ac:dyDescent="0.35">
      <c r="A553" s="266">
        <v>11242300</v>
      </c>
      <c r="B553" s="238" t="s">
        <v>438</v>
      </c>
      <c r="C553" s="234">
        <v>11318.858907158499</v>
      </c>
      <c r="D553" s="235">
        <v>6</v>
      </c>
      <c r="E553" s="269" t="s">
        <v>971</v>
      </c>
      <c r="F553" s="271">
        <v>0</v>
      </c>
      <c r="G553" s="236">
        <v>551</v>
      </c>
      <c r="H553" s="49"/>
      <c r="L553" s="34">
        <v>227</v>
      </c>
      <c r="M553" s="34">
        <v>227</v>
      </c>
    </row>
    <row r="554" spans="1:13" ht="18.45" customHeight="1" x14ac:dyDescent="0.35">
      <c r="A554" s="266">
        <v>11242400</v>
      </c>
      <c r="B554" s="238" t="s">
        <v>439</v>
      </c>
      <c r="C554" s="234">
        <v>14155.665650807239</v>
      </c>
      <c r="D554" s="235">
        <v>6</v>
      </c>
      <c r="E554" s="269" t="s">
        <v>614</v>
      </c>
      <c r="F554" s="271">
        <v>0</v>
      </c>
      <c r="G554" s="236">
        <v>552</v>
      </c>
      <c r="H554" s="49"/>
      <c r="L554" s="34">
        <v>816</v>
      </c>
      <c r="M554" s="34">
        <v>811</v>
      </c>
    </row>
    <row r="555" spans="1:13" ht="18.45" customHeight="1" x14ac:dyDescent="0.35">
      <c r="A555" s="266">
        <v>11242500</v>
      </c>
      <c r="B555" s="238" t="s">
        <v>440</v>
      </c>
      <c r="C555" s="234">
        <v>24822.05900692652</v>
      </c>
      <c r="D555" s="235">
        <v>6</v>
      </c>
      <c r="E555" s="269" t="s">
        <v>973</v>
      </c>
      <c r="F555" s="271">
        <v>0</v>
      </c>
      <c r="G555" s="236">
        <v>553</v>
      </c>
      <c r="H555" s="49"/>
      <c r="L555" s="34">
        <v>228</v>
      </c>
      <c r="M555" s="34">
        <v>228</v>
      </c>
    </row>
    <row r="556" spans="1:13" ht="18.45" customHeight="1" x14ac:dyDescent="0.35">
      <c r="A556" s="266">
        <v>11215400</v>
      </c>
      <c r="B556" s="238" t="s">
        <v>441</v>
      </c>
      <c r="C556" s="234">
        <v>16876.47</v>
      </c>
      <c r="D556" s="235">
        <v>6</v>
      </c>
      <c r="E556" s="269" t="s">
        <v>2169</v>
      </c>
      <c r="F556" s="271">
        <v>0</v>
      </c>
      <c r="G556" s="236">
        <v>554</v>
      </c>
      <c r="H556" s="49"/>
      <c r="L556" s="34">
        <v>817</v>
      </c>
      <c r="M556" s="34">
        <v>812</v>
      </c>
    </row>
    <row r="557" spans="1:13" ht="18.45" customHeight="1" x14ac:dyDescent="0.35">
      <c r="A557" s="266">
        <v>11215900</v>
      </c>
      <c r="B557" s="238" t="s">
        <v>442</v>
      </c>
      <c r="C557" s="234">
        <v>19894.68</v>
      </c>
      <c r="D557" s="235">
        <v>6</v>
      </c>
      <c r="E557" s="269" t="s">
        <v>952</v>
      </c>
      <c r="F557" s="271">
        <v>0</v>
      </c>
      <c r="G557" s="236">
        <v>555</v>
      </c>
      <c r="H557" s="49"/>
      <c r="L557" s="34">
        <v>818</v>
      </c>
      <c r="M557" s="34">
        <v>813</v>
      </c>
    </row>
    <row r="558" spans="1:13" ht="18.45" customHeight="1" x14ac:dyDescent="0.35">
      <c r="A558" s="266">
        <v>11216100</v>
      </c>
      <c r="B558" s="238" t="s">
        <v>443</v>
      </c>
      <c r="C558" s="234">
        <v>19894.68</v>
      </c>
      <c r="D558" s="235">
        <v>6</v>
      </c>
      <c r="E558" s="269" t="s">
        <v>976</v>
      </c>
      <c r="F558" s="271">
        <v>0</v>
      </c>
      <c r="G558" s="236">
        <v>556</v>
      </c>
      <c r="H558" s="49"/>
      <c r="L558" s="34">
        <v>6</v>
      </c>
      <c r="M558" s="34">
        <v>6</v>
      </c>
    </row>
    <row r="559" spans="1:13" ht="18.45" customHeight="1" x14ac:dyDescent="0.3">
      <c r="A559" s="266">
        <v>13199900</v>
      </c>
      <c r="B559" s="238" t="s">
        <v>444</v>
      </c>
      <c r="C559" s="234">
        <v>18193.699983570728</v>
      </c>
      <c r="D559" s="235">
        <v>6</v>
      </c>
      <c r="E559" s="269" t="s">
        <v>614</v>
      </c>
      <c r="F559" s="270">
        <v>0</v>
      </c>
      <c r="G559" s="236">
        <v>557</v>
      </c>
      <c r="L559" s="34">
        <v>819</v>
      </c>
      <c r="M559" s="34">
        <v>814</v>
      </c>
    </row>
    <row r="560" spans="1:13" ht="18.45" customHeight="1" x14ac:dyDescent="0.3">
      <c r="A560" s="266">
        <v>13192100</v>
      </c>
      <c r="B560" s="238" t="s">
        <v>445</v>
      </c>
      <c r="C560" s="234">
        <v>29366.780000000002</v>
      </c>
      <c r="D560" s="235">
        <v>6</v>
      </c>
      <c r="E560" s="269" t="s">
        <v>907</v>
      </c>
      <c r="F560" s="270" t="s">
        <v>2172</v>
      </c>
      <c r="G560" s="236">
        <v>558</v>
      </c>
      <c r="L560" s="34">
        <v>820</v>
      </c>
      <c r="M560" s="34">
        <v>815</v>
      </c>
    </row>
    <row r="561" spans="1:13" ht="18.45" customHeight="1" x14ac:dyDescent="0.35">
      <c r="A561" s="266">
        <v>13245100</v>
      </c>
      <c r="B561" s="238" t="s">
        <v>446</v>
      </c>
      <c r="C561" s="234">
        <v>23250.926114189573</v>
      </c>
      <c r="D561" s="235">
        <v>6</v>
      </c>
      <c r="E561" s="269" t="s">
        <v>979</v>
      </c>
      <c r="F561" s="271">
        <v>0</v>
      </c>
      <c r="G561" s="236">
        <v>559</v>
      </c>
      <c r="H561" s="49"/>
      <c r="J561" s="241"/>
      <c r="L561" s="34">
        <v>135</v>
      </c>
      <c r="M561" s="34">
        <v>133</v>
      </c>
    </row>
    <row r="562" spans="1:13" ht="18.45" customHeight="1" x14ac:dyDescent="0.3">
      <c r="A562" s="266">
        <v>1449680</v>
      </c>
      <c r="B562" s="284" t="s">
        <v>447</v>
      </c>
      <c r="C562" s="285">
        <v>29366.780000000002</v>
      </c>
      <c r="D562" s="286">
        <v>6</v>
      </c>
      <c r="E562" s="269" t="s">
        <v>614</v>
      </c>
      <c r="F562" s="270">
        <v>0</v>
      </c>
      <c r="G562" s="236">
        <v>560</v>
      </c>
      <c r="L562" s="34">
        <v>821</v>
      </c>
      <c r="M562" s="34">
        <v>816</v>
      </c>
    </row>
    <row r="563" spans="1:13" ht="18.45" customHeight="1" x14ac:dyDescent="0.3">
      <c r="A563" s="266">
        <v>1071478</v>
      </c>
      <c r="B563" s="238" t="s">
        <v>448</v>
      </c>
      <c r="C563" s="234">
        <v>76218.891383250011</v>
      </c>
      <c r="D563" s="235">
        <v>6</v>
      </c>
      <c r="E563" s="269" t="s">
        <v>1808</v>
      </c>
      <c r="F563" s="270" t="s">
        <v>915</v>
      </c>
      <c r="G563" s="236">
        <v>561</v>
      </c>
      <c r="L563" s="34">
        <v>822</v>
      </c>
      <c r="M563" s="34">
        <v>817</v>
      </c>
    </row>
    <row r="564" spans="1:13" ht="18.45" customHeight="1" x14ac:dyDescent="0.35">
      <c r="A564" s="266">
        <v>13144000</v>
      </c>
      <c r="B564" s="238" t="s">
        <v>449</v>
      </c>
      <c r="C564" s="234">
        <v>30023.527477077652</v>
      </c>
      <c r="D564" s="235">
        <v>6</v>
      </c>
      <c r="E564" s="269" t="s">
        <v>980</v>
      </c>
      <c r="F564" s="271">
        <v>0</v>
      </c>
      <c r="G564" s="236">
        <v>562</v>
      </c>
      <c r="H564" s="49"/>
      <c r="L564" s="34">
        <v>107</v>
      </c>
      <c r="M564" s="34">
        <v>105</v>
      </c>
    </row>
    <row r="565" spans="1:13" ht="18.45" customHeight="1" x14ac:dyDescent="0.35">
      <c r="A565" s="266">
        <v>13273700</v>
      </c>
      <c r="B565" s="238" t="s">
        <v>450</v>
      </c>
      <c r="C565" s="234">
        <v>30024.050000000003</v>
      </c>
      <c r="D565" s="235">
        <v>6</v>
      </c>
      <c r="E565" s="269" t="s">
        <v>962</v>
      </c>
      <c r="F565" s="271">
        <v>0</v>
      </c>
      <c r="G565" s="236">
        <v>563</v>
      </c>
      <c r="H565" s="49"/>
      <c r="L565" s="34">
        <v>130</v>
      </c>
      <c r="M565" s="34">
        <v>128</v>
      </c>
    </row>
    <row r="566" spans="1:13" ht="18.45" customHeight="1" x14ac:dyDescent="0.35">
      <c r="A566" s="266">
        <v>1272380</v>
      </c>
      <c r="B566" s="238" t="s">
        <v>451</v>
      </c>
      <c r="C566" s="234">
        <v>15742.183615432135</v>
      </c>
      <c r="D566" s="235">
        <v>6</v>
      </c>
      <c r="E566" s="269" t="s">
        <v>981</v>
      </c>
      <c r="F566" s="271">
        <v>0</v>
      </c>
      <c r="G566" s="236">
        <v>564</v>
      </c>
      <c r="H566" s="49"/>
      <c r="L566" s="34">
        <v>109</v>
      </c>
      <c r="M566" s="34">
        <v>107</v>
      </c>
    </row>
    <row r="567" spans="1:13" ht="18.45" customHeight="1" x14ac:dyDescent="0.35">
      <c r="A567" s="266">
        <v>11247200</v>
      </c>
      <c r="B567" s="238" t="s">
        <v>452</v>
      </c>
      <c r="C567" s="234">
        <v>15742.183615432135</v>
      </c>
      <c r="D567" s="235">
        <v>6</v>
      </c>
      <c r="E567" s="269" t="s">
        <v>982</v>
      </c>
      <c r="F567" s="271" t="s">
        <v>1314</v>
      </c>
      <c r="G567" s="236">
        <v>565</v>
      </c>
      <c r="H567" s="49"/>
      <c r="J567" s="241"/>
      <c r="L567" s="34">
        <v>137</v>
      </c>
      <c r="M567" s="34">
        <v>135</v>
      </c>
    </row>
    <row r="568" spans="1:13" ht="18.45" customHeight="1" x14ac:dyDescent="0.35">
      <c r="A568" s="266">
        <v>1238580</v>
      </c>
      <c r="B568" s="238" t="s">
        <v>453</v>
      </c>
      <c r="C568" s="234">
        <v>24103.855937479537</v>
      </c>
      <c r="D568" s="235">
        <v>6</v>
      </c>
      <c r="E568" s="269" t="s">
        <v>984</v>
      </c>
      <c r="F568" s="271" t="s">
        <v>1620</v>
      </c>
      <c r="G568" s="236">
        <v>566</v>
      </c>
      <c r="H568" s="49"/>
      <c r="L568" s="34">
        <v>52</v>
      </c>
      <c r="M568" s="34">
        <v>52</v>
      </c>
    </row>
    <row r="569" spans="1:13" ht="18.45" customHeight="1" x14ac:dyDescent="0.3">
      <c r="A569" s="266">
        <v>11299800</v>
      </c>
      <c r="B569" s="284" t="s">
        <v>454</v>
      </c>
      <c r="C569" s="285">
        <v>18364.32</v>
      </c>
      <c r="D569" s="286">
        <v>6</v>
      </c>
      <c r="E569" s="269" t="s">
        <v>614</v>
      </c>
      <c r="F569" s="270">
        <v>0</v>
      </c>
      <c r="G569" s="236">
        <v>567</v>
      </c>
      <c r="L569" s="34">
        <v>823</v>
      </c>
      <c r="M569" s="34">
        <v>818</v>
      </c>
    </row>
    <row r="570" spans="1:13" ht="18.45" customHeight="1" x14ac:dyDescent="0.3">
      <c r="A570" s="266">
        <v>11299900</v>
      </c>
      <c r="B570" s="284" t="s">
        <v>455</v>
      </c>
      <c r="C570" s="285">
        <v>32180.070000000003</v>
      </c>
      <c r="D570" s="286">
        <v>6</v>
      </c>
      <c r="E570" s="269" t="s">
        <v>614</v>
      </c>
      <c r="F570" s="270">
        <v>0</v>
      </c>
      <c r="G570" s="236">
        <v>568</v>
      </c>
      <c r="L570" s="34">
        <v>824</v>
      </c>
      <c r="M570" s="34">
        <v>819</v>
      </c>
    </row>
    <row r="571" spans="1:13" ht="18.45" customHeight="1" x14ac:dyDescent="0.3">
      <c r="A571" s="266">
        <v>11161000</v>
      </c>
      <c r="B571" s="238" t="s">
        <v>456</v>
      </c>
      <c r="C571" s="234">
        <v>15303.6</v>
      </c>
      <c r="D571" s="235">
        <v>6</v>
      </c>
      <c r="E571" s="269" t="s">
        <v>904</v>
      </c>
      <c r="F571" s="270">
        <v>0</v>
      </c>
      <c r="G571" s="236">
        <v>569</v>
      </c>
      <c r="L571" s="34">
        <v>825</v>
      </c>
      <c r="M571" s="34">
        <v>820</v>
      </c>
    </row>
    <row r="572" spans="1:13" ht="18.45" customHeight="1" x14ac:dyDescent="0.35">
      <c r="A572" s="266">
        <v>11172700</v>
      </c>
      <c r="B572" s="238" t="s">
        <v>457</v>
      </c>
      <c r="C572" s="234">
        <v>31528.250000000004</v>
      </c>
      <c r="D572" s="235">
        <v>6</v>
      </c>
      <c r="E572" s="269" t="s">
        <v>985</v>
      </c>
      <c r="F572" s="271">
        <v>0</v>
      </c>
      <c r="G572" s="236">
        <v>570</v>
      </c>
      <c r="H572" s="49"/>
      <c r="L572" s="34">
        <v>13</v>
      </c>
      <c r="M572" s="34">
        <v>13</v>
      </c>
    </row>
    <row r="573" spans="1:13" ht="18.45" customHeight="1" x14ac:dyDescent="0.35">
      <c r="A573" s="266">
        <v>13208800</v>
      </c>
      <c r="B573" s="238" t="s">
        <v>458</v>
      </c>
      <c r="C573" s="234">
        <v>79706.25</v>
      </c>
      <c r="D573" s="235">
        <v>6</v>
      </c>
      <c r="E573" s="269" t="s">
        <v>1763</v>
      </c>
      <c r="F573" s="271" t="s">
        <v>1626</v>
      </c>
      <c r="G573" s="236">
        <v>571</v>
      </c>
      <c r="H573" s="49"/>
      <c r="J573" s="241"/>
      <c r="L573" s="34">
        <v>146</v>
      </c>
      <c r="M573" s="34">
        <v>144</v>
      </c>
    </row>
    <row r="574" spans="1:13" ht="18.45" customHeight="1" x14ac:dyDescent="0.35">
      <c r="A574" s="266">
        <v>13248000</v>
      </c>
      <c r="B574" s="238" t="s">
        <v>458</v>
      </c>
      <c r="C574" s="234">
        <v>58749.742038479097</v>
      </c>
      <c r="D574" s="235">
        <v>6</v>
      </c>
      <c r="E574" s="269" t="s">
        <v>614</v>
      </c>
      <c r="F574" s="271">
        <v>0</v>
      </c>
      <c r="G574" s="236">
        <v>572</v>
      </c>
      <c r="H574" s="49"/>
      <c r="L574" s="34">
        <v>826</v>
      </c>
      <c r="M574" s="34">
        <v>821</v>
      </c>
    </row>
    <row r="575" spans="1:13" ht="18.45" customHeight="1" x14ac:dyDescent="0.35">
      <c r="A575" s="266">
        <v>13241500</v>
      </c>
      <c r="B575" s="238" t="s">
        <v>459</v>
      </c>
      <c r="C575" s="234">
        <v>204473.1</v>
      </c>
      <c r="D575" s="235">
        <v>1</v>
      </c>
      <c r="E575" s="269" t="s">
        <v>1313</v>
      </c>
      <c r="F575" s="271">
        <v>0</v>
      </c>
      <c r="G575" s="236">
        <v>573</v>
      </c>
      <c r="H575" s="49"/>
      <c r="L575" s="34">
        <v>691</v>
      </c>
      <c r="M575" s="34">
        <v>702</v>
      </c>
    </row>
    <row r="576" spans="1:13" ht="18.45" customHeight="1" x14ac:dyDescent="0.35">
      <c r="A576" s="266">
        <v>11327400</v>
      </c>
      <c r="B576" s="284" t="s">
        <v>460</v>
      </c>
      <c r="C576" s="285">
        <v>16537.10959229069</v>
      </c>
      <c r="D576" s="286">
        <v>6</v>
      </c>
      <c r="E576" s="269" t="s">
        <v>614</v>
      </c>
      <c r="F576" s="271">
        <v>0</v>
      </c>
      <c r="G576" s="236">
        <v>574</v>
      </c>
      <c r="H576" s="49"/>
      <c r="L576" s="34">
        <v>827</v>
      </c>
      <c r="M576" s="34">
        <v>822</v>
      </c>
    </row>
    <row r="577" spans="1:13" ht="18.45" customHeight="1" x14ac:dyDescent="0.35">
      <c r="A577" s="266">
        <v>13295800</v>
      </c>
      <c r="B577" s="238" t="s">
        <v>461</v>
      </c>
      <c r="C577" s="234">
        <v>31506.170809279007</v>
      </c>
      <c r="D577" s="235">
        <v>4</v>
      </c>
      <c r="E577" s="269" t="s">
        <v>988</v>
      </c>
      <c r="F577" s="271" t="s">
        <v>1314</v>
      </c>
      <c r="G577" s="236">
        <v>575</v>
      </c>
      <c r="H577" s="49"/>
      <c r="L577" s="34">
        <v>111</v>
      </c>
      <c r="M577" s="34">
        <v>109</v>
      </c>
    </row>
    <row r="578" spans="1:13" ht="18.45" customHeight="1" x14ac:dyDescent="0.35">
      <c r="A578" s="266">
        <v>13295900</v>
      </c>
      <c r="B578" s="238" t="s">
        <v>462</v>
      </c>
      <c r="C578" s="234">
        <v>31506.45</v>
      </c>
      <c r="D578" s="235">
        <v>4</v>
      </c>
      <c r="E578" s="269" t="s">
        <v>1315</v>
      </c>
      <c r="F578" s="271">
        <v>0</v>
      </c>
      <c r="G578" s="236">
        <v>576</v>
      </c>
      <c r="H578" s="49"/>
      <c r="L578" s="34">
        <v>118</v>
      </c>
      <c r="M578" s="34">
        <v>116</v>
      </c>
    </row>
    <row r="579" spans="1:13" ht="18.45" customHeight="1" x14ac:dyDescent="0.35">
      <c r="A579" s="266">
        <v>11282900</v>
      </c>
      <c r="B579" s="238" t="s">
        <v>463</v>
      </c>
      <c r="C579" s="234">
        <v>20408.149396183493</v>
      </c>
      <c r="D579" s="235">
        <v>6</v>
      </c>
      <c r="E579" s="269" t="s">
        <v>989</v>
      </c>
      <c r="F579" s="271" t="s">
        <v>2048</v>
      </c>
      <c r="G579" s="236">
        <v>577</v>
      </c>
      <c r="H579" s="49"/>
      <c r="L579" s="34">
        <v>58</v>
      </c>
      <c r="M579" s="34">
        <v>58</v>
      </c>
    </row>
    <row r="580" spans="1:13" ht="18.45" customHeight="1" x14ac:dyDescent="0.3">
      <c r="A580" s="266">
        <v>34581</v>
      </c>
      <c r="B580" s="284" t="s">
        <v>463</v>
      </c>
      <c r="C580" s="285">
        <v>24443.25</v>
      </c>
      <c r="D580" s="286">
        <v>6</v>
      </c>
      <c r="E580" s="269" t="s">
        <v>614</v>
      </c>
      <c r="F580" s="270">
        <v>0</v>
      </c>
      <c r="G580" s="236">
        <v>578</v>
      </c>
      <c r="L580" s="34">
        <v>828</v>
      </c>
      <c r="M580" s="34">
        <v>823</v>
      </c>
    </row>
    <row r="581" spans="1:13" ht="18.45" customHeight="1" x14ac:dyDescent="0.3">
      <c r="A581" s="266">
        <v>26981</v>
      </c>
      <c r="B581" s="238" t="s">
        <v>464</v>
      </c>
      <c r="C581" s="234">
        <v>39900</v>
      </c>
      <c r="D581" s="235">
        <v>6</v>
      </c>
      <c r="E581" s="269" t="s">
        <v>614</v>
      </c>
      <c r="F581" s="270">
        <v>0</v>
      </c>
      <c r="G581" s="236">
        <v>579</v>
      </c>
      <c r="L581" s="34">
        <v>829</v>
      </c>
      <c r="M581" s="34">
        <v>824</v>
      </c>
    </row>
    <row r="582" spans="1:13" ht="18.45" customHeight="1" x14ac:dyDescent="0.35">
      <c r="A582" s="266">
        <v>11278500</v>
      </c>
      <c r="B582" s="238" t="s">
        <v>465</v>
      </c>
      <c r="C582" s="234">
        <v>15742.183615432135</v>
      </c>
      <c r="D582" s="235">
        <v>6</v>
      </c>
      <c r="E582" s="269" t="s">
        <v>990</v>
      </c>
      <c r="F582" s="271" t="s">
        <v>2049</v>
      </c>
      <c r="G582" s="236">
        <v>580</v>
      </c>
      <c r="H582" s="49"/>
      <c r="L582" s="34">
        <v>70</v>
      </c>
      <c r="M582" s="34">
        <v>69</v>
      </c>
    </row>
    <row r="583" spans="1:13" ht="18.45" customHeight="1" x14ac:dyDescent="0.35">
      <c r="A583" s="266">
        <v>11362100</v>
      </c>
      <c r="B583" s="238" t="s">
        <v>466</v>
      </c>
      <c r="C583" s="234">
        <v>13815.750000000002</v>
      </c>
      <c r="D583" s="235">
        <v>6</v>
      </c>
      <c r="E583" s="269" t="s">
        <v>1317</v>
      </c>
      <c r="F583" s="271">
        <v>0</v>
      </c>
      <c r="G583" s="236">
        <v>581</v>
      </c>
      <c r="H583" s="49"/>
      <c r="L583" s="34">
        <v>81</v>
      </c>
      <c r="M583" s="34">
        <v>79</v>
      </c>
    </row>
    <row r="584" spans="1:13" ht="18.45" customHeight="1" x14ac:dyDescent="0.35">
      <c r="A584" s="266">
        <v>74291</v>
      </c>
      <c r="B584" s="238" t="s">
        <v>467</v>
      </c>
      <c r="C584" s="234">
        <v>18364.32</v>
      </c>
      <c r="D584" s="235">
        <v>6</v>
      </c>
      <c r="E584" s="269" t="s">
        <v>934</v>
      </c>
      <c r="F584" s="271">
        <v>0</v>
      </c>
      <c r="G584" s="236">
        <v>582</v>
      </c>
      <c r="H584" s="49"/>
      <c r="L584" s="34">
        <v>60</v>
      </c>
      <c r="M584" s="34">
        <v>60</v>
      </c>
    </row>
    <row r="585" spans="1:13" ht="18.45" customHeight="1" x14ac:dyDescent="0.35">
      <c r="A585" s="266">
        <v>1244780</v>
      </c>
      <c r="B585" s="238" t="s">
        <v>468</v>
      </c>
      <c r="C585" s="234">
        <v>24443.25</v>
      </c>
      <c r="D585" s="235">
        <v>6</v>
      </c>
      <c r="E585" s="269" t="s">
        <v>1318</v>
      </c>
      <c r="F585" s="271" t="s">
        <v>2049</v>
      </c>
      <c r="G585" s="236">
        <v>583</v>
      </c>
      <c r="H585" s="49"/>
      <c r="L585" s="34">
        <v>68</v>
      </c>
      <c r="M585" s="34">
        <v>67</v>
      </c>
    </row>
    <row r="586" spans="1:13" ht="18.45" customHeight="1" x14ac:dyDescent="0.35">
      <c r="A586" s="266">
        <v>11211000</v>
      </c>
      <c r="B586" s="238" t="s">
        <v>469</v>
      </c>
      <c r="C586" s="234">
        <v>17671.800305135384</v>
      </c>
      <c r="D586" s="235">
        <v>6</v>
      </c>
      <c r="E586" s="269" t="s">
        <v>991</v>
      </c>
      <c r="F586" s="271">
        <v>0</v>
      </c>
      <c r="G586" s="236">
        <v>584</v>
      </c>
      <c r="H586" s="49"/>
      <c r="L586" s="34">
        <v>139</v>
      </c>
      <c r="M586" s="34">
        <v>137</v>
      </c>
    </row>
    <row r="587" spans="1:13" ht="18.45" customHeight="1" x14ac:dyDescent="0.35">
      <c r="A587" s="266">
        <v>11237500</v>
      </c>
      <c r="B587" s="238" t="s">
        <v>470</v>
      </c>
      <c r="C587" s="234">
        <v>44777.200000000004</v>
      </c>
      <c r="D587" s="235">
        <v>6</v>
      </c>
      <c r="E587" s="269" t="s">
        <v>1951</v>
      </c>
      <c r="F587" s="271" t="s">
        <v>680</v>
      </c>
      <c r="G587" s="236">
        <v>585</v>
      </c>
      <c r="H587" s="49"/>
      <c r="L587" s="34">
        <v>213</v>
      </c>
      <c r="M587" s="34">
        <v>220</v>
      </c>
    </row>
    <row r="588" spans="1:13" ht="18.45" customHeight="1" x14ac:dyDescent="0.35">
      <c r="A588" s="266">
        <v>11294500</v>
      </c>
      <c r="B588" s="238" t="s">
        <v>471</v>
      </c>
      <c r="C588" s="234">
        <v>56453.280000000006</v>
      </c>
      <c r="D588" s="235">
        <v>6</v>
      </c>
      <c r="E588" s="269" t="s">
        <v>1777</v>
      </c>
      <c r="F588" s="271">
        <v>0</v>
      </c>
      <c r="G588" s="236">
        <v>586</v>
      </c>
      <c r="H588" s="49"/>
      <c r="L588" s="34">
        <v>140</v>
      </c>
      <c r="M588" s="34">
        <v>221</v>
      </c>
    </row>
    <row r="589" spans="1:13" ht="18.45" customHeight="1" x14ac:dyDescent="0.35">
      <c r="A589" s="266">
        <v>11181100</v>
      </c>
      <c r="B589" s="238" t="s">
        <v>472</v>
      </c>
      <c r="C589" s="234">
        <v>27239.100000000002</v>
      </c>
      <c r="D589" s="235">
        <v>6</v>
      </c>
      <c r="E589" s="269" t="s">
        <v>995</v>
      </c>
      <c r="F589" s="271" t="s">
        <v>2059</v>
      </c>
      <c r="G589" s="236">
        <v>587</v>
      </c>
      <c r="H589" s="49"/>
      <c r="J589" s="241"/>
      <c r="L589" s="34">
        <v>143</v>
      </c>
      <c r="M589" s="34">
        <v>141</v>
      </c>
    </row>
    <row r="590" spans="1:13" ht="18.45" customHeight="1" x14ac:dyDescent="0.35">
      <c r="A590" s="266">
        <v>11344700</v>
      </c>
      <c r="B590" s="238" t="s">
        <v>473</v>
      </c>
      <c r="C590" s="234">
        <v>29190.2</v>
      </c>
      <c r="D590" s="235">
        <v>6</v>
      </c>
      <c r="E590" s="269" t="s">
        <v>614</v>
      </c>
      <c r="F590" s="271">
        <v>0</v>
      </c>
      <c r="G590" s="236">
        <v>588</v>
      </c>
      <c r="H590" s="49"/>
      <c r="L590" s="34">
        <v>225</v>
      </c>
      <c r="M590" s="34">
        <v>225</v>
      </c>
    </row>
    <row r="591" spans="1:13" ht="18.45" customHeight="1" x14ac:dyDescent="0.3">
      <c r="A591" s="266">
        <v>11303600</v>
      </c>
      <c r="B591" s="238" t="s">
        <v>81</v>
      </c>
      <c r="C591" s="234">
        <v>67236.650000000009</v>
      </c>
      <c r="D591" s="235">
        <v>6</v>
      </c>
      <c r="E591" s="269" t="s">
        <v>976</v>
      </c>
      <c r="F591" s="270" t="s">
        <v>2171</v>
      </c>
      <c r="G591" s="236">
        <v>589</v>
      </c>
      <c r="L591" s="34">
        <v>830</v>
      </c>
      <c r="M591" s="34">
        <v>825</v>
      </c>
    </row>
    <row r="592" spans="1:13" ht="18.45" customHeight="1" x14ac:dyDescent="0.35">
      <c r="A592" s="266">
        <v>11212400</v>
      </c>
      <c r="B592" s="238" t="s">
        <v>474</v>
      </c>
      <c r="C592" s="234">
        <v>81739.100000000006</v>
      </c>
      <c r="D592" s="235">
        <v>6</v>
      </c>
      <c r="E592" s="269" t="s">
        <v>997</v>
      </c>
      <c r="F592" s="271">
        <v>0</v>
      </c>
      <c r="G592" s="236">
        <v>590</v>
      </c>
      <c r="H592" s="49"/>
      <c r="J592" s="241"/>
      <c r="L592" s="34">
        <v>136</v>
      </c>
      <c r="M592" s="34">
        <v>134</v>
      </c>
    </row>
    <row r="593" spans="1:13" ht="18.45" customHeight="1" x14ac:dyDescent="0.35">
      <c r="A593" s="266">
        <v>11210100</v>
      </c>
      <c r="B593" s="238" t="s">
        <v>475</v>
      </c>
      <c r="C593" s="234">
        <v>25063.213387727483</v>
      </c>
      <c r="D593" s="235">
        <v>6</v>
      </c>
      <c r="E593" s="269" t="s">
        <v>966</v>
      </c>
      <c r="F593" s="271">
        <v>0</v>
      </c>
      <c r="G593" s="236">
        <v>591</v>
      </c>
      <c r="H593" s="49"/>
      <c r="J593" s="241"/>
      <c r="L593" s="34">
        <v>133</v>
      </c>
      <c r="M593" s="34">
        <v>131</v>
      </c>
    </row>
    <row r="594" spans="1:13" ht="18.45" customHeight="1" x14ac:dyDescent="0.35">
      <c r="A594" s="266">
        <v>11261400</v>
      </c>
      <c r="B594" s="238" t="s">
        <v>476</v>
      </c>
      <c r="C594" s="234">
        <v>11227.436000000002</v>
      </c>
      <c r="D594" s="235">
        <v>6</v>
      </c>
      <c r="E594" s="269" t="s">
        <v>2056</v>
      </c>
      <c r="F594" s="271">
        <v>0</v>
      </c>
      <c r="G594" s="236">
        <v>592</v>
      </c>
      <c r="H594" s="49"/>
      <c r="L594" s="34">
        <v>90</v>
      </c>
      <c r="M594" s="34">
        <v>88</v>
      </c>
    </row>
    <row r="595" spans="1:13" ht="18.45" customHeight="1" x14ac:dyDescent="0.3">
      <c r="A595" s="266">
        <v>1057962</v>
      </c>
      <c r="B595" s="284" t="s">
        <v>365</v>
      </c>
      <c r="C595" s="285">
        <v>26807.49966090556</v>
      </c>
      <c r="D595" s="286">
        <v>6</v>
      </c>
      <c r="E595" s="269" t="s">
        <v>614</v>
      </c>
      <c r="F595" s="270">
        <v>0</v>
      </c>
      <c r="G595" s="236">
        <v>593</v>
      </c>
      <c r="L595" s="34">
        <v>831</v>
      </c>
      <c r="M595" s="34">
        <v>826</v>
      </c>
    </row>
    <row r="596" spans="1:13" ht="18.45" customHeight="1" x14ac:dyDescent="0.35">
      <c r="A596" s="266">
        <v>11169200</v>
      </c>
      <c r="B596" s="238" t="s">
        <v>477</v>
      </c>
      <c r="C596" s="234">
        <v>49799.373099234064</v>
      </c>
      <c r="D596" s="235">
        <v>6</v>
      </c>
      <c r="E596" s="269" t="s">
        <v>1000</v>
      </c>
      <c r="F596" s="271" t="s">
        <v>1180</v>
      </c>
      <c r="G596" s="236">
        <v>594</v>
      </c>
      <c r="H596" s="49"/>
      <c r="L596" s="34">
        <v>110</v>
      </c>
      <c r="M596" s="34">
        <v>108</v>
      </c>
    </row>
    <row r="597" spans="1:13" ht="18.45" customHeight="1" x14ac:dyDescent="0.3">
      <c r="A597" s="266">
        <v>3107300</v>
      </c>
      <c r="B597" s="284" t="s">
        <v>477</v>
      </c>
      <c r="C597" s="285">
        <v>78564.825571243302</v>
      </c>
      <c r="D597" s="286">
        <v>6</v>
      </c>
      <c r="E597" s="269" t="s">
        <v>614</v>
      </c>
      <c r="F597" s="270">
        <v>0</v>
      </c>
      <c r="G597" s="236">
        <v>595</v>
      </c>
      <c r="L597" s="34">
        <v>832</v>
      </c>
      <c r="M597" s="34">
        <v>827</v>
      </c>
    </row>
    <row r="598" spans="1:13" ht="18.45" customHeight="1" x14ac:dyDescent="0.3">
      <c r="A598" s="266">
        <v>11166900</v>
      </c>
      <c r="B598" s="238" t="s">
        <v>478</v>
      </c>
      <c r="C598" s="234">
        <v>19236.32</v>
      </c>
      <c r="D598" s="235">
        <v>6</v>
      </c>
      <c r="E598" s="269" t="s">
        <v>1001</v>
      </c>
      <c r="F598" s="271" t="s">
        <v>1002</v>
      </c>
      <c r="G598" s="236">
        <v>596</v>
      </c>
      <c r="L598" s="34">
        <v>108</v>
      </c>
      <c r="M598" s="34">
        <v>106</v>
      </c>
    </row>
    <row r="599" spans="1:13" ht="18.45" customHeight="1" x14ac:dyDescent="0.3">
      <c r="A599" s="266">
        <v>11331000</v>
      </c>
      <c r="B599" s="284" t="s">
        <v>479</v>
      </c>
      <c r="C599" s="285">
        <v>18364.32</v>
      </c>
      <c r="D599" s="286">
        <v>6</v>
      </c>
      <c r="E599" s="269" t="s">
        <v>614</v>
      </c>
      <c r="F599" s="270">
        <v>0</v>
      </c>
      <c r="G599" s="236">
        <v>597</v>
      </c>
      <c r="L599" s="34">
        <v>833</v>
      </c>
      <c r="M599" s="34">
        <v>828</v>
      </c>
    </row>
    <row r="600" spans="1:13" ht="18.45" customHeight="1" x14ac:dyDescent="0.35">
      <c r="A600" s="266">
        <v>1136000</v>
      </c>
      <c r="B600" s="238" t="s">
        <v>480</v>
      </c>
      <c r="C600" s="234">
        <v>14433.372372025511</v>
      </c>
      <c r="D600" s="235">
        <v>6</v>
      </c>
      <c r="E600" s="269" t="s">
        <v>1004</v>
      </c>
      <c r="F600" s="271">
        <v>0</v>
      </c>
      <c r="G600" s="236">
        <v>598</v>
      </c>
      <c r="H600" s="49"/>
      <c r="L600" s="34">
        <v>42</v>
      </c>
      <c r="M600" s="34">
        <v>42</v>
      </c>
    </row>
    <row r="601" spans="1:13" ht="18.45" customHeight="1" x14ac:dyDescent="0.35">
      <c r="A601" s="266">
        <v>38891</v>
      </c>
      <c r="B601" s="238" t="s">
        <v>481</v>
      </c>
      <c r="C601" s="234">
        <v>26459.375347665104</v>
      </c>
      <c r="D601" s="235">
        <v>6</v>
      </c>
      <c r="E601" s="269" t="s">
        <v>1005</v>
      </c>
      <c r="F601" s="271" t="s">
        <v>2055</v>
      </c>
      <c r="G601" s="236">
        <v>599</v>
      </c>
      <c r="H601" s="49"/>
      <c r="L601" s="34">
        <v>43</v>
      </c>
      <c r="M601" s="34">
        <v>43</v>
      </c>
    </row>
    <row r="602" spans="1:13" ht="18.45" customHeight="1" x14ac:dyDescent="0.35">
      <c r="A602" s="266">
        <v>38991</v>
      </c>
      <c r="B602" s="238" t="s">
        <v>482</v>
      </c>
      <c r="C602" s="234">
        <v>31268.692137291946</v>
      </c>
      <c r="D602" s="235">
        <v>6</v>
      </c>
      <c r="E602" s="269" t="s">
        <v>1006</v>
      </c>
      <c r="F602" s="271">
        <v>0</v>
      </c>
      <c r="G602" s="236">
        <v>600</v>
      </c>
      <c r="H602" s="49"/>
      <c r="L602" s="34">
        <v>44</v>
      </c>
      <c r="M602" s="34">
        <v>44</v>
      </c>
    </row>
    <row r="603" spans="1:13" ht="18.45" customHeight="1" x14ac:dyDescent="0.35">
      <c r="A603" s="266">
        <v>11344300</v>
      </c>
      <c r="B603" s="238" t="s">
        <v>483</v>
      </c>
      <c r="C603" s="234">
        <v>31447.618241077384</v>
      </c>
      <c r="D603" s="235">
        <v>6</v>
      </c>
      <c r="E603" s="269" t="s">
        <v>1007</v>
      </c>
      <c r="F603" s="271" t="s">
        <v>2050</v>
      </c>
      <c r="G603" s="236">
        <v>601</v>
      </c>
      <c r="H603" s="49"/>
      <c r="L603" s="34">
        <v>41</v>
      </c>
      <c r="M603" s="34">
        <v>41</v>
      </c>
    </row>
    <row r="604" spans="1:13" ht="18.45" customHeight="1" x14ac:dyDescent="0.35">
      <c r="A604" s="266">
        <v>1410280</v>
      </c>
      <c r="B604" s="238" t="s">
        <v>484</v>
      </c>
      <c r="C604" s="234">
        <v>17789.563000000002</v>
      </c>
      <c r="D604" s="235">
        <v>6</v>
      </c>
      <c r="E604" s="269" t="s">
        <v>614</v>
      </c>
      <c r="F604" s="271">
        <v>0</v>
      </c>
      <c r="G604" s="236">
        <v>602</v>
      </c>
      <c r="H604" s="49"/>
      <c r="L604" s="34">
        <v>834</v>
      </c>
      <c r="M604" s="34">
        <v>829</v>
      </c>
    </row>
    <row r="605" spans="1:13" ht="18.45" customHeight="1" x14ac:dyDescent="0.3">
      <c r="A605" s="266">
        <v>11213300</v>
      </c>
      <c r="B605" s="284" t="s">
        <v>485</v>
      </c>
      <c r="C605" s="285">
        <v>23082.93</v>
      </c>
      <c r="D605" s="286">
        <v>6</v>
      </c>
      <c r="E605" s="269" t="s">
        <v>614</v>
      </c>
      <c r="F605" s="270">
        <v>0</v>
      </c>
      <c r="G605" s="236">
        <v>603</v>
      </c>
      <c r="L605" s="34">
        <v>835</v>
      </c>
      <c r="M605" s="34">
        <v>830</v>
      </c>
    </row>
    <row r="606" spans="1:13" ht="18.45" customHeight="1" x14ac:dyDescent="0.35">
      <c r="A606" s="266">
        <v>13328400</v>
      </c>
      <c r="B606" s="238" t="s">
        <v>486</v>
      </c>
      <c r="C606" s="234">
        <v>12787.880000000001</v>
      </c>
      <c r="D606" s="235">
        <v>6</v>
      </c>
      <c r="E606" s="269" t="s">
        <v>1010</v>
      </c>
      <c r="F606" s="271">
        <v>0</v>
      </c>
      <c r="G606" s="236">
        <v>604</v>
      </c>
      <c r="H606" s="49"/>
      <c r="J606" s="241"/>
      <c r="L606" s="34">
        <v>144</v>
      </c>
      <c r="M606" s="34">
        <v>142</v>
      </c>
    </row>
    <row r="607" spans="1:13" ht="18.45" customHeight="1" x14ac:dyDescent="0.35">
      <c r="A607" s="266">
        <v>13362600</v>
      </c>
      <c r="B607" s="284" t="s">
        <v>487</v>
      </c>
      <c r="C607" s="285">
        <v>12787.880000000001</v>
      </c>
      <c r="D607" s="286">
        <v>6</v>
      </c>
      <c r="E607" s="269" t="s">
        <v>614</v>
      </c>
      <c r="F607" s="271">
        <v>0</v>
      </c>
      <c r="G607" s="236">
        <v>605</v>
      </c>
      <c r="H607" s="49"/>
      <c r="L607" s="34">
        <v>836</v>
      </c>
      <c r="M607" s="34">
        <v>831</v>
      </c>
    </row>
    <row r="608" spans="1:13" ht="18.45" customHeight="1" x14ac:dyDescent="0.35">
      <c r="A608" s="266">
        <v>11295300</v>
      </c>
      <c r="B608" s="238" t="s">
        <v>488</v>
      </c>
      <c r="C608" s="234">
        <v>12470.607233530678</v>
      </c>
      <c r="D608" s="235">
        <v>6</v>
      </c>
      <c r="E608" s="269" t="s">
        <v>1011</v>
      </c>
      <c r="F608" s="271">
        <v>0</v>
      </c>
      <c r="G608" s="236">
        <v>606</v>
      </c>
      <c r="H608" s="49"/>
      <c r="J608" s="241"/>
      <c r="L608" s="34">
        <v>142</v>
      </c>
      <c r="M608" s="34">
        <v>140</v>
      </c>
    </row>
    <row r="609" spans="1:13" ht="18.45" customHeight="1" x14ac:dyDescent="0.35">
      <c r="A609" s="266">
        <v>11309300</v>
      </c>
      <c r="B609" s="238" t="s">
        <v>489</v>
      </c>
      <c r="C609" s="234">
        <v>23639.933712258164</v>
      </c>
      <c r="D609" s="235">
        <v>6</v>
      </c>
      <c r="E609" s="269" t="s">
        <v>1012</v>
      </c>
      <c r="F609" s="271">
        <v>0</v>
      </c>
      <c r="G609" s="236">
        <v>607</v>
      </c>
      <c r="H609" s="49"/>
      <c r="J609" s="241"/>
      <c r="L609" s="34">
        <v>141</v>
      </c>
      <c r="M609" s="34">
        <v>139</v>
      </c>
    </row>
    <row r="610" spans="1:13" ht="18.45" customHeight="1" x14ac:dyDescent="0.35">
      <c r="A610" s="266">
        <v>1191300</v>
      </c>
      <c r="B610" s="238" t="s">
        <v>490</v>
      </c>
      <c r="C610" s="234">
        <v>10002.219497146803</v>
      </c>
      <c r="D610" s="235">
        <v>6</v>
      </c>
      <c r="E610" s="269" t="s">
        <v>1013</v>
      </c>
      <c r="F610" s="271">
        <v>0</v>
      </c>
      <c r="G610" s="236">
        <v>608</v>
      </c>
      <c r="H610" s="49"/>
      <c r="L610" s="34">
        <v>54</v>
      </c>
      <c r="M610" s="34">
        <v>54</v>
      </c>
    </row>
    <row r="611" spans="1:13" ht="18.45" customHeight="1" x14ac:dyDescent="0.35">
      <c r="A611" s="266">
        <v>1190900</v>
      </c>
      <c r="B611" s="238" t="s">
        <v>491</v>
      </c>
      <c r="C611" s="234">
        <v>10002.219497146803</v>
      </c>
      <c r="D611" s="235">
        <v>6</v>
      </c>
      <c r="E611" s="269" t="s">
        <v>1014</v>
      </c>
      <c r="F611" s="271">
        <v>0</v>
      </c>
      <c r="G611" s="236">
        <v>609</v>
      </c>
      <c r="H611" s="49"/>
      <c r="L611" s="34">
        <v>57</v>
      </c>
      <c r="M611" s="34">
        <v>57</v>
      </c>
    </row>
    <row r="612" spans="1:13" ht="18.45" customHeight="1" x14ac:dyDescent="0.35">
      <c r="A612" s="266">
        <v>1190800</v>
      </c>
      <c r="B612" s="238" t="s">
        <v>492</v>
      </c>
      <c r="C612" s="234">
        <v>10002.219497146803</v>
      </c>
      <c r="D612" s="235">
        <v>6</v>
      </c>
      <c r="E612" s="269" t="s">
        <v>1015</v>
      </c>
      <c r="F612" s="271">
        <v>0</v>
      </c>
      <c r="G612" s="236">
        <v>610</v>
      </c>
      <c r="H612" s="49"/>
      <c r="L612" s="34">
        <v>56</v>
      </c>
      <c r="M612" s="34">
        <v>56</v>
      </c>
    </row>
    <row r="613" spans="1:13" ht="18.45" customHeight="1" x14ac:dyDescent="0.35">
      <c r="A613" s="266">
        <v>1190200</v>
      </c>
      <c r="B613" s="238" t="s">
        <v>493</v>
      </c>
      <c r="C613" s="234">
        <v>10002.219497146803</v>
      </c>
      <c r="D613" s="235">
        <v>6</v>
      </c>
      <c r="E613" s="269" t="s">
        <v>1016</v>
      </c>
      <c r="F613" s="271">
        <v>0</v>
      </c>
      <c r="G613" s="236">
        <v>611</v>
      </c>
      <c r="H613" s="49"/>
      <c r="L613" s="34">
        <v>53</v>
      </c>
      <c r="M613" s="34">
        <v>53</v>
      </c>
    </row>
    <row r="614" spans="1:13" ht="18.45" customHeight="1" x14ac:dyDescent="0.35">
      <c r="A614" s="266">
        <v>1190300</v>
      </c>
      <c r="B614" s="238" t="s">
        <v>494</v>
      </c>
      <c r="C614" s="234">
        <v>10002.219497146803</v>
      </c>
      <c r="D614" s="235">
        <v>6</v>
      </c>
      <c r="E614" s="269" t="s">
        <v>1017</v>
      </c>
      <c r="F614" s="271">
        <v>0</v>
      </c>
      <c r="G614" s="236">
        <v>612</v>
      </c>
      <c r="H614" s="49"/>
      <c r="L614" s="34">
        <v>45</v>
      </c>
      <c r="M614" s="34">
        <v>45</v>
      </c>
    </row>
    <row r="615" spans="1:13" ht="18.45" customHeight="1" x14ac:dyDescent="0.3">
      <c r="A615" s="266">
        <v>1190400</v>
      </c>
      <c r="B615" s="284" t="s">
        <v>495</v>
      </c>
      <c r="C615" s="285">
        <v>10002.219497146803</v>
      </c>
      <c r="D615" s="286">
        <v>6</v>
      </c>
      <c r="E615" s="269" t="s">
        <v>614</v>
      </c>
      <c r="F615" s="270">
        <v>0</v>
      </c>
      <c r="G615" s="236">
        <v>613</v>
      </c>
      <c r="L615" s="34">
        <v>837</v>
      </c>
      <c r="M615" s="34">
        <v>832</v>
      </c>
    </row>
    <row r="616" spans="1:13" ht="18.45" customHeight="1" x14ac:dyDescent="0.35">
      <c r="A616" s="266">
        <v>1190700</v>
      </c>
      <c r="B616" s="238" t="s">
        <v>496</v>
      </c>
      <c r="C616" s="234">
        <v>10002.219497146803</v>
      </c>
      <c r="D616" s="235">
        <v>6</v>
      </c>
      <c r="E616" s="269" t="s">
        <v>1018</v>
      </c>
      <c r="F616" s="271">
        <v>0</v>
      </c>
      <c r="G616" s="236">
        <v>614</v>
      </c>
      <c r="H616" s="49"/>
      <c r="L616" s="34">
        <v>55</v>
      </c>
      <c r="M616" s="34">
        <v>55</v>
      </c>
    </row>
    <row r="617" spans="1:13" ht="18.45" customHeight="1" x14ac:dyDescent="0.35">
      <c r="A617" s="266">
        <v>1071536</v>
      </c>
      <c r="B617" s="284" t="s">
        <v>497</v>
      </c>
      <c r="C617" s="285">
        <v>15741.358209076503</v>
      </c>
      <c r="D617" s="286">
        <v>6</v>
      </c>
      <c r="E617" s="269" t="s">
        <v>614</v>
      </c>
      <c r="F617" s="271">
        <v>0</v>
      </c>
      <c r="G617" s="236">
        <v>615</v>
      </c>
      <c r="H617" s="49"/>
      <c r="L617" s="34">
        <v>838</v>
      </c>
      <c r="M617" s="34">
        <v>833</v>
      </c>
    </row>
    <row r="618" spans="1:13" ht="18.45" customHeight="1" x14ac:dyDescent="0.35">
      <c r="A618" s="266">
        <v>1071534</v>
      </c>
      <c r="B618" s="238" t="s">
        <v>498</v>
      </c>
      <c r="C618" s="234">
        <v>18838.291750323235</v>
      </c>
      <c r="D618" s="235">
        <v>6</v>
      </c>
      <c r="E618" s="269" t="s">
        <v>1021</v>
      </c>
      <c r="F618" s="271">
        <v>0</v>
      </c>
      <c r="G618" s="236">
        <v>616</v>
      </c>
      <c r="H618" s="49"/>
      <c r="L618" s="34">
        <v>71</v>
      </c>
      <c r="M618" s="34">
        <v>70</v>
      </c>
    </row>
    <row r="619" spans="1:13" ht="18.45" customHeight="1" x14ac:dyDescent="0.3">
      <c r="A619" s="266">
        <v>1071533</v>
      </c>
      <c r="B619" s="284" t="s">
        <v>499</v>
      </c>
      <c r="C619" s="285">
        <v>19236.32</v>
      </c>
      <c r="D619" s="286">
        <v>6</v>
      </c>
      <c r="E619" s="269" t="s">
        <v>614</v>
      </c>
      <c r="F619" s="270">
        <v>0</v>
      </c>
      <c r="G619" s="236">
        <v>617</v>
      </c>
      <c r="L619" s="34">
        <v>839</v>
      </c>
      <c r="M619" s="34">
        <v>834</v>
      </c>
    </row>
    <row r="620" spans="1:13" ht="18.45" customHeight="1" x14ac:dyDescent="0.3">
      <c r="A620" s="266">
        <v>1071532</v>
      </c>
      <c r="B620" s="284" t="s">
        <v>497</v>
      </c>
      <c r="C620" s="285">
        <v>19236.32</v>
      </c>
      <c r="D620" s="286">
        <v>6</v>
      </c>
      <c r="E620" s="269" t="s">
        <v>614</v>
      </c>
      <c r="F620" s="270">
        <v>0</v>
      </c>
      <c r="G620" s="236">
        <v>618</v>
      </c>
      <c r="L620" s="34">
        <v>840</v>
      </c>
      <c r="M620" s="34">
        <v>835</v>
      </c>
    </row>
    <row r="621" spans="1:13" ht="18.45" customHeight="1" x14ac:dyDescent="0.35">
      <c r="A621" s="266">
        <v>65191</v>
      </c>
      <c r="B621" s="238" t="s">
        <v>500</v>
      </c>
      <c r="C621" s="234">
        <v>12787.880000000001</v>
      </c>
      <c r="D621" s="235">
        <v>6</v>
      </c>
      <c r="E621" s="269" t="s">
        <v>1779</v>
      </c>
      <c r="F621" s="271">
        <v>0</v>
      </c>
      <c r="G621" s="236">
        <v>619</v>
      </c>
      <c r="H621" s="49"/>
      <c r="L621" s="34">
        <v>62</v>
      </c>
      <c r="M621" s="34">
        <v>62</v>
      </c>
    </row>
    <row r="622" spans="1:13" ht="18.45" customHeight="1" x14ac:dyDescent="0.35">
      <c r="A622" s="266">
        <v>1058984</v>
      </c>
      <c r="B622" s="238" t="s">
        <v>501</v>
      </c>
      <c r="C622" s="234">
        <v>15303.6</v>
      </c>
      <c r="D622" s="235">
        <v>6</v>
      </c>
      <c r="E622" s="269" t="s">
        <v>1324</v>
      </c>
      <c r="F622" s="271">
        <v>0</v>
      </c>
      <c r="G622" s="236">
        <v>620</v>
      </c>
      <c r="H622" s="49"/>
      <c r="L622" s="34">
        <v>48</v>
      </c>
      <c r="M622" s="34">
        <v>48</v>
      </c>
    </row>
    <row r="623" spans="1:13" ht="18.45" customHeight="1" x14ac:dyDescent="0.35">
      <c r="A623" s="266">
        <v>11283400</v>
      </c>
      <c r="B623" s="238" t="s">
        <v>502</v>
      </c>
      <c r="C623" s="234">
        <v>16578.900000000001</v>
      </c>
      <c r="D623" s="235">
        <v>6</v>
      </c>
      <c r="E623" s="269" t="s">
        <v>1023</v>
      </c>
      <c r="F623" s="271">
        <v>0</v>
      </c>
      <c r="G623" s="236">
        <v>621</v>
      </c>
      <c r="H623" s="49"/>
      <c r="L623" s="34">
        <v>5</v>
      </c>
      <c r="M623" s="34">
        <v>5</v>
      </c>
    </row>
    <row r="624" spans="1:13" ht="18.45" customHeight="1" x14ac:dyDescent="0.35">
      <c r="A624" s="266">
        <v>11283300</v>
      </c>
      <c r="B624" s="238" t="s">
        <v>503</v>
      </c>
      <c r="C624" s="234">
        <v>15303.6</v>
      </c>
      <c r="D624" s="235">
        <v>6</v>
      </c>
      <c r="E624" s="269" t="s">
        <v>1325</v>
      </c>
      <c r="F624" s="271">
        <v>0</v>
      </c>
      <c r="G624" s="236">
        <v>622</v>
      </c>
      <c r="H624" s="49"/>
      <c r="L624" s="34">
        <v>4</v>
      </c>
      <c r="M624" s="34">
        <v>4</v>
      </c>
    </row>
    <row r="625" spans="1:13" ht="18.45" customHeight="1" x14ac:dyDescent="0.35">
      <c r="A625" s="266">
        <v>11283100</v>
      </c>
      <c r="B625" s="238" t="s">
        <v>504</v>
      </c>
      <c r="C625" s="234">
        <v>15303.6</v>
      </c>
      <c r="D625" s="235">
        <v>6</v>
      </c>
      <c r="E625" s="269" t="s">
        <v>1024</v>
      </c>
      <c r="F625" s="271">
        <v>0</v>
      </c>
      <c r="G625" s="236">
        <v>623</v>
      </c>
      <c r="H625" s="49"/>
      <c r="L625" s="34">
        <v>3</v>
      </c>
      <c r="M625" s="34">
        <v>3</v>
      </c>
    </row>
    <row r="626" spans="1:13" ht="18.45" customHeight="1" x14ac:dyDescent="0.35">
      <c r="A626" s="266">
        <v>1312480</v>
      </c>
      <c r="B626" s="238" t="s">
        <v>505</v>
      </c>
      <c r="C626" s="234">
        <v>16005.118636465711</v>
      </c>
      <c r="D626" s="235">
        <v>6</v>
      </c>
      <c r="E626" s="269" t="s">
        <v>1025</v>
      </c>
      <c r="F626" s="271">
        <v>0</v>
      </c>
      <c r="G626" s="236">
        <v>624</v>
      </c>
      <c r="H626" s="49"/>
      <c r="L626" s="34">
        <v>32</v>
      </c>
      <c r="M626" s="34">
        <v>32</v>
      </c>
    </row>
    <row r="627" spans="1:13" ht="18.45" customHeight="1" x14ac:dyDescent="0.35">
      <c r="A627" s="266">
        <v>11320200</v>
      </c>
      <c r="B627" s="238" t="s">
        <v>506</v>
      </c>
      <c r="C627" s="234">
        <v>35240.79</v>
      </c>
      <c r="D627" s="235">
        <v>6</v>
      </c>
      <c r="E627" s="269" t="s">
        <v>1026</v>
      </c>
      <c r="F627" s="271">
        <v>0</v>
      </c>
      <c r="G627" s="236">
        <v>625</v>
      </c>
      <c r="H627" s="49"/>
      <c r="L627" s="34">
        <v>23</v>
      </c>
      <c r="M627" s="34">
        <v>23</v>
      </c>
    </row>
    <row r="628" spans="1:13" ht="18.45" customHeight="1" x14ac:dyDescent="0.35">
      <c r="A628" s="266">
        <v>11324100</v>
      </c>
      <c r="B628" s="238" t="s">
        <v>507</v>
      </c>
      <c r="C628" s="234">
        <v>42261.48</v>
      </c>
      <c r="D628" s="235">
        <v>6</v>
      </c>
      <c r="E628" s="269" t="s">
        <v>1028</v>
      </c>
      <c r="F628" s="271" t="s">
        <v>1618</v>
      </c>
      <c r="G628" s="236">
        <v>626</v>
      </c>
      <c r="H628" s="49"/>
      <c r="L628" s="34">
        <v>24</v>
      </c>
      <c r="M628" s="34">
        <v>24</v>
      </c>
    </row>
    <row r="629" spans="1:13" ht="18.45" customHeight="1" x14ac:dyDescent="0.35">
      <c r="A629" s="266">
        <v>11308000</v>
      </c>
      <c r="B629" s="238" t="s">
        <v>508</v>
      </c>
      <c r="C629" s="234">
        <v>23082.93</v>
      </c>
      <c r="D629" s="235">
        <v>6</v>
      </c>
      <c r="E629" s="269" t="s">
        <v>1029</v>
      </c>
      <c r="F629" s="271">
        <v>0</v>
      </c>
      <c r="G629" s="236">
        <v>627</v>
      </c>
      <c r="H629" s="49"/>
      <c r="L629" s="34">
        <v>86</v>
      </c>
      <c r="M629" s="34">
        <v>84</v>
      </c>
    </row>
    <row r="630" spans="1:13" ht="18.45" customHeight="1" x14ac:dyDescent="0.35">
      <c r="A630" s="266">
        <v>11329400</v>
      </c>
      <c r="B630" s="238" t="s">
        <v>509</v>
      </c>
      <c r="C630" s="234">
        <v>33710.43</v>
      </c>
      <c r="D630" s="235">
        <v>6</v>
      </c>
      <c r="E630" s="269" t="s">
        <v>1030</v>
      </c>
      <c r="F630" s="271">
        <v>0</v>
      </c>
      <c r="G630" s="236">
        <v>628</v>
      </c>
      <c r="H630" s="49"/>
      <c r="L630" s="34">
        <v>77</v>
      </c>
      <c r="M630" s="34">
        <v>75</v>
      </c>
    </row>
    <row r="631" spans="1:13" ht="18.45" customHeight="1" x14ac:dyDescent="0.35">
      <c r="A631" s="266">
        <v>11343200</v>
      </c>
      <c r="B631" s="238" t="s">
        <v>510</v>
      </c>
      <c r="C631" s="234">
        <v>24443.25</v>
      </c>
      <c r="D631" s="235">
        <v>6</v>
      </c>
      <c r="E631" s="269" t="s">
        <v>1031</v>
      </c>
      <c r="F631" s="271">
        <v>0</v>
      </c>
      <c r="G631" s="236">
        <v>629</v>
      </c>
      <c r="H631" s="49"/>
      <c r="L631" s="34">
        <v>78</v>
      </c>
      <c r="M631" s="34">
        <v>76</v>
      </c>
    </row>
    <row r="632" spans="1:13" ht="18.45" customHeight="1" x14ac:dyDescent="0.35">
      <c r="A632" s="266">
        <v>11329200</v>
      </c>
      <c r="B632" s="238" t="s">
        <v>511</v>
      </c>
      <c r="C632" s="234">
        <v>35240.79</v>
      </c>
      <c r="D632" s="235">
        <v>6</v>
      </c>
      <c r="E632" s="269" t="s">
        <v>1032</v>
      </c>
      <c r="F632" s="271">
        <v>0</v>
      </c>
      <c r="G632" s="236">
        <v>630</v>
      </c>
      <c r="H632" s="49"/>
      <c r="L632" s="34">
        <v>76</v>
      </c>
      <c r="M632" s="34">
        <v>74</v>
      </c>
    </row>
    <row r="633" spans="1:13" ht="18.45" customHeight="1" x14ac:dyDescent="0.35">
      <c r="A633" s="266">
        <v>11329100</v>
      </c>
      <c r="B633" s="284" t="s">
        <v>512</v>
      </c>
      <c r="C633" s="285">
        <v>15346.11</v>
      </c>
      <c r="D633" s="286">
        <v>6</v>
      </c>
      <c r="E633" s="269" t="s">
        <v>614</v>
      </c>
      <c r="F633" s="271">
        <v>0</v>
      </c>
      <c r="G633" s="236">
        <v>631</v>
      </c>
      <c r="H633" s="49"/>
      <c r="L633" s="34">
        <v>841</v>
      </c>
      <c r="M633" s="34">
        <v>836</v>
      </c>
    </row>
    <row r="634" spans="1:13" ht="18.45" customHeight="1" x14ac:dyDescent="0.35">
      <c r="A634" s="266">
        <v>11219800</v>
      </c>
      <c r="B634" s="238" t="s">
        <v>513</v>
      </c>
      <c r="C634" s="234">
        <v>24941.214467061356</v>
      </c>
      <c r="D634" s="235">
        <v>6</v>
      </c>
      <c r="E634" s="269" t="s">
        <v>1034</v>
      </c>
      <c r="F634" s="271">
        <v>0</v>
      </c>
      <c r="G634" s="236">
        <v>632</v>
      </c>
      <c r="H634" s="49"/>
      <c r="J634" s="241"/>
      <c r="L634" s="34">
        <v>138</v>
      </c>
      <c r="M634" s="34">
        <v>136</v>
      </c>
    </row>
    <row r="635" spans="1:13" ht="18.45" customHeight="1" x14ac:dyDescent="0.35">
      <c r="A635" s="266">
        <v>11318200</v>
      </c>
      <c r="B635" s="238" t="s">
        <v>514</v>
      </c>
      <c r="C635" s="234">
        <v>24941.38</v>
      </c>
      <c r="D635" s="235">
        <v>6</v>
      </c>
      <c r="E635" s="269" t="s">
        <v>1035</v>
      </c>
      <c r="F635" s="271">
        <v>0</v>
      </c>
      <c r="G635" s="236">
        <v>633</v>
      </c>
      <c r="H635" s="49"/>
      <c r="L635" s="34">
        <v>83</v>
      </c>
      <c r="M635" s="34">
        <v>81</v>
      </c>
    </row>
    <row r="636" spans="1:13" ht="18.45" customHeight="1" x14ac:dyDescent="0.35">
      <c r="A636" s="266">
        <v>11318400</v>
      </c>
      <c r="B636" s="238" t="s">
        <v>1599</v>
      </c>
      <c r="C636" s="234">
        <v>24941.38</v>
      </c>
      <c r="D636" s="235">
        <v>6</v>
      </c>
      <c r="E636" s="269" t="s">
        <v>2057</v>
      </c>
      <c r="F636" s="271">
        <v>0</v>
      </c>
      <c r="G636" s="236">
        <v>634</v>
      </c>
      <c r="H636" s="49"/>
      <c r="L636" s="34">
        <v>842</v>
      </c>
      <c r="M636" s="34">
        <v>837</v>
      </c>
    </row>
    <row r="637" spans="1:13" ht="18.45" customHeight="1" x14ac:dyDescent="0.3">
      <c r="A637" s="266">
        <v>11318500</v>
      </c>
      <c r="B637" s="284" t="s">
        <v>515</v>
      </c>
      <c r="C637" s="285">
        <v>16578.900000000001</v>
      </c>
      <c r="D637" s="286">
        <v>6</v>
      </c>
      <c r="E637" s="269" t="s">
        <v>614</v>
      </c>
      <c r="F637" s="270">
        <v>0</v>
      </c>
      <c r="G637" s="236">
        <v>635</v>
      </c>
      <c r="L637" s="34">
        <v>843</v>
      </c>
      <c r="M637" s="34">
        <v>838</v>
      </c>
    </row>
    <row r="638" spans="1:13" ht="18.45" customHeight="1" x14ac:dyDescent="0.3">
      <c r="A638" s="266">
        <v>11220500</v>
      </c>
      <c r="B638" s="238" t="s">
        <v>516</v>
      </c>
      <c r="C638" s="234">
        <v>16578.900000000001</v>
      </c>
      <c r="D638" s="235">
        <v>6</v>
      </c>
      <c r="E638" s="269" t="s">
        <v>614</v>
      </c>
      <c r="F638" s="270">
        <v>0</v>
      </c>
      <c r="G638" s="236">
        <v>636</v>
      </c>
      <c r="L638" s="34">
        <v>844</v>
      </c>
      <c r="M638" s="34">
        <v>839</v>
      </c>
    </row>
    <row r="639" spans="1:13" ht="18.45" customHeight="1" x14ac:dyDescent="0.3">
      <c r="A639" s="266">
        <v>11318700</v>
      </c>
      <c r="B639" s="284" t="s">
        <v>517</v>
      </c>
      <c r="C639" s="285">
        <v>16578.900000000001</v>
      </c>
      <c r="D639" s="286">
        <v>6</v>
      </c>
      <c r="E639" s="269" t="s">
        <v>614</v>
      </c>
      <c r="F639" s="270">
        <v>0</v>
      </c>
      <c r="G639" s="236">
        <v>637</v>
      </c>
      <c r="L639" s="34">
        <v>845</v>
      </c>
      <c r="M639" s="34">
        <v>840</v>
      </c>
    </row>
    <row r="640" spans="1:13" ht="18.45" customHeight="1" x14ac:dyDescent="0.35">
      <c r="A640" s="266">
        <v>11327200</v>
      </c>
      <c r="B640" s="238" t="s">
        <v>518</v>
      </c>
      <c r="C640" s="234">
        <v>15303.6</v>
      </c>
      <c r="D640" s="235">
        <v>6</v>
      </c>
      <c r="E640" s="269" t="s">
        <v>1039</v>
      </c>
      <c r="F640" s="271">
        <v>0</v>
      </c>
      <c r="G640" s="236">
        <v>638</v>
      </c>
      <c r="H640" s="49"/>
      <c r="L640" s="34">
        <v>50</v>
      </c>
      <c r="M640" s="34">
        <v>50</v>
      </c>
    </row>
    <row r="641" spans="1:13" ht="18.45" customHeight="1" x14ac:dyDescent="0.35">
      <c r="A641" s="266">
        <v>13322800</v>
      </c>
      <c r="B641" s="238" t="s">
        <v>519</v>
      </c>
      <c r="C641" s="234">
        <v>64142.297205507813</v>
      </c>
      <c r="D641" s="235">
        <v>4</v>
      </c>
      <c r="E641" s="269" t="s">
        <v>1040</v>
      </c>
      <c r="F641" s="271" t="s">
        <v>1329</v>
      </c>
      <c r="G641" s="236">
        <v>639</v>
      </c>
      <c r="H641" s="49"/>
      <c r="L641" s="34">
        <v>98</v>
      </c>
      <c r="M641" s="34">
        <v>96</v>
      </c>
    </row>
    <row r="642" spans="1:13" ht="18.45" customHeight="1" x14ac:dyDescent="0.3">
      <c r="A642" s="266">
        <v>1473480</v>
      </c>
      <c r="B642" s="238" t="s">
        <v>520</v>
      </c>
      <c r="C642" s="234">
        <v>69078.75</v>
      </c>
      <c r="D642" s="235">
        <v>4</v>
      </c>
      <c r="E642" s="269" t="s">
        <v>2084</v>
      </c>
      <c r="F642" s="270">
        <v>0</v>
      </c>
      <c r="G642" s="236">
        <v>640</v>
      </c>
      <c r="L642" s="34">
        <v>680</v>
      </c>
      <c r="M642" s="34">
        <v>689</v>
      </c>
    </row>
    <row r="643" spans="1:13" ht="18.45" customHeight="1" x14ac:dyDescent="0.35">
      <c r="A643" s="266">
        <v>13229100</v>
      </c>
      <c r="B643" s="238" t="s">
        <v>521</v>
      </c>
      <c r="C643" s="234">
        <v>84424.86</v>
      </c>
      <c r="D643" s="235">
        <v>4</v>
      </c>
      <c r="E643" s="269" t="s">
        <v>1042</v>
      </c>
      <c r="F643" s="271" t="s">
        <v>1330</v>
      </c>
      <c r="G643" s="236">
        <v>641</v>
      </c>
      <c r="H643" s="49"/>
      <c r="L643" s="34">
        <v>681</v>
      </c>
      <c r="M643" s="34">
        <v>690</v>
      </c>
    </row>
    <row r="644" spans="1:13" ht="18.45" customHeight="1" x14ac:dyDescent="0.35">
      <c r="A644" s="266">
        <v>13314400</v>
      </c>
      <c r="B644" s="238" t="s">
        <v>522</v>
      </c>
      <c r="C644" s="234">
        <v>28091.480000000003</v>
      </c>
      <c r="D644" s="235">
        <v>6</v>
      </c>
      <c r="E644" s="269" t="s">
        <v>1043</v>
      </c>
      <c r="F644" s="271" t="s">
        <v>2054</v>
      </c>
      <c r="G644" s="236">
        <v>642</v>
      </c>
      <c r="H644" s="49"/>
      <c r="L644" s="34">
        <v>22</v>
      </c>
      <c r="M644" s="34">
        <v>22</v>
      </c>
    </row>
    <row r="645" spans="1:13" ht="18.45" customHeight="1" x14ac:dyDescent="0.35">
      <c r="A645" s="266">
        <v>11113900</v>
      </c>
      <c r="B645" s="238" t="s">
        <v>523</v>
      </c>
      <c r="C645" s="234">
        <v>26816.18</v>
      </c>
      <c r="D645" s="235">
        <v>4</v>
      </c>
      <c r="E645" s="269" t="s">
        <v>1045</v>
      </c>
      <c r="F645" s="271" t="s">
        <v>2060</v>
      </c>
      <c r="G645" s="236">
        <v>643</v>
      </c>
      <c r="H645" s="49"/>
      <c r="J645" s="241"/>
      <c r="L645" s="34">
        <v>148</v>
      </c>
      <c r="M645" s="34">
        <v>146</v>
      </c>
    </row>
    <row r="646" spans="1:13" ht="18.45" customHeight="1" x14ac:dyDescent="0.3">
      <c r="A646" s="266">
        <v>11247400</v>
      </c>
      <c r="B646" s="238" t="s">
        <v>524</v>
      </c>
      <c r="C646" s="234">
        <v>21750.95</v>
      </c>
      <c r="D646" s="235">
        <v>4</v>
      </c>
      <c r="E646" s="269" t="s">
        <v>2170</v>
      </c>
      <c r="F646" s="270">
        <v>0</v>
      </c>
      <c r="G646" s="236">
        <v>644</v>
      </c>
      <c r="L646" s="34">
        <v>846</v>
      </c>
      <c r="M646" s="34">
        <v>841</v>
      </c>
    </row>
    <row r="647" spans="1:13" ht="18.45" customHeight="1" x14ac:dyDescent="0.3">
      <c r="A647" s="266">
        <v>11247600</v>
      </c>
      <c r="B647" s="238" t="s">
        <v>525</v>
      </c>
      <c r="C647" s="234">
        <v>23930.95</v>
      </c>
      <c r="D647" s="235">
        <v>4</v>
      </c>
      <c r="E647" s="269" t="s">
        <v>614</v>
      </c>
      <c r="F647" s="270">
        <v>0</v>
      </c>
      <c r="G647" s="236">
        <v>645</v>
      </c>
      <c r="L647" s="34">
        <v>847</v>
      </c>
      <c r="M647" s="34">
        <v>842</v>
      </c>
    </row>
    <row r="648" spans="1:13" ht="18.45" customHeight="1" x14ac:dyDescent="0.35">
      <c r="A648" s="266">
        <v>11114000</v>
      </c>
      <c r="B648" s="238" t="s">
        <v>526</v>
      </c>
      <c r="C648" s="234">
        <v>29366.780000000002</v>
      </c>
      <c r="D648" s="235">
        <v>4</v>
      </c>
      <c r="E648" s="269" t="s">
        <v>1949</v>
      </c>
      <c r="F648" s="271" t="s">
        <v>1628</v>
      </c>
      <c r="G648" s="236">
        <v>646</v>
      </c>
      <c r="H648" s="49"/>
      <c r="L648" s="34">
        <v>171</v>
      </c>
      <c r="M648" s="34">
        <v>165</v>
      </c>
    </row>
    <row r="649" spans="1:13" ht="18.45" customHeight="1" x14ac:dyDescent="0.3">
      <c r="A649" s="266">
        <v>1128580</v>
      </c>
      <c r="B649" s="238" t="s">
        <v>527</v>
      </c>
      <c r="C649" s="234">
        <v>21007.158743916709</v>
      </c>
      <c r="D649" s="235">
        <v>4</v>
      </c>
      <c r="E649" s="269" t="s">
        <v>614</v>
      </c>
      <c r="F649" s="270">
        <v>0</v>
      </c>
      <c r="G649" s="236">
        <v>647</v>
      </c>
      <c r="L649" s="34">
        <v>848</v>
      </c>
      <c r="M649" s="34">
        <v>843</v>
      </c>
    </row>
    <row r="650" spans="1:13" ht="18.45" customHeight="1" x14ac:dyDescent="0.3">
      <c r="A650" s="266">
        <v>1128680</v>
      </c>
      <c r="B650" s="238" t="s">
        <v>528</v>
      </c>
      <c r="C650" s="234">
        <v>19029.211979067422</v>
      </c>
      <c r="D650" s="235">
        <v>4</v>
      </c>
      <c r="E650" s="269" t="s">
        <v>614</v>
      </c>
      <c r="F650" s="270">
        <v>0</v>
      </c>
      <c r="G650" s="236">
        <v>648</v>
      </c>
      <c r="L650" s="34">
        <v>849</v>
      </c>
      <c r="M650" s="34">
        <v>844</v>
      </c>
    </row>
    <row r="651" spans="1:13" ht="18.45" customHeight="1" x14ac:dyDescent="0.35">
      <c r="A651" s="266">
        <v>11233500</v>
      </c>
      <c r="B651" s="238" t="s">
        <v>529</v>
      </c>
      <c r="C651" s="234">
        <v>21843.411926095348</v>
      </c>
      <c r="D651" s="235">
        <v>4</v>
      </c>
      <c r="E651" s="269" t="s">
        <v>1047</v>
      </c>
      <c r="F651" s="271" t="s">
        <v>2082</v>
      </c>
      <c r="G651" s="236">
        <v>649</v>
      </c>
      <c r="H651" s="49"/>
      <c r="J651" s="241"/>
      <c r="L651" s="34">
        <v>190</v>
      </c>
      <c r="M651" s="34">
        <v>188</v>
      </c>
    </row>
    <row r="652" spans="1:13" ht="18.45" customHeight="1" x14ac:dyDescent="0.35">
      <c r="A652" s="266">
        <v>11233600</v>
      </c>
      <c r="B652" s="238" t="s">
        <v>530</v>
      </c>
      <c r="C652" s="234">
        <v>17562.80317064466</v>
      </c>
      <c r="D652" s="235">
        <v>4</v>
      </c>
      <c r="E652" s="269" t="s">
        <v>1048</v>
      </c>
      <c r="F652" s="271" t="s">
        <v>1335</v>
      </c>
      <c r="G652" s="236">
        <v>650</v>
      </c>
      <c r="H652" s="49"/>
      <c r="J652" s="241"/>
      <c r="L652" s="34">
        <v>189</v>
      </c>
      <c r="M652" s="34">
        <v>187</v>
      </c>
    </row>
    <row r="653" spans="1:13" ht="18.45" customHeight="1" x14ac:dyDescent="0.35">
      <c r="A653" s="266">
        <v>11233700</v>
      </c>
      <c r="B653" s="238" t="s">
        <v>531</v>
      </c>
      <c r="C653" s="234">
        <v>16369.21460564938</v>
      </c>
      <c r="D653" s="235">
        <v>4</v>
      </c>
      <c r="E653" s="269" t="s">
        <v>1049</v>
      </c>
      <c r="F653" s="271" t="s">
        <v>1336</v>
      </c>
      <c r="G653" s="236">
        <v>651</v>
      </c>
      <c r="H653" s="49"/>
      <c r="J653" s="241"/>
      <c r="L653" s="34">
        <v>188</v>
      </c>
      <c r="M653" s="34">
        <v>186</v>
      </c>
    </row>
    <row r="654" spans="1:13" ht="18.45" customHeight="1" x14ac:dyDescent="0.35">
      <c r="A654" s="266">
        <v>11233800</v>
      </c>
      <c r="B654" s="238" t="s">
        <v>532</v>
      </c>
      <c r="C654" s="234">
        <v>16028.189301365021</v>
      </c>
      <c r="D654" s="235">
        <v>4</v>
      </c>
      <c r="E654" s="269" t="s">
        <v>1050</v>
      </c>
      <c r="F654" s="271" t="s">
        <v>1631</v>
      </c>
      <c r="G654" s="236">
        <v>652</v>
      </c>
      <c r="H654" s="49"/>
      <c r="L654" s="34">
        <v>187</v>
      </c>
      <c r="M654" s="34">
        <v>185</v>
      </c>
    </row>
    <row r="655" spans="1:13" ht="18.45" customHeight="1" x14ac:dyDescent="0.3">
      <c r="A655" s="266">
        <v>11233900</v>
      </c>
      <c r="B655" s="238" t="s">
        <v>533</v>
      </c>
      <c r="C655" s="234">
        <v>13606.909640946054</v>
      </c>
      <c r="D655" s="235">
        <v>4</v>
      </c>
      <c r="E655" s="269" t="s">
        <v>614</v>
      </c>
      <c r="F655" s="270">
        <v>0</v>
      </c>
      <c r="G655" s="236">
        <v>653</v>
      </c>
      <c r="L655" s="34">
        <v>850</v>
      </c>
      <c r="M655" s="34">
        <v>845</v>
      </c>
    </row>
    <row r="656" spans="1:13" ht="18.45" customHeight="1" x14ac:dyDescent="0.3">
      <c r="A656" s="266">
        <v>11234200</v>
      </c>
      <c r="B656" s="238" t="s">
        <v>534</v>
      </c>
      <c r="C656" s="234">
        <v>8184.6073028246901</v>
      </c>
      <c r="D656" s="235">
        <v>4</v>
      </c>
      <c r="E656" s="269" t="s">
        <v>614</v>
      </c>
      <c r="F656" s="270">
        <v>0</v>
      </c>
      <c r="G656" s="236">
        <v>654</v>
      </c>
      <c r="L656" s="34">
        <v>851</v>
      </c>
      <c r="M656" s="34">
        <v>846</v>
      </c>
    </row>
    <row r="657" spans="1:13" ht="18.45" customHeight="1" x14ac:dyDescent="0.35">
      <c r="A657" s="266">
        <v>11234000</v>
      </c>
      <c r="B657" s="238" t="s">
        <v>535</v>
      </c>
      <c r="C657" s="234">
        <v>12765.630346419364</v>
      </c>
      <c r="D657" s="235">
        <v>4</v>
      </c>
      <c r="E657" s="269" t="s">
        <v>1052</v>
      </c>
      <c r="F657" s="271" t="s">
        <v>1339</v>
      </c>
      <c r="G657" s="236">
        <v>655</v>
      </c>
      <c r="H657" s="49"/>
      <c r="L657" s="34">
        <v>178</v>
      </c>
      <c r="M657" s="34">
        <v>176</v>
      </c>
    </row>
    <row r="658" spans="1:13" ht="18.45" customHeight="1" x14ac:dyDescent="0.35">
      <c r="A658" s="266">
        <v>11234100</v>
      </c>
      <c r="B658" s="238" t="s">
        <v>536</v>
      </c>
      <c r="C658" s="234">
        <v>10070.663939953047</v>
      </c>
      <c r="D658" s="235">
        <v>4</v>
      </c>
      <c r="E658" s="269" t="s">
        <v>1053</v>
      </c>
      <c r="F658" s="271" t="s">
        <v>1340</v>
      </c>
      <c r="G658" s="236">
        <v>656</v>
      </c>
      <c r="H658" s="49"/>
      <c r="L658" s="34">
        <v>177</v>
      </c>
      <c r="M658" s="34">
        <v>175</v>
      </c>
    </row>
    <row r="659" spans="1:13" ht="18.45" customHeight="1" x14ac:dyDescent="0.35">
      <c r="A659" s="266">
        <v>11234400</v>
      </c>
      <c r="B659" s="238" t="s">
        <v>537</v>
      </c>
      <c r="C659" s="234">
        <v>19829.279138104735</v>
      </c>
      <c r="D659" s="235">
        <v>4</v>
      </c>
      <c r="E659" s="269" t="s">
        <v>1054</v>
      </c>
      <c r="F659" s="271" t="s">
        <v>1630</v>
      </c>
      <c r="G659" s="236">
        <v>657</v>
      </c>
      <c r="H659" s="49"/>
      <c r="L659" s="34">
        <v>176</v>
      </c>
      <c r="M659" s="34">
        <v>174</v>
      </c>
    </row>
    <row r="660" spans="1:13" ht="18.45" customHeight="1" x14ac:dyDescent="0.35">
      <c r="A660" s="266">
        <v>11234500</v>
      </c>
      <c r="B660" s="238" t="s">
        <v>538</v>
      </c>
      <c r="C660" s="234">
        <v>16880.752562075926</v>
      </c>
      <c r="D660" s="235">
        <v>4</v>
      </c>
      <c r="E660" s="269" t="s">
        <v>1055</v>
      </c>
      <c r="F660" s="271" t="s">
        <v>1948</v>
      </c>
      <c r="G660" s="236">
        <v>658</v>
      </c>
      <c r="H660" s="49"/>
      <c r="L660" s="34">
        <v>166</v>
      </c>
      <c r="M660" s="34">
        <v>164</v>
      </c>
    </row>
    <row r="661" spans="1:13" ht="18.45" customHeight="1" x14ac:dyDescent="0.35">
      <c r="A661" s="266">
        <v>11234600</v>
      </c>
      <c r="B661" s="238" t="s">
        <v>539</v>
      </c>
      <c r="C661" s="234">
        <v>15005.113388511938</v>
      </c>
      <c r="D661" s="235">
        <v>4</v>
      </c>
      <c r="E661" s="269" t="s">
        <v>1056</v>
      </c>
      <c r="F661" s="271" t="s">
        <v>1343</v>
      </c>
      <c r="G661" s="236">
        <v>659</v>
      </c>
      <c r="H661" s="49"/>
      <c r="L661" s="34">
        <v>165</v>
      </c>
      <c r="M661" s="34">
        <v>163</v>
      </c>
    </row>
    <row r="662" spans="1:13" ht="18.45" customHeight="1" x14ac:dyDescent="0.35">
      <c r="A662" s="266">
        <v>11234700</v>
      </c>
      <c r="B662" s="238" t="s">
        <v>540</v>
      </c>
      <c r="C662" s="234">
        <v>11935.885649952672</v>
      </c>
      <c r="D662" s="235">
        <v>4</v>
      </c>
      <c r="E662" s="269" t="s">
        <v>1057</v>
      </c>
      <c r="F662" s="271" t="s">
        <v>1344</v>
      </c>
      <c r="G662" s="236">
        <v>660</v>
      </c>
      <c r="H662" s="49"/>
      <c r="L662" s="34">
        <v>164</v>
      </c>
      <c r="M662" s="34">
        <v>162</v>
      </c>
    </row>
    <row r="663" spans="1:13" ht="18.45" customHeight="1" x14ac:dyDescent="0.35">
      <c r="A663" s="266">
        <v>11234800</v>
      </c>
      <c r="B663" s="238" t="s">
        <v>541</v>
      </c>
      <c r="C663" s="234">
        <v>13982.037475658852</v>
      </c>
      <c r="D663" s="235">
        <v>4</v>
      </c>
      <c r="E663" s="269" t="s">
        <v>1058</v>
      </c>
      <c r="F663" s="271" t="s">
        <v>1345</v>
      </c>
      <c r="G663" s="236">
        <v>661</v>
      </c>
      <c r="H663" s="49"/>
      <c r="L663" s="34">
        <v>163</v>
      </c>
      <c r="M663" s="34">
        <v>161</v>
      </c>
    </row>
    <row r="664" spans="1:13" ht="18.45" customHeight="1" x14ac:dyDescent="0.35">
      <c r="A664" s="266">
        <v>11234900</v>
      </c>
      <c r="B664" s="238" t="s">
        <v>542</v>
      </c>
      <c r="C664" s="234">
        <v>12276.910954237042</v>
      </c>
      <c r="D664" s="235">
        <v>4</v>
      </c>
      <c r="E664" s="269" t="s">
        <v>1060</v>
      </c>
      <c r="F664" s="271" t="s">
        <v>1346</v>
      </c>
      <c r="G664" s="236">
        <v>662</v>
      </c>
      <c r="H664" s="49"/>
      <c r="L664" s="34">
        <v>162</v>
      </c>
      <c r="M664" s="34">
        <v>160</v>
      </c>
    </row>
    <row r="665" spans="1:13" ht="18.45" customHeight="1" x14ac:dyDescent="0.35">
      <c r="A665" s="266">
        <v>11235000</v>
      </c>
      <c r="B665" s="238" t="s">
        <v>543</v>
      </c>
      <c r="C665" s="234">
        <v>10196.656598102431</v>
      </c>
      <c r="D665" s="235">
        <v>4</v>
      </c>
      <c r="E665" s="269" t="s">
        <v>1061</v>
      </c>
      <c r="F665" s="271" t="s">
        <v>2069</v>
      </c>
      <c r="G665" s="236">
        <v>663</v>
      </c>
      <c r="H665" s="49"/>
      <c r="L665" s="34">
        <v>161</v>
      </c>
      <c r="M665" s="34">
        <v>159</v>
      </c>
    </row>
    <row r="666" spans="1:13" ht="18.45" customHeight="1" x14ac:dyDescent="0.35">
      <c r="A666" s="266">
        <v>11236100</v>
      </c>
      <c r="B666" s="238" t="s">
        <v>544</v>
      </c>
      <c r="C666" s="234">
        <v>28067.500000000004</v>
      </c>
      <c r="D666" s="235">
        <v>1</v>
      </c>
      <c r="E666" s="269" t="s">
        <v>1778</v>
      </c>
      <c r="F666" s="271" t="s">
        <v>1347</v>
      </c>
      <c r="G666" s="236">
        <v>664</v>
      </c>
      <c r="H666" s="49"/>
      <c r="J666" s="241"/>
      <c r="L666" s="34">
        <v>147</v>
      </c>
      <c r="M666" s="34">
        <v>145</v>
      </c>
    </row>
    <row r="667" spans="1:13" ht="18.45" customHeight="1" x14ac:dyDescent="0.35">
      <c r="A667" s="266">
        <v>11236200</v>
      </c>
      <c r="B667" s="238" t="s">
        <v>545</v>
      </c>
      <c r="C667" s="234">
        <v>34465.800000000003</v>
      </c>
      <c r="D667" s="235">
        <v>1</v>
      </c>
      <c r="E667" s="269" t="s">
        <v>2061</v>
      </c>
      <c r="F667" s="271" t="s">
        <v>1348</v>
      </c>
      <c r="G667" s="236">
        <v>665</v>
      </c>
      <c r="H667" s="49"/>
      <c r="J667" s="241"/>
      <c r="L667" s="34">
        <v>149</v>
      </c>
      <c r="M667" s="34">
        <v>147</v>
      </c>
    </row>
    <row r="668" spans="1:13" ht="18.45" customHeight="1" x14ac:dyDescent="0.35">
      <c r="A668" s="266">
        <v>3118700</v>
      </c>
      <c r="B668" s="238" t="s">
        <v>1149</v>
      </c>
      <c r="C668" s="234">
        <v>27795.000000000004</v>
      </c>
      <c r="D668" s="235">
        <v>4</v>
      </c>
      <c r="E668" s="269" t="s">
        <v>2065</v>
      </c>
      <c r="F668" s="271" t="s">
        <v>2077</v>
      </c>
      <c r="G668" s="236">
        <v>666</v>
      </c>
      <c r="H668" s="49"/>
      <c r="L668" s="34">
        <v>157</v>
      </c>
      <c r="M668" s="34">
        <v>155</v>
      </c>
    </row>
    <row r="669" spans="1:13" ht="18.45" customHeight="1" x14ac:dyDescent="0.35">
      <c r="A669" s="266">
        <v>3118400</v>
      </c>
      <c r="B669" s="238" t="s">
        <v>1150</v>
      </c>
      <c r="C669" s="234">
        <v>19293</v>
      </c>
      <c r="D669" s="235">
        <v>4</v>
      </c>
      <c r="E669" s="269" t="s">
        <v>2066</v>
      </c>
      <c r="F669" s="271" t="s">
        <v>1139</v>
      </c>
      <c r="G669" s="236">
        <v>667</v>
      </c>
      <c r="H669" s="49"/>
      <c r="L669" s="34">
        <v>158</v>
      </c>
      <c r="M669" s="34">
        <v>156</v>
      </c>
    </row>
    <row r="670" spans="1:13" ht="18.45" customHeight="1" x14ac:dyDescent="0.35">
      <c r="A670" s="266">
        <v>3118300</v>
      </c>
      <c r="B670" s="238" t="s">
        <v>1151</v>
      </c>
      <c r="C670" s="234">
        <v>27795.000000000004</v>
      </c>
      <c r="D670" s="235">
        <v>4</v>
      </c>
      <c r="E670" s="269" t="s">
        <v>2067</v>
      </c>
      <c r="F670" s="271" t="s">
        <v>1059</v>
      </c>
      <c r="G670" s="236">
        <v>668</v>
      </c>
      <c r="H670" s="49"/>
      <c r="L670" s="34">
        <v>159</v>
      </c>
      <c r="M670" s="34">
        <v>157</v>
      </c>
    </row>
    <row r="671" spans="1:13" ht="18.45" customHeight="1" x14ac:dyDescent="0.35">
      <c r="A671" s="266">
        <v>3118200</v>
      </c>
      <c r="B671" s="238" t="s">
        <v>1152</v>
      </c>
      <c r="C671" s="234">
        <v>29975.000000000004</v>
      </c>
      <c r="D671" s="235">
        <v>4</v>
      </c>
      <c r="E671" s="269" t="s">
        <v>2068</v>
      </c>
      <c r="F671" s="271" t="s">
        <v>1350</v>
      </c>
      <c r="G671" s="236">
        <v>669</v>
      </c>
      <c r="H671" s="49"/>
      <c r="L671" s="34">
        <v>160</v>
      </c>
      <c r="M671" s="34">
        <v>158</v>
      </c>
    </row>
    <row r="672" spans="1:13" ht="18.45" customHeight="1" x14ac:dyDescent="0.35">
      <c r="A672" s="266">
        <v>11235300</v>
      </c>
      <c r="B672" s="238" t="s">
        <v>546</v>
      </c>
      <c r="C672" s="234">
        <v>7616.920000000001</v>
      </c>
      <c r="D672" s="235">
        <v>4</v>
      </c>
      <c r="E672" s="269" t="s">
        <v>2063</v>
      </c>
      <c r="F672" s="271">
        <v>0</v>
      </c>
      <c r="G672" s="236">
        <v>670</v>
      </c>
      <c r="H672" s="49"/>
      <c r="J672" s="241"/>
      <c r="L672" s="34">
        <v>153</v>
      </c>
      <c r="M672" s="34">
        <v>151</v>
      </c>
    </row>
    <row r="673" spans="1:13" ht="18.45" customHeight="1" x14ac:dyDescent="0.35">
      <c r="A673" s="266">
        <v>11235400</v>
      </c>
      <c r="B673" s="238" t="s">
        <v>547</v>
      </c>
      <c r="C673" s="234">
        <v>7616.920000000001</v>
      </c>
      <c r="D673" s="235">
        <v>4</v>
      </c>
      <c r="E673" s="269" t="s">
        <v>2064</v>
      </c>
      <c r="F673" s="271">
        <v>0</v>
      </c>
      <c r="G673" s="236">
        <v>671</v>
      </c>
      <c r="H673" s="49"/>
      <c r="J673" s="241"/>
      <c r="L673" s="34">
        <v>155</v>
      </c>
      <c r="M673" s="34">
        <v>153</v>
      </c>
    </row>
    <row r="674" spans="1:13" ht="18.45" customHeight="1" x14ac:dyDescent="0.3">
      <c r="A674" s="266">
        <v>11235500</v>
      </c>
      <c r="B674" s="238" t="s">
        <v>548</v>
      </c>
      <c r="C674" s="234">
        <v>6341.6200000000008</v>
      </c>
      <c r="D674" s="235">
        <v>4</v>
      </c>
      <c r="E674" s="269" t="s">
        <v>614</v>
      </c>
      <c r="F674" s="270">
        <v>0</v>
      </c>
      <c r="G674" s="236">
        <v>672</v>
      </c>
      <c r="L674" s="34">
        <v>852</v>
      </c>
      <c r="M674" s="34">
        <v>847</v>
      </c>
    </row>
    <row r="675" spans="1:13" ht="18.45" customHeight="1" x14ac:dyDescent="0.35">
      <c r="A675" s="266">
        <v>11235600</v>
      </c>
      <c r="B675" s="238" t="s">
        <v>549</v>
      </c>
      <c r="C675" s="234">
        <v>3754.9005625023392</v>
      </c>
      <c r="D675" s="235">
        <v>4</v>
      </c>
      <c r="E675" s="269" t="s">
        <v>2062</v>
      </c>
      <c r="F675" s="271">
        <v>0</v>
      </c>
      <c r="G675" s="236">
        <v>673</v>
      </c>
      <c r="H675" s="49"/>
      <c r="J675" s="241"/>
      <c r="L675" s="34">
        <v>151</v>
      </c>
      <c r="M675" s="34">
        <v>149</v>
      </c>
    </row>
    <row r="676" spans="1:13" ht="18.45" customHeight="1" x14ac:dyDescent="0.35">
      <c r="A676" s="266">
        <v>11235200</v>
      </c>
      <c r="B676" s="238" t="s">
        <v>550</v>
      </c>
      <c r="C676" s="234">
        <v>7616.920000000001</v>
      </c>
      <c r="D676" s="235">
        <v>4</v>
      </c>
      <c r="E676" s="269" t="s">
        <v>1768</v>
      </c>
      <c r="F676" s="271">
        <v>0</v>
      </c>
      <c r="G676" s="236">
        <v>674</v>
      </c>
      <c r="H676" s="49"/>
      <c r="L676" s="34">
        <v>173</v>
      </c>
      <c r="M676" s="34">
        <v>171</v>
      </c>
    </row>
    <row r="677" spans="1:13" ht="18.45" customHeight="1" x14ac:dyDescent="0.35">
      <c r="A677" s="266">
        <v>1268980</v>
      </c>
      <c r="B677" s="238" t="s">
        <v>551</v>
      </c>
      <c r="C677" s="234">
        <v>18364.32</v>
      </c>
      <c r="D677" s="235">
        <v>6</v>
      </c>
      <c r="E677" s="269" t="s">
        <v>1069</v>
      </c>
      <c r="F677" s="271">
        <v>0</v>
      </c>
      <c r="G677" s="236">
        <v>675</v>
      </c>
      <c r="H677" s="49"/>
      <c r="L677" s="34">
        <v>28</v>
      </c>
      <c r="M677" s="34">
        <v>28</v>
      </c>
    </row>
    <row r="678" spans="1:13" ht="18.45" customHeight="1" x14ac:dyDescent="0.35">
      <c r="A678" s="266">
        <v>1188500</v>
      </c>
      <c r="B678" s="238" t="s">
        <v>552</v>
      </c>
      <c r="C678" s="234">
        <v>26101.140000000003</v>
      </c>
      <c r="D678" s="235">
        <v>6</v>
      </c>
      <c r="E678" s="269" t="s">
        <v>1070</v>
      </c>
      <c r="F678" s="271">
        <v>0</v>
      </c>
      <c r="G678" s="236">
        <v>676</v>
      </c>
      <c r="H678" s="49"/>
      <c r="L678" s="34">
        <v>67</v>
      </c>
      <c r="M678" s="34">
        <v>66</v>
      </c>
    </row>
    <row r="679" spans="1:13" ht="18.45" customHeight="1" x14ac:dyDescent="0.35">
      <c r="A679" s="266">
        <v>11159500</v>
      </c>
      <c r="B679" s="238" t="s">
        <v>553</v>
      </c>
      <c r="C679" s="234">
        <v>35240.79</v>
      </c>
      <c r="D679" s="235">
        <v>6</v>
      </c>
      <c r="E679" s="269" t="s">
        <v>1027</v>
      </c>
      <c r="F679" s="271">
        <v>0</v>
      </c>
      <c r="G679" s="236">
        <v>677</v>
      </c>
      <c r="H679" s="49"/>
      <c r="L679" s="34">
        <v>10</v>
      </c>
      <c r="M679" s="34">
        <v>10</v>
      </c>
    </row>
    <row r="680" spans="1:13" ht="18.45" customHeight="1" x14ac:dyDescent="0.3">
      <c r="A680" s="266">
        <v>1234780</v>
      </c>
      <c r="B680" s="284" t="s">
        <v>554</v>
      </c>
      <c r="C680" s="285">
        <v>26101.140000000003</v>
      </c>
      <c r="D680" s="286">
        <v>6</v>
      </c>
      <c r="E680" s="269" t="s">
        <v>614</v>
      </c>
      <c r="F680" s="270">
        <v>0</v>
      </c>
      <c r="G680" s="236">
        <v>678</v>
      </c>
      <c r="L680" s="34">
        <v>853</v>
      </c>
      <c r="M680" s="34">
        <v>848</v>
      </c>
    </row>
    <row r="681" spans="1:13" ht="18.45" customHeight="1" x14ac:dyDescent="0.3">
      <c r="A681" s="266">
        <v>11312400</v>
      </c>
      <c r="B681" s="284" t="s">
        <v>555</v>
      </c>
      <c r="C681" s="285">
        <v>27631.500000000004</v>
      </c>
      <c r="D681" s="286">
        <v>6</v>
      </c>
      <c r="E681" s="269" t="s">
        <v>614</v>
      </c>
      <c r="F681" s="270">
        <v>0</v>
      </c>
      <c r="G681" s="236">
        <v>679</v>
      </c>
      <c r="L681" s="34">
        <v>854</v>
      </c>
      <c r="M681" s="34">
        <v>849</v>
      </c>
    </row>
    <row r="682" spans="1:13" ht="18.45" customHeight="1" x14ac:dyDescent="0.3">
      <c r="A682" s="266">
        <v>11312500</v>
      </c>
      <c r="B682" s="284" t="s">
        <v>556</v>
      </c>
      <c r="C682" s="285">
        <v>27631.500000000004</v>
      </c>
      <c r="D682" s="286">
        <v>6</v>
      </c>
      <c r="E682" s="269" t="s">
        <v>614</v>
      </c>
      <c r="F682" s="270">
        <v>0</v>
      </c>
      <c r="G682" s="236">
        <v>680</v>
      </c>
      <c r="L682" s="34">
        <v>855</v>
      </c>
      <c r="M682" s="34">
        <v>850</v>
      </c>
    </row>
    <row r="683" spans="1:13" ht="18.45" customHeight="1" x14ac:dyDescent="0.3">
      <c r="A683" s="266">
        <v>1140600</v>
      </c>
      <c r="B683" s="284" t="s">
        <v>557</v>
      </c>
      <c r="C683" s="285">
        <v>42977.61</v>
      </c>
      <c r="D683" s="286">
        <v>6</v>
      </c>
      <c r="E683" s="269" t="s">
        <v>614</v>
      </c>
      <c r="F683" s="270">
        <v>0</v>
      </c>
      <c r="G683" s="236">
        <v>681</v>
      </c>
      <c r="L683" s="34">
        <v>856</v>
      </c>
      <c r="M683" s="34">
        <v>851</v>
      </c>
    </row>
    <row r="684" spans="1:13" ht="18.45" customHeight="1" x14ac:dyDescent="0.35">
      <c r="A684" s="266">
        <v>1140700</v>
      </c>
      <c r="B684" s="238" t="s">
        <v>556</v>
      </c>
      <c r="C684" s="234">
        <v>42977.61</v>
      </c>
      <c r="D684" s="235">
        <v>6</v>
      </c>
      <c r="E684" s="269" t="s">
        <v>1071</v>
      </c>
      <c r="F684" s="271">
        <v>0</v>
      </c>
      <c r="G684" s="236">
        <v>682</v>
      </c>
      <c r="H684" s="49"/>
      <c r="L684" s="34">
        <v>65</v>
      </c>
      <c r="M684" s="34">
        <v>65</v>
      </c>
    </row>
    <row r="685" spans="1:13" ht="18.45" customHeight="1" x14ac:dyDescent="0.3">
      <c r="A685" s="266">
        <v>1141000</v>
      </c>
      <c r="B685" s="284" t="s">
        <v>558</v>
      </c>
      <c r="C685" s="285">
        <v>76191</v>
      </c>
      <c r="D685" s="286">
        <v>6</v>
      </c>
      <c r="E685" s="269" t="s">
        <v>614</v>
      </c>
      <c r="F685" s="270">
        <v>0</v>
      </c>
      <c r="G685" s="236">
        <v>683</v>
      </c>
      <c r="L685" s="34">
        <v>857</v>
      </c>
      <c r="M685" s="34">
        <v>852</v>
      </c>
    </row>
    <row r="686" spans="1:13" ht="18.45" customHeight="1" x14ac:dyDescent="0.35">
      <c r="A686" s="266">
        <v>11249400</v>
      </c>
      <c r="B686" s="284" t="s">
        <v>559</v>
      </c>
      <c r="C686" s="285">
        <v>35240.79</v>
      </c>
      <c r="D686" s="286">
        <v>6</v>
      </c>
      <c r="E686" s="269" t="s">
        <v>614</v>
      </c>
      <c r="F686" s="271">
        <v>0</v>
      </c>
      <c r="G686" s="236">
        <v>684</v>
      </c>
      <c r="H686" s="49"/>
      <c r="L686" s="34">
        <v>858</v>
      </c>
      <c r="M686" s="34">
        <v>853</v>
      </c>
    </row>
    <row r="687" spans="1:13" ht="18.45" customHeight="1" x14ac:dyDescent="0.35">
      <c r="A687" s="266">
        <v>1257580</v>
      </c>
      <c r="B687" s="238" t="s">
        <v>560</v>
      </c>
      <c r="C687" s="234">
        <v>52074.750000000007</v>
      </c>
      <c r="D687" s="235">
        <v>6</v>
      </c>
      <c r="E687" s="269" t="s">
        <v>1072</v>
      </c>
      <c r="F687" s="271">
        <v>0</v>
      </c>
      <c r="G687" s="236">
        <v>685</v>
      </c>
      <c r="H687" s="49"/>
      <c r="L687" s="34">
        <v>26</v>
      </c>
      <c r="M687" s="34">
        <v>26</v>
      </c>
    </row>
    <row r="688" spans="1:13" ht="18.45" customHeight="1" x14ac:dyDescent="0.3">
      <c r="A688" s="266">
        <v>11211100</v>
      </c>
      <c r="B688" s="238" t="s">
        <v>561</v>
      </c>
      <c r="C688" s="234">
        <v>26101.140000000003</v>
      </c>
      <c r="D688" s="235">
        <v>6</v>
      </c>
      <c r="E688" s="269" t="s">
        <v>614</v>
      </c>
      <c r="F688" s="270">
        <v>0</v>
      </c>
      <c r="G688" s="236">
        <v>686</v>
      </c>
      <c r="L688" s="34">
        <v>859</v>
      </c>
      <c r="M688" s="34">
        <v>854</v>
      </c>
    </row>
    <row r="689" spans="1:13" ht="18.45" customHeight="1" x14ac:dyDescent="0.3">
      <c r="A689" s="266">
        <v>11211200</v>
      </c>
      <c r="B689" s="284" t="s">
        <v>562</v>
      </c>
      <c r="C689" s="285">
        <v>33710.43</v>
      </c>
      <c r="D689" s="286">
        <v>6</v>
      </c>
      <c r="E689" s="269" t="s">
        <v>614</v>
      </c>
      <c r="F689" s="270">
        <v>0</v>
      </c>
      <c r="G689" s="236">
        <v>687</v>
      </c>
      <c r="L689" s="34">
        <v>860</v>
      </c>
      <c r="M689" s="34">
        <v>855</v>
      </c>
    </row>
    <row r="690" spans="1:13" ht="18.45" customHeight="1" x14ac:dyDescent="0.35">
      <c r="A690" s="266">
        <v>1066421</v>
      </c>
      <c r="B690" s="238" t="s">
        <v>563</v>
      </c>
      <c r="C690" s="234">
        <v>42977.61</v>
      </c>
      <c r="D690" s="235">
        <v>6</v>
      </c>
      <c r="E690" s="269" t="s">
        <v>1353</v>
      </c>
      <c r="F690" s="270">
        <v>0</v>
      </c>
      <c r="G690" s="236">
        <v>688</v>
      </c>
      <c r="H690" s="49"/>
      <c r="L690" s="34">
        <v>47</v>
      </c>
      <c r="M690" s="34">
        <v>47</v>
      </c>
    </row>
    <row r="691" spans="1:13" ht="18.45" customHeight="1" x14ac:dyDescent="0.3">
      <c r="A691" s="266">
        <v>11289200</v>
      </c>
      <c r="B691" s="284" t="s">
        <v>564</v>
      </c>
      <c r="C691" s="285">
        <v>92034.150000000009</v>
      </c>
      <c r="D691" s="286">
        <v>6</v>
      </c>
      <c r="E691" s="269" t="s">
        <v>614</v>
      </c>
      <c r="F691" s="270">
        <v>0</v>
      </c>
      <c r="G691" s="236">
        <v>689</v>
      </c>
      <c r="L691" s="34">
        <v>861</v>
      </c>
      <c r="M691" s="34">
        <v>856</v>
      </c>
    </row>
    <row r="692" spans="1:13" ht="18.45" customHeight="1" x14ac:dyDescent="0.35">
      <c r="A692" s="266">
        <v>11323100</v>
      </c>
      <c r="B692" s="238" t="s">
        <v>563</v>
      </c>
      <c r="C692" s="234">
        <v>42977.61</v>
      </c>
      <c r="D692" s="235">
        <v>6</v>
      </c>
      <c r="E692" s="269" t="s">
        <v>1074</v>
      </c>
      <c r="F692" s="270">
        <v>0</v>
      </c>
      <c r="G692" s="236">
        <v>690</v>
      </c>
      <c r="H692" s="49"/>
      <c r="L692" s="34">
        <v>84</v>
      </c>
      <c r="M692" s="34">
        <v>82</v>
      </c>
    </row>
    <row r="693" spans="1:13" ht="18.45" customHeight="1" x14ac:dyDescent="0.3">
      <c r="A693" s="266">
        <v>11111102</v>
      </c>
      <c r="B693" s="284" t="s">
        <v>565</v>
      </c>
      <c r="C693" s="285">
        <v>15346.11</v>
      </c>
      <c r="D693" s="286">
        <v>6</v>
      </c>
      <c r="E693" s="269" t="s">
        <v>614</v>
      </c>
      <c r="F693" s="270">
        <v>0</v>
      </c>
      <c r="G693" s="236">
        <v>691</v>
      </c>
      <c r="L693" s="34">
        <v>862</v>
      </c>
      <c r="M693" s="34">
        <v>857</v>
      </c>
    </row>
    <row r="694" spans="1:13" ht="18.45" customHeight="1" x14ac:dyDescent="0.35">
      <c r="A694" s="266">
        <v>1263680</v>
      </c>
      <c r="B694" s="238" t="s">
        <v>566</v>
      </c>
      <c r="C694" s="234">
        <v>18364.32</v>
      </c>
      <c r="D694" s="235">
        <v>6</v>
      </c>
      <c r="E694" s="269" t="s">
        <v>1020</v>
      </c>
      <c r="F694" s="270">
        <v>0</v>
      </c>
      <c r="G694" s="236">
        <v>692</v>
      </c>
      <c r="H694" s="49"/>
      <c r="L694" s="34">
        <v>27</v>
      </c>
      <c r="M694" s="34">
        <v>27</v>
      </c>
    </row>
    <row r="695" spans="1:13" ht="18.45" customHeight="1" x14ac:dyDescent="0.35">
      <c r="A695" s="266">
        <v>11124400</v>
      </c>
      <c r="B695" s="238" t="s">
        <v>567</v>
      </c>
      <c r="C695" s="234">
        <v>35240.79</v>
      </c>
      <c r="D695" s="235">
        <v>6</v>
      </c>
      <c r="E695" s="269" t="s">
        <v>1354</v>
      </c>
      <c r="F695" s="270">
        <v>0</v>
      </c>
      <c r="G695" s="236">
        <v>693</v>
      </c>
      <c r="H695" s="49"/>
      <c r="L695" s="34">
        <v>30</v>
      </c>
      <c r="M695" s="34">
        <v>30</v>
      </c>
    </row>
    <row r="696" spans="1:13" ht="18.45" customHeight="1" x14ac:dyDescent="0.3">
      <c r="A696" s="266">
        <v>28481</v>
      </c>
      <c r="B696" s="238" t="s">
        <v>568</v>
      </c>
      <c r="C696" s="234">
        <v>19235.230000000003</v>
      </c>
      <c r="D696" s="235">
        <v>6</v>
      </c>
      <c r="E696" s="269" t="s">
        <v>614</v>
      </c>
      <c r="F696" s="270">
        <v>0</v>
      </c>
      <c r="G696" s="236">
        <v>694</v>
      </c>
      <c r="L696" s="34">
        <v>863</v>
      </c>
      <c r="M696" s="34">
        <v>858</v>
      </c>
    </row>
    <row r="697" spans="1:13" ht="18.45" customHeight="1" x14ac:dyDescent="0.3">
      <c r="A697" s="266">
        <v>28581</v>
      </c>
      <c r="B697" s="238" t="s">
        <v>569</v>
      </c>
      <c r="C697" s="234">
        <v>20368.830000000002</v>
      </c>
      <c r="D697" s="235">
        <v>6</v>
      </c>
      <c r="E697" s="269" t="s">
        <v>1273</v>
      </c>
      <c r="F697" s="270">
        <v>0</v>
      </c>
      <c r="G697" s="236">
        <v>695</v>
      </c>
      <c r="L697" s="34">
        <v>73</v>
      </c>
      <c r="M697" s="34">
        <v>579</v>
      </c>
    </row>
    <row r="698" spans="1:13" ht="18.45" customHeight="1" x14ac:dyDescent="0.35">
      <c r="A698" s="266">
        <v>39681</v>
      </c>
      <c r="B698" s="284" t="s">
        <v>570</v>
      </c>
      <c r="C698" s="285">
        <v>23026.25</v>
      </c>
      <c r="D698" s="286">
        <v>6</v>
      </c>
      <c r="E698" s="269" t="s">
        <v>614</v>
      </c>
      <c r="F698" s="270">
        <v>0</v>
      </c>
      <c r="G698" s="236">
        <v>696</v>
      </c>
      <c r="H698" s="49"/>
      <c r="L698" s="34">
        <v>864</v>
      </c>
      <c r="M698" s="34">
        <v>859</v>
      </c>
    </row>
    <row r="699" spans="1:13" ht="18.45" customHeight="1" x14ac:dyDescent="0.35">
      <c r="A699" s="266">
        <v>1101880</v>
      </c>
      <c r="B699" s="238" t="s">
        <v>571</v>
      </c>
      <c r="C699" s="234">
        <v>20368.830000000002</v>
      </c>
      <c r="D699" s="235">
        <v>6</v>
      </c>
      <c r="E699" s="269" t="s">
        <v>810</v>
      </c>
      <c r="F699" s="270">
        <v>0</v>
      </c>
      <c r="G699" s="236">
        <v>697</v>
      </c>
      <c r="H699" s="49"/>
      <c r="L699" s="34">
        <v>46</v>
      </c>
      <c r="M699" s="34">
        <v>46</v>
      </c>
    </row>
    <row r="700" spans="1:13" ht="18.45" customHeight="1" x14ac:dyDescent="0.35">
      <c r="A700" s="266">
        <v>1101980</v>
      </c>
      <c r="B700" s="238" t="s">
        <v>572</v>
      </c>
      <c r="C700" s="234">
        <v>21750.95</v>
      </c>
      <c r="D700" s="235">
        <v>6</v>
      </c>
      <c r="E700" s="269" t="s">
        <v>1358</v>
      </c>
      <c r="F700" s="270">
        <v>0</v>
      </c>
      <c r="G700" s="236">
        <v>698</v>
      </c>
      <c r="H700" s="49"/>
      <c r="L700" s="34">
        <v>38</v>
      </c>
      <c r="M700" s="34">
        <v>38</v>
      </c>
    </row>
    <row r="701" spans="1:13" ht="18.45" customHeight="1" x14ac:dyDescent="0.35">
      <c r="A701" s="266">
        <v>1047091</v>
      </c>
      <c r="B701" s="238" t="s">
        <v>573</v>
      </c>
      <c r="C701" s="234">
        <v>18364.32</v>
      </c>
      <c r="D701" s="235">
        <v>6</v>
      </c>
      <c r="E701" s="269" t="s">
        <v>1359</v>
      </c>
      <c r="F701" s="270">
        <v>0</v>
      </c>
      <c r="G701" s="236">
        <v>699</v>
      </c>
      <c r="H701" s="49"/>
      <c r="L701" s="34">
        <v>49</v>
      </c>
      <c r="M701" s="34">
        <v>49</v>
      </c>
    </row>
    <row r="702" spans="1:13" ht="18.45" customHeight="1" x14ac:dyDescent="0.3">
      <c r="A702" s="266">
        <v>1142380</v>
      </c>
      <c r="B702" s="238" t="s">
        <v>574</v>
      </c>
      <c r="C702" s="234">
        <v>21750.95</v>
      </c>
      <c r="D702" s="235">
        <v>6</v>
      </c>
      <c r="E702" s="269" t="s">
        <v>1075</v>
      </c>
      <c r="F702" s="270">
        <v>0</v>
      </c>
      <c r="G702" s="236">
        <v>700</v>
      </c>
      <c r="L702" s="34">
        <v>66</v>
      </c>
      <c r="M702" s="34">
        <v>565</v>
      </c>
    </row>
    <row r="703" spans="1:13" ht="18.45" customHeight="1" x14ac:dyDescent="0.3">
      <c r="A703" s="266">
        <v>1067247</v>
      </c>
      <c r="B703" s="284" t="s">
        <v>575</v>
      </c>
      <c r="C703" s="285">
        <v>29366.780000000002</v>
      </c>
      <c r="D703" s="286">
        <v>6</v>
      </c>
      <c r="E703" s="269" t="s">
        <v>614</v>
      </c>
      <c r="F703" s="270">
        <v>0</v>
      </c>
      <c r="G703" s="236">
        <v>701</v>
      </c>
      <c r="L703" s="34">
        <v>865</v>
      </c>
      <c r="M703" s="34">
        <v>860</v>
      </c>
    </row>
    <row r="704" spans="1:13" ht="18.45" customHeight="1" x14ac:dyDescent="0.35">
      <c r="A704" s="266">
        <v>11164700</v>
      </c>
      <c r="B704" s="238" t="s">
        <v>576</v>
      </c>
      <c r="C704" s="234">
        <v>21750.95</v>
      </c>
      <c r="D704" s="235">
        <v>6</v>
      </c>
      <c r="E704" s="269" t="s">
        <v>1076</v>
      </c>
      <c r="F704" s="270">
        <v>0</v>
      </c>
      <c r="G704" s="236">
        <v>702</v>
      </c>
      <c r="H704" s="49"/>
      <c r="L704" s="34">
        <v>11</v>
      </c>
      <c r="M704" s="34">
        <v>11</v>
      </c>
    </row>
    <row r="705" spans="1:13" ht="18.45" customHeight="1" x14ac:dyDescent="0.35">
      <c r="A705" s="266">
        <v>11197700</v>
      </c>
      <c r="B705" s="238" t="s">
        <v>577</v>
      </c>
      <c r="C705" s="234">
        <v>23026.25</v>
      </c>
      <c r="D705" s="235">
        <v>6</v>
      </c>
      <c r="E705" s="269" t="s">
        <v>1360</v>
      </c>
      <c r="F705" s="270">
        <v>0</v>
      </c>
      <c r="G705" s="236">
        <v>703</v>
      </c>
      <c r="H705" s="49"/>
      <c r="L705" s="34">
        <v>15</v>
      </c>
      <c r="M705" s="34">
        <v>15</v>
      </c>
    </row>
    <row r="706" spans="1:13" ht="18.45" customHeight="1" x14ac:dyDescent="0.35">
      <c r="A706" s="266">
        <v>35681</v>
      </c>
      <c r="B706" s="238" t="s">
        <v>578</v>
      </c>
      <c r="C706" s="234">
        <v>15303.6</v>
      </c>
      <c r="D706" s="235">
        <v>6</v>
      </c>
      <c r="E706" s="269" t="s">
        <v>1361</v>
      </c>
      <c r="F706" s="270">
        <v>0</v>
      </c>
      <c r="G706" s="236">
        <v>704</v>
      </c>
      <c r="H706" s="49"/>
      <c r="L706" s="34">
        <v>64</v>
      </c>
      <c r="M706" s="34">
        <v>64</v>
      </c>
    </row>
    <row r="707" spans="1:13" ht="18.45" customHeight="1" x14ac:dyDescent="0.35">
      <c r="A707" s="266">
        <v>11350300</v>
      </c>
      <c r="B707" s="238" t="s">
        <v>579</v>
      </c>
      <c r="C707" s="234">
        <v>16578.900000000001</v>
      </c>
      <c r="D707" s="235">
        <v>6</v>
      </c>
      <c r="E707" s="269" t="s">
        <v>1810</v>
      </c>
      <c r="F707" s="270">
        <v>0</v>
      </c>
      <c r="G707" s="236">
        <v>705</v>
      </c>
      <c r="H707" s="49"/>
      <c r="L707" s="34">
        <v>79</v>
      </c>
      <c r="M707" s="34">
        <v>77</v>
      </c>
    </row>
    <row r="708" spans="1:13" ht="18.45" customHeight="1" x14ac:dyDescent="0.3">
      <c r="A708" s="266">
        <v>11284600</v>
      </c>
      <c r="B708" s="238" t="s">
        <v>580</v>
      </c>
      <c r="C708" s="234">
        <v>36771.15</v>
      </c>
      <c r="D708" s="235">
        <v>6</v>
      </c>
      <c r="E708" s="269" t="s">
        <v>614</v>
      </c>
      <c r="F708" s="270">
        <v>0</v>
      </c>
      <c r="G708" s="236">
        <v>706</v>
      </c>
      <c r="L708" s="34">
        <v>866</v>
      </c>
      <c r="M708" s="34">
        <v>861</v>
      </c>
    </row>
    <row r="709" spans="1:13" ht="18.45" customHeight="1" x14ac:dyDescent="0.35">
      <c r="A709" s="266">
        <v>11382200</v>
      </c>
      <c r="B709" s="238" t="s">
        <v>581</v>
      </c>
      <c r="C709" s="234">
        <v>27631.500000000004</v>
      </c>
      <c r="D709" s="235">
        <v>6</v>
      </c>
      <c r="E709" s="269" t="s">
        <v>1811</v>
      </c>
      <c r="F709" s="270">
        <v>0</v>
      </c>
      <c r="G709" s="236">
        <v>707</v>
      </c>
      <c r="H709" s="49"/>
      <c r="L709" s="34">
        <v>82</v>
      </c>
      <c r="M709" s="34">
        <v>80</v>
      </c>
    </row>
    <row r="710" spans="1:13" ht="18.45" customHeight="1" x14ac:dyDescent="0.3">
      <c r="A710" s="266">
        <v>22081</v>
      </c>
      <c r="B710" s="284" t="s">
        <v>582</v>
      </c>
      <c r="C710" s="285">
        <v>12787.880000000001</v>
      </c>
      <c r="D710" s="286">
        <v>6</v>
      </c>
      <c r="E710" s="269" t="s">
        <v>614</v>
      </c>
      <c r="F710" s="270">
        <v>0</v>
      </c>
      <c r="G710" s="236">
        <v>708</v>
      </c>
      <c r="L710" s="34">
        <v>867</v>
      </c>
      <c r="M710" s="34">
        <v>862</v>
      </c>
    </row>
    <row r="711" spans="1:13" ht="18.45" customHeight="1" x14ac:dyDescent="0.35">
      <c r="A711" s="266">
        <v>23081</v>
      </c>
      <c r="B711" s="238" t="s">
        <v>583</v>
      </c>
      <c r="C711" s="234">
        <v>14063.18</v>
      </c>
      <c r="D711" s="235">
        <v>6</v>
      </c>
      <c r="E711" s="269" t="s">
        <v>1363</v>
      </c>
      <c r="F711" s="270">
        <v>0</v>
      </c>
      <c r="G711" s="236">
        <v>709</v>
      </c>
      <c r="H711" s="49"/>
      <c r="L711" s="34">
        <v>74</v>
      </c>
      <c r="M711" s="34">
        <v>72</v>
      </c>
    </row>
    <row r="712" spans="1:13" ht="18.45" customHeight="1" x14ac:dyDescent="0.3">
      <c r="A712" s="266">
        <v>22181</v>
      </c>
      <c r="B712" s="284" t="s">
        <v>584</v>
      </c>
      <c r="C712" s="285">
        <v>14063.18</v>
      </c>
      <c r="D712" s="286">
        <v>6</v>
      </c>
      <c r="E712" s="269" t="s">
        <v>614</v>
      </c>
      <c r="F712" s="270">
        <v>0</v>
      </c>
      <c r="G712" s="236">
        <v>710</v>
      </c>
      <c r="L712" s="34">
        <v>868</v>
      </c>
      <c r="M712" s="34">
        <v>863</v>
      </c>
    </row>
    <row r="713" spans="1:13" ht="18.45" customHeight="1" x14ac:dyDescent="0.3">
      <c r="A713" s="266">
        <v>3105000</v>
      </c>
      <c r="B713" s="284" t="s">
        <v>585</v>
      </c>
      <c r="C713" s="285">
        <v>15303.6</v>
      </c>
      <c r="D713" s="286">
        <v>6</v>
      </c>
      <c r="E713" s="269" t="s">
        <v>614</v>
      </c>
      <c r="F713" s="270">
        <v>0</v>
      </c>
      <c r="G713" s="236">
        <v>711</v>
      </c>
      <c r="L713" s="34">
        <v>869</v>
      </c>
      <c r="M713" s="34">
        <v>864</v>
      </c>
    </row>
    <row r="714" spans="1:13" ht="18.45" customHeight="1" x14ac:dyDescent="0.3">
      <c r="A714" s="266">
        <v>11385900</v>
      </c>
      <c r="B714" s="284" t="s">
        <v>586</v>
      </c>
      <c r="C714" s="285">
        <v>12787.880000000001</v>
      </c>
      <c r="D714" s="286">
        <v>6</v>
      </c>
      <c r="E714" s="269" t="s">
        <v>614</v>
      </c>
      <c r="F714" s="270">
        <v>0</v>
      </c>
      <c r="G714" s="236">
        <v>712</v>
      </c>
      <c r="L714" s="34">
        <v>870</v>
      </c>
      <c r="M714" s="34">
        <v>865</v>
      </c>
    </row>
    <row r="715" spans="1:13" ht="18.45" customHeight="1" x14ac:dyDescent="0.35">
      <c r="A715" s="266">
        <v>11386000</v>
      </c>
      <c r="B715" s="238" t="s">
        <v>587</v>
      </c>
      <c r="C715" s="234">
        <v>16578.900000000001</v>
      </c>
      <c r="D715" s="235">
        <v>6</v>
      </c>
      <c r="E715" s="269" t="s">
        <v>1079</v>
      </c>
      <c r="F715" s="270">
        <v>0</v>
      </c>
      <c r="G715" s="236">
        <v>713</v>
      </c>
      <c r="H715" s="49"/>
      <c r="L715" s="34">
        <v>99</v>
      </c>
      <c r="M715" s="34">
        <v>97</v>
      </c>
    </row>
    <row r="716" spans="1:13" ht="18.45" customHeight="1" x14ac:dyDescent="0.35">
      <c r="A716" s="266">
        <v>11386100</v>
      </c>
      <c r="B716" s="238" t="s">
        <v>588</v>
      </c>
      <c r="C716" s="234">
        <v>24301.550000000003</v>
      </c>
      <c r="D716" s="235">
        <v>6</v>
      </c>
      <c r="E716" s="269" t="s">
        <v>945</v>
      </c>
      <c r="F716" s="270" t="s">
        <v>2167</v>
      </c>
      <c r="G716" s="236">
        <v>714</v>
      </c>
      <c r="H716" s="49"/>
      <c r="L716" s="34">
        <v>100</v>
      </c>
      <c r="M716" s="34">
        <v>98</v>
      </c>
    </row>
    <row r="717" spans="1:13" ht="18.45" customHeight="1" x14ac:dyDescent="0.35">
      <c r="A717" s="266">
        <v>11386200</v>
      </c>
      <c r="B717" s="238" t="s">
        <v>589</v>
      </c>
      <c r="C717" s="234">
        <v>31882.500000000004</v>
      </c>
      <c r="D717" s="235">
        <v>6</v>
      </c>
      <c r="E717" s="269" t="s">
        <v>950</v>
      </c>
      <c r="F717" s="270" t="s">
        <v>929</v>
      </c>
      <c r="G717" s="236">
        <v>715</v>
      </c>
      <c r="H717" s="49"/>
      <c r="L717" s="34">
        <v>101</v>
      </c>
      <c r="M717" s="34">
        <v>99</v>
      </c>
    </row>
    <row r="718" spans="1:13" ht="18.45" customHeight="1" x14ac:dyDescent="0.35">
      <c r="A718" s="266">
        <v>11386300</v>
      </c>
      <c r="B718" s="238" t="s">
        <v>590</v>
      </c>
      <c r="C718" s="234">
        <v>12787.880000000001</v>
      </c>
      <c r="D718" s="235">
        <v>6</v>
      </c>
      <c r="E718" s="269" t="s">
        <v>1365</v>
      </c>
      <c r="F718" s="270">
        <v>0</v>
      </c>
      <c r="G718" s="236">
        <v>716</v>
      </c>
      <c r="H718" s="49"/>
      <c r="L718" s="34">
        <v>102</v>
      </c>
      <c r="M718" s="34">
        <v>100</v>
      </c>
    </row>
    <row r="719" spans="1:13" ht="18.45" customHeight="1" x14ac:dyDescent="0.3">
      <c r="A719" s="266">
        <v>11386500</v>
      </c>
      <c r="B719" s="284" t="s">
        <v>591</v>
      </c>
      <c r="C719" s="285">
        <v>16578.900000000001</v>
      </c>
      <c r="D719" s="286">
        <v>6</v>
      </c>
      <c r="E719" s="269" t="s">
        <v>614</v>
      </c>
      <c r="F719" s="270">
        <v>0</v>
      </c>
      <c r="G719" s="236">
        <v>717</v>
      </c>
      <c r="L719" s="34">
        <v>871</v>
      </c>
      <c r="M719" s="34">
        <v>866</v>
      </c>
    </row>
    <row r="720" spans="1:13" ht="18.45" customHeight="1" x14ac:dyDescent="0.35">
      <c r="A720" s="266">
        <v>11386400</v>
      </c>
      <c r="B720" s="238" t="s">
        <v>592</v>
      </c>
      <c r="C720" s="234">
        <v>21750.95</v>
      </c>
      <c r="D720" s="235">
        <v>6</v>
      </c>
      <c r="E720" s="269" t="s">
        <v>1367</v>
      </c>
      <c r="F720" s="270">
        <v>0</v>
      </c>
      <c r="G720" s="236">
        <v>718</v>
      </c>
      <c r="H720" s="49"/>
      <c r="L720" s="34">
        <v>103</v>
      </c>
      <c r="M720" s="34">
        <v>101</v>
      </c>
    </row>
    <row r="721" spans="1:13" ht="18.45" customHeight="1" x14ac:dyDescent="0.35">
      <c r="A721" s="266">
        <v>11386600</v>
      </c>
      <c r="B721" s="238" t="s">
        <v>593</v>
      </c>
      <c r="C721" s="234">
        <v>28091.480000000003</v>
      </c>
      <c r="D721" s="235">
        <v>6</v>
      </c>
      <c r="E721" s="269" t="s">
        <v>942</v>
      </c>
      <c r="F721" s="270">
        <v>0</v>
      </c>
      <c r="G721" s="236">
        <v>719</v>
      </c>
      <c r="H721" s="49"/>
      <c r="L721" s="34">
        <v>112</v>
      </c>
      <c r="M721" s="34">
        <v>110</v>
      </c>
    </row>
    <row r="722" spans="1:13" ht="18.45" customHeight="1" x14ac:dyDescent="0.35">
      <c r="A722" s="266">
        <v>11386700</v>
      </c>
      <c r="B722" s="238" t="s">
        <v>594</v>
      </c>
      <c r="C722" s="234">
        <v>38329.850000000006</v>
      </c>
      <c r="D722" s="235">
        <v>6</v>
      </c>
      <c r="E722" s="269" t="s">
        <v>1080</v>
      </c>
      <c r="F722" s="270">
        <v>0</v>
      </c>
      <c r="G722" s="236">
        <v>720</v>
      </c>
      <c r="H722" s="49"/>
      <c r="L722" s="34">
        <v>113</v>
      </c>
      <c r="M722" s="34">
        <v>111</v>
      </c>
    </row>
    <row r="723" spans="1:13" ht="18.45" customHeight="1" x14ac:dyDescent="0.35">
      <c r="A723" s="266">
        <v>11391000</v>
      </c>
      <c r="B723" s="238" t="s">
        <v>595</v>
      </c>
      <c r="C723" s="234">
        <v>63906.700000000004</v>
      </c>
      <c r="D723" s="235">
        <v>6</v>
      </c>
      <c r="E723" s="269" t="s">
        <v>1368</v>
      </c>
      <c r="F723" s="270">
        <v>0</v>
      </c>
      <c r="G723" s="236">
        <v>721</v>
      </c>
      <c r="H723" s="49"/>
      <c r="L723" s="34">
        <v>114</v>
      </c>
      <c r="M723" s="34">
        <v>112</v>
      </c>
    </row>
    <row r="724" spans="1:13" ht="18.45" customHeight="1" x14ac:dyDescent="0.35">
      <c r="A724" s="266">
        <v>11391100</v>
      </c>
      <c r="B724" s="238" t="s">
        <v>596</v>
      </c>
      <c r="C724" s="234">
        <v>51118.820000000007</v>
      </c>
      <c r="D724" s="235">
        <v>6</v>
      </c>
      <c r="E724" s="269" t="s">
        <v>1369</v>
      </c>
      <c r="F724" s="270">
        <v>0</v>
      </c>
      <c r="G724" s="236">
        <v>722</v>
      </c>
      <c r="H724" s="49"/>
      <c r="L724" s="34">
        <v>115</v>
      </c>
      <c r="M724" s="34">
        <v>113</v>
      </c>
    </row>
    <row r="725" spans="1:13" ht="18.45" customHeight="1" x14ac:dyDescent="0.35">
      <c r="A725" s="266">
        <v>11263300</v>
      </c>
      <c r="B725" s="238" t="s">
        <v>597</v>
      </c>
      <c r="C725" s="234">
        <v>14063.18</v>
      </c>
      <c r="D725" s="235">
        <v>6</v>
      </c>
      <c r="E725" s="269" t="s">
        <v>1081</v>
      </c>
      <c r="F725" s="270">
        <v>0</v>
      </c>
      <c r="G725" s="236">
        <v>723</v>
      </c>
      <c r="H725" s="49"/>
      <c r="K725" s="241"/>
      <c r="L725" s="34">
        <v>1</v>
      </c>
      <c r="M725" s="34">
        <v>1</v>
      </c>
    </row>
    <row r="726" spans="1:13" ht="18.45" customHeight="1" x14ac:dyDescent="0.35">
      <c r="A726" s="266">
        <v>13245000</v>
      </c>
      <c r="B726" s="238" t="s">
        <v>598</v>
      </c>
      <c r="C726" s="234">
        <v>33710.43</v>
      </c>
      <c r="D726" s="235">
        <v>6</v>
      </c>
      <c r="E726" s="269" t="s">
        <v>1370</v>
      </c>
      <c r="F726" s="270" t="s">
        <v>2168</v>
      </c>
      <c r="G726" s="236">
        <v>724</v>
      </c>
      <c r="H726" s="49"/>
      <c r="L726" s="34">
        <v>129</v>
      </c>
      <c r="M726" s="34">
        <v>127</v>
      </c>
    </row>
    <row r="727" spans="1:13" ht="18.45" customHeight="1" x14ac:dyDescent="0.3">
      <c r="A727" s="266">
        <v>1066736</v>
      </c>
      <c r="B727" s="284" t="s">
        <v>599</v>
      </c>
      <c r="C727" s="285">
        <v>39789.360000000001</v>
      </c>
      <c r="D727" s="286">
        <v>6</v>
      </c>
      <c r="E727" s="269" t="s">
        <v>614</v>
      </c>
      <c r="F727" s="270">
        <v>0</v>
      </c>
      <c r="G727" s="236">
        <v>725</v>
      </c>
      <c r="L727" s="34">
        <v>872</v>
      </c>
      <c r="M727" s="34">
        <v>867</v>
      </c>
    </row>
    <row r="728" spans="1:13" ht="18.45" customHeight="1" x14ac:dyDescent="0.35">
      <c r="A728" s="266">
        <v>1334280</v>
      </c>
      <c r="B728" s="238" t="s">
        <v>600</v>
      </c>
      <c r="C728" s="234">
        <v>12787.880000000001</v>
      </c>
      <c r="D728" s="235">
        <v>6</v>
      </c>
      <c r="E728" s="269" t="s">
        <v>1082</v>
      </c>
      <c r="F728" s="270" t="s">
        <v>2053</v>
      </c>
      <c r="G728" s="236">
        <v>726</v>
      </c>
      <c r="H728" s="49"/>
      <c r="L728" s="34">
        <v>21</v>
      </c>
      <c r="M728" s="34">
        <v>21</v>
      </c>
    </row>
    <row r="729" spans="1:13" ht="18.45" customHeight="1" x14ac:dyDescent="0.35">
      <c r="A729" s="266">
        <v>1334480</v>
      </c>
      <c r="B729" s="238" t="s">
        <v>601</v>
      </c>
      <c r="C729" s="234">
        <v>15303.6</v>
      </c>
      <c r="D729" s="235">
        <v>6</v>
      </c>
      <c r="E729" s="269" t="s">
        <v>1083</v>
      </c>
      <c r="F729" s="271" t="s">
        <v>2079</v>
      </c>
      <c r="G729" s="236">
        <v>727</v>
      </c>
      <c r="H729" s="49"/>
      <c r="L729" s="34">
        <v>25</v>
      </c>
      <c r="M729" s="34">
        <v>25</v>
      </c>
    </row>
    <row r="730" spans="1:13" ht="18.45" customHeight="1" x14ac:dyDescent="0.35">
      <c r="A730" s="266">
        <v>1335180</v>
      </c>
      <c r="B730" s="238" t="s">
        <v>602</v>
      </c>
      <c r="C730" s="234">
        <v>15303.6</v>
      </c>
      <c r="D730" s="235">
        <v>6</v>
      </c>
      <c r="E730" s="269" t="s">
        <v>1084</v>
      </c>
      <c r="F730" s="271">
        <v>0</v>
      </c>
      <c r="G730" s="236">
        <v>728</v>
      </c>
      <c r="H730" s="49"/>
      <c r="L730" s="34">
        <v>18</v>
      </c>
      <c r="M730" s="34">
        <v>18</v>
      </c>
    </row>
    <row r="731" spans="1:13" ht="18.45" customHeight="1" x14ac:dyDescent="0.35">
      <c r="A731" s="266">
        <v>1334680</v>
      </c>
      <c r="B731" s="238" t="s">
        <v>603</v>
      </c>
      <c r="C731" s="234">
        <v>10131.550000000001</v>
      </c>
      <c r="D731" s="235">
        <v>6</v>
      </c>
      <c r="E731" s="269" t="s">
        <v>1085</v>
      </c>
      <c r="F731" s="271">
        <v>0</v>
      </c>
      <c r="G731" s="236">
        <v>729</v>
      </c>
      <c r="H731" s="49"/>
      <c r="L731" s="34">
        <v>19</v>
      </c>
      <c r="M731" s="34">
        <v>19</v>
      </c>
    </row>
    <row r="732" spans="1:13" ht="18.45" customHeight="1" x14ac:dyDescent="0.3">
      <c r="A732" s="266">
        <v>1329080</v>
      </c>
      <c r="B732" s="284" t="s">
        <v>604</v>
      </c>
      <c r="C732" s="285">
        <v>15303.6</v>
      </c>
      <c r="D732" s="286">
        <v>6</v>
      </c>
      <c r="E732" s="269" t="s">
        <v>614</v>
      </c>
      <c r="F732" s="270">
        <v>0</v>
      </c>
      <c r="G732" s="236">
        <v>730</v>
      </c>
      <c r="L732" s="34">
        <v>873</v>
      </c>
      <c r="M732" s="34">
        <v>868</v>
      </c>
    </row>
    <row r="733" spans="1:13" ht="18.45" customHeight="1" x14ac:dyDescent="0.35">
      <c r="A733" s="266">
        <v>1334580</v>
      </c>
      <c r="B733" s="238" t="s">
        <v>605</v>
      </c>
      <c r="C733" s="234">
        <v>23026.25</v>
      </c>
      <c r="D733" s="235">
        <v>6</v>
      </c>
      <c r="E733" s="269" t="s">
        <v>1086</v>
      </c>
      <c r="F733" s="271" t="s">
        <v>2083</v>
      </c>
      <c r="G733" s="236">
        <v>731</v>
      </c>
      <c r="H733" s="49"/>
      <c r="L733" s="34">
        <v>20</v>
      </c>
      <c r="M733" s="34">
        <v>20</v>
      </c>
    </row>
    <row r="734" spans="1:13" ht="18.45" customHeight="1" x14ac:dyDescent="0.3">
      <c r="A734" s="266">
        <v>1373380</v>
      </c>
      <c r="B734" s="284" t="s">
        <v>606</v>
      </c>
      <c r="C734" s="285">
        <v>12787.880000000001</v>
      </c>
      <c r="D734" s="286">
        <v>6</v>
      </c>
      <c r="E734" s="269" t="s">
        <v>614</v>
      </c>
      <c r="F734" s="270">
        <v>0</v>
      </c>
      <c r="G734" s="236">
        <v>732</v>
      </c>
      <c r="L734" s="34">
        <v>874</v>
      </c>
      <c r="M734" s="34">
        <v>869</v>
      </c>
    </row>
    <row r="735" spans="1:13" ht="18.45" customHeight="1" x14ac:dyDescent="0.35">
      <c r="A735" s="266">
        <v>12246100</v>
      </c>
      <c r="B735" s="238" t="s">
        <v>607</v>
      </c>
      <c r="C735" s="234">
        <v>15303.6</v>
      </c>
      <c r="D735" s="235">
        <v>6</v>
      </c>
      <c r="E735" s="269" t="s">
        <v>1255</v>
      </c>
      <c r="F735" s="271">
        <v>0</v>
      </c>
      <c r="G735" s="236">
        <v>733</v>
      </c>
      <c r="H735" s="49"/>
      <c r="L735" s="34">
        <v>36</v>
      </c>
      <c r="M735" s="34">
        <v>36</v>
      </c>
    </row>
    <row r="736" spans="1:13" ht="18.45" customHeight="1" x14ac:dyDescent="0.3">
      <c r="A736" s="266">
        <v>1285700</v>
      </c>
      <c r="B736" s="238" t="s">
        <v>608</v>
      </c>
      <c r="C736" s="234">
        <v>11512.580000000002</v>
      </c>
      <c r="D736" s="235">
        <v>6</v>
      </c>
      <c r="E736" s="269" t="s">
        <v>614</v>
      </c>
      <c r="F736" s="270">
        <v>0</v>
      </c>
      <c r="G736" s="236">
        <v>734</v>
      </c>
      <c r="L736" s="34">
        <v>875</v>
      </c>
      <c r="M736" s="34">
        <v>870</v>
      </c>
    </row>
    <row r="737" spans="1:13" ht="18.45" customHeight="1" x14ac:dyDescent="0.3">
      <c r="A737" s="266">
        <v>1060619</v>
      </c>
      <c r="B737" s="284" t="s">
        <v>609</v>
      </c>
      <c r="C737" s="285">
        <v>23026.25</v>
      </c>
      <c r="D737" s="286">
        <v>6</v>
      </c>
      <c r="E737" s="269" t="s">
        <v>614</v>
      </c>
      <c r="F737" s="270">
        <v>0</v>
      </c>
      <c r="G737" s="236">
        <v>735</v>
      </c>
      <c r="L737" s="34">
        <v>876</v>
      </c>
      <c r="M737" s="34">
        <v>871</v>
      </c>
    </row>
    <row r="738" spans="1:13" ht="18.45" customHeight="1" x14ac:dyDescent="0.3">
      <c r="A738" s="266">
        <v>1395500</v>
      </c>
      <c r="B738" s="238" t="s">
        <v>610</v>
      </c>
      <c r="C738" s="234">
        <v>10159.127000000002</v>
      </c>
      <c r="D738" s="235">
        <v>6</v>
      </c>
      <c r="E738" s="269" t="s">
        <v>2173</v>
      </c>
      <c r="F738" s="270">
        <v>0</v>
      </c>
      <c r="G738" s="236">
        <v>736</v>
      </c>
      <c r="L738" s="34">
        <v>877</v>
      </c>
      <c r="M738" s="34">
        <v>872</v>
      </c>
    </row>
    <row r="739" spans="1:13" ht="18.45" customHeight="1" x14ac:dyDescent="0.3">
      <c r="A739" s="266">
        <v>13259500</v>
      </c>
      <c r="B739" s="238" t="s">
        <v>611</v>
      </c>
      <c r="C739" s="234">
        <v>15303.6</v>
      </c>
      <c r="D739" s="235">
        <v>6</v>
      </c>
      <c r="E739" s="269" t="s">
        <v>2170</v>
      </c>
      <c r="F739" s="270">
        <v>0</v>
      </c>
      <c r="G739" s="236">
        <v>737</v>
      </c>
      <c r="L739" s="34">
        <v>878</v>
      </c>
      <c r="M739" s="34">
        <v>873</v>
      </c>
    </row>
    <row r="740" spans="1:13" ht="18.45" customHeight="1" x14ac:dyDescent="0.35">
      <c r="A740" s="266" t="s">
        <v>105</v>
      </c>
      <c r="B740" s="238" t="s">
        <v>1140</v>
      </c>
      <c r="C740" s="234">
        <v>9472</v>
      </c>
      <c r="D740" s="235">
        <v>10</v>
      </c>
      <c r="E740" s="269" t="s">
        <v>614</v>
      </c>
      <c r="F740" s="271">
        <v>0</v>
      </c>
      <c r="G740" s="236">
        <v>738</v>
      </c>
      <c r="H740" s="49"/>
      <c r="J740" s="241"/>
      <c r="L740" s="34">
        <v>879</v>
      </c>
      <c r="M740" s="34">
        <v>273</v>
      </c>
    </row>
    <row r="741" spans="1:13" ht="18.45" customHeight="1" x14ac:dyDescent="0.35">
      <c r="A741" s="266" t="s">
        <v>106</v>
      </c>
      <c r="B741" s="238" t="s">
        <v>1124</v>
      </c>
      <c r="C741" s="234">
        <v>6922</v>
      </c>
      <c r="D741" s="235">
        <v>10</v>
      </c>
      <c r="E741" s="269" t="s">
        <v>685</v>
      </c>
      <c r="F741" s="271">
        <v>0</v>
      </c>
      <c r="G741" s="236">
        <v>739</v>
      </c>
      <c r="H741" s="49"/>
      <c r="J741" s="241"/>
      <c r="L741" s="34">
        <v>254</v>
      </c>
      <c r="M741" s="34">
        <v>270</v>
      </c>
    </row>
    <row r="742" spans="1:13" ht="18.45" customHeight="1" x14ac:dyDescent="0.35">
      <c r="A742" s="266" t="s">
        <v>107</v>
      </c>
      <c r="B742" s="238" t="s">
        <v>1141</v>
      </c>
      <c r="C742" s="234">
        <v>9472</v>
      </c>
      <c r="D742" s="235">
        <v>10</v>
      </c>
      <c r="E742" s="269" t="s">
        <v>1401</v>
      </c>
      <c r="F742" s="271">
        <v>0</v>
      </c>
      <c r="G742" s="236">
        <v>740</v>
      </c>
      <c r="H742" s="49"/>
      <c r="J742" s="241"/>
      <c r="L742" s="34">
        <v>256</v>
      </c>
      <c r="M742" s="34">
        <v>272</v>
      </c>
    </row>
    <row r="743" spans="1:13" ht="18.45" customHeight="1" x14ac:dyDescent="0.35">
      <c r="A743" s="266" t="s">
        <v>108</v>
      </c>
      <c r="B743" s="238" t="s">
        <v>1142</v>
      </c>
      <c r="C743" s="234">
        <v>6922</v>
      </c>
      <c r="D743" s="235">
        <v>10</v>
      </c>
      <c r="E743" s="269" t="s">
        <v>1402</v>
      </c>
      <c r="F743" s="271">
        <v>0</v>
      </c>
      <c r="G743" s="236">
        <v>741</v>
      </c>
      <c r="H743" s="49"/>
      <c r="J743" s="241"/>
      <c r="L743" s="34">
        <v>255</v>
      </c>
      <c r="M743" s="34">
        <v>271</v>
      </c>
    </row>
    <row r="744" spans="1:13" ht="18.45" customHeight="1" x14ac:dyDescent="0.35">
      <c r="A744" s="266">
        <v>8418</v>
      </c>
      <c r="B744" s="238" t="s">
        <v>1484</v>
      </c>
      <c r="C744" s="234">
        <v>8190</v>
      </c>
      <c r="D744" s="235">
        <v>1</v>
      </c>
      <c r="E744" s="276" t="s">
        <v>1929</v>
      </c>
      <c r="F744" s="271" t="s">
        <v>1928</v>
      </c>
      <c r="G744" s="236">
        <v>742</v>
      </c>
      <c r="H744" s="49"/>
      <c r="L744" s="34">
        <v>486</v>
      </c>
      <c r="M744" s="34">
        <v>298</v>
      </c>
    </row>
    <row r="745" spans="1:13" ht="18.45" customHeight="1" x14ac:dyDescent="0.35">
      <c r="A745" s="266">
        <v>8425</v>
      </c>
      <c r="B745" s="238" t="s">
        <v>1483</v>
      </c>
      <c r="C745" s="234">
        <v>8190</v>
      </c>
      <c r="D745" s="235">
        <v>1</v>
      </c>
      <c r="E745" s="276" t="s">
        <v>1929</v>
      </c>
      <c r="F745" s="271" t="s">
        <v>1928</v>
      </c>
      <c r="G745" s="236">
        <v>743</v>
      </c>
      <c r="H745" s="49"/>
      <c r="L745" s="34">
        <v>487</v>
      </c>
      <c r="M745" s="34">
        <v>299</v>
      </c>
    </row>
    <row r="746" spans="1:13" ht="18.45" customHeight="1" x14ac:dyDescent="0.35">
      <c r="A746" s="266">
        <v>2478</v>
      </c>
      <c r="B746" s="238" t="s">
        <v>1485</v>
      </c>
      <c r="C746" s="234">
        <v>14490</v>
      </c>
      <c r="D746" s="235">
        <v>1</v>
      </c>
      <c r="E746" s="276" t="s">
        <v>1929</v>
      </c>
      <c r="F746" s="271" t="s">
        <v>1928</v>
      </c>
      <c r="G746" s="236">
        <v>744</v>
      </c>
      <c r="H746" s="49"/>
      <c r="L746" s="34">
        <v>488</v>
      </c>
      <c r="M746" s="34">
        <v>300</v>
      </c>
    </row>
    <row r="747" spans="1:13" ht="18.45" customHeight="1" x14ac:dyDescent="0.35">
      <c r="A747" s="266">
        <v>1404</v>
      </c>
      <c r="B747" s="238" t="s">
        <v>1486</v>
      </c>
      <c r="C747" s="234">
        <v>13057</v>
      </c>
      <c r="D747" s="235">
        <v>1</v>
      </c>
      <c r="E747" s="269" t="s">
        <v>1760</v>
      </c>
      <c r="F747" s="271">
        <v>0</v>
      </c>
      <c r="G747" s="236">
        <v>745</v>
      </c>
      <c r="H747" s="49"/>
      <c r="K747" s="242"/>
      <c r="L747" s="34">
        <v>638</v>
      </c>
      <c r="M747" s="34">
        <v>647</v>
      </c>
    </row>
    <row r="748" spans="1:13" ht="18.45" customHeight="1" x14ac:dyDescent="0.35">
      <c r="A748" s="266">
        <v>1405</v>
      </c>
      <c r="B748" s="238" t="s">
        <v>1487</v>
      </c>
      <c r="C748" s="234">
        <v>13057</v>
      </c>
      <c r="D748" s="235">
        <v>1</v>
      </c>
      <c r="E748" s="269" t="s">
        <v>1761</v>
      </c>
      <c r="F748" s="271">
        <v>0</v>
      </c>
      <c r="G748" s="236">
        <v>746</v>
      </c>
      <c r="H748" s="49"/>
      <c r="K748" s="242"/>
      <c r="L748" s="34">
        <v>639</v>
      </c>
      <c r="M748" s="34">
        <v>648</v>
      </c>
    </row>
    <row r="749" spans="1:13" ht="18.45" customHeight="1" x14ac:dyDescent="0.35">
      <c r="A749" s="266">
        <v>1406</v>
      </c>
      <c r="B749" s="238" t="s">
        <v>1488</v>
      </c>
      <c r="C749" s="234">
        <v>13057</v>
      </c>
      <c r="D749" s="235">
        <v>1</v>
      </c>
      <c r="E749" s="269" t="s">
        <v>1600</v>
      </c>
      <c r="F749" s="271">
        <v>0</v>
      </c>
      <c r="G749" s="236">
        <v>747</v>
      </c>
      <c r="H749" s="49"/>
      <c r="L749" s="34">
        <v>601</v>
      </c>
      <c r="M749" s="34">
        <v>610</v>
      </c>
    </row>
    <row r="750" spans="1:13" ht="18.45" customHeight="1" x14ac:dyDescent="0.35">
      <c r="A750" s="266">
        <v>1407</v>
      </c>
      <c r="B750" s="238" t="s">
        <v>1489</v>
      </c>
      <c r="C750" s="234">
        <v>13057</v>
      </c>
      <c r="D750" s="235">
        <v>1</v>
      </c>
      <c r="E750" s="269" t="s">
        <v>1600</v>
      </c>
      <c r="F750" s="271">
        <v>0</v>
      </c>
      <c r="G750" s="236">
        <v>748</v>
      </c>
      <c r="H750" s="49"/>
      <c r="L750" s="34">
        <v>602</v>
      </c>
      <c r="M750" s="34">
        <v>611</v>
      </c>
    </row>
    <row r="751" spans="1:13" ht="18.45" customHeight="1" x14ac:dyDescent="0.35">
      <c r="A751" s="266">
        <v>1408</v>
      </c>
      <c r="B751" s="238" t="s">
        <v>1490</v>
      </c>
      <c r="C751" s="234">
        <v>13057</v>
      </c>
      <c r="D751" s="235">
        <v>1</v>
      </c>
      <c r="E751" s="269" t="s">
        <v>1600</v>
      </c>
      <c r="F751" s="271">
        <v>0</v>
      </c>
      <c r="G751" s="236">
        <v>749</v>
      </c>
      <c r="H751" s="49"/>
      <c r="L751" s="34">
        <v>603</v>
      </c>
      <c r="M751" s="34">
        <v>612</v>
      </c>
    </row>
    <row r="752" spans="1:13" ht="18.45" customHeight="1" x14ac:dyDescent="0.35">
      <c r="A752" s="266">
        <v>1409</v>
      </c>
      <c r="B752" s="238" t="s">
        <v>1491</v>
      </c>
      <c r="C752" s="234">
        <v>13057</v>
      </c>
      <c r="D752" s="235">
        <v>1</v>
      </c>
      <c r="E752" s="269" t="s">
        <v>1600</v>
      </c>
      <c r="F752" s="271">
        <v>0</v>
      </c>
      <c r="G752" s="236">
        <v>750</v>
      </c>
      <c r="H752" s="49"/>
      <c r="L752" s="34">
        <v>604</v>
      </c>
      <c r="M752" s="34">
        <v>613</v>
      </c>
    </row>
    <row r="753" spans="1:13" ht="18.45" customHeight="1" x14ac:dyDescent="0.35">
      <c r="A753" s="266">
        <v>1474</v>
      </c>
      <c r="B753" s="238" t="s">
        <v>1492</v>
      </c>
      <c r="C753" s="234">
        <v>14820</v>
      </c>
      <c r="D753" s="235">
        <v>1</v>
      </c>
      <c r="E753" s="269" t="s">
        <v>1600</v>
      </c>
      <c r="F753" s="271">
        <v>0</v>
      </c>
      <c r="G753" s="236">
        <v>751</v>
      </c>
      <c r="H753" s="49"/>
      <c r="L753" s="34">
        <v>605</v>
      </c>
      <c r="M753" s="34">
        <v>614</v>
      </c>
    </row>
    <row r="754" spans="1:13" ht="18.45" customHeight="1" x14ac:dyDescent="0.35">
      <c r="A754" s="266">
        <v>1475</v>
      </c>
      <c r="B754" s="238" t="s">
        <v>1493</v>
      </c>
      <c r="C754" s="234">
        <v>14820</v>
      </c>
      <c r="D754" s="235">
        <v>1</v>
      </c>
      <c r="E754" s="269" t="s">
        <v>1600</v>
      </c>
      <c r="F754" s="271">
        <v>0</v>
      </c>
      <c r="G754" s="236">
        <v>752</v>
      </c>
      <c r="H754" s="49"/>
      <c r="L754" s="34">
        <v>606</v>
      </c>
      <c r="M754" s="34">
        <v>615</v>
      </c>
    </row>
    <row r="755" spans="1:13" ht="18.45" customHeight="1" x14ac:dyDescent="0.35">
      <c r="A755" s="266">
        <v>1476</v>
      </c>
      <c r="B755" s="238" t="s">
        <v>1494</v>
      </c>
      <c r="C755" s="234">
        <v>14820</v>
      </c>
      <c r="D755" s="235">
        <v>1</v>
      </c>
      <c r="E755" s="269" t="s">
        <v>1600</v>
      </c>
      <c r="F755" s="271">
        <v>0</v>
      </c>
      <c r="G755" s="236">
        <v>753</v>
      </c>
      <c r="H755" s="49"/>
      <c r="L755" s="34">
        <v>607</v>
      </c>
      <c r="M755" s="34">
        <v>616</v>
      </c>
    </row>
    <row r="756" spans="1:13" ht="18.45" customHeight="1" x14ac:dyDescent="0.35">
      <c r="A756" s="266">
        <v>1477</v>
      </c>
      <c r="B756" s="238" t="s">
        <v>1495</v>
      </c>
      <c r="C756" s="234">
        <v>14820</v>
      </c>
      <c r="D756" s="235">
        <v>1</v>
      </c>
      <c r="E756" s="269" t="s">
        <v>1600</v>
      </c>
      <c r="F756" s="271">
        <v>0</v>
      </c>
      <c r="G756" s="236">
        <v>754</v>
      </c>
      <c r="H756" s="49"/>
      <c r="L756" s="34">
        <v>608</v>
      </c>
      <c r="M756" s="34">
        <v>617</v>
      </c>
    </row>
    <row r="757" spans="1:13" ht="18.45" customHeight="1" x14ac:dyDescent="0.35">
      <c r="A757" s="266">
        <v>1478</v>
      </c>
      <c r="B757" s="238" t="s">
        <v>1496</v>
      </c>
      <c r="C757" s="234">
        <v>14820</v>
      </c>
      <c r="D757" s="235">
        <v>1</v>
      </c>
      <c r="E757" s="269" t="s">
        <v>1600</v>
      </c>
      <c r="F757" s="271">
        <v>0</v>
      </c>
      <c r="G757" s="236">
        <v>755</v>
      </c>
      <c r="H757" s="49"/>
      <c r="L757" s="34">
        <v>609</v>
      </c>
      <c r="M757" s="34">
        <v>618</v>
      </c>
    </row>
    <row r="758" spans="1:13" ht="18.45" customHeight="1" x14ac:dyDescent="0.35">
      <c r="A758" s="266">
        <v>1479</v>
      </c>
      <c r="B758" s="238" t="s">
        <v>1497</v>
      </c>
      <c r="C758" s="234">
        <v>14820</v>
      </c>
      <c r="D758" s="235">
        <v>1</v>
      </c>
      <c r="E758" s="269" t="s">
        <v>1600</v>
      </c>
      <c r="F758" s="271">
        <v>0</v>
      </c>
      <c r="G758" s="236">
        <v>756</v>
      </c>
      <c r="H758" s="49"/>
      <c r="L758" s="34">
        <v>610</v>
      </c>
      <c r="M758" s="34">
        <v>619</v>
      </c>
    </row>
    <row r="759" spans="1:13" ht="18.45" customHeight="1" x14ac:dyDescent="0.35">
      <c r="A759" s="266">
        <v>1498</v>
      </c>
      <c r="B759" s="238" t="s">
        <v>1498</v>
      </c>
      <c r="C759" s="234">
        <v>11458</v>
      </c>
      <c r="D759" s="235">
        <v>1</v>
      </c>
      <c r="E759" s="269" t="s">
        <v>1759</v>
      </c>
      <c r="F759" s="271">
        <v>0</v>
      </c>
      <c r="G759" s="236">
        <v>757</v>
      </c>
      <c r="H759" s="49"/>
      <c r="K759" s="242"/>
      <c r="L759" s="34">
        <v>628</v>
      </c>
      <c r="M759" s="34">
        <v>637</v>
      </c>
    </row>
    <row r="760" spans="1:13" ht="18.45" customHeight="1" x14ac:dyDescent="0.35">
      <c r="A760" s="266">
        <v>1499</v>
      </c>
      <c r="B760" s="238" t="s">
        <v>1499</v>
      </c>
      <c r="C760" s="234">
        <v>11458</v>
      </c>
      <c r="D760" s="235">
        <v>1</v>
      </c>
      <c r="E760" s="269" t="s">
        <v>1758</v>
      </c>
      <c r="F760" s="271">
        <v>0</v>
      </c>
      <c r="G760" s="236">
        <v>758</v>
      </c>
      <c r="H760" s="49"/>
      <c r="K760" s="242"/>
      <c r="L760" s="34">
        <v>627</v>
      </c>
      <c r="M760" s="34">
        <v>636</v>
      </c>
    </row>
    <row r="761" spans="1:13" ht="18.45" customHeight="1" x14ac:dyDescent="0.35">
      <c r="A761" s="266">
        <v>1490</v>
      </c>
      <c r="B761" s="238" t="s">
        <v>1500</v>
      </c>
      <c r="C761" s="234">
        <v>16210</v>
      </c>
      <c r="D761" s="235">
        <v>1</v>
      </c>
      <c r="E761" s="269" t="s">
        <v>1600</v>
      </c>
      <c r="F761" s="271">
        <v>0</v>
      </c>
      <c r="G761" s="236">
        <v>759</v>
      </c>
      <c r="H761" s="49"/>
      <c r="L761" s="34">
        <v>611</v>
      </c>
      <c r="M761" s="34">
        <v>620</v>
      </c>
    </row>
    <row r="762" spans="1:13" ht="18.45" customHeight="1" x14ac:dyDescent="0.35">
      <c r="A762" s="266">
        <v>1491</v>
      </c>
      <c r="B762" s="238" t="s">
        <v>1501</v>
      </c>
      <c r="C762" s="234">
        <v>16210</v>
      </c>
      <c r="D762" s="235">
        <v>1</v>
      </c>
      <c r="E762" s="269" t="s">
        <v>1600</v>
      </c>
      <c r="F762" s="271">
        <v>0</v>
      </c>
      <c r="G762" s="236">
        <v>760</v>
      </c>
      <c r="H762" s="49"/>
      <c r="L762" s="34">
        <v>612</v>
      </c>
      <c r="M762" s="34">
        <v>621</v>
      </c>
    </row>
    <row r="763" spans="1:13" ht="18.45" customHeight="1" x14ac:dyDescent="0.35">
      <c r="A763" s="266">
        <v>1492</v>
      </c>
      <c r="B763" s="238" t="s">
        <v>1551</v>
      </c>
      <c r="C763" s="234">
        <v>16210</v>
      </c>
      <c r="D763" s="235">
        <v>1</v>
      </c>
      <c r="E763" s="269" t="s">
        <v>1600</v>
      </c>
      <c r="F763" s="271">
        <v>0</v>
      </c>
      <c r="G763" s="236">
        <v>761</v>
      </c>
      <c r="H763" s="49"/>
      <c r="L763" s="34">
        <v>613</v>
      </c>
      <c r="M763" s="34">
        <v>622</v>
      </c>
    </row>
    <row r="764" spans="1:13" ht="18.45" customHeight="1" x14ac:dyDescent="0.35">
      <c r="A764" s="266">
        <v>1493</v>
      </c>
      <c r="B764" s="238" t="s">
        <v>1502</v>
      </c>
      <c r="C764" s="234">
        <v>16210</v>
      </c>
      <c r="D764" s="235">
        <v>1</v>
      </c>
      <c r="E764" s="269" t="s">
        <v>1600</v>
      </c>
      <c r="F764" s="271">
        <v>0</v>
      </c>
      <c r="G764" s="236">
        <v>762</v>
      </c>
      <c r="H764" s="49"/>
      <c r="L764" s="34">
        <v>614</v>
      </c>
      <c r="M764" s="34">
        <v>623</v>
      </c>
    </row>
    <row r="765" spans="1:13" ht="18.45" customHeight="1" x14ac:dyDescent="0.35">
      <c r="A765" s="266">
        <v>1480</v>
      </c>
      <c r="B765" s="238" t="s">
        <v>1503</v>
      </c>
      <c r="C765" s="234">
        <v>12390</v>
      </c>
      <c r="D765" s="235">
        <v>1</v>
      </c>
      <c r="E765" s="269" t="s">
        <v>1600</v>
      </c>
      <c r="F765" s="271">
        <v>0</v>
      </c>
      <c r="G765" s="236">
        <v>763</v>
      </c>
      <c r="H765" s="49"/>
      <c r="L765" s="34">
        <v>615</v>
      </c>
      <c r="M765" s="34">
        <v>624</v>
      </c>
    </row>
    <row r="766" spans="1:13" ht="18.45" customHeight="1" x14ac:dyDescent="0.35">
      <c r="A766" s="266">
        <v>1481</v>
      </c>
      <c r="B766" s="238" t="s">
        <v>1504</v>
      </c>
      <c r="C766" s="234">
        <v>12390</v>
      </c>
      <c r="D766" s="235">
        <v>1</v>
      </c>
      <c r="E766" s="269" t="s">
        <v>1600</v>
      </c>
      <c r="F766" s="271">
        <v>0</v>
      </c>
      <c r="G766" s="236">
        <v>764</v>
      </c>
      <c r="H766" s="49"/>
      <c r="L766" s="34">
        <v>616</v>
      </c>
      <c r="M766" s="34">
        <v>625</v>
      </c>
    </row>
    <row r="767" spans="1:13" ht="18.45" customHeight="1" x14ac:dyDescent="0.35">
      <c r="A767" s="266">
        <v>1482</v>
      </c>
      <c r="B767" s="238" t="s">
        <v>1505</v>
      </c>
      <c r="C767" s="234">
        <v>12390</v>
      </c>
      <c r="D767" s="235">
        <v>1</v>
      </c>
      <c r="E767" s="269" t="s">
        <v>1600</v>
      </c>
      <c r="F767" s="271">
        <v>0</v>
      </c>
      <c r="G767" s="236">
        <v>765</v>
      </c>
      <c r="H767" s="49"/>
      <c r="L767" s="34">
        <v>617</v>
      </c>
      <c r="M767" s="34">
        <v>626</v>
      </c>
    </row>
    <row r="768" spans="1:13" ht="18.45" customHeight="1" x14ac:dyDescent="0.35">
      <c r="A768" s="266">
        <v>1483</v>
      </c>
      <c r="B768" s="238" t="s">
        <v>1506</v>
      </c>
      <c r="C768" s="234">
        <v>12390</v>
      </c>
      <c r="D768" s="235">
        <v>1</v>
      </c>
      <c r="E768" s="269" t="s">
        <v>1600</v>
      </c>
      <c r="F768" s="271">
        <v>0</v>
      </c>
      <c r="G768" s="236">
        <v>766</v>
      </c>
      <c r="H768" s="49"/>
      <c r="L768" s="34">
        <v>618</v>
      </c>
      <c r="M768" s="34">
        <v>627</v>
      </c>
    </row>
    <row r="769" spans="1:13" ht="18.45" customHeight="1" x14ac:dyDescent="0.35">
      <c r="A769" s="266">
        <v>1484</v>
      </c>
      <c r="B769" s="238" t="s">
        <v>1507</v>
      </c>
      <c r="C769" s="234">
        <v>12390</v>
      </c>
      <c r="D769" s="235">
        <v>1</v>
      </c>
      <c r="E769" s="269" t="s">
        <v>1600</v>
      </c>
      <c r="F769" s="271">
        <v>0</v>
      </c>
      <c r="G769" s="236">
        <v>767</v>
      </c>
      <c r="H769" s="49"/>
      <c r="L769" s="34">
        <v>619</v>
      </c>
      <c r="M769" s="34">
        <v>628</v>
      </c>
    </row>
    <row r="770" spans="1:13" ht="18.45" customHeight="1" x14ac:dyDescent="0.35">
      <c r="A770" s="266">
        <v>24871</v>
      </c>
      <c r="B770" s="238" t="s">
        <v>1571</v>
      </c>
      <c r="C770" s="234">
        <v>8639</v>
      </c>
      <c r="D770" s="235">
        <v>6</v>
      </c>
      <c r="E770" s="269" t="s">
        <v>918</v>
      </c>
      <c r="F770" s="271">
        <v>0</v>
      </c>
      <c r="G770" s="236">
        <v>768</v>
      </c>
      <c r="H770" s="49"/>
      <c r="L770" s="34">
        <v>566</v>
      </c>
      <c r="M770" s="34">
        <v>574</v>
      </c>
    </row>
    <row r="771" spans="1:13" ht="18.45" customHeight="1" x14ac:dyDescent="0.35">
      <c r="A771" s="266">
        <v>24864</v>
      </c>
      <c r="B771" s="238" t="s">
        <v>1572</v>
      </c>
      <c r="C771" s="234">
        <v>8639</v>
      </c>
      <c r="D771" s="235">
        <v>6</v>
      </c>
      <c r="E771" s="269" t="s">
        <v>1652</v>
      </c>
      <c r="F771" s="271">
        <v>0</v>
      </c>
      <c r="G771" s="236">
        <v>769</v>
      </c>
      <c r="H771" s="49"/>
      <c r="L771" s="34">
        <v>565</v>
      </c>
      <c r="M771" s="34">
        <v>573</v>
      </c>
    </row>
    <row r="772" spans="1:13" ht="18.45" customHeight="1" x14ac:dyDescent="0.35">
      <c r="A772" s="266">
        <v>25106</v>
      </c>
      <c r="B772" s="238" t="s">
        <v>1573</v>
      </c>
      <c r="C772" s="234">
        <v>8639</v>
      </c>
      <c r="D772" s="235">
        <v>6</v>
      </c>
      <c r="E772" s="269" t="s">
        <v>1271</v>
      </c>
      <c r="F772" s="271">
        <v>0</v>
      </c>
      <c r="G772" s="236">
        <v>770</v>
      </c>
      <c r="H772" s="49"/>
      <c r="L772" s="34">
        <v>564</v>
      </c>
      <c r="M772" s="34">
        <v>572</v>
      </c>
    </row>
    <row r="773" spans="1:13" ht="18.45" customHeight="1" x14ac:dyDescent="0.35">
      <c r="A773" s="266">
        <v>24697</v>
      </c>
      <c r="B773" s="238" t="s">
        <v>1516</v>
      </c>
      <c r="C773" s="234">
        <v>6044</v>
      </c>
      <c r="D773" s="235">
        <v>6</v>
      </c>
      <c r="E773" s="269" t="s">
        <v>1659</v>
      </c>
      <c r="F773" s="271">
        <v>0</v>
      </c>
      <c r="G773" s="236">
        <v>771</v>
      </c>
      <c r="H773" s="49"/>
      <c r="L773" s="34">
        <v>580</v>
      </c>
      <c r="M773" s="34">
        <v>589</v>
      </c>
    </row>
    <row r="774" spans="1:13" ht="18.45" customHeight="1" x14ac:dyDescent="0.35">
      <c r="A774" s="266">
        <v>24703</v>
      </c>
      <c r="B774" s="238" t="s">
        <v>1520</v>
      </c>
      <c r="C774" s="234">
        <v>5953</v>
      </c>
      <c r="D774" s="235">
        <v>6</v>
      </c>
      <c r="E774" s="269" t="s">
        <v>858</v>
      </c>
      <c r="F774" s="271">
        <v>0</v>
      </c>
      <c r="G774" s="236">
        <v>772</v>
      </c>
      <c r="H774" s="49"/>
      <c r="L774" s="34">
        <v>567</v>
      </c>
      <c r="M774" s="34">
        <v>575</v>
      </c>
    </row>
    <row r="775" spans="1:13" ht="18.45" customHeight="1" x14ac:dyDescent="0.35">
      <c r="A775" s="266">
        <v>24710</v>
      </c>
      <c r="B775" s="238" t="s">
        <v>1517</v>
      </c>
      <c r="C775" s="234">
        <v>6073</v>
      </c>
      <c r="D775" s="235">
        <v>6</v>
      </c>
      <c r="E775" s="269" t="s">
        <v>1044</v>
      </c>
      <c r="F775" s="271">
        <v>0</v>
      </c>
      <c r="G775" s="236">
        <v>773</v>
      </c>
      <c r="H775" s="49"/>
      <c r="L775" s="34">
        <v>579</v>
      </c>
      <c r="M775" s="34">
        <v>588</v>
      </c>
    </row>
    <row r="776" spans="1:13" ht="18.45" customHeight="1" x14ac:dyDescent="0.35">
      <c r="A776" s="266">
        <v>27865</v>
      </c>
      <c r="B776" s="238" t="s">
        <v>1514</v>
      </c>
      <c r="C776" s="234">
        <v>12890</v>
      </c>
      <c r="D776" s="235">
        <v>6</v>
      </c>
      <c r="E776" s="269" t="s">
        <v>1661</v>
      </c>
      <c r="F776" s="271">
        <v>0</v>
      </c>
      <c r="G776" s="236">
        <v>774</v>
      </c>
      <c r="H776" s="49"/>
      <c r="L776" s="34">
        <v>582</v>
      </c>
      <c r="M776" s="34">
        <v>591</v>
      </c>
    </row>
    <row r="777" spans="1:13" ht="18.45" customHeight="1" x14ac:dyDescent="0.35">
      <c r="A777" s="266">
        <v>27889</v>
      </c>
      <c r="B777" s="238" t="s">
        <v>1509</v>
      </c>
      <c r="C777" s="234">
        <v>16431</v>
      </c>
      <c r="D777" s="235">
        <v>6</v>
      </c>
      <c r="E777" s="269" t="s">
        <v>1287</v>
      </c>
      <c r="F777" s="271">
        <v>0</v>
      </c>
      <c r="G777" s="236">
        <v>775</v>
      </c>
      <c r="H777" s="49"/>
      <c r="L777" s="34">
        <v>599</v>
      </c>
      <c r="M777" s="34">
        <v>608</v>
      </c>
    </row>
    <row r="778" spans="1:13" ht="18.45" customHeight="1" x14ac:dyDescent="0.35">
      <c r="A778" s="266">
        <v>27896</v>
      </c>
      <c r="B778" s="238" t="s">
        <v>1508</v>
      </c>
      <c r="C778" s="234">
        <v>16431</v>
      </c>
      <c r="D778" s="235">
        <v>6</v>
      </c>
      <c r="E778" s="269" t="s">
        <v>1672</v>
      </c>
      <c r="F778" s="271">
        <v>0</v>
      </c>
      <c r="G778" s="236">
        <v>776</v>
      </c>
      <c r="H778" s="49"/>
      <c r="L778" s="34">
        <v>600</v>
      </c>
      <c r="M778" s="34">
        <v>609</v>
      </c>
    </row>
    <row r="779" spans="1:13" ht="18.45" customHeight="1" x14ac:dyDescent="0.35">
      <c r="A779" s="266">
        <v>27902</v>
      </c>
      <c r="B779" s="238" t="s">
        <v>1510</v>
      </c>
      <c r="C779" s="234">
        <v>17148</v>
      </c>
      <c r="D779" s="235">
        <v>6</v>
      </c>
      <c r="E779" s="269" t="s">
        <v>1297</v>
      </c>
      <c r="F779" s="271">
        <v>0</v>
      </c>
      <c r="G779" s="236">
        <v>777</v>
      </c>
      <c r="H779" s="49"/>
      <c r="L779" s="34">
        <v>598</v>
      </c>
      <c r="M779" s="34">
        <v>607</v>
      </c>
    </row>
    <row r="780" spans="1:13" ht="18.45" customHeight="1" x14ac:dyDescent="0.35">
      <c r="A780" s="266">
        <v>27919</v>
      </c>
      <c r="B780" s="238" t="s">
        <v>1513</v>
      </c>
      <c r="C780" s="234">
        <v>11287</v>
      </c>
      <c r="D780" s="235">
        <v>6</v>
      </c>
      <c r="E780" s="269" t="s">
        <v>1662</v>
      </c>
      <c r="F780" s="271">
        <v>0</v>
      </c>
      <c r="G780" s="236">
        <v>778</v>
      </c>
      <c r="H780" s="49"/>
      <c r="L780" s="34">
        <v>583</v>
      </c>
      <c r="M780" s="34">
        <v>592</v>
      </c>
    </row>
    <row r="781" spans="1:13" ht="18.45" customHeight="1" x14ac:dyDescent="0.35">
      <c r="A781" s="266">
        <v>27933</v>
      </c>
      <c r="B781" s="238" t="s">
        <v>1515</v>
      </c>
      <c r="C781" s="234">
        <v>18890</v>
      </c>
      <c r="D781" s="235">
        <v>6</v>
      </c>
      <c r="E781" s="269" t="s">
        <v>1660</v>
      </c>
      <c r="F781" s="271">
        <v>0</v>
      </c>
      <c r="G781" s="236">
        <v>779</v>
      </c>
      <c r="H781" s="49"/>
      <c r="L781" s="34">
        <v>581</v>
      </c>
      <c r="M781" s="34">
        <v>590</v>
      </c>
    </row>
    <row r="782" spans="1:13" ht="18.45" customHeight="1" x14ac:dyDescent="0.35">
      <c r="A782" s="266">
        <v>26806</v>
      </c>
      <c r="B782" s="238" t="s">
        <v>1512</v>
      </c>
      <c r="C782" s="234">
        <v>14998</v>
      </c>
      <c r="D782" s="235">
        <v>6</v>
      </c>
      <c r="E782" s="269" t="s">
        <v>1663</v>
      </c>
      <c r="F782" s="271">
        <v>0</v>
      </c>
      <c r="G782" s="236">
        <v>780</v>
      </c>
      <c r="H782" s="49"/>
      <c r="L782" s="34">
        <v>584</v>
      </c>
      <c r="M782" s="34">
        <v>593</v>
      </c>
    </row>
    <row r="783" spans="1:13" ht="18.45" customHeight="1" x14ac:dyDescent="0.35">
      <c r="A783" s="266">
        <v>23850</v>
      </c>
      <c r="B783" s="238" t="s">
        <v>1574</v>
      </c>
      <c r="C783" s="234">
        <v>32148</v>
      </c>
      <c r="D783" s="235">
        <v>6</v>
      </c>
      <c r="E783" s="269" t="s">
        <v>915</v>
      </c>
      <c r="F783" s="271">
        <v>0</v>
      </c>
      <c r="G783" s="236">
        <v>781</v>
      </c>
      <c r="H783" s="49"/>
      <c r="L783" s="34">
        <v>595</v>
      </c>
      <c r="M783" s="34">
        <v>604</v>
      </c>
    </row>
    <row r="784" spans="1:13" ht="18.45" customHeight="1" x14ac:dyDescent="0.35">
      <c r="A784" s="266">
        <v>19228</v>
      </c>
      <c r="B784" s="238" t="s">
        <v>1575</v>
      </c>
      <c r="C784" s="234">
        <v>32148</v>
      </c>
      <c r="D784" s="235">
        <v>6</v>
      </c>
      <c r="E784" s="269" t="s">
        <v>1294</v>
      </c>
      <c r="F784" s="271">
        <v>0</v>
      </c>
      <c r="G784" s="236">
        <v>782</v>
      </c>
      <c r="H784" s="49"/>
      <c r="L784" s="34">
        <v>594</v>
      </c>
      <c r="M784" s="34">
        <v>603</v>
      </c>
    </row>
    <row r="785" spans="1:13" ht="18.45" customHeight="1" x14ac:dyDescent="0.35">
      <c r="A785" s="266">
        <v>19235</v>
      </c>
      <c r="B785" s="238" t="s">
        <v>1511</v>
      </c>
      <c r="C785" s="234">
        <v>32148</v>
      </c>
      <c r="D785" s="235">
        <v>6</v>
      </c>
      <c r="E785" s="269" t="s">
        <v>1670</v>
      </c>
      <c r="F785" s="271">
        <v>0</v>
      </c>
      <c r="G785" s="236">
        <v>783</v>
      </c>
      <c r="H785" s="49"/>
      <c r="L785" s="34">
        <v>593</v>
      </c>
      <c r="M785" s="34">
        <v>602</v>
      </c>
    </row>
    <row r="786" spans="1:13" ht="18.45" customHeight="1" x14ac:dyDescent="0.35">
      <c r="A786" s="266">
        <v>24826</v>
      </c>
      <c r="B786" s="238" t="s">
        <v>1576</v>
      </c>
      <c r="C786" s="234">
        <v>69998</v>
      </c>
      <c r="D786" s="235">
        <v>6</v>
      </c>
      <c r="E786" s="269" t="s">
        <v>1296</v>
      </c>
      <c r="F786" s="271">
        <v>0</v>
      </c>
      <c r="G786" s="236">
        <v>784</v>
      </c>
      <c r="H786" s="49"/>
      <c r="L786" s="34">
        <v>597</v>
      </c>
      <c r="M786" s="34">
        <v>606</v>
      </c>
    </row>
    <row r="787" spans="1:13" ht="18.45" customHeight="1" x14ac:dyDescent="0.35">
      <c r="A787" s="266">
        <v>24970</v>
      </c>
      <c r="B787" s="238" t="s">
        <v>1577</v>
      </c>
      <c r="C787" s="234">
        <v>123478</v>
      </c>
      <c r="D787" s="235">
        <v>6</v>
      </c>
      <c r="E787" s="269" t="s">
        <v>1671</v>
      </c>
      <c r="F787" s="271" t="s">
        <v>1712</v>
      </c>
      <c r="G787" s="236">
        <v>785</v>
      </c>
      <c r="H787" s="49"/>
      <c r="L787" s="34">
        <v>596</v>
      </c>
      <c r="M787" s="34">
        <v>605</v>
      </c>
    </row>
    <row r="788" spans="1:13" ht="18.45" customHeight="1" x14ac:dyDescent="0.35">
      <c r="A788" s="266">
        <v>13035</v>
      </c>
      <c r="B788" s="238" t="s">
        <v>1578</v>
      </c>
      <c r="C788" s="234">
        <v>86667</v>
      </c>
      <c r="D788" s="235">
        <v>6</v>
      </c>
      <c r="E788" s="269" t="s">
        <v>1321</v>
      </c>
      <c r="F788" s="271" t="s">
        <v>1711</v>
      </c>
      <c r="G788" s="236">
        <v>786</v>
      </c>
      <c r="H788" s="49"/>
      <c r="L788" s="34">
        <v>555</v>
      </c>
      <c r="M788" s="34">
        <v>562</v>
      </c>
    </row>
    <row r="789" spans="1:13" ht="18.45" customHeight="1" x14ac:dyDescent="0.35">
      <c r="A789" s="266">
        <v>24789</v>
      </c>
      <c r="B789" s="238" t="s">
        <v>1518</v>
      </c>
      <c r="C789" s="234">
        <v>12065</v>
      </c>
      <c r="D789" s="235">
        <v>6</v>
      </c>
      <c r="E789" s="269" t="s">
        <v>1658</v>
      </c>
      <c r="F789" s="271">
        <v>0</v>
      </c>
      <c r="G789" s="236">
        <v>787</v>
      </c>
      <c r="H789" s="49"/>
      <c r="L789" s="34">
        <v>578</v>
      </c>
      <c r="M789" s="34">
        <v>587</v>
      </c>
    </row>
    <row r="790" spans="1:13" ht="18.45" customHeight="1" x14ac:dyDescent="0.35">
      <c r="A790" s="266">
        <v>24918</v>
      </c>
      <c r="B790" s="238" t="s">
        <v>1519</v>
      </c>
      <c r="C790" s="234">
        <v>14188</v>
      </c>
      <c r="D790" s="235">
        <v>6</v>
      </c>
      <c r="E790" s="269" t="s">
        <v>1298</v>
      </c>
      <c r="F790" s="271">
        <v>0</v>
      </c>
      <c r="G790" s="236">
        <v>788</v>
      </c>
      <c r="H790" s="49"/>
      <c r="L790" s="34">
        <v>577</v>
      </c>
      <c r="M790" s="34">
        <v>586</v>
      </c>
    </row>
    <row r="791" spans="1:13" ht="18.45" customHeight="1" x14ac:dyDescent="0.35">
      <c r="A791" s="266">
        <v>24758</v>
      </c>
      <c r="B791" s="238" t="s">
        <v>1579</v>
      </c>
      <c r="C791" s="234">
        <v>22798</v>
      </c>
      <c r="D791" s="235">
        <v>6</v>
      </c>
      <c r="E791" s="269" t="s">
        <v>1655</v>
      </c>
      <c r="F791" s="271">
        <v>0</v>
      </c>
      <c r="G791" s="236">
        <v>789</v>
      </c>
      <c r="H791" s="49"/>
      <c r="L791" s="34">
        <v>570</v>
      </c>
      <c r="M791" s="34">
        <v>578</v>
      </c>
    </row>
    <row r="792" spans="1:13" ht="18.45" customHeight="1" x14ac:dyDescent="0.35">
      <c r="A792" s="266">
        <v>24741</v>
      </c>
      <c r="B792" s="238" t="s">
        <v>1580</v>
      </c>
      <c r="C792" s="234">
        <v>26540</v>
      </c>
      <c r="D792" s="235">
        <v>6</v>
      </c>
      <c r="E792" s="269" t="s">
        <v>1654</v>
      </c>
      <c r="F792" s="271">
        <v>0</v>
      </c>
      <c r="G792" s="236">
        <v>790</v>
      </c>
      <c r="H792" s="49"/>
      <c r="L792" s="34">
        <v>569</v>
      </c>
      <c r="M792" s="34">
        <v>577</v>
      </c>
    </row>
    <row r="793" spans="1:13" ht="18.45" customHeight="1" x14ac:dyDescent="0.35">
      <c r="A793" s="266">
        <v>24734</v>
      </c>
      <c r="B793" s="238" t="s">
        <v>1581</v>
      </c>
      <c r="C793" s="234">
        <v>30468</v>
      </c>
      <c r="D793" s="235">
        <v>6</v>
      </c>
      <c r="E793" s="269" t="s">
        <v>1653</v>
      </c>
      <c r="F793" s="271" t="s">
        <v>1633</v>
      </c>
      <c r="G793" s="236">
        <v>791</v>
      </c>
      <c r="H793" s="49"/>
      <c r="L793" s="34">
        <v>568</v>
      </c>
      <c r="M793" s="34">
        <v>576</v>
      </c>
    </row>
    <row r="794" spans="1:13" ht="18.45" customHeight="1" x14ac:dyDescent="0.35">
      <c r="A794" s="266">
        <v>24925</v>
      </c>
      <c r="B794" s="238" t="s">
        <v>1582</v>
      </c>
      <c r="C794" s="234">
        <v>51775</v>
      </c>
      <c r="D794" s="235">
        <v>6</v>
      </c>
      <c r="E794" s="269" t="s">
        <v>951</v>
      </c>
      <c r="F794" s="271" t="s">
        <v>1632</v>
      </c>
      <c r="G794" s="236">
        <v>792</v>
      </c>
      <c r="H794" s="49"/>
      <c r="L794" s="34">
        <v>538</v>
      </c>
      <c r="M794" s="34">
        <v>545</v>
      </c>
    </row>
    <row r="795" spans="1:13" ht="18.45" customHeight="1" x14ac:dyDescent="0.35">
      <c r="A795" s="266">
        <v>27582</v>
      </c>
      <c r="B795" s="238" t="s">
        <v>1583</v>
      </c>
      <c r="C795" s="234">
        <v>43458</v>
      </c>
      <c r="D795" s="235">
        <v>6</v>
      </c>
      <c r="E795" s="269" t="s">
        <v>1664</v>
      </c>
      <c r="F795" s="271">
        <v>0</v>
      </c>
      <c r="G795" s="236">
        <v>793</v>
      </c>
      <c r="H795" s="49"/>
      <c r="L795" s="34">
        <v>585</v>
      </c>
      <c r="M795" s="34">
        <v>594</v>
      </c>
    </row>
    <row r="796" spans="1:13" ht="18.45" customHeight="1" x14ac:dyDescent="0.35">
      <c r="A796" s="266">
        <v>12885</v>
      </c>
      <c r="B796" s="238" t="s">
        <v>1584</v>
      </c>
      <c r="C796" s="234">
        <v>41806</v>
      </c>
      <c r="D796" s="235">
        <v>6</v>
      </c>
      <c r="E796" s="269" t="s">
        <v>1304</v>
      </c>
      <c r="F796" s="271" t="s">
        <v>983</v>
      </c>
      <c r="G796" s="236">
        <v>794</v>
      </c>
      <c r="H796" s="49"/>
      <c r="L796" s="34">
        <v>551</v>
      </c>
      <c r="M796" s="34">
        <v>558</v>
      </c>
    </row>
    <row r="797" spans="1:13" ht="18.45" customHeight="1" x14ac:dyDescent="0.35">
      <c r="A797" s="266">
        <v>23546</v>
      </c>
      <c r="B797" s="238" t="s">
        <v>1585</v>
      </c>
      <c r="C797" s="234">
        <v>58029</v>
      </c>
      <c r="D797" s="235">
        <v>6</v>
      </c>
      <c r="E797" s="269" t="s">
        <v>1636</v>
      </c>
      <c r="F797" s="271">
        <v>0</v>
      </c>
      <c r="G797" s="236">
        <v>795</v>
      </c>
      <c r="H797" s="49"/>
      <c r="L797" s="34">
        <v>543</v>
      </c>
      <c r="M797" s="34">
        <v>550</v>
      </c>
    </row>
    <row r="798" spans="1:13" ht="18.45" customHeight="1" x14ac:dyDescent="0.35">
      <c r="A798" s="266">
        <v>28381</v>
      </c>
      <c r="B798" s="238" t="s">
        <v>1533</v>
      </c>
      <c r="C798" s="234">
        <v>88324</v>
      </c>
      <c r="D798" s="235">
        <v>6</v>
      </c>
      <c r="E798" s="269" t="s">
        <v>1665</v>
      </c>
      <c r="F798" s="271">
        <v>0</v>
      </c>
      <c r="G798" s="236">
        <v>796</v>
      </c>
      <c r="H798" s="49"/>
      <c r="L798" s="34">
        <v>586</v>
      </c>
      <c r="M798" s="34">
        <v>595</v>
      </c>
    </row>
    <row r="799" spans="1:13" ht="18.45" customHeight="1" x14ac:dyDescent="0.35">
      <c r="A799" s="266">
        <v>25922</v>
      </c>
      <c r="B799" s="238" t="s">
        <v>1586</v>
      </c>
      <c r="C799" s="234">
        <v>77571</v>
      </c>
      <c r="D799" s="235">
        <v>6</v>
      </c>
      <c r="E799" s="269" t="s">
        <v>1657</v>
      </c>
      <c r="F799" s="271">
        <v>0</v>
      </c>
      <c r="G799" s="236">
        <v>797</v>
      </c>
      <c r="H799" s="49"/>
      <c r="L799" s="34">
        <v>576</v>
      </c>
      <c r="M799" s="34">
        <v>585</v>
      </c>
    </row>
    <row r="800" spans="1:13" ht="18.45" customHeight="1" x14ac:dyDescent="0.35">
      <c r="A800" s="266">
        <v>18184</v>
      </c>
      <c r="B800" s="238" t="s">
        <v>1550</v>
      </c>
      <c r="C800" s="234">
        <v>24890</v>
      </c>
      <c r="D800" s="235">
        <v>6</v>
      </c>
      <c r="E800" s="269" t="s">
        <v>1644</v>
      </c>
      <c r="F800" s="271" t="s">
        <v>1712</v>
      </c>
      <c r="G800" s="236">
        <v>798</v>
      </c>
      <c r="H800" s="49"/>
      <c r="L800" s="34">
        <v>554</v>
      </c>
      <c r="M800" s="34">
        <v>561</v>
      </c>
    </row>
    <row r="801" spans="1:13" ht="18.45" customHeight="1" x14ac:dyDescent="0.35">
      <c r="A801" s="266">
        <v>13028</v>
      </c>
      <c r="B801" s="238" t="s">
        <v>1524</v>
      </c>
      <c r="C801" s="234">
        <v>18148</v>
      </c>
      <c r="D801" s="235">
        <v>1</v>
      </c>
      <c r="E801" s="269" t="s">
        <v>1276</v>
      </c>
      <c r="F801" s="271">
        <v>0</v>
      </c>
      <c r="G801" s="236">
        <v>799</v>
      </c>
      <c r="H801" s="49"/>
      <c r="L801" s="34">
        <v>553</v>
      </c>
      <c r="M801" s="34">
        <v>560</v>
      </c>
    </row>
    <row r="802" spans="1:13" ht="18.45" customHeight="1" x14ac:dyDescent="0.35">
      <c r="A802" s="266">
        <v>17613</v>
      </c>
      <c r="B802" s="238" t="s">
        <v>1587</v>
      </c>
      <c r="C802" s="234">
        <v>32934</v>
      </c>
      <c r="D802" s="235">
        <v>1</v>
      </c>
      <c r="E802" s="269" t="s">
        <v>1643</v>
      </c>
      <c r="F802" s="271">
        <v>0</v>
      </c>
      <c r="G802" s="236">
        <v>800</v>
      </c>
      <c r="H802" s="49"/>
      <c r="L802" s="34">
        <v>552</v>
      </c>
      <c r="M802" s="34">
        <v>559</v>
      </c>
    </row>
    <row r="803" spans="1:13" ht="18.45" customHeight="1" x14ac:dyDescent="0.35">
      <c r="A803" s="266">
        <v>19730</v>
      </c>
      <c r="B803" s="238" t="s">
        <v>1588</v>
      </c>
      <c r="C803" s="234">
        <v>12360</v>
      </c>
      <c r="D803" s="235">
        <v>6</v>
      </c>
      <c r="E803" s="269" t="s">
        <v>1635</v>
      </c>
      <c r="F803" s="271">
        <v>0</v>
      </c>
      <c r="G803" s="236">
        <v>801</v>
      </c>
      <c r="H803" s="49"/>
      <c r="L803" s="34">
        <v>542</v>
      </c>
      <c r="M803" s="34">
        <v>549</v>
      </c>
    </row>
    <row r="804" spans="1:13" ht="18.45" customHeight="1" x14ac:dyDescent="0.35">
      <c r="A804" s="266">
        <v>29814</v>
      </c>
      <c r="B804" s="238" t="s">
        <v>1525</v>
      </c>
      <c r="C804" s="234">
        <v>10356</v>
      </c>
      <c r="D804" s="235">
        <v>6</v>
      </c>
      <c r="E804" s="269" t="s">
        <v>1634</v>
      </c>
      <c r="F804" s="271">
        <v>0</v>
      </c>
      <c r="G804" s="236">
        <v>802</v>
      </c>
      <c r="H804" s="49"/>
      <c r="L804" s="34">
        <v>541</v>
      </c>
      <c r="M804" s="34">
        <v>548</v>
      </c>
    </row>
    <row r="805" spans="1:13" ht="18.45" customHeight="1" x14ac:dyDescent="0.35">
      <c r="A805" s="266">
        <v>26448</v>
      </c>
      <c r="B805" s="238" t="s">
        <v>1526</v>
      </c>
      <c r="C805" s="234">
        <v>11415</v>
      </c>
      <c r="D805" s="235">
        <v>6</v>
      </c>
      <c r="E805" s="269" t="s">
        <v>1322</v>
      </c>
      <c r="F805" s="271">
        <v>0</v>
      </c>
      <c r="G805" s="236">
        <v>803</v>
      </c>
      <c r="H805" s="49"/>
      <c r="L805" s="34">
        <v>540</v>
      </c>
      <c r="M805" s="34">
        <v>547</v>
      </c>
    </row>
    <row r="806" spans="1:13" ht="18.45" customHeight="1" x14ac:dyDescent="0.35">
      <c r="A806" s="266">
        <v>26455</v>
      </c>
      <c r="B806" s="238" t="s">
        <v>1527</v>
      </c>
      <c r="C806" s="234">
        <v>14486</v>
      </c>
      <c r="D806" s="235">
        <v>6</v>
      </c>
      <c r="E806" s="269" t="s">
        <v>1669</v>
      </c>
      <c r="F806" s="271">
        <v>0</v>
      </c>
      <c r="G806" s="236">
        <v>804</v>
      </c>
      <c r="H806" s="49"/>
      <c r="L806" s="34">
        <v>592</v>
      </c>
      <c r="M806" s="34">
        <v>601</v>
      </c>
    </row>
    <row r="807" spans="1:13" ht="18.45" customHeight="1" x14ac:dyDescent="0.35">
      <c r="A807" s="266">
        <v>26462</v>
      </c>
      <c r="B807" s="238" t="s">
        <v>1528</v>
      </c>
      <c r="C807" s="234">
        <v>18043</v>
      </c>
      <c r="D807" s="235">
        <v>6</v>
      </c>
      <c r="E807" s="269" t="s">
        <v>1668</v>
      </c>
      <c r="F807" s="271">
        <v>0</v>
      </c>
      <c r="G807" s="236">
        <v>805</v>
      </c>
      <c r="H807" s="49"/>
      <c r="L807" s="34">
        <v>591</v>
      </c>
      <c r="M807" s="34">
        <v>600</v>
      </c>
    </row>
    <row r="808" spans="1:13" ht="18.45" customHeight="1" x14ac:dyDescent="0.35">
      <c r="A808" s="266">
        <v>26479</v>
      </c>
      <c r="B808" s="238" t="s">
        <v>1529</v>
      </c>
      <c r="C808" s="234">
        <v>22190</v>
      </c>
      <c r="D808" s="235">
        <v>6</v>
      </c>
      <c r="E808" s="269" t="s">
        <v>1667</v>
      </c>
      <c r="F808" s="271">
        <v>0</v>
      </c>
      <c r="G808" s="236">
        <v>806</v>
      </c>
      <c r="H808" s="49"/>
      <c r="L808" s="34">
        <v>590</v>
      </c>
      <c r="M808" s="34">
        <v>599</v>
      </c>
    </row>
    <row r="809" spans="1:13" ht="18.45" customHeight="1" x14ac:dyDescent="0.35">
      <c r="A809" s="266">
        <v>27803</v>
      </c>
      <c r="B809" s="238" t="s">
        <v>1530</v>
      </c>
      <c r="C809" s="234">
        <v>13539</v>
      </c>
      <c r="D809" s="235">
        <v>6</v>
      </c>
      <c r="E809" s="269" t="s">
        <v>1666</v>
      </c>
      <c r="F809" s="271">
        <v>0</v>
      </c>
      <c r="G809" s="236">
        <v>807</v>
      </c>
      <c r="H809" s="49"/>
      <c r="L809" s="34">
        <v>589</v>
      </c>
      <c r="M809" s="34">
        <v>598</v>
      </c>
    </row>
    <row r="810" spans="1:13" ht="18.45" customHeight="1" x14ac:dyDescent="0.35">
      <c r="A810" s="266">
        <v>7577</v>
      </c>
      <c r="B810" s="238" t="s">
        <v>1531</v>
      </c>
      <c r="C810" s="234">
        <v>8980</v>
      </c>
      <c r="D810" s="235">
        <v>6</v>
      </c>
      <c r="E810" s="269" t="s">
        <v>998</v>
      </c>
      <c r="F810" s="271">
        <v>0</v>
      </c>
      <c r="G810" s="236">
        <v>808</v>
      </c>
      <c r="H810" s="49"/>
      <c r="L810" s="34">
        <v>588</v>
      </c>
      <c r="M810" s="34">
        <v>597</v>
      </c>
    </row>
    <row r="811" spans="1:13" ht="18.45" customHeight="1" x14ac:dyDescent="0.35">
      <c r="A811" s="266">
        <v>9304</v>
      </c>
      <c r="B811" s="238" t="s">
        <v>1532</v>
      </c>
      <c r="C811" s="234">
        <v>15481</v>
      </c>
      <c r="D811" s="235">
        <v>6</v>
      </c>
      <c r="E811" s="269" t="s">
        <v>993</v>
      </c>
      <c r="F811" s="271">
        <v>0</v>
      </c>
      <c r="G811" s="236">
        <v>809</v>
      </c>
      <c r="H811" s="49"/>
      <c r="L811" s="34">
        <v>587</v>
      </c>
      <c r="M811" s="34">
        <v>596</v>
      </c>
    </row>
    <row r="812" spans="1:13" ht="18.45" customHeight="1" x14ac:dyDescent="0.35">
      <c r="A812" s="266">
        <v>23560</v>
      </c>
      <c r="B812" s="238" t="s">
        <v>1589</v>
      </c>
      <c r="C812" s="234">
        <v>22846</v>
      </c>
      <c r="D812" s="235">
        <v>6</v>
      </c>
      <c r="E812" s="269" t="s">
        <v>1656</v>
      </c>
      <c r="F812" s="271">
        <v>0</v>
      </c>
      <c r="G812" s="236">
        <v>810</v>
      </c>
      <c r="H812" s="49"/>
      <c r="L812" s="34">
        <v>575</v>
      </c>
      <c r="M812" s="34">
        <v>584</v>
      </c>
    </row>
    <row r="813" spans="1:13" ht="18.45" customHeight="1" x14ac:dyDescent="0.35">
      <c r="A813" s="266">
        <v>23553</v>
      </c>
      <c r="B813" s="238" t="s">
        <v>1590</v>
      </c>
      <c r="C813" s="234">
        <v>27597</v>
      </c>
      <c r="D813" s="235">
        <v>6</v>
      </c>
      <c r="E813" s="269" t="s">
        <v>1637</v>
      </c>
      <c r="F813" s="271">
        <v>0</v>
      </c>
      <c r="G813" s="236">
        <v>811</v>
      </c>
      <c r="H813" s="49"/>
      <c r="L813" s="34">
        <v>537</v>
      </c>
      <c r="M813" s="34">
        <v>544</v>
      </c>
    </row>
    <row r="814" spans="1:13" ht="18.45" customHeight="1" x14ac:dyDescent="0.35">
      <c r="A814" s="266">
        <v>18146</v>
      </c>
      <c r="B814" s="238" t="s">
        <v>1534</v>
      </c>
      <c r="C814" s="234">
        <v>20427</v>
      </c>
      <c r="D814" s="235">
        <v>6</v>
      </c>
      <c r="E814" s="269" t="s">
        <v>1305</v>
      </c>
      <c r="F814" s="271">
        <v>0</v>
      </c>
      <c r="G814" s="236">
        <v>812</v>
      </c>
      <c r="H814" s="49"/>
      <c r="L814" s="34">
        <v>574</v>
      </c>
      <c r="M814" s="34">
        <v>583</v>
      </c>
    </row>
    <row r="815" spans="1:13" ht="18.45" customHeight="1" x14ac:dyDescent="0.35">
      <c r="A815" s="266">
        <v>21788</v>
      </c>
      <c r="B815" s="238" t="s">
        <v>1521</v>
      </c>
      <c r="C815" s="234">
        <v>7890</v>
      </c>
      <c r="D815" s="235">
        <v>6</v>
      </c>
      <c r="E815" s="269" t="s">
        <v>1645</v>
      </c>
      <c r="F815" s="271">
        <v>0</v>
      </c>
      <c r="G815" s="236">
        <v>813</v>
      </c>
      <c r="H815" s="49"/>
      <c r="L815" s="34">
        <v>556</v>
      </c>
      <c r="M815" s="34">
        <v>563</v>
      </c>
    </row>
    <row r="816" spans="1:13" ht="18.45" customHeight="1" x14ac:dyDescent="0.35">
      <c r="A816" s="266">
        <v>21849</v>
      </c>
      <c r="B816" s="238" t="s">
        <v>1522</v>
      </c>
      <c r="C816" s="234">
        <v>6017</v>
      </c>
      <c r="D816" s="235">
        <v>6</v>
      </c>
      <c r="E816" s="269" t="s">
        <v>614</v>
      </c>
      <c r="F816" s="271">
        <v>0</v>
      </c>
      <c r="G816" s="236">
        <v>814</v>
      </c>
      <c r="H816" s="49"/>
      <c r="L816" s="34">
        <v>880</v>
      </c>
      <c r="M816" s="34">
        <v>874</v>
      </c>
    </row>
    <row r="817" spans="1:13" ht="18.45" customHeight="1" x14ac:dyDescent="0.3">
      <c r="A817" s="266">
        <v>21887</v>
      </c>
      <c r="B817" s="238" t="s">
        <v>1523</v>
      </c>
      <c r="C817" s="234">
        <v>6874</v>
      </c>
      <c r="D817" s="235">
        <v>6</v>
      </c>
      <c r="E817" s="269" t="s">
        <v>614</v>
      </c>
      <c r="F817" s="271">
        <v>0</v>
      </c>
      <c r="G817" s="236">
        <v>815</v>
      </c>
      <c r="L817" s="34">
        <v>881</v>
      </c>
      <c r="M817" s="34">
        <v>875</v>
      </c>
    </row>
    <row r="818" spans="1:13" ht="18.45" customHeight="1" x14ac:dyDescent="0.35">
      <c r="A818" s="266">
        <v>32029</v>
      </c>
      <c r="B818" s="238" t="s">
        <v>1535</v>
      </c>
      <c r="C818" s="234">
        <v>36318</v>
      </c>
      <c r="D818" s="235">
        <v>6</v>
      </c>
      <c r="E818" s="269" t="s">
        <v>1288</v>
      </c>
      <c r="F818" s="271">
        <v>0</v>
      </c>
      <c r="G818" s="236">
        <v>816</v>
      </c>
      <c r="H818" s="49"/>
      <c r="L818" s="34">
        <v>573</v>
      </c>
      <c r="M818" s="34">
        <v>582</v>
      </c>
    </row>
    <row r="819" spans="1:13" ht="18.45" customHeight="1" x14ac:dyDescent="0.35">
      <c r="A819" s="266">
        <v>32074</v>
      </c>
      <c r="B819" s="238" t="s">
        <v>1536</v>
      </c>
      <c r="C819" s="234">
        <v>36318</v>
      </c>
      <c r="D819" s="235">
        <v>6</v>
      </c>
      <c r="E819" s="269" t="s">
        <v>1308</v>
      </c>
      <c r="F819" s="271">
        <v>0</v>
      </c>
      <c r="G819" s="236">
        <v>817</v>
      </c>
      <c r="H819" s="49"/>
      <c r="L819" s="34">
        <v>572</v>
      </c>
      <c r="M819" s="34">
        <v>581</v>
      </c>
    </row>
    <row r="820" spans="1:13" ht="18.45" customHeight="1" x14ac:dyDescent="0.3">
      <c r="A820" s="266">
        <v>32036</v>
      </c>
      <c r="B820" s="238" t="s">
        <v>1537</v>
      </c>
      <c r="C820" s="234">
        <v>36318</v>
      </c>
      <c r="D820" s="235">
        <v>6</v>
      </c>
      <c r="E820" s="269" t="s">
        <v>614</v>
      </c>
      <c r="F820" s="271">
        <v>0</v>
      </c>
      <c r="G820" s="236">
        <v>818</v>
      </c>
      <c r="L820" s="34">
        <v>882</v>
      </c>
      <c r="M820" s="34">
        <v>876</v>
      </c>
    </row>
    <row r="821" spans="1:13" ht="18.45" customHeight="1" x14ac:dyDescent="0.35">
      <c r="A821" s="266">
        <v>32043</v>
      </c>
      <c r="B821" s="238" t="s">
        <v>1538</v>
      </c>
      <c r="C821" s="234">
        <v>36318</v>
      </c>
      <c r="D821" s="235">
        <v>6</v>
      </c>
      <c r="E821" s="269" t="s">
        <v>821</v>
      </c>
      <c r="F821" s="271">
        <v>0</v>
      </c>
      <c r="G821" s="236">
        <v>819</v>
      </c>
      <c r="H821" s="49"/>
      <c r="L821" s="34">
        <v>571</v>
      </c>
      <c r="M821" s="34">
        <v>580</v>
      </c>
    </row>
    <row r="822" spans="1:13" ht="18.45" customHeight="1" x14ac:dyDescent="0.35">
      <c r="A822" s="266">
        <v>32081</v>
      </c>
      <c r="B822" s="238" t="s">
        <v>1539</v>
      </c>
      <c r="C822" s="234">
        <v>36318</v>
      </c>
      <c r="D822" s="235">
        <v>6</v>
      </c>
      <c r="E822" s="269" t="s">
        <v>1651</v>
      </c>
      <c r="F822" s="271">
        <v>0</v>
      </c>
      <c r="G822" s="236">
        <v>820</v>
      </c>
      <c r="H822" s="49"/>
      <c r="L822" s="34">
        <v>563</v>
      </c>
      <c r="M822" s="34">
        <v>571</v>
      </c>
    </row>
    <row r="823" spans="1:13" ht="18.45" customHeight="1" x14ac:dyDescent="0.35">
      <c r="A823" s="266">
        <v>32050</v>
      </c>
      <c r="B823" s="238" t="s">
        <v>1540</v>
      </c>
      <c r="C823" s="234">
        <v>36318</v>
      </c>
      <c r="D823" s="235">
        <v>6</v>
      </c>
      <c r="E823" s="269" t="s">
        <v>1650</v>
      </c>
      <c r="F823" s="271">
        <v>0</v>
      </c>
      <c r="G823" s="236">
        <v>821</v>
      </c>
      <c r="H823" s="49"/>
      <c r="L823" s="34">
        <v>562</v>
      </c>
      <c r="M823" s="34">
        <v>570</v>
      </c>
    </row>
    <row r="824" spans="1:13" ht="18.45" customHeight="1" x14ac:dyDescent="0.35">
      <c r="A824" s="266">
        <v>32098</v>
      </c>
      <c r="B824" s="238" t="s">
        <v>1541</v>
      </c>
      <c r="C824" s="234">
        <v>36318</v>
      </c>
      <c r="D824" s="235">
        <v>6</v>
      </c>
      <c r="E824" s="269" t="s">
        <v>1649</v>
      </c>
      <c r="F824" s="271">
        <v>0</v>
      </c>
      <c r="G824" s="236">
        <v>822</v>
      </c>
      <c r="H824" s="49"/>
      <c r="L824" s="34">
        <v>561</v>
      </c>
      <c r="M824" s="34">
        <v>569</v>
      </c>
    </row>
    <row r="825" spans="1:13" ht="18.45" customHeight="1" x14ac:dyDescent="0.35">
      <c r="A825" s="266">
        <v>31534</v>
      </c>
      <c r="B825" s="238" t="s">
        <v>1542</v>
      </c>
      <c r="C825" s="234">
        <v>36318</v>
      </c>
      <c r="D825" s="235">
        <v>6</v>
      </c>
      <c r="E825" s="269" t="s">
        <v>1648</v>
      </c>
      <c r="F825" s="271">
        <v>0</v>
      </c>
      <c r="G825" s="236">
        <v>823</v>
      </c>
      <c r="H825" s="49"/>
      <c r="L825" s="34">
        <v>560</v>
      </c>
      <c r="M825" s="34">
        <v>568</v>
      </c>
    </row>
    <row r="826" spans="1:13" ht="18.45" customHeight="1" x14ac:dyDescent="0.3">
      <c r="A826" s="266">
        <v>31558</v>
      </c>
      <c r="B826" s="238" t="s">
        <v>1543</v>
      </c>
      <c r="C826" s="234">
        <v>36318</v>
      </c>
      <c r="D826" s="235">
        <v>6</v>
      </c>
      <c r="E826" s="269" t="s">
        <v>614</v>
      </c>
      <c r="F826" s="271">
        <v>0</v>
      </c>
      <c r="G826" s="236">
        <v>824</v>
      </c>
      <c r="L826" s="34">
        <v>883</v>
      </c>
      <c r="M826" s="34">
        <v>877</v>
      </c>
    </row>
    <row r="827" spans="1:13" ht="18.45" customHeight="1" x14ac:dyDescent="0.35">
      <c r="A827" s="266">
        <v>31626</v>
      </c>
      <c r="B827" s="238" t="s">
        <v>1544</v>
      </c>
      <c r="C827" s="234">
        <v>36318</v>
      </c>
      <c r="D827" s="235">
        <v>6</v>
      </c>
      <c r="E827" s="269" t="s">
        <v>1328</v>
      </c>
      <c r="F827" s="271">
        <v>0</v>
      </c>
      <c r="G827" s="236">
        <v>825</v>
      </c>
      <c r="H827" s="49"/>
      <c r="L827" s="34">
        <v>559</v>
      </c>
      <c r="M827" s="34">
        <v>567</v>
      </c>
    </row>
    <row r="828" spans="1:13" ht="18.45" customHeight="1" x14ac:dyDescent="0.35">
      <c r="A828" s="266">
        <v>31541</v>
      </c>
      <c r="B828" s="238" t="s">
        <v>1545</v>
      </c>
      <c r="C828" s="234">
        <v>36318</v>
      </c>
      <c r="D828" s="235">
        <v>6</v>
      </c>
      <c r="E828" s="269" t="s">
        <v>1647</v>
      </c>
      <c r="F828" s="271">
        <v>0</v>
      </c>
      <c r="G828" s="236">
        <v>826</v>
      </c>
      <c r="H828" s="49"/>
      <c r="L828" s="34">
        <v>558</v>
      </c>
      <c r="M828" s="34">
        <v>566</v>
      </c>
    </row>
    <row r="829" spans="1:13" ht="18.45" customHeight="1" x14ac:dyDescent="0.35">
      <c r="A829" s="266">
        <v>31589</v>
      </c>
      <c r="B829" s="238" t="s">
        <v>1546</v>
      </c>
      <c r="C829" s="234">
        <v>36318</v>
      </c>
      <c r="D829" s="235">
        <v>6</v>
      </c>
      <c r="E829" s="269" t="s">
        <v>1646</v>
      </c>
      <c r="F829" s="271">
        <v>0</v>
      </c>
      <c r="G829" s="236">
        <v>827</v>
      </c>
      <c r="H829" s="49"/>
      <c r="L829" s="34">
        <v>557</v>
      </c>
      <c r="M829" s="34">
        <v>564</v>
      </c>
    </row>
    <row r="830" spans="1:13" ht="18.45" customHeight="1" x14ac:dyDescent="0.35">
      <c r="A830" s="266">
        <v>31664</v>
      </c>
      <c r="B830" s="238" t="s">
        <v>1547</v>
      </c>
      <c r="C830" s="234">
        <v>36318</v>
      </c>
      <c r="D830" s="235">
        <v>6</v>
      </c>
      <c r="E830" s="269" t="s">
        <v>1642</v>
      </c>
      <c r="F830" s="271">
        <v>0</v>
      </c>
      <c r="G830" s="236">
        <v>828</v>
      </c>
      <c r="H830" s="49"/>
      <c r="L830" s="34">
        <v>550</v>
      </c>
      <c r="M830" s="34">
        <v>557</v>
      </c>
    </row>
    <row r="831" spans="1:13" ht="18.45" customHeight="1" x14ac:dyDescent="0.3">
      <c r="A831" s="266">
        <v>16654</v>
      </c>
      <c r="B831" s="238" t="s">
        <v>1591</v>
      </c>
      <c r="C831" s="234">
        <v>36318</v>
      </c>
      <c r="D831" s="235">
        <v>6</v>
      </c>
      <c r="E831" s="269" t="s">
        <v>614</v>
      </c>
      <c r="F831" s="271">
        <v>0</v>
      </c>
      <c r="G831" s="236">
        <v>829</v>
      </c>
      <c r="L831" s="34">
        <v>884</v>
      </c>
      <c r="M831" s="34">
        <v>878</v>
      </c>
    </row>
    <row r="832" spans="1:13" ht="18.45" customHeight="1" x14ac:dyDescent="0.35">
      <c r="A832" s="266">
        <v>22105</v>
      </c>
      <c r="B832" s="238" t="s">
        <v>1592</v>
      </c>
      <c r="C832" s="234">
        <v>36318</v>
      </c>
      <c r="D832" s="235">
        <v>6</v>
      </c>
      <c r="E832" s="269" t="s">
        <v>1641</v>
      </c>
      <c r="F832" s="271">
        <v>0</v>
      </c>
      <c r="G832" s="236">
        <v>830</v>
      </c>
      <c r="H832" s="49"/>
      <c r="L832" s="34">
        <v>549</v>
      </c>
      <c r="M832" s="34">
        <v>556</v>
      </c>
    </row>
    <row r="833" spans="1:13" ht="18.45" customHeight="1" x14ac:dyDescent="0.35">
      <c r="A833" s="266">
        <v>16647</v>
      </c>
      <c r="B833" s="238" t="s">
        <v>1593</v>
      </c>
      <c r="C833" s="234">
        <v>36318</v>
      </c>
      <c r="D833" s="235">
        <v>6</v>
      </c>
      <c r="E833" s="269" t="s">
        <v>1311</v>
      </c>
      <c r="F833" s="271">
        <v>0</v>
      </c>
      <c r="G833" s="236">
        <v>831</v>
      </c>
      <c r="H833" s="49"/>
      <c r="L833" s="34">
        <v>548</v>
      </c>
      <c r="M833" s="34">
        <v>555</v>
      </c>
    </row>
    <row r="834" spans="1:13" ht="18.45" customHeight="1" x14ac:dyDescent="0.35">
      <c r="A834" s="266">
        <v>22044</v>
      </c>
      <c r="B834" s="238" t="s">
        <v>1594</v>
      </c>
      <c r="C834" s="234">
        <v>36318</v>
      </c>
      <c r="D834" s="235">
        <v>6</v>
      </c>
      <c r="E834" s="269" t="s">
        <v>1640</v>
      </c>
      <c r="F834" s="271">
        <v>0</v>
      </c>
      <c r="G834" s="236">
        <v>832</v>
      </c>
      <c r="H834" s="49"/>
      <c r="L834" s="34">
        <v>547</v>
      </c>
      <c r="M834" s="34">
        <v>554</v>
      </c>
    </row>
    <row r="835" spans="1:13" ht="18.45" customHeight="1" x14ac:dyDescent="0.35">
      <c r="A835" s="266">
        <v>31879</v>
      </c>
      <c r="B835" s="238" t="s">
        <v>1548</v>
      </c>
      <c r="C835" s="234">
        <v>36318</v>
      </c>
      <c r="D835" s="235">
        <v>6</v>
      </c>
      <c r="E835" s="269" t="s">
        <v>819</v>
      </c>
      <c r="F835" s="271">
        <v>0</v>
      </c>
      <c r="G835" s="236">
        <v>833</v>
      </c>
      <c r="H835" s="49"/>
      <c r="L835" s="34">
        <v>546</v>
      </c>
      <c r="M835" s="34">
        <v>553</v>
      </c>
    </row>
    <row r="836" spans="1:13" ht="18.45" customHeight="1" x14ac:dyDescent="0.35">
      <c r="A836" s="266">
        <v>31930</v>
      </c>
      <c r="B836" s="238" t="s">
        <v>1549</v>
      </c>
      <c r="C836" s="234">
        <v>36318</v>
      </c>
      <c r="D836" s="235">
        <v>6</v>
      </c>
      <c r="E836" s="269" t="s">
        <v>1639</v>
      </c>
      <c r="F836" s="271">
        <v>0</v>
      </c>
      <c r="G836" s="236">
        <v>834</v>
      </c>
      <c r="H836" s="49"/>
      <c r="L836" s="34">
        <v>545</v>
      </c>
      <c r="M836" s="34">
        <v>552</v>
      </c>
    </row>
    <row r="837" spans="1:13" ht="18.45" customHeight="1" x14ac:dyDescent="0.35">
      <c r="A837" s="266">
        <v>20439</v>
      </c>
      <c r="B837" s="238" t="s">
        <v>1595</v>
      </c>
      <c r="C837" s="234">
        <v>36318</v>
      </c>
      <c r="D837" s="235">
        <v>6</v>
      </c>
      <c r="E837" s="269" t="s">
        <v>1638</v>
      </c>
      <c r="F837" s="271">
        <v>0</v>
      </c>
      <c r="G837" s="236">
        <v>835</v>
      </c>
      <c r="H837" s="49"/>
      <c r="L837" s="34">
        <v>544</v>
      </c>
      <c r="M837" s="34">
        <v>551</v>
      </c>
    </row>
    <row r="838" spans="1:13" ht="18.45" customHeight="1" x14ac:dyDescent="0.35">
      <c r="A838" s="266">
        <v>25588</v>
      </c>
      <c r="B838" s="238" t="s">
        <v>1596</v>
      </c>
      <c r="C838" s="234">
        <v>36318</v>
      </c>
      <c r="D838" s="235">
        <v>6</v>
      </c>
      <c r="E838" s="269" t="s">
        <v>1326</v>
      </c>
      <c r="F838" s="271">
        <v>0</v>
      </c>
      <c r="G838" s="236">
        <v>836</v>
      </c>
      <c r="H838" s="49"/>
      <c r="L838" s="34">
        <v>539</v>
      </c>
      <c r="M838" s="34">
        <v>546</v>
      </c>
    </row>
    <row r="839" spans="1:13" ht="18.45" customHeight="1" x14ac:dyDescent="0.3">
      <c r="A839" s="266">
        <v>2550</v>
      </c>
      <c r="B839" s="238" t="s">
        <v>121</v>
      </c>
      <c r="C839" s="234" t="s">
        <v>1569</v>
      </c>
      <c r="D839" s="235">
        <v>6</v>
      </c>
      <c r="E839" s="269" t="s">
        <v>614</v>
      </c>
      <c r="F839" s="271">
        <v>0</v>
      </c>
      <c r="G839" s="236">
        <v>837</v>
      </c>
      <c r="L839" s="34">
        <v>885</v>
      </c>
      <c r="M839" s="34">
        <v>879</v>
      </c>
    </row>
    <row r="840" spans="1:13" ht="18.45" customHeight="1" x14ac:dyDescent="0.35">
      <c r="A840" s="266">
        <v>41250</v>
      </c>
      <c r="B840" s="238" t="s">
        <v>1608</v>
      </c>
      <c r="C840" s="234">
        <v>21900</v>
      </c>
      <c r="D840" s="235"/>
      <c r="E840" s="272" t="s">
        <v>1957</v>
      </c>
      <c r="F840" s="271">
        <v>0</v>
      </c>
      <c r="G840" s="236">
        <v>838</v>
      </c>
      <c r="H840" s="49"/>
      <c r="L840" s="34">
        <v>430</v>
      </c>
      <c r="M840" s="34">
        <v>229</v>
      </c>
    </row>
    <row r="841" spans="1:13" ht="18.45" customHeight="1" x14ac:dyDescent="0.35">
      <c r="A841" s="266">
        <v>41252</v>
      </c>
      <c r="B841" s="238" t="s">
        <v>1609</v>
      </c>
      <c r="C841" s="234">
        <v>13950</v>
      </c>
      <c r="D841" s="235"/>
      <c r="E841" s="272" t="s">
        <v>1958</v>
      </c>
      <c r="F841" s="271">
        <v>0</v>
      </c>
      <c r="G841" s="236">
        <v>839</v>
      </c>
      <c r="H841" s="49"/>
      <c r="L841" s="34">
        <v>427</v>
      </c>
      <c r="M841" s="34">
        <v>230</v>
      </c>
    </row>
    <row r="842" spans="1:13" ht="18.45" customHeight="1" x14ac:dyDescent="0.35">
      <c r="A842" s="266">
        <v>41251</v>
      </c>
      <c r="B842" s="238" t="s">
        <v>1610</v>
      </c>
      <c r="C842" s="234">
        <v>14950</v>
      </c>
      <c r="D842" s="235"/>
      <c r="E842" s="272" t="s">
        <v>1959</v>
      </c>
      <c r="F842" s="271">
        <v>0</v>
      </c>
      <c r="G842" s="236">
        <v>840</v>
      </c>
      <c r="H842" s="49"/>
      <c r="L842" s="34">
        <v>429</v>
      </c>
      <c r="M842" s="34">
        <v>231</v>
      </c>
    </row>
    <row r="843" spans="1:13" ht="18.45" customHeight="1" x14ac:dyDescent="0.35">
      <c r="A843" s="266">
        <v>41253</v>
      </c>
      <c r="B843" s="238" t="s">
        <v>1611</v>
      </c>
      <c r="C843" s="234">
        <v>10110</v>
      </c>
      <c r="D843" s="235"/>
      <c r="E843" s="272" t="s">
        <v>1960</v>
      </c>
      <c r="F843" s="271">
        <v>0</v>
      </c>
      <c r="G843" s="236">
        <v>841</v>
      </c>
      <c r="H843" s="49"/>
      <c r="L843" s="34">
        <v>426</v>
      </c>
      <c r="M843" s="34">
        <v>232</v>
      </c>
    </row>
    <row r="844" spans="1:13" ht="18.45" customHeight="1" x14ac:dyDescent="0.35">
      <c r="A844" s="266">
        <v>55386</v>
      </c>
      <c r="B844" s="238" t="s">
        <v>1612</v>
      </c>
      <c r="C844" s="234">
        <v>21950</v>
      </c>
      <c r="D844" s="235"/>
      <c r="E844" s="272" t="s">
        <v>1604</v>
      </c>
      <c r="F844" s="271">
        <v>0</v>
      </c>
      <c r="G844" s="236">
        <v>842</v>
      </c>
      <c r="H844" s="49"/>
      <c r="L844" s="34">
        <v>475</v>
      </c>
      <c r="M844" s="34">
        <v>233</v>
      </c>
    </row>
    <row r="845" spans="1:13" ht="18.45" customHeight="1" x14ac:dyDescent="0.35">
      <c r="A845" s="266">
        <v>51000</v>
      </c>
      <c r="B845" s="238" t="s">
        <v>1613</v>
      </c>
      <c r="C845" s="234">
        <v>116000</v>
      </c>
      <c r="D845" s="235"/>
      <c r="E845" s="269" t="s">
        <v>1996</v>
      </c>
      <c r="F845" s="271">
        <v>0</v>
      </c>
      <c r="G845" s="236">
        <v>843</v>
      </c>
      <c r="H845" s="49"/>
      <c r="L845" s="34">
        <v>492</v>
      </c>
      <c r="M845" s="34">
        <v>505</v>
      </c>
    </row>
    <row r="846" spans="1:13" ht="18.45" customHeight="1" x14ac:dyDescent="0.35">
      <c r="A846" s="266">
        <v>51035</v>
      </c>
      <c r="B846" s="238" t="s">
        <v>1614</v>
      </c>
      <c r="C846" s="234">
        <v>159000</v>
      </c>
      <c r="D846" s="235"/>
      <c r="E846" s="269" t="s">
        <v>1997</v>
      </c>
      <c r="F846" s="271">
        <v>0</v>
      </c>
      <c r="G846" s="236">
        <v>844</v>
      </c>
      <c r="H846" s="49"/>
      <c r="L846" s="34">
        <v>493</v>
      </c>
      <c r="M846" s="34">
        <v>506</v>
      </c>
    </row>
    <row r="847" spans="1:13" ht="18.45" customHeight="1" x14ac:dyDescent="0.35">
      <c r="A847" s="266">
        <v>80029</v>
      </c>
      <c r="B847" s="238" t="s">
        <v>1615</v>
      </c>
      <c r="C847" s="234">
        <v>27900</v>
      </c>
      <c r="D847" s="235"/>
      <c r="E847" s="269" t="s">
        <v>1998</v>
      </c>
      <c r="F847" s="271">
        <v>0</v>
      </c>
      <c r="G847" s="236">
        <v>845</v>
      </c>
      <c r="H847" s="49"/>
      <c r="L847" s="34">
        <v>497</v>
      </c>
      <c r="M847" s="34">
        <v>507</v>
      </c>
    </row>
    <row r="848" spans="1:13" ht="18.45" customHeight="1" x14ac:dyDescent="0.35">
      <c r="A848" s="266">
        <v>3108</v>
      </c>
      <c r="B848" s="238" t="s">
        <v>1616</v>
      </c>
      <c r="C848" s="234">
        <v>2180</v>
      </c>
      <c r="D848" s="235"/>
      <c r="E848" s="269" t="s">
        <v>614</v>
      </c>
      <c r="F848" s="271">
        <v>0</v>
      </c>
      <c r="G848" s="236">
        <v>846</v>
      </c>
      <c r="H848" s="49"/>
      <c r="L848" s="34">
        <v>886</v>
      </c>
      <c r="M848" s="34">
        <v>243</v>
      </c>
    </row>
    <row r="849" spans="1:13" ht="18.45" customHeight="1" x14ac:dyDescent="0.3">
      <c r="A849" s="266">
        <v>7213</v>
      </c>
      <c r="B849" s="238" t="s">
        <v>1675</v>
      </c>
      <c r="C849" s="234">
        <v>26950</v>
      </c>
      <c r="D849" s="235"/>
      <c r="E849" s="269" t="s">
        <v>1713</v>
      </c>
      <c r="F849" s="271" t="s">
        <v>1954</v>
      </c>
      <c r="G849" s="236">
        <v>847</v>
      </c>
      <c r="K849" s="242"/>
      <c r="L849" s="34">
        <v>657</v>
      </c>
      <c r="M849" s="34">
        <v>666</v>
      </c>
    </row>
    <row r="850" spans="1:13" ht="18.45" customHeight="1" x14ac:dyDescent="0.3">
      <c r="A850" s="266">
        <v>29401</v>
      </c>
      <c r="B850" s="238" t="s">
        <v>1676</v>
      </c>
      <c r="C850" s="234">
        <v>22785</v>
      </c>
      <c r="D850" s="235">
        <v>6</v>
      </c>
      <c r="E850" s="269" t="s">
        <v>1714</v>
      </c>
      <c r="F850" s="271">
        <v>0</v>
      </c>
      <c r="G850" s="236">
        <v>848</v>
      </c>
      <c r="K850" s="242"/>
      <c r="L850" s="34">
        <v>632</v>
      </c>
      <c r="M850" s="34">
        <v>641</v>
      </c>
    </row>
    <row r="851" spans="1:13" ht="18.45" customHeight="1" x14ac:dyDescent="0.3">
      <c r="A851" s="266">
        <v>3039</v>
      </c>
      <c r="B851" s="238" t="s">
        <v>1677</v>
      </c>
      <c r="C851" s="234">
        <v>7394</v>
      </c>
      <c r="D851" s="235">
        <v>6</v>
      </c>
      <c r="E851" s="269" t="s">
        <v>1715</v>
      </c>
      <c r="F851" s="271">
        <v>0</v>
      </c>
      <c r="G851" s="236">
        <v>849</v>
      </c>
      <c r="L851" s="34">
        <v>635</v>
      </c>
      <c r="M851" s="34">
        <v>644</v>
      </c>
    </row>
    <row r="852" spans="1:13" ht="18.45" customHeight="1" x14ac:dyDescent="0.3">
      <c r="A852" s="266" t="s">
        <v>2087</v>
      </c>
      <c r="B852" s="238" t="s">
        <v>1678</v>
      </c>
      <c r="C852" s="234">
        <v>10277</v>
      </c>
      <c r="D852" s="235">
        <v>6</v>
      </c>
      <c r="E852" s="269" t="s">
        <v>1716</v>
      </c>
      <c r="F852" s="271">
        <v>0</v>
      </c>
      <c r="G852" s="236">
        <v>850</v>
      </c>
      <c r="L852" s="34">
        <v>645</v>
      </c>
      <c r="M852" s="34">
        <v>654</v>
      </c>
    </row>
    <row r="853" spans="1:13" ht="18.45" customHeight="1" x14ac:dyDescent="0.3">
      <c r="A853" s="266">
        <v>3040</v>
      </c>
      <c r="B853" s="238" t="s">
        <v>1679</v>
      </c>
      <c r="C853" s="234">
        <v>9161</v>
      </c>
      <c r="D853" s="235">
        <v>6</v>
      </c>
      <c r="E853" s="269" t="s">
        <v>1717</v>
      </c>
      <c r="F853" s="271">
        <v>0</v>
      </c>
      <c r="G853" s="236">
        <v>851</v>
      </c>
      <c r="K853" s="242"/>
      <c r="L853" s="34">
        <v>647</v>
      </c>
      <c r="M853" s="34">
        <v>656</v>
      </c>
    </row>
    <row r="854" spans="1:13" ht="18.45" customHeight="1" x14ac:dyDescent="0.3">
      <c r="A854" s="266">
        <v>3042</v>
      </c>
      <c r="B854" s="238" t="s">
        <v>1680</v>
      </c>
      <c r="C854" s="234">
        <v>13067</v>
      </c>
      <c r="D854" s="235">
        <v>6</v>
      </c>
      <c r="E854" s="269" t="s">
        <v>1718</v>
      </c>
      <c r="F854" s="271">
        <v>0</v>
      </c>
      <c r="G854" s="236">
        <v>852</v>
      </c>
      <c r="K854" s="242"/>
      <c r="L854" s="34">
        <v>652</v>
      </c>
      <c r="M854" s="34">
        <v>661</v>
      </c>
    </row>
    <row r="855" spans="1:13" ht="18.45" customHeight="1" x14ac:dyDescent="0.3">
      <c r="A855" s="266">
        <v>3044</v>
      </c>
      <c r="B855" s="238" t="s">
        <v>1681</v>
      </c>
      <c r="C855" s="234">
        <v>16275</v>
      </c>
      <c r="D855" s="235">
        <v>6</v>
      </c>
      <c r="E855" s="269" t="s">
        <v>1164</v>
      </c>
      <c r="F855" s="271">
        <v>0</v>
      </c>
      <c r="G855" s="236">
        <v>853</v>
      </c>
      <c r="L855" s="34">
        <v>646</v>
      </c>
      <c r="M855" s="34">
        <v>655</v>
      </c>
    </row>
    <row r="856" spans="1:13" ht="18.45" customHeight="1" x14ac:dyDescent="0.3">
      <c r="A856" s="266">
        <v>20101</v>
      </c>
      <c r="B856" s="238" t="s">
        <v>1682</v>
      </c>
      <c r="C856" s="234">
        <v>9161</v>
      </c>
      <c r="D856" s="235">
        <v>6</v>
      </c>
      <c r="E856" s="269" t="s">
        <v>1719</v>
      </c>
      <c r="F856" s="271">
        <v>0</v>
      </c>
      <c r="G856" s="236">
        <v>854</v>
      </c>
      <c r="K856" s="242"/>
      <c r="L856" s="34">
        <v>633</v>
      </c>
      <c r="M856" s="34">
        <v>642</v>
      </c>
    </row>
    <row r="857" spans="1:13" ht="18.45" customHeight="1" x14ac:dyDescent="0.3">
      <c r="A857" s="266">
        <v>20118</v>
      </c>
      <c r="B857" s="238" t="s">
        <v>1683</v>
      </c>
      <c r="C857" s="234">
        <v>23111</v>
      </c>
      <c r="D857" s="235">
        <v>6</v>
      </c>
      <c r="E857" s="269" t="s">
        <v>1720</v>
      </c>
      <c r="F857" s="271">
        <v>0</v>
      </c>
      <c r="G857" s="236">
        <v>855</v>
      </c>
      <c r="L857" s="34">
        <v>634</v>
      </c>
      <c r="M857" s="34">
        <v>643</v>
      </c>
    </row>
    <row r="858" spans="1:13" ht="18.45" customHeight="1" x14ac:dyDescent="0.3">
      <c r="A858" s="266">
        <v>1028</v>
      </c>
      <c r="B858" s="238" t="s">
        <v>1684</v>
      </c>
      <c r="C858" s="234">
        <v>1721</v>
      </c>
      <c r="D858" s="235">
        <v>6</v>
      </c>
      <c r="E858" s="269" t="s">
        <v>1721</v>
      </c>
      <c r="F858" s="271">
        <v>0</v>
      </c>
      <c r="G858" s="236">
        <v>856</v>
      </c>
      <c r="K858" s="242"/>
      <c r="L858" s="34">
        <v>648</v>
      </c>
      <c r="M858" s="34">
        <v>657</v>
      </c>
    </row>
    <row r="859" spans="1:13" ht="18.45" customHeight="1" x14ac:dyDescent="0.3">
      <c r="A859" s="266">
        <v>4019</v>
      </c>
      <c r="B859" s="238" t="s">
        <v>1685</v>
      </c>
      <c r="C859" s="234">
        <v>7301</v>
      </c>
      <c r="D859" s="235">
        <v>6</v>
      </c>
      <c r="E859" s="269" t="s">
        <v>1722</v>
      </c>
      <c r="F859" s="271">
        <v>0</v>
      </c>
      <c r="G859" s="236">
        <v>857</v>
      </c>
      <c r="K859" s="242"/>
      <c r="L859" s="34">
        <v>642</v>
      </c>
      <c r="M859" s="34">
        <v>651</v>
      </c>
    </row>
    <row r="860" spans="1:13" ht="18.45" customHeight="1" x14ac:dyDescent="0.3">
      <c r="A860" s="266">
        <v>4022</v>
      </c>
      <c r="B860" s="238" t="s">
        <v>1687</v>
      </c>
      <c r="C860" s="234">
        <v>7301</v>
      </c>
      <c r="D860" s="235">
        <v>6</v>
      </c>
      <c r="E860" s="269" t="s">
        <v>1709</v>
      </c>
      <c r="F860" s="271">
        <v>0</v>
      </c>
      <c r="G860" s="236">
        <v>858</v>
      </c>
      <c r="L860" s="34">
        <v>620</v>
      </c>
      <c r="M860" s="34">
        <v>629</v>
      </c>
    </row>
    <row r="861" spans="1:13" ht="18.45" customHeight="1" x14ac:dyDescent="0.3">
      <c r="A861" s="266">
        <v>4025</v>
      </c>
      <c r="B861" s="238" t="s">
        <v>1686</v>
      </c>
      <c r="C861" s="234">
        <v>7301</v>
      </c>
      <c r="D861" s="235">
        <v>6</v>
      </c>
      <c r="E861" s="269" t="s">
        <v>1710</v>
      </c>
      <c r="F861" s="271">
        <v>0</v>
      </c>
      <c r="G861" s="236">
        <v>859</v>
      </c>
      <c r="L861" s="34">
        <v>621</v>
      </c>
      <c r="M861" s="34">
        <v>630</v>
      </c>
    </row>
    <row r="862" spans="1:13" ht="18.45" customHeight="1" x14ac:dyDescent="0.3">
      <c r="A862" s="266">
        <v>29852</v>
      </c>
      <c r="B862" s="238" t="s">
        <v>1688</v>
      </c>
      <c r="C862" s="234">
        <v>13392</v>
      </c>
      <c r="D862" s="235">
        <v>6</v>
      </c>
      <c r="E862" s="269" t="s">
        <v>1723</v>
      </c>
      <c r="F862" s="271">
        <v>0</v>
      </c>
      <c r="G862" s="236">
        <v>860</v>
      </c>
      <c r="K862" s="242"/>
      <c r="L862" s="34">
        <v>643</v>
      </c>
      <c r="M862" s="34">
        <v>652</v>
      </c>
    </row>
    <row r="863" spans="1:13" ht="18.45" customHeight="1" x14ac:dyDescent="0.3">
      <c r="A863" s="266">
        <v>29340</v>
      </c>
      <c r="B863" s="238" t="s">
        <v>1689</v>
      </c>
      <c r="C863" s="234">
        <v>9300</v>
      </c>
      <c r="D863" s="235">
        <v>6</v>
      </c>
      <c r="E863" s="269" t="s">
        <v>1724</v>
      </c>
      <c r="F863" s="271">
        <v>0</v>
      </c>
      <c r="G863" s="236">
        <v>861</v>
      </c>
      <c r="K863" s="242"/>
      <c r="L863" s="34">
        <v>649</v>
      </c>
      <c r="M863" s="34">
        <v>658</v>
      </c>
    </row>
    <row r="864" spans="1:13" ht="18.45" customHeight="1" x14ac:dyDescent="0.3">
      <c r="A864" s="266">
        <v>27575</v>
      </c>
      <c r="B864" s="238" t="s">
        <v>1690</v>
      </c>
      <c r="C864" s="234">
        <v>15996</v>
      </c>
      <c r="D864" s="235">
        <v>6</v>
      </c>
      <c r="E864" s="269" t="s">
        <v>1165</v>
      </c>
      <c r="F864" s="271">
        <v>0</v>
      </c>
      <c r="G864" s="236">
        <v>862</v>
      </c>
      <c r="K864" s="242"/>
      <c r="L864" s="34">
        <v>654</v>
      </c>
      <c r="M864" s="34">
        <v>663</v>
      </c>
    </row>
    <row r="865" spans="1:13" ht="18.45" customHeight="1" x14ac:dyDescent="0.3">
      <c r="A865" s="266">
        <v>27583</v>
      </c>
      <c r="B865" s="238" t="s">
        <v>1691</v>
      </c>
      <c r="C865" s="234">
        <v>31899</v>
      </c>
      <c r="D865" s="235">
        <v>6</v>
      </c>
      <c r="E865" s="269" t="s">
        <v>1725</v>
      </c>
      <c r="F865" s="271">
        <v>0</v>
      </c>
      <c r="G865" s="236">
        <v>863</v>
      </c>
      <c r="K865" s="242"/>
      <c r="L865" s="34">
        <v>636</v>
      </c>
      <c r="M865" s="34">
        <v>645</v>
      </c>
    </row>
    <row r="866" spans="1:13" ht="18.45" customHeight="1" x14ac:dyDescent="0.3">
      <c r="A866" s="266">
        <v>2016</v>
      </c>
      <c r="B866" s="238" t="s">
        <v>1692</v>
      </c>
      <c r="C866" s="234">
        <v>25250</v>
      </c>
      <c r="D866" s="235">
        <v>6</v>
      </c>
      <c r="E866" s="269" t="s">
        <v>1726</v>
      </c>
      <c r="F866" s="271">
        <v>0</v>
      </c>
      <c r="G866" s="236">
        <v>864</v>
      </c>
      <c r="K866" s="242"/>
      <c r="L866" s="34">
        <v>631</v>
      </c>
      <c r="M866" s="34">
        <v>640</v>
      </c>
    </row>
    <row r="867" spans="1:13" ht="18.45" customHeight="1" x14ac:dyDescent="0.3">
      <c r="A867" s="266">
        <v>3715</v>
      </c>
      <c r="B867" s="238" t="s">
        <v>1693</v>
      </c>
      <c r="C867" s="234">
        <v>13020</v>
      </c>
      <c r="D867" s="235">
        <v>6</v>
      </c>
      <c r="E867" s="269" t="s">
        <v>1727</v>
      </c>
      <c r="F867" s="271">
        <v>0</v>
      </c>
      <c r="G867" s="236">
        <v>865</v>
      </c>
      <c r="J867" s="241"/>
      <c r="L867" s="34">
        <v>625</v>
      </c>
      <c r="M867" s="34">
        <v>634</v>
      </c>
    </row>
    <row r="868" spans="1:13" ht="18.45" customHeight="1" x14ac:dyDescent="0.3">
      <c r="A868" s="266">
        <v>2018</v>
      </c>
      <c r="B868" s="238" t="s">
        <v>1694</v>
      </c>
      <c r="C868" s="234">
        <v>20693</v>
      </c>
      <c r="D868" s="235">
        <v>6</v>
      </c>
      <c r="E868" s="269" t="s">
        <v>1728</v>
      </c>
      <c r="F868" s="271">
        <v>0</v>
      </c>
      <c r="G868" s="236">
        <v>866</v>
      </c>
      <c r="K868" s="242"/>
      <c r="L868" s="34">
        <v>651</v>
      </c>
      <c r="M868" s="34">
        <v>660</v>
      </c>
    </row>
    <row r="869" spans="1:13" ht="18.45" customHeight="1" x14ac:dyDescent="0.3">
      <c r="A869" s="266">
        <v>2017</v>
      </c>
      <c r="B869" s="238" t="s">
        <v>1695</v>
      </c>
      <c r="C869" s="234">
        <v>8556</v>
      </c>
      <c r="D869" s="235">
        <v>6</v>
      </c>
      <c r="E869" s="269" t="s">
        <v>1729</v>
      </c>
      <c r="F869" s="271">
        <v>0</v>
      </c>
      <c r="G869" s="236">
        <v>867</v>
      </c>
      <c r="K869" s="242"/>
      <c r="L869" s="34">
        <v>641</v>
      </c>
      <c r="M869" s="34">
        <v>650</v>
      </c>
    </row>
    <row r="870" spans="1:13" ht="18.45" customHeight="1" x14ac:dyDescent="0.3">
      <c r="A870" s="266">
        <v>1038</v>
      </c>
      <c r="B870" s="238" t="s">
        <v>1696</v>
      </c>
      <c r="C870" s="234">
        <v>13718</v>
      </c>
      <c r="D870" s="235">
        <v>6</v>
      </c>
      <c r="E870" s="269" t="s">
        <v>1730</v>
      </c>
      <c r="F870" s="271">
        <v>0</v>
      </c>
      <c r="G870" s="236">
        <v>868</v>
      </c>
      <c r="K870" s="242"/>
      <c r="L870" s="34">
        <v>650</v>
      </c>
      <c r="M870" s="34">
        <v>659</v>
      </c>
    </row>
    <row r="871" spans="1:13" ht="18.45" customHeight="1" x14ac:dyDescent="0.3">
      <c r="A871" s="266">
        <v>1029</v>
      </c>
      <c r="B871" s="238" t="s">
        <v>1697</v>
      </c>
      <c r="C871" s="234">
        <v>13020</v>
      </c>
      <c r="D871" s="235">
        <v>6</v>
      </c>
      <c r="E871" s="269" t="s">
        <v>1290</v>
      </c>
      <c r="F871" s="271">
        <v>0</v>
      </c>
      <c r="G871" s="236">
        <v>869</v>
      </c>
      <c r="K871" s="242"/>
      <c r="L871" s="34">
        <v>629</v>
      </c>
      <c r="M871" s="34">
        <v>638</v>
      </c>
    </row>
    <row r="872" spans="1:13" ht="18.45" customHeight="1" x14ac:dyDescent="0.3">
      <c r="A872" s="266">
        <v>3119</v>
      </c>
      <c r="B872" s="238" t="s">
        <v>1698</v>
      </c>
      <c r="C872" s="234">
        <v>10928</v>
      </c>
      <c r="D872" s="235">
        <v>6</v>
      </c>
      <c r="E872" s="269" t="s">
        <v>1731</v>
      </c>
      <c r="F872" s="271">
        <v>0</v>
      </c>
      <c r="G872" s="236">
        <v>870</v>
      </c>
      <c r="K872" s="242"/>
      <c r="L872" s="34">
        <v>656</v>
      </c>
      <c r="M872" s="34">
        <v>665</v>
      </c>
    </row>
    <row r="873" spans="1:13" ht="18.45" customHeight="1" x14ac:dyDescent="0.3">
      <c r="A873" s="266">
        <v>3784</v>
      </c>
      <c r="B873" s="238" t="s">
        <v>1699</v>
      </c>
      <c r="C873" s="234">
        <v>12323</v>
      </c>
      <c r="D873" s="235">
        <v>6</v>
      </c>
      <c r="E873" s="269" t="s">
        <v>1159</v>
      </c>
      <c r="F873" s="271">
        <v>0</v>
      </c>
      <c r="G873" s="236">
        <v>871</v>
      </c>
      <c r="K873" s="242"/>
      <c r="L873" s="34">
        <v>640</v>
      </c>
      <c r="M873" s="34">
        <v>649</v>
      </c>
    </row>
    <row r="874" spans="1:13" ht="18.45" customHeight="1" x14ac:dyDescent="0.3">
      <c r="A874" s="266">
        <v>3785</v>
      </c>
      <c r="B874" s="238" t="s">
        <v>1700</v>
      </c>
      <c r="C874" s="234">
        <v>5162</v>
      </c>
      <c r="D874" s="235">
        <v>6</v>
      </c>
      <c r="E874" s="269" t="s">
        <v>1732</v>
      </c>
      <c r="F874" s="271">
        <v>0</v>
      </c>
      <c r="G874" s="236">
        <v>872</v>
      </c>
      <c r="K874" s="242"/>
      <c r="L874" s="34">
        <v>637</v>
      </c>
      <c r="M874" s="34">
        <v>646</v>
      </c>
    </row>
    <row r="875" spans="1:13" ht="18.45" customHeight="1" x14ac:dyDescent="0.3">
      <c r="A875" s="266">
        <v>1720</v>
      </c>
      <c r="B875" s="238" t="s">
        <v>1701</v>
      </c>
      <c r="C875" s="234">
        <v>15950</v>
      </c>
      <c r="D875" s="235">
        <v>6</v>
      </c>
      <c r="E875" s="269" t="s">
        <v>1733</v>
      </c>
      <c r="F875" s="271">
        <v>0</v>
      </c>
      <c r="G875" s="236">
        <v>873</v>
      </c>
      <c r="K875" s="242"/>
      <c r="L875" s="34">
        <v>644</v>
      </c>
      <c r="M875" s="34">
        <v>653</v>
      </c>
    </row>
    <row r="876" spans="1:13" ht="18.45" customHeight="1" x14ac:dyDescent="0.3">
      <c r="A876" s="266">
        <v>25571</v>
      </c>
      <c r="B876" s="238" t="s">
        <v>1702</v>
      </c>
      <c r="C876" s="234">
        <v>7487</v>
      </c>
      <c r="D876" s="235">
        <v>6</v>
      </c>
      <c r="E876" s="269" t="s">
        <v>1734</v>
      </c>
      <c r="F876" s="271">
        <v>0</v>
      </c>
      <c r="G876" s="236">
        <v>874</v>
      </c>
      <c r="L876" s="34">
        <v>623</v>
      </c>
      <c r="M876" s="34">
        <v>632</v>
      </c>
    </row>
    <row r="877" spans="1:13" ht="18.45" customHeight="1" x14ac:dyDescent="0.3">
      <c r="A877" s="266">
        <v>1026</v>
      </c>
      <c r="B877" s="238" t="s">
        <v>1703</v>
      </c>
      <c r="C877" s="234">
        <v>1535</v>
      </c>
      <c r="D877" s="235">
        <v>6</v>
      </c>
      <c r="E877" s="269" t="s">
        <v>1165</v>
      </c>
      <c r="F877" s="271">
        <v>0</v>
      </c>
      <c r="G877" s="236">
        <v>875</v>
      </c>
      <c r="K877" s="242"/>
      <c r="L877" s="34">
        <v>655</v>
      </c>
      <c r="M877" s="34">
        <v>664</v>
      </c>
    </row>
    <row r="878" spans="1:13" ht="18.45" customHeight="1" x14ac:dyDescent="0.3">
      <c r="A878" s="266">
        <v>4789</v>
      </c>
      <c r="B878" s="238" t="s">
        <v>1704</v>
      </c>
      <c r="C878" s="234">
        <v>4743</v>
      </c>
      <c r="D878" s="235">
        <v>6</v>
      </c>
      <c r="E878" s="269" t="s">
        <v>1619</v>
      </c>
      <c r="F878" s="271">
        <v>0</v>
      </c>
      <c r="G878" s="236">
        <v>876</v>
      </c>
      <c r="K878" s="242"/>
      <c r="L878" s="34">
        <v>653</v>
      </c>
      <c r="M878" s="34">
        <v>662</v>
      </c>
    </row>
    <row r="879" spans="1:13" ht="18.45" customHeight="1" x14ac:dyDescent="0.3">
      <c r="A879" s="266">
        <v>28831</v>
      </c>
      <c r="B879" s="238" t="s">
        <v>1705</v>
      </c>
      <c r="C879" s="234">
        <v>4836</v>
      </c>
      <c r="D879" s="235">
        <v>6</v>
      </c>
      <c r="E879" s="269" t="s">
        <v>1735</v>
      </c>
      <c r="F879" s="271">
        <v>0</v>
      </c>
      <c r="G879" s="236">
        <v>877</v>
      </c>
      <c r="L879" s="34">
        <v>626</v>
      </c>
      <c r="M879" s="34">
        <v>635</v>
      </c>
    </row>
    <row r="880" spans="1:13" ht="18.45" customHeight="1" x14ac:dyDescent="0.3">
      <c r="A880" s="266">
        <v>3937</v>
      </c>
      <c r="B880" s="238" t="s">
        <v>1706</v>
      </c>
      <c r="C880" s="234">
        <v>4929</v>
      </c>
      <c r="D880" s="235">
        <v>6</v>
      </c>
      <c r="E880" s="269" t="s">
        <v>1736</v>
      </c>
      <c r="F880" s="271">
        <v>0</v>
      </c>
      <c r="G880" s="236">
        <v>878</v>
      </c>
      <c r="K880" s="242"/>
      <c r="L880" s="34">
        <v>630</v>
      </c>
      <c r="M880" s="34">
        <v>639</v>
      </c>
    </row>
    <row r="881" spans="1:13" ht="18.45" customHeight="1" x14ac:dyDescent="0.3">
      <c r="A881" s="266">
        <v>3890</v>
      </c>
      <c r="B881" s="238" t="s">
        <v>1707</v>
      </c>
      <c r="C881" s="234">
        <v>6092</v>
      </c>
      <c r="D881" s="235">
        <v>6</v>
      </c>
      <c r="E881" s="269" t="s">
        <v>1737</v>
      </c>
      <c r="F881" s="271">
        <v>0</v>
      </c>
      <c r="G881" s="236">
        <v>879</v>
      </c>
      <c r="L881" s="34">
        <v>622</v>
      </c>
      <c r="M881" s="34">
        <v>631</v>
      </c>
    </row>
    <row r="882" spans="1:13" ht="18.45" customHeight="1" x14ac:dyDescent="0.3">
      <c r="A882" s="266">
        <v>3050</v>
      </c>
      <c r="B882" s="238" t="s">
        <v>1708</v>
      </c>
      <c r="C882" s="234">
        <v>7673</v>
      </c>
      <c r="D882" s="235">
        <v>6</v>
      </c>
      <c r="E882" s="269" t="s">
        <v>1738</v>
      </c>
      <c r="F882" s="271">
        <v>0</v>
      </c>
      <c r="G882" s="236">
        <v>880</v>
      </c>
      <c r="L882" s="34">
        <v>624</v>
      </c>
      <c r="M882" s="34">
        <v>633</v>
      </c>
    </row>
    <row r="883" spans="1:13" ht="18.45" customHeight="1" x14ac:dyDescent="0.3">
      <c r="A883" s="280">
        <v>3191</v>
      </c>
      <c r="B883" s="281"/>
      <c r="C883" s="282"/>
      <c r="D883" s="283"/>
      <c r="E883" s="274" t="s">
        <v>1248</v>
      </c>
      <c r="F883" s="275"/>
      <c r="G883" s="236">
        <v>881</v>
      </c>
      <c r="L883" s="34">
        <v>354</v>
      </c>
      <c r="M883" s="34">
        <v>881</v>
      </c>
    </row>
    <row r="884" spans="1:13" ht="18.45" customHeight="1" x14ac:dyDescent="0.3">
      <c r="A884" s="280">
        <v>24052</v>
      </c>
      <c r="B884" s="281"/>
      <c r="C884" s="282"/>
      <c r="D884" s="283"/>
      <c r="E884" s="274" t="s">
        <v>1969</v>
      </c>
      <c r="F884" s="275"/>
      <c r="G884" s="236">
        <v>882</v>
      </c>
      <c r="L884" s="34">
        <v>400</v>
      </c>
      <c r="M884" s="34">
        <v>883</v>
      </c>
    </row>
    <row r="885" spans="1:13" ht="18.45" customHeight="1" x14ac:dyDescent="0.3">
      <c r="A885" s="280">
        <v>3016</v>
      </c>
      <c r="B885" s="281"/>
      <c r="C885" s="282"/>
      <c r="D885" s="283"/>
      <c r="E885" s="274" t="s">
        <v>1968</v>
      </c>
      <c r="F885" s="275"/>
      <c r="G885" s="236">
        <v>883</v>
      </c>
      <c r="L885" s="34">
        <v>425</v>
      </c>
      <c r="M885" s="34">
        <v>882</v>
      </c>
    </row>
    <row r="886" spans="1:13" ht="18.45" customHeight="1" x14ac:dyDescent="0.3">
      <c r="A886" s="280">
        <v>3136</v>
      </c>
      <c r="B886" s="281"/>
      <c r="C886" s="282"/>
      <c r="D886" s="283"/>
      <c r="E886" s="274" t="s">
        <v>1970</v>
      </c>
      <c r="F886" s="275"/>
      <c r="G886" s="236">
        <v>884</v>
      </c>
      <c r="L886" s="34">
        <v>449</v>
      </c>
      <c r="M886" s="34">
        <v>884</v>
      </c>
    </row>
    <row r="887" spans="1:13" ht="18.45" customHeight="1" x14ac:dyDescent="0.3">
      <c r="A887" s="280" t="s">
        <v>1990</v>
      </c>
      <c r="B887" s="281"/>
      <c r="C887" s="282"/>
      <c r="D887" s="283"/>
      <c r="E887" s="274" t="s">
        <v>1974</v>
      </c>
      <c r="F887" s="275"/>
      <c r="G887" s="236">
        <v>885</v>
      </c>
      <c r="L887" s="34">
        <v>465</v>
      </c>
      <c r="M887" s="34">
        <v>887</v>
      </c>
    </row>
    <row r="888" spans="1:13" ht="18.45" customHeight="1" x14ac:dyDescent="0.3">
      <c r="A888" s="280">
        <v>55404</v>
      </c>
      <c r="B888" s="281"/>
      <c r="C888" s="282"/>
      <c r="D888" s="283"/>
      <c r="E888" s="274" t="s">
        <v>1989</v>
      </c>
      <c r="F888" s="275"/>
      <c r="G888" s="236">
        <v>886</v>
      </c>
      <c r="L888" s="34">
        <v>467</v>
      </c>
      <c r="M888" s="34">
        <v>885</v>
      </c>
    </row>
    <row r="889" spans="1:13" ht="18.45" customHeight="1" x14ac:dyDescent="0.3">
      <c r="A889" s="280">
        <v>55401</v>
      </c>
      <c r="B889" s="281"/>
      <c r="C889" s="282"/>
      <c r="D889" s="283"/>
      <c r="E889" s="274" t="s">
        <v>1988</v>
      </c>
      <c r="F889" s="275"/>
      <c r="G889" s="236">
        <v>887</v>
      </c>
      <c r="L889" s="34">
        <v>468</v>
      </c>
      <c r="M889" s="34">
        <v>886</v>
      </c>
    </row>
    <row r="890" spans="1:13" ht="18.45" customHeight="1" x14ac:dyDescent="0.3">
      <c r="A890" s="280">
        <v>1062326</v>
      </c>
      <c r="B890" s="281"/>
      <c r="C890" s="282"/>
      <c r="D890" s="283"/>
      <c r="E890" s="274" t="s">
        <v>910</v>
      </c>
      <c r="F890" s="275" t="s">
        <v>2051</v>
      </c>
      <c r="G890" s="236">
        <v>888</v>
      </c>
      <c r="L890" s="34">
        <v>888</v>
      </c>
      <c r="M890" s="34">
        <v>888</v>
      </c>
    </row>
    <row r="891" spans="1:13" ht="18.45" customHeight="1" x14ac:dyDescent="0.3">
      <c r="A891" s="280">
        <v>9496</v>
      </c>
      <c r="B891" s="281" t="s">
        <v>2090</v>
      </c>
      <c r="C891" s="282">
        <v>13294</v>
      </c>
      <c r="D891" s="283"/>
      <c r="E891" s="274" t="s">
        <v>2165</v>
      </c>
      <c r="F891" s="275"/>
      <c r="G891" s="236">
        <v>889</v>
      </c>
    </row>
    <row r="892" spans="1:13" ht="18.45" customHeight="1" x14ac:dyDescent="0.3">
      <c r="A892" s="280">
        <v>28732</v>
      </c>
      <c r="B892" s="281" t="s">
        <v>2091</v>
      </c>
      <c r="C892" s="282">
        <v>4553.6985000000004</v>
      </c>
      <c r="D892" s="283"/>
      <c r="E892" s="274" t="s">
        <v>2165</v>
      </c>
      <c r="F892" s="275"/>
      <c r="G892" s="236">
        <v>890</v>
      </c>
    </row>
    <row r="893" spans="1:13" ht="18.45" customHeight="1" x14ac:dyDescent="0.3">
      <c r="A893" s="280">
        <v>28749</v>
      </c>
      <c r="B893" s="281" t="s">
        <v>2092</v>
      </c>
      <c r="C893" s="282">
        <v>4553.6985000000004</v>
      </c>
      <c r="D893" s="283"/>
      <c r="E893" s="274" t="s">
        <v>2165</v>
      </c>
      <c r="F893" s="275"/>
      <c r="G893" s="236">
        <v>891</v>
      </c>
    </row>
    <row r="894" spans="1:13" ht="18.45" customHeight="1" x14ac:dyDescent="0.3">
      <c r="A894" s="280">
        <v>25021</v>
      </c>
      <c r="B894" s="281" t="s">
        <v>2093</v>
      </c>
      <c r="C894" s="282">
        <v>12716.325472500001</v>
      </c>
      <c r="D894" s="283"/>
      <c r="E894" s="274" t="s">
        <v>2165</v>
      </c>
      <c r="F894" s="275"/>
      <c r="G894" s="236">
        <v>892</v>
      </c>
    </row>
    <row r="895" spans="1:13" ht="18.45" customHeight="1" x14ac:dyDescent="0.3">
      <c r="A895" s="280">
        <v>25038</v>
      </c>
      <c r="B895" s="281" t="s">
        <v>2094</v>
      </c>
      <c r="C895" s="282">
        <v>18811.671254999997</v>
      </c>
      <c r="D895" s="283"/>
      <c r="E895" s="274" t="s">
        <v>2165</v>
      </c>
      <c r="F895" s="275"/>
      <c r="G895" s="236">
        <v>893</v>
      </c>
    </row>
    <row r="896" spans="1:13" ht="18.45" customHeight="1" x14ac:dyDescent="0.3">
      <c r="A896" s="280">
        <v>25045</v>
      </c>
      <c r="B896" s="281" t="s">
        <v>2095</v>
      </c>
      <c r="C896" s="282">
        <v>22538.114527500002</v>
      </c>
      <c r="D896" s="283"/>
      <c r="E896" s="274" t="s">
        <v>2165</v>
      </c>
      <c r="F896" s="275"/>
      <c r="G896" s="236">
        <v>894</v>
      </c>
    </row>
    <row r="897" spans="1:7" ht="18.45" customHeight="1" x14ac:dyDescent="0.3">
      <c r="A897" s="280">
        <v>36188</v>
      </c>
      <c r="B897" s="281" t="s">
        <v>2096</v>
      </c>
      <c r="C897" s="282">
        <v>11506.657500000001</v>
      </c>
      <c r="D897" s="283"/>
      <c r="E897" s="274" t="s">
        <v>2165</v>
      </c>
      <c r="F897" s="275"/>
      <c r="G897" s="236">
        <v>895</v>
      </c>
    </row>
    <row r="898" spans="1:7" ht="18.45" customHeight="1" x14ac:dyDescent="0.3">
      <c r="A898" s="280">
        <v>30766</v>
      </c>
      <c r="B898" s="281" t="s">
        <v>2097</v>
      </c>
      <c r="C898" s="282">
        <v>19830.622499999998</v>
      </c>
      <c r="D898" s="283"/>
      <c r="E898" s="274" t="s">
        <v>2165</v>
      </c>
      <c r="F898" s="275"/>
      <c r="G898" s="236">
        <v>896</v>
      </c>
    </row>
    <row r="899" spans="1:7" ht="18.45" customHeight="1" x14ac:dyDescent="0.3">
      <c r="A899" s="280">
        <v>36812</v>
      </c>
      <c r="B899" s="281" t="s">
        <v>2098</v>
      </c>
      <c r="C899" s="282">
        <v>7638.4619999999995</v>
      </c>
      <c r="D899" s="283"/>
      <c r="E899" s="274" t="s">
        <v>2165</v>
      </c>
      <c r="F899" s="275"/>
      <c r="G899" s="236">
        <v>897</v>
      </c>
    </row>
    <row r="900" spans="1:7" ht="18.45" customHeight="1" x14ac:dyDescent="0.3">
      <c r="A900" s="280">
        <v>12946</v>
      </c>
      <c r="B900" s="281" t="s">
        <v>2099</v>
      </c>
      <c r="C900" s="282">
        <v>13098.003749999998</v>
      </c>
      <c r="D900" s="283"/>
      <c r="E900" s="274" t="s">
        <v>2165</v>
      </c>
      <c r="F900" s="275"/>
      <c r="G900" s="236">
        <v>898</v>
      </c>
    </row>
    <row r="901" spans="1:7" ht="18.45" customHeight="1" x14ac:dyDescent="0.3">
      <c r="A901" s="280">
        <v>14537</v>
      </c>
      <c r="B901" s="281" t="s">
        <v>2100</v>
      </c>
      <c r="C901" s="282">
        <v>24562.306957499997</v>
      </c>
      <c r="D901" s="283"/>
      <c r="E901" s="274" t="s">
        <v>2165</v>
      </c>
      <c r="F901" s="275"/>
      <c r="G901" s="236">
        <v>899</v>
      </c>
    </row>
    <row r="902" spans="1:7" ht="18.45" customHeight="1" x14ac:dyDescent="0.3">
      <c r="A902" s="280">
        <v>23614</v>
      </c>
      <c r="B902" s="281" t="s">
        <v>2101</v>
      </c>
      <c r="C902" s="282">
        <v>31261.6298475</v>
      </c>
      <c r="D902" s="283"/>
      <c r="E902" s="274" t="s">
        <v>2165</v>
      </c>
      <c r="F902" s="275"/>
      <c r="G902" s="236">
        <v>900</v>
      </c>
    </row>
    <row r="903" spans="1:7" ht="18.45" customHeight="1" x14ac:dyDescent="0.3">
      <c r="A903" s="280">
        <v>27995</v>
      </c>
      <c r="B903" s="281" t="s">
        <v>2102</v>
      </c>
      <c r="C903" s="282">
        <v>14491.53342</v>
      </c>
      <c r="D903" s="283"/>
      <c r="E903" s="274" t="s">
        <v>2165</v>
      </c>
      <c r="F903" s="275"/>
      <c r="G903" s="236">
        <v>901</v>
      </c>
    </row>
    <row r="904" spans="1:7" ht="18.45" customHeight="1" x14ac:dyDescent="0.3">
      <c r="A904" s="280">
        <v>27988</v>
      </c>
      <c r="B904" s="281" t="s">
        <v>2103</v>
      </c>
      <c r="C904" s="282">
        <v>16455.744337499997</v>
      </c>
      <c r="D904" s="283"/>
      <c r="E904" s="274" t="s">
        <v>2165</v>
      </c>
      <c r="F904" s="275"/>
      <c r="G904" s="236">
        <v>902</v>
      </c>
    </row>
    <row r="905" spans="1:7" ht="18.45" customHeight="1" x14ac:dyDescent="0.3">
      <c r="A905" s="280">
        <v>27971</v>
      </c>
      <c r="B905" s="281" t="s">
        <v>2104</v>
      </c>
      <c r="C905" s="282">
        <v>19238.641694999998</v>
      </c>
      <c r="D905" s="283"/>
      <c r="E905" s="274" t="s">
        <v>2165</v>
      </c>
      <c r="F905" s="275"/>
      <c r="G905" s="236">
        <v>903</v>
      </c>
    </row>
    <row r="906" spans="1:7" ht="18.45" customHeight="1" x14ac:dyDescent="0.3">
      <c r="A906" s="280">
        <v>34146</v>
      </c>
      <c r="B906" s="281" t="s">
        <v>2105</v>
      </c>
      <c r="C906" s="282">
        <v>16868.270249999998</v>
      </c>
      <c r="D906" s="283"/>
      <c r="E906" s="274" t="s">
        <v>2165</v>
      </c>
      <c r="F906" s="275"/>
      <c r="G906" s="236">
        <v>904</v>
      </c>
    </row>
    <row r="907" spans="1:7" ht="18.45" customHeight="1" x14ac:dyDescent="0.3">
      <c r="A907" s="280">
        <v>34139</v>
      </c>
      <c r="B907" s="281" t="s">
        <v>2106</v>
      </c>
      <c r="C907" s="282">
        <v>23992.605</v>
      </c>
      <c r="D907" s="283"/>
      <c r="E907" s="274" t="s">
        <v>2165</v>
      </c>
      <c r="F907" s="275"/>
      <c r="G907" s="236">
        <v>905</v>
      </c>
    </row>
    <row r="908" spans="1:7" ht="18.45" customHeight="1" x14ac:dyDescent="0.3">
      <c r="A908" s="280">
        <v>30100</v>
      </c>
      <c r="B908" s="281" t="s">
        <v>2107</v>
      </c>
      <c r="C908" s="282">
        <v>57043.642500000002</v>
      </c>
      <c r="D908" s="283"/>
      <c r="E908" s="274" t="s">
        <v>2165</v>
      </c>
      <c r="F908" s="275"/>
      <c r="G908" s="236">
        <v>906</v>
      </c>
    </row>
    <row r="909" spans="1:7" ht="18.45" customHeight="1" x14ac:dyDescent="0.3">
      <c r="A909" s="280">
        <v>34603</v>
      </c>
      <c r="B909" s="281" t="s">
        <v>2108</v>
      </c>
      <c r="C909" s="282">
        <v>24066.051749999999</v>
      </c>
      <c r="D909" s="283"/>
      <c r="E909" s="274" t="s">
        <v>2165</v>
      </c>
      <c r="F909" s="275"/>
      <c r="G909" s="236">
        <v>907</v>
      </c>
    </row>
    <row r="910" spans="1:7" ht="18.45" customHeight="1" x14ac:dyDescent="0.3">
      <c r="A910" s="280">
        <v>17545</v>
      </c>
      <c r="B910" s="281" t="s">
        <v>2109</v>
      </c>
      <c r="C910" s="282">
        <v>7812.7756199999994</v>
      </c>
      <c r="D910" s="283"/>
      <c r="E910" s="274" t="s">
        <v>2165</v>
      </c>
      <c r="F910" s="275"/>
      <c r="G910" s="236">
        <v>908</v>
      </c>
    </row>
    <row r="911" spans="1:7" ht="18.45" customHeight="1" x14ac:dyDescent="0.3">
      <c r="A911" s="280">
        <v>17552</v>
      </c>
      <c r="B911" s="281" t="s">
        <v>2110</v>
      </c>
      <c r="C911" s="282">
        <v>9837.7025174999999</v>
      </c>
      <c r="D911" s="283"/>
      <c r="E911" s="274" t="s">
        <v>2165</v>
      </c>
      <c r="F911" s="275"/>
      <c r="G911" s="236">
        <v>909</v>
      </c>
    </row>
    <row r="912" spans="1:7" ht="18.45" customHeight="1" x14ac:dyDescent="0.3">
      <c r="A912" s="280">
        <v>17569</v>
      </c>
      <c r="B912" s="281" t="s">
        <v>2111</v>
      </c>
      <c r="C912" s="282">
        <v>13629.513397499999</v>
      </c>
      <c r="D912" s="283"/>
      <c r="E912" s="274" t="s">
        <v>2165</v>
      </c>
      <c r="F912" s="275"/>
      <c r="G912" s="236">
        <v>910</v>
      </c>
    </row>
    <row r="913" spans="1:7" ht="18.45" customHeight="1" x14ac:dyDescent="0.3">
      <c r="A913" s="280">
        <v>17576</v>
      </c>
      <c r="B913" s="281" t="s">
        <v>2112</v>
      </c>
      <c r="C913" s="282">
        <v>10030.377825</v>
      </c>
      <c r="D913" s="283"/>
      <c r="E913" s="274" t="s">
        <v>2165</v>
      </c>
      <c r="F913" s="275"/>
      <c r="G913" s="236">
        <v>911</v>
      </c>
    </row>
    <row r="914" spans="1:7" ht="18.45" customHeight="1" x14ac:dyDescent="0.3">
      <c r="A914" s="280">
        <v>24901</v>
      </c>
      <c r="B914" s="281" t="s">
        <v>2113</v>
      </c>
      <c r="C914" s="282">
        <v>40555.336769999994</v>
      </c>
      <c r="D914" s="283"/>
      <c r="E914" s="274" t="s">
        <v>2165</v>
      </c>
      <c r="F914" s="275"/>
      <c r="G914" s="236">
        <v>912</v>
      </c>
    </row>
    <row r="915" spans="1:7" ht="18.45" customHeight="1" x14ac:dyDescent="0.3">
      <c r="A915" s="280">
        <v>30087</v>
      </c>
      <c r="B915" s="281" t="s">
        <v>2114</v>
      </c>
      <c r="C915" s="282">
        <v>35254.44</v>
      </c>
      <c r="D915" s="283"/>
      <c r="E915" s="274" t="s">
        <v>2165</v>
      </c>
      <c r="F915" s="275"/>
      <c r="G915" s="236">
        <v>913</v>
      </c>
    </row>
    <row r="916" spans="1:7" ht="18.45" customHeight="1" x14ac:dyDescent="0.3">
      <c r="A916" s="280">
        <v>30933</v>
      </c>
      <c r="B916" s="281" t="s">
        <v>2115</v>
      </c>
      <c r="C916" s="282">
        <v>28986.983999999997</v>
      </c>
      <c r="D916" s="283"/>
      <c r="E916" s="274" t="s">
        <v>2165</v>
      </c>
      <c r="F916" s="275"/>
      <c r="G916" s="236">
        <v>914</v>
      </c>
    </row>
    <row r="917" spans="1:7" ht="18.45" customHeight="1" x14ac:dyDescent="0.3">
      <c r="A917" s="280">
        <v>24987</v>
      </c>
      <c r="B917" s="281" t="s">
        <v>2116</v>
      </c>
      <c r="C917" s="282">
        <v>18204.756277500001</v>
      </c>
      <c r="D917" s="283"/>
      <c r="E917" s="274" t="s">
        <v>2165</v>
      </c>
      <c r="F917" s="275"/>
      <c r="G917" s="236">
        <v>915</v>
      </c>
    </row>
    <row r="918" spans="1:7" ht="18.45" customHeight="1" x14ac:dyDescent="0.3">
      <c r="A918" s="280">
        <v>34061</v>
      </c>
      <c r="B918" s="281" t="s">
        <v>2117</v>
      </c>
      <c r="C918" s="282">
        <v>29599.040249999998</v>
      </c>
      <c r="D918" s="283"/>
      <c r="E918" s="274" t="s">
        <v>2165</v>
      </c>
      <c r="F918" s="275"/>
      <c r="G918" s="236">
        <v>916</v>
      </c>
    </row>
    <row r="919" spans="1:7" ht="18.45" customHeight="1" x14ac:dyDescent="0.3">
      <c r="A919" s="280">
        <v>26752</v>
      </c>
      <c r="B919" s="281" t="s">
        <v>2118</v>
      </c>
      <c r="C919" s="282">
        <v>27003.921749999994</v>
      </c>
      <c r="D919" s="283"/>
      <c r="E919" s="274" t="s">
        <v>2165</v>
      </c>
      <c r="F919" s="275"/>
      <c r="G919" s="236">
        <v>917</v>
      </c>
    </row>
    <row r="920" spans="1:7" ht="18.45" customHeight="1" x14ac:dyDescent="0.3">
      <c r="A920" s="280">
        <v>26769</v>
      </c>
      <c r="B920" s="281" t="s">
        <v>2119</v>
      </c>
      <c r="C920" s="282">
        <v>27003.921749999994</v>
      </c>
      <c r="D920" s="283"/>
      <c r="E920" s="274" t="s">
        <v>2165</v>
      </c>
      <c r="F920" s="275"/>
      <c r="G920" s="236">
        <v>918</v>
      </c>
    </row>
    <row r="921" spans="1:7" ht="18.45" customHeight="1" x14ac:dyDescent="0.3">
      <c r="A921" s="280">
        <v>31497</v>
      </c>
      <c r="B921" s="281" t="s">
        <v>2120</v>
      </c>
      <c r="C921" s="282">
        <v>9576.7217325000001</v>
      </c>
      <c r="D921" s="283"/>
      <c r="E921" s="274" t="s">
        <v>2165</v>
      </c>
      <c r="F921" s="275"/>
      <c r="G921" s="236">
        <v>919</v>
      </c>
    </row>
    <row r="922" spans="1:7" ht="18.45" customHeight="1" x14ac:dyDescent="0.3">
      <c r="A922" s="280">
        <v>31503</v>
      </c>
      <c r="B922" s="281" t="s">
        <v>2121</v>
      </c>
      <c r="C922" s="282">
        <v>8476.9790625000005</v>
      </c>
      <c r="D922" s="283"/>
      <c r="E922" s="274" t="s">
        <v>2165</v>
      </c>
      <c r="F922" s="275"/>
      <c r="G922" s="236">
        <v>920</v>
      </c>
    </row>
    <row r="923" spans="1:7" ht="18.45" customHeight="1" x14ac:dyDescent="0.3">
      <c r="A923" s="280">
        <v>7546</v>
      </c>
      <c r="B923" s="281" t="s">
        <v>2122</v>
      </c>
      <c r="C923" s="282">
        <v>13804</v>
      </c>
      <c r="D923" s="283"/>
      <c r="E923" s="274" t="s">
        <v>2165</v>
      </c>
      <c r="F923" s="275"/>
      <c r="G923" s="236">
        <v>921</v>
      </c>
    </row>
    <row r="924" spans="1:7" ht="18.45" customHeight="1" x14ac:dyDescent="0.3">
      <c r="A924" s="280">
        <v>24932</v>
      </c>
      <c r="B924" s="281" t="s">
        <v>2123</v>
      </c>
      <c r="C924" s="282">
        <v>11212.6256775</v>
      </c>
      <c r="D924" s="283"/>
      <c r="E924" s="274" t="s">
        <v>2165</v>
      </c>
      <c r="F924" s="275"/>
      <c r="G924" s="236">
        <v>922</v>
      </c>
    </row>
    <row r="925" spans="1:7" ht="18.45" customHeight="1" x14ac:dyDescent="0.3">
      <c r="A925" s="280">
        <v>24093</v>
      </c>
      <c r="B925" s="281" t="s">
        <v>2124</v>
      </c>
      <c r="C925" s="282">
        <v>5656.3790399999989</v>
      </c>
      <c r="D925" s="283"/>
      <c r="E925" s="274" t="s">
        <v>2165</v>
      </c>
      <c r="F925" s="275"/>
      <c r="G925" s="236">
        <v>923</v>
      </c>
    </row>
    <row r="926" spans="1:7" ht="18.45" customHeight="1" x14ac:dyDescent="0.3">
      <c r="A926" s="280">
        <v>14339</v>
      </c>
      <c r="B926" s="281" t="s">
        <v>2125</v>
      </c>
      <c r="C926" s="282">
        <v>3427.5149999999994</v>
      </c>
      <c r="D926" s="283"/>
      <c r="E926" s="274" t="s">
        <v>2165</v>
      </c>
      <c r="F926" s="275"/>
      <c r="G926" s="236">
        <v>924</v>
      </c>
    </row>
    <row r="927" spans="1:7" ht="18.45" customHeight="1" x14ac:dyDescent="0.3">
      <c r="A927" s="280">
        <v>14254</v>
      </c>
      <c r="B927" s="281" t="s">
        <v>2126</v>
      </c>
      <c r="C927" s="282">
        <v>4812.2310599999992</v>
      </c>
      <c r="D927" s="283"/>
      <c r="E927" s="274" t="s">
        <v>2165</v>
      </c>
      <c r="F927" s="275"/>
      <c r="G927" s="236">
        <v>925</v>
      </c>
    </row>
    <row r="928" spans="1:7" ht="18.45" customHeight="1" x14ac:dyDescent="0.3">
      <c r="A928" s="280">
        <v>14360</v>
      </c>
      <c r="B928" s="281" t="s">
        <v>2127</v>
      </c>
      <c r="C928" s="282">
        <v>8813.61</v>
      </c>
      <c r="D928" s="283"/>
      <c r="E928" s="274" t="s">
        <v>2165</v>
      </c>
      <c r="F928" s="275"/>
      <c r="G928" s="236">
        <v>926</v>
      </c>
    </row>
    <row r="929" spans="1:7" ht="18.45" customHeight="1" x14ac:dyDescent="0.3">
      <c r="A929" s="280">
        <v>14346</v>
      </c>
      <c r="B929" s="281" t="s">
        <v>2128</v>
      </c>
      <c r="C929" s="282">
        <v>3917.1600000000008</v>
      </c>
      <c r="D929" s="283"/>
      <c r="E929" s="274" t="s">
        <v>2165</v>
      </c>
      <c r="F929" s="275"/>
      <c r="G929" s="236">
        <v>927</v>
      </c>
    </row>
    <row r="930" spans="1:7" ht="18.45" customHeight="1" x14ac:dyDescent="0.3">
      <c r="A930" s="280">
        <v>14261</v>
      </c>
      <c r="B930" s="281" t="s">
        <v>2129</v>
      </c>
      <c r="C930" s="282">
        <v>5602.7629124999994</v>
      </c>
      <c r="D930" s="283"/>
      <c r="E930" s="274" t="s">
        <v>2165</v>
      </c>
      <c r="F930" s="275"/>
      <c r="G930" s="236">
        <v>928</v>
      </c>
    </row>
    <row r="931" spans="1:7" ht="18.45" customHeight="1" x14ac:dyDescent="0.3">
      <c r="A931" s="280">
        <v>21771</v>
      </c>
      <c r="B931" s="281" t="s">
        <v>2130</v>
      </c>
      <c r="C931" s="282">
        <v>7890</v>
      </c>
      <c r="D931" s="283"/>
      <c r="E931" s="274" t="s">
        <v>2165</v>
      </c>
      <c r="F931" s="275"/>
      <c r="G931" s="236">
        <v>929</v>
      </c>
    </row>
    <row r="932" spans="1:7" ht="18.45" customHeight="1" x14ac:dyDescent="0.3">
      <c r="A932" s="280">
        <v>14933</v>
      </c>
      <c r="B932" s="281" t="s">
        <v>2131</v>
      </c>
      <c r="C932" s="282">
        <v>15791.051250000004</v>
      </c>
      <c r="D932" s="283"/>
      <c r="E932" s="274" t="s">
        <v>2165</v>
      </c>
      <c r="F932" s="275"/>
      <c r="G932" s="236">
        <v>930</v>
      </c>
    </row>
    <row r="933" spans="1:7" ht="18.45" customHeight="1" x14ac:dyDescent="0.3">
      <c r="A933" s="280">
        <v>21832</v>
      </c>
      <c r="B933" s="281" t="s">
        <v>2132</v>
      </c>
      <c r="C933" s="282">
        <v>3427.5149999999994</v>
      </c>
      <c r="D933" s="283"/>
      <c r="E933" s="274" t="s">
        <v>2165</v>
      </c>
      <c r="F933" s="275"/>
      <c r="G933" s="236">
        <v>931</v>
      </c>
    </row>
    <row r="934" spans="1:7" ht="18.45" customHeight="1" x14ac:dyDescent="0.3">
      <c r="A934" s="280">
        <v>35181</v>
      </c>
      <c r="B934" s="281" t="s">
        <v>2133</v>
      </c>
      <c r="C934" s="282">
        <v>36318</v>
      </c>
      <c r="D934" s="283"/>
      <c r="E934" s="274" t="s">
        <v>2165</v>
      </c>
      <c r="F934" s="275"/>
      <c r="G934" s="236">
        <v>932</v>
      </c>
    </row>
    <row r="935" spans="1:7" ht="18.45" customHeight="1" x14ac:dyDescent="0.3">
      <c r="A935" s="280">
        <v>31602</v>
      </c>
      <c r="B935" s="281" t="s">
        <v>2134</v>
      </c>
      <c r="C935" s="282">
        <v>36318</v>
      </c>
      <c r="D935" s="283"/>
      <c r="E935" s="274" t="s">
        <v>2165</v>
      </c>
      <c r="F935" s="275"/>
      <c r="G935" s="236">
        <v>933</v>
      </c>
    </row>
    <row r="936" spans="1:7" ht="18.45" customHeight="1" x14ac:dyDescent="0.3">
      <c r="A936" s="280">
        <v>31640</v>
      </c>
      <c r="B936" s="281" t="s">
        <v>2135</v>
      </c>
      <c r="C936" s="282">
        <v>36318</v>
      </c>
      <c r="D936" s="283"/>
      <c r="E936" s="274" t="s">
        <v>2165</v>
      </c>
      <c r="F936" s="275"/>
      <c r="G936" s="236">
        <v>934</v>
      </c>
    </row>
    <row r="937" spans="1:7" ht="18.45" customHeight="1" x14ac:dyDescent="0.3">
      <c r="A937" s="280">
        <v>31572</v>
      </c>
      <c r="B937" s="281" t="s">
        <v>2136</v>
      </c>
      <c r="C937" s="282">
        <v>36318</v>
      </c>
      <c r="D937" s="283"/>
      <c r="E937" s="274" t="s">
        <v>2165</v>
      </c>
      <c r="F937" s="275"/>
      <c r="G937" s="236">
        <v>935</v>
      </c>
    </row>
    <row r="938" spans="1:7" ht="18.45" customHeight="1" x14ac:dyDescent="0.3">
      <c r="A938" s="280">
        <v>31596</v>
      </c>
      <c r="B938" s="281" t="s">
        <v>2137</v>
      </c>
      <c r="C938" s="282">
        <v>36318</v>
      </c>
      <c r="D938" s="283"/>
      <c r="E938" s="274" t="s">
        <v>2165</v>
      </c>
      <c r="F938" s="275"/>
      <c r="G938" s="236">
        <v>936</v>
      </c>
    </row>
    <row r="939" spans="1:7" ht="18.45" customHeight="1" x14ac:dyDescent="0.3">
      <c r="A939" s="280">
        <v>31916</v>
      </c>
      <c r="B939" s="281" t="s">
        <v>2138</v>
      </c>
      <c r="C939" s="282">
        <v>36318</v>
      </c>
      <c r="D939" s="283"/>
      <c r="E939" s="274" t="s">
        <v>2165</v>
      </c>
      <c r="F939" s="275"/>
      <c r="G939" s="236">
        <v>937</v>
      </c>
    </row>
    <row r="940" spans="1:7" ht="18.45" customHeight="1" x14ac:dyDescent="0.3">
      <c r="A940" s="280">
        <v>31886</v>
      </c>
      <c r="B940" s="281" t="s">
        <v>2139</v>
      </c>
      <c r="C940" s="282">
        <v>36318</v>
      </c>
      <c r="D940" s="283"/>
      <c r="E940" s="274" t="s">
        <v>2165</v>
      </c>
      <c r="F940" s="275"/>
      <c r="G940" s="236">
        <v>938</v>
      </c>
    </row>
    <row r="941" spans="1:7" ht="18.45" customHeight="1" x14ac:dyDescent="0.3">
      <c r="A941" s="280">
        <v>25595</v>
      </c>
      <c r="B941" s="281" t="s">
        <v>2140</v>
      </c>
      <c r="C941" s="282">
        <v>36318</v>
      </c>
      <c r="D941" s="283"/>
      <c r="E941" s="274" t="s">
        <v>2165</v>
      </c>
      <c r="F941" s="275"/>
      <c r="G941" s="236">
        <v>939</v>
      </c>
    </row>
    <row r="942" spans="1:7" ht="18.45" customHeight="1" x14ac:dyDescent="0.3">
      <c r="A942" s="280">
        <v>1072292</v>
      </c>
      <c r="B942" s="281" t="s">
        <v>2141</v>
      </c>
      <c r="C942" s="282">
        <v>41199</v>
      </c>
      <c r="D942" s="283"/>
      <c r="E942" s="274" t="s">
        <v>2174</v>
      </c>
      <c r="F942" s="275"/>
      <c r="G942" s="236">
        <v>940</v>
      </c>
    </row>
    <row r="943" spans="1:7" ht="18.45" customHeight="1" x14ac:dyDescent="0.3">
      <c r="A943" s="280">
        <v>3110200</v>
      </c>
      <c r="B943" s="281" t="s">
        <v>2142</v>
      </c>
      <c r="C943" s="282">
        <v>27481.5</v>
      </c>
      <c r="D943" s="283"/>
      <c r="E943" s="274" t="s">
        <v>2175</v>
      </c>
      <c r="F943" s="275"/>
      <c r="G943" s="236">
        <v>941</v>
      </c>
    </row>
    <row r="944" spans="1:7" ht="18.45" customHeight="1" x14ac:dyDescent="0.3">
      <c r="A944" s="280">
        <v>11332200</v>
      </c>
      <c r="B944" s="281" t="s">
        <v>2143</v>
      </c>
      <c r="C944" s="282">
        <v>27481.5</v>
      </c>
      <c r="D944" s="283"/>
      <c r="E944" s="274" t="s">
        <v>978</v>
      </c>
      <c r="F944" s="275"/>
      <c r="G944" s="236">
        <v>942</v>
      </c>
    </row>
    <row r="945" spans="1:7" ht="18.45" customHeight="1" x14ac:dyDescent="0.3">
      <c r="A945" s="280">
        <v>1049953</v>
      </c>
      <c r="B945" s="281" t="s">
        <v>2144</v>
      </c>
      <c r="C945" s="282">
        <v>34317</v>
      </c>
      <c r="D945" s="283"/>
      <c r="E945" s="274" t="s">
        <v>1001</v>
      </c>
      <c r="F945" s="275"/>
      <c r="G945" s="236">
        <v>943</v>
      </c>
    </row>
    <row r="946" spans="1:7" ht="18.45" customHeight="1" x14ac:dyDescent="0.3">
      <c r="A946" s="280">
        <v>12331200</v>
      </c>
      <c r="B946" s="281" t="s">
        <v>2145</v>
      </c>
      <c r="C946" s="282">
        <v>17856</v>
      </c>
      <c r="D946" s="283"/>
      <c r="E946" s="274" t="s">
        <v>961</v>
      </c>
      <c r="F946" s="275"/>
      <c r="G946" s="236">
        <v>944</v>
      </c>
    </row>
    <row r="947" spans="1:7" ht="18.45" customHeight="1" x14ac:dyDescent="0.3">
      <c r="A947" s="280">
        <v>11273000</v>
      </c>
      <c r="B947" s="281" t="s">
        <v>2146</v>
      </c>
      <c r="C947" s="282">
        <v>17856</v>
      </c>
      <c r="D947" s="283"/>
      <c r="E947" s="274" t="s">
        <v>953</v>
      </c>
      <c r="F947" s="275"/>
      <c r="G947" s="236">
        <v>945</v>
      </c>
    </row>
    <row r="948" spans="1:7" ht="18.45" customHeight="1" x14ac:dyDescent="0.3">
      <c r="A948" s="280">
        <v>12426900</v>
      </c>
      <c r="B948" s="281" t="s">
        <v>2147</v>
      </c>
      <c r="C948" s="282">
        <v>37060.5</v>
      </c>
      <c r="D948" s="283"/>
      <c r="E948" s="274" t="s">
        <v>2176</v>
      </c>
      <c r="F948" s="275"/>
      <c r="G948" s="236">
        <v>946</v>
      </c>
    </row>
    <row r="949" spans="1:7" ht="18.45" customHeight="1" x14ac:dyDescent="0.3">
      <c r="A949" s="280">
        <v>12427000</v>
      </c>
      <c r="B949" s="281" t="s">
        <v>2148</v>
      </c>
      <c r="C949" s="282">
        <v>38455.5</v>
      </c>
      <c r="D949" s="283"/>
      <c r="E949" s="274" t="s">
        <v>1003</v>
      </c>
      <c r="F949" s="275"/>
      <c r="G949" s="236">
        <v>947</v>
      </c>
    </row>
    <row r="950" spans="1:7" ht="18.45" customHeight="1" x14ac:dyDescent="0.3">
      <c r="A950" s="280">
        <v>8722500</v>
      </c>
      <c r="B950" s="281" t="s">
        <v>2149</v>
      </c>
      <c r="C950" s="282">
        <v>61798.5</v>
      </c>
      <c r="D950" s="283"/>
      <c r="E950" s="274" t="s">
        <v>976</v>
      </c>
      <c r="F950" s="275" t="s">
        <v>2171</v>
      </c>
      <c r="G950" s="236">
        <v>948</v>
      </c>
    </row>
    <row r="951" spans="1:7" ht="18.45" customHeight="1" x14ac:dyDescent="0.3">
      <c r="A951" s="280">
        <v>11330800</v>
      </c>
      <c r="B951" s="281" t="s">
        <v>2150</v>
      </c>
      <c r="C951" s="282">
        <v>41199</v>
      </c>
      <c r="D951" s="283"/>
      <c r="E951" s="274" t="s">
        <v>964</v>
      </c>
      <c r="F951" s="275"/>
      <c r="G951" s="236">
        <v>949</v>
      </c>
    </row>
    <row r="952" spans="1:7" ht="18.45" customHeight="1" x14ac:dyDescent="0.3">
      <c r="A952" s="280">
        <v>13382400</v>
      </c>
      <c r="B952" s="281" t="s">
        <v>2151</v>
      </c>
      <c r="C952" s="282">
        <v>13717.5</v>
      </c>
      <c r="D952" s="283"/>
      <c r="E952" s="274" t="s">
        <v>981</v>
      </c>
      <c r="F952" s="275"/>
      <c r="G952" s="236">
        <v>950</v>
      </c>
    </row>
    <row r="953" spans="1:7" ht="18.45" customHeight="1" x14ac:dyDescent="0.3">
      <c r="A953" s="280">
        <v>11241000</v>
      </c>
      <c r="B953" s="281" t="s">
        <v>2152</v>
      </c>
      <c r="C953" s="282">
        <v>8230.5</v>
      </c>
      <c r="D953" s="283"/>
      <c r="E953" s="274" t="s">
        <v>1766</v>
      </c>
      <c r="F953" s="275"/>
      <c r="G953" s="236">
        <v>951</v>
      </c>
    </row>
    <row r="954" spans="1:7" ht="18.45" customHeight="1" x14ac:dyDescent="0.3">
      <c r="A954" s="280">
        <v>11187100</v>
      </c>
      <c r="B954" s="281" t="s">
        <v>2153</v>
      </c>
      <c r="C954" s="282">
        <v>35712</v>
      </c>
      <c r="D954" s="283"/>
      <c r="E954" s="274" t="s">
        <v>2177</v>
      </c>
      <c r="F954" s="275"/>
      <c r="G954" s="236">
        <v>952</v>
      </c>
    </row>
    <row r="955" spans="1:7" ht="18.45" customHeight="1" x14ac:dyDescent="0.3">
      <c r="A955" s="280">
        <v>11387100</v>
      </c>
      <c r="B955" s="281" t="s">
        <v>2154</v>
      </c>
      <c r="C955" s="282">
        <v>39850.5</v>
      </c>
      <c r="D955" s="283"/>
      <c r="E955" s="274" t="s">
        <v>2178</v>
      </c>
      <c r="F955" s="275"/>
      <c r="G955" s="236">
        <v>953</v>
      </c>
    </row>
    <row r="956" spans="1:7" ht="18.45" customHeight="1" x14ac:dyDescent="0.3">
      <c r="A956" s="280">
        <v>11272600</v>
      </c>
      <c r="B956" s="281" t="s">
        <v>2155</v>
      </c>
      <c r="C956" s="282">
        <v>20599.5</v>
      </c>
      <c r="D956" s="283"/>
      <c r="E956" s="274" t="s">
        <v>2179</v>
      </c>
      <c r="F956" s="275"/>
      <c r="G956" s="236">
        <v>954</v>
      </c>
    </row>
    <row r="957" spans="1:7" ht="18.45" customHeight="1" x14ac:dyDescent="0.3">
      <c r="A957" s="280">
        <v>11272700</v>
      </c>
      <c r="B957" s="281" t="s">
        <v>2156</v>
      </c>
      <c r="C957" s="282">
        <v>24738</v>
      </c>
      <c r="D957" s="283"/>
      <c r="E957" s="274" t="s">
        <v>1777</v>
      </c>
      <c r="F957" s="275"/>
      <c r="G957" s="236">
        <v>955</v>
      </c>
    </row>
    <row r="958" spans="1:7" ht="18.45" customHeight="1" x14ac:dyDescent="0.3">
      <c r="A958" s="280">
        <v>11272800</v>
      </c>
      <c r="B958" s="281" t="s">
        <v>2157</v>
      </c>
      <c r="C958" s="282">
        <v>28830</v>
      </c>
      <c r="D958" s="283"/>
      <c r="E958" s="274" t="s">
        <v>1034</v>
      </c>
      <c r="F958" s="275"/>
      <c r="G958" s="236">
        <v>956</v>
      </c>
    </row>
    <row r="959" spans="1:7" ht="18.45" customHeight="1" x14ac:dyDescent="0.3">
      <c r="A959" s="280">
        <v>11388100</v>
      </c>
      <c r="B959" s="281" t="s">
        <v>2158</v>
      </c>
      <c r="C959" s="282">
        <v>22180.499999999996</v>
      </c>
      <c r="D959" s="283"/>
      <c r="E959" s="274" t="s">
        <v>1369</v>
      </c>
      <c r="F959" s="275"/>
      <c r="G959" s="236">
        <v>957</v>
      </c>
    </row>
    <row r="960" spans="1:7" ht="18.45" customHeight="1" x14ac:dyDescent="0.3">
      <c r="A960" s="280">
        <v>11388200</v>
      </c>
      <c r="B960" s="281" t="s">
        <v>2159</v>
      </c>
      <c r="C960" s="282">
        <v>22180.499999999996</v>
      </c>
      <c r="D960" s="283"/>
      <c r="E960" s="274" t="s">
        <v>1368</v>
      </c>
      <c r="F960" s="275"/>
      <c r="G960" s="236">
        <v>958</v>
      </c>
    </row>
    <row r="961" spans="1:7" ht="18.45" customHeight="1" x14ac:dyDescent="0.3">
      <c r="A961" s="280">
        <v>11388300</v>
      </c>
      <c r="B961" s="281" t="s">
        <v>2160</v>
      </c>
      <c r="C961" s="282">
        <v>30225</v>
      </c>
      <c r="D961" s="283"/>
      <c r="E961" s="274" t="s">
        <v>928</v>
      </c>
      <c r="F961" s="275"/>
      <c r="G961" s="236">
        <v>959</v>
      </c>
    </row>
    <row r="962" spans="1:7" ht="18.45" customHeight="1" x14ac:dyDescent="0.3">
      <c r="A962" s="280">
        <v>11388500</v>
      </c>
      <c r="B962" s="281" t="s">
        <v>2161</v>
      </c>
      <c r="C962" s="282">
        <v>35712</v>
      </c>
      <c r="D962" s="283"/>
      <c r="E962" s="274" t="s">
        <v>2180</v>
      </c>
      <c r="F962" s="275"/>
      <c r="G962" s="236">
        <v>960</v>
      </c>
    </row>
    <row r="963" spans="1:7" ht="18.45" customHeight="1" x14ac:dyDescent="0.3">
      <c r="A963" s="280">
        <v>12237300</v>
      </c>
      <c r="B963" s="281" t="s">
        <v>2162</v>
      </c>
      <c r="C963" s="282">
        <v>13717.5</v>
      </c>
      <c r="D963" s="283"/>
      <c r="E963" s="274" t="s">
        <v>1074</v>
      </c>
      <c r="F963" s="275"/>
      <c r="G963" s="236">
        <v>961</v>
      </c>
    </row>
    <row r="964" spans="1:7" ht="18.45" customHeight="1" x14ac:dyDescent="0.3">
      <c r="A964" s="280">
        <v>12155000</v>
      </c>
      <c r="B964" s="281" t="s">
        <v>2163</v>
      </c>
      <c r="C964" s="282">
        <v>17856</v>
      </c>
      <c r="D964" s="283"/>
      <c r="E964" s="274" t="s">
        <v>1073</v>
      </c>
      <c r="F964" s="275"/>
      <c r="G964" s="236">
        <v>962</v>
      </c>
    </row>
    <row r="965" spans="1:7" ht="18.45" customHeight="1" x14ac:dyDescent="0.3">
      <c r="A965" s="280">
        <v>1062122</v>
      </c>
      <c r="B965" s="281" t="s">
        <v>2164</v>
      </c>
      <c r="C965" s="282">
        <v>13717.5</v>
      </c>
      <c r="D965" s="283"/>
      <c r="E965" s="274" t="s">
        <v>1083</v>
      </c>
      <c r="F965" s="275"/>
      <c r="G965" s="236">
        <v>963</v>
      </c>
    </row>
    <row r="966" spans="1:7" ht="18.45" customHeight="1" x14ac:dyDescent="0.3">
      <c r="A966" s="267">
        <v>2485</v>
      </c>
      <c r="B966" s="239" t="s">
        <v>2181</v>
      </c>
      <c r="C966" s="38">
        <v>19685</v>
      </c>
    </row>
  </sheetData>
  <protectedRanges>
    <protectedRange sqref="A645:A651" name="Range1_7_1"/>
    <protectedRange sqref="A660" name="Range1_1_2_1"/>
    <protectedRange sqref="A652:A655" name="Range1_2_2_2"/>
    <protectedRange sqref="A661:A662" name="Range1_3_2_1"/>
    <protectedRange sqref="A656:A659 A663:A667" name="Range1_4_2_1"/>
    <protectedRange sqref="A673:A674" name="Range1_5_2_1"/>
  </protectedRanges>
  <sortState xmlns:xlrd2="http://schemas.microsoft.com/office/spreadsheetml/2017/richdata2" ref="A942:G965">
    <sortCondition ref="G3:G890"/>
  </sortState>
  <conditionalFormatting sqref="A1:M891 A890:G965 F892:M965 A966:M1126">
    <cfRule type="expression" dxfId="4" priority="4">
      <formula>ROW()=CELL("fila")</formula>
    </cfRule>
  </conditionalFormatting>
  <conditionalFormatting sqref="E3:F965">
    <cfRule type="containsText" dxfId="3" priority="1" operator="containsText" text="NO HAY">
      <formula>NOT(ISERROR(SEARCH("NO HAY",E3)))</formula>
    </cfRule>
  </conditionalFormatting>
  <printOptions horizontalCentered="1"/>
  <pageMargins left="0" right="0" top="0.19685039370078741" bottom="0.19685039370078741" header="0" footer="0"/>
  <pageSetup paperSize="9" fitToHeight="0" orientation="portrait" horizontalDpi="300" verticalDpi="300" r:id="rId1"/>
  <headerFooter alignWithMargins="0"/>
  <rowBreaks count="3" manualBreakCount="3">
    <brk id="230" max="6" man="1"/>
    <brk id="537" max="16383" man="1"/>
    <brk id="719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895"/>
  <sheetViews>
    <sheetView showGridLines="0" tabSelected="1" view="pageBreakPreview" zoomScale="85" zoomScaleNormal="98" zoomScaleSheetLayoutView="85" workbookViewId="0">
      <selection activeCell="A7" sqref="A7"/>
    </sheetView>
  </sheetViews>
  <sheetFormatPr defaultColWidth="11.44140625" defaultRowHeight="17.399999999999999" x14ac:dyDescent="0.3"/>
  <cols>
    <col min="1" max="1" width="14.21875" style="341" bestFit="1" customWidth="1"/>
    <col min="2" max="2" width="8" style="341" customWidth="1"/>
    <col min="3" max="3" width="25.21875" style="20" customWidth="1"/>
    <col min="4" max="4" width="9.6640625" style="18" customWidth="1"/>
    <col min="5" max="5" width="5.5546875" style="4" bestFit="1" customWidth="1"/>
    <col min="6" max="6" width="14.77734375" style="4" customWidth="1"/>
    <col min="7" max="7" width="0.109375" style="4" customWidth="1"/>
    <col min="8" max="8" width="12.5546875" style="29" customWidth="1"/>
    <col min="9" max="9" width="12.6640625" style="4" customWidth="1"/>
    <col min="10" max="10" width="17" style="4" customWidth="1"/>
    <col min="11" max="11" width="50" style="4" customWidth="1"/>
    <col min="12" max="12" width="7.33203125" style="4" customWidth="1"/>
    <col min="13" max="13" width="11.44140625" style="4"/>
    <col min="14" max="14" width="6.5546875" style="4" customWidth="1"/>
    <col min="15" max="15" width="11.44140625" style="4" hidden="1" customWidth="1"/>
    <col min="16" max="16384" width="11.44140625" style="4"/>
  </cols>
  <sheetData>
    <row r="1" spans="1:12" ht="13.8" x14ac:dyDescent="0.25">
      <c r="A1" s="224" t="s">
        <v>1088</v>
      </c>
      <c r="B1" s="365"/>
      <c r="C1" s="366"/>
      <c r="D1" s="367"/>
      <c r="E1" s="1"/>
      <c r="F1" s="231"/>
      <c r="G1" s="231"/>
      <c r="H1" s="230"/>
      <c r="I1" s="228"/>
      <c r="J1" s="17" t="s">
        <v>1089</v>
      </c>
      <c r="K1" s="19"/>
    </row>
    <row r="2" spans="1:12" ht="13.8" x14ac:dyDescent="0.25">
      <c r="A2" s="225" t="s">
        <v>1090</v>
      </c>
      <c r="B2" s="368"/>
      <c r="C2" s="368"/>
      <c r="D2" s="369"/>
      <c r="E2" s="233" t="s">
        <v>1597</v>
      </c>
      <c r="F2" s="22">
        <f ca="1">TODAY()</f>
        <v>46254</v>
      </c>
      <c r="G2" s="22"/>
      <c r="H2" s="28"/>
      <c r="I2" s="229"/>
    </row>
    <row r="3" spans="1:12" ht="21" thickBot="1" x14ac:dyDescent="0.3">
      <c r="A3" s="226" t="s">
        <v>1143</v>
      </c>
      <c r="B3" s="368"/>
      <c r="C3" s="368"/>
      <c r="D3" s="369"/>
      <c r="E3" s="2"/>
      <c r="F3" s="332"/>
      <c r="G3" s="232"/>
      <c r="H3" s="333" t="s">
        <v>2089</v>
      </c>
      <c r="I3" s="229"/>
    </row>
    <row r="4" spans="1:12" ht="14.4" thickBot="1" x14ac:dyDescent="0.3">
      <c r="A4" s="227" t="s">
        <v>1091</v>
      </c>
      <c r="B4" s="363"/>
      <c r="C4" s="364"/>
      <c r="D4" s="21" t="s">
        <v>1092</v>
      </c>
      <c r="E4" s="5"/>
      <c r="F4" s="23">
        <f>SUM(F8:F9821)</f>
        <v>0</v>
      </c>
      <c r="G4" s="24" t="s">
        <v>1093</v>
      </c>
      <c r="H4" s="119"/>
      <c r="I4" s="229"/>
    </row>
    <row r="5" spans="1:12" ht="14.4" thickBot="1" x14ac:dyDescent="0.3">
      <c r="A5" s="357" t="s">
        <v>1568</v>
      </c>
      <c r="B5" s="358"/>
      <c r="C5" s="359"/>
      <c r="D5" s="342"/>
      <c r="E5" s="7"/>
      <c r="F5" s="6">
        <f>-F4*E5</f>
        <v>0</v>
      </c>
      <c r="G5" s="8" t="s">
        <v>1094</v>
      </c>
      <c r="H5" s="119"/>
      <c r="I5" s="229"/>
    </row>
    <row r="6" spans="1:12" ht="21" customHeight="1" thickBot="1" x14ac:dyDescent="0.3">
      <c r="A6" s="360"/>
      <c r="B6" s="361"/>
      <c r="C6" s="362"/>
      <c r="D6" s="292" t="s">
        <v>1095</v>
      </c>
      <c r="E6" s="293"/>
      <c r="F6" s="294">
        <f>SUM(F4:F5)</f>
        <v>0</v>
      </c>
      <c r="G6" s="3"/>
      <c r="H6" s="28"/>
      <c r="I6" s="229"/>
    </row>
    <row r="7" spans="1:12" ht="20.399999999999999" customHeight="1" thickBot="1" x14ac:dyDescent="0.3">
      <c r="A7" s="324" t="s">
        <v>1674</v>
      </c>
      <c r="B7" s="325" t="s">
        <v>2088</v>
      </c>
      <c r="C7" s="326" t="s">
        <v>0</v>
      </c>
      <c r="D7" s="327" t="s">
        <v>2</v>
      </c>
      <c r="E7" s="328" t="s">
        <v>1</v>
      </c>
      <c r="F7" s="327" t="s">
        <v>1096</v>
      </c>
      <c r="G7" s="329"/>
      <c r="H7" s="330" t="s">
        <v>1482</v>
      </c>
      <c r="I7" s="331" t="s">
        <v>1481</v>
      </c>
    </row>
    <row r="8" spans="1:12" ht="18" thickBot="1" x14ac:dyDescent="0.35">
      <c r="A8" s="347"/>
      <c r="B8" s="350"/>
      <c r="C8" s="321" t="str">
        <f>IFERROR(IF(ISBLANK(A8),"",VLOOKUP(A8,frente!A$2:D$9835,2,FALSE)),"")</f>
        <v/>
      </c>
      <c r="D8" s="317" t="str">
        <f>IFERROR(IF(ISBLANK(A8),"",VLOOKUP(A8,frente!A$1:D$99866,3,FALSE)),"")</f>
        <v/>
      </c>
      <c r="E8" s="313" t="str">
        <f>IFERROR(IF(ISBLANK(B8),"",VLOOKUP(A8,frente!A$2:D$9835,4,FALSE)),"")</f>
        <v/>
      </c>
      <c r="F8" s="309" t="str">
        <f t="shared" ref="F8:F36" si="0">IFERROR(IF(ISBLANK(A8),"",B8*D8),"")</f>
        <v/>
      </c>
      <c r="G8" s="305"/>
      <c r="H8" s="297" t="str">
        <f>IF(ISBLANK(A8),"",IF(IFERROR(IF(ISBLANK(A8),"",VLOOKUP(A8,frente!A$2:G$976,5,FALSE)),"")="","N/A",IFERROR(IF(ISBLANK(A8),"",VLOOKUP(A8,frente!A$2:G$976,5,FALSE)),"")))</f>
        <v/>
      </c>
      <c r="I8" s="301" t="str">
        <f>IF(ISBLANK(A8),"",IF(IFERROR(IF(ISBLANK(A8),"",VLOOKUP(A8,frente!A$2:G$976,6,FALSE)),"")="","N/A",IFERROR(IF(ISBLANK(A8),"",VLOOKUP(A8,frente!A$2:G$976,6,FALSE)),"")))</f>
        <v/>
      </c>
      <c r="K8" s="18"/>
    </row>
    <row r="9" spans="1:12" ht="18" thickBot="1" x14ac:dyDescent="0.35">
      <c r="A9" s="352"/>
      <c r="B9" s="355"/>
      <c r="C9" s="319" t="str">
        <f>IFERROR(IF(ISBLANK(A9),"",VLOOKUP(A9,frente!A$2:D$9835,2,FALSE)),"")</f>
        <v/>
      </c>
      <c r="D9" s="315" t="str">
        <f>IFERROR(IF(ISBLANK(A9),"",VLOOKUP(A9,frente!A$1:D$99866,3,FALSE)),"")</f>
        <v/>
      </c>
      <c r="E9" s="311" t="str">
        <f>IFERROR(IF(ISBLANK(B9),"",VLOOKUP(A9,frente!A$2:D$9835,4,FALSE)),"")</f>
        <v/>
      </c>
      <c r="F9" s="307" t="str">
        <f t="shared" si="0"/>
        <v/>
      </c>
      <c r="G9" s="303"/>
      <c r="H9" s="295" t="str">
        <f>IF(ISBLANK(A9),"",IF(IFERROR(IF(ISBLANK(A9),"",VLOOKUP(A9,frente!A$2:G$976,5,FALSE)),"")="","N/A",IFERROR(IF(ISBLANK(A9),"",VLOOKUP(A9,frente!A$2:G$976,5,FALSE)),"")))</f>
        <v/>
      </c>
      <c r="I9" s="299" t="str">
        <f>IF(ISBLANK(A9),"",IF(IFERROR(IF(ISBLANK(A9),"",VLOOKUP(A9,frente!A$2:G$976,6,FALSE)),"")="","N/A",IFERROR(IF(ISBLANK(A9),"",VLOOKUP(A9,frente!A$2:G$976,6,FALSE)),"")))</f>
        <v/>
      </c>
    </row>
    <row r="10" spans="1:12" ht="18" thickBot="1" x14ac:dyDescent="0.35">
      <c r="A10" s="348"/>
      <c r="B10" s="349"/>
      <c r="C10" s="319" t="str">
        <f>IFERROR(IF(ISBLANK(A10),"",VLOOKUP(A10,frente!A$2:D$9835,2,FALSE)),"")</f>
        <v/>
      </c>
      <c r="D10" s="315" t="str">
        <f>IFERROR(IF(ISBLANK(A10),"",VLOOKUP(A10,frente!A$1:D$99866,3,FALSE)),"")</f>
        <v/>
      </c>
      <c r="E10" s="311" t="str">
        <f>IFERROR(IF(ISBLANK(B10),"",VLOOKUP(A10,frente!A$2:D$9835,4,FALSE)),"")</f>
        <v/>
      </c>
      <c r="F10" s="307" t="str">
        <f t="shared" si="0"/>
        <v/>
      </c>
      <c r="G10" s="303"/>
      <c r="H10" s="295" t="str">
        <f>IF(ISBLANK(A10),"",IF(IFERROR(IF(ISBLANK(A10),"",VLOOKUP(A10,frente!A$2:G$976,5,FALSE)),"")="","N/A",IFERROR(IF(ISBLANK(A10),"",VLOOKUP(A10,frente!A$2:G$976,5,FALSE)),"")))</f>
        <v/>
      </c>
      <c r="I10" s="299" t="str">
        <f>IF(ISBLANK(A10),"",IF(IFERROR(IF(ISBLANK(A10),"",VLOOKUP(A10,frente!A$2:G$976,6,FALSE)),"")="","N/A",IFERROR(IF(ISBLANK(A10),"",VLOOKUP(A10,frente!A$2:G$976,6,FALSE)),"")))</f>
        <v/>
      </c>
    </row>
    <row r="11" spans="1:12" ht="18" thickBot="1" x14ac:dyDescent="0.35">
      <c r="A11" s="348"/>
      <c r="B11" s="349"/>
      <c r="C11" s="319" t="str">
        <f>IFERROR(IF(ISBLANK(A11),"",VLOOKUP(A11,frente!A$2:D$9835,2,FALSE)),"")</f>
        <v/>
      </c>
      <c r="D11" s="315" t="str">
        <f>IFERROR(IF(ISBLANK(A11),"",VLOOKUP(A11,frente!A$1:D$99866,3,FALSE)),"")</f>
        <v/>
      </c>
      <c r="E11" s="311" t="str">
        <f>IFERROR(IF(ISBLANK(B11),"",VLOOKUP(A11,frente!A$2:D$9835,4,FALSE)),"")</f>
        <v/>
      </c>
      <c r="F11" s="307" t="str">
        <f t="shared" si="0"/>
        <v/>
      </c>
      <c r="G11" s="303"/>
      <c r="H11" s="295" t="str">
        <f>IF(ISBLANK(A11),"",IF(IFERROR(IF(ISBLANK(A11),"",VLOOKUP(A11,frente!A$2:G$976,5,FALSE)),"")="","N/A",IFERROR(IF(ISBLANK(A11),"",VLOOKUP(A11,frente!A$2:G$976,5,FALSE)),"")))</f>
        <v/>
      </c>
      <c r="I11" s="299" t="str">
        <f>IF(ISBLANK(A11),"",IF(IFERROR(IF(ISBLANK(A11),"",VLOOKUP(A11,frente!A$2:G$976,6,FALSE)),"")="","N/A",IFERROR(IF(ISBLANK(A11),"",VLOOKUP(A11,frente!A$2:G$976,6,FALSE)),"")))</f>
        <v/>
      </c>
      <c r="J11" s="288"/>
      <c r="K11" s="289"/>
      <c r="L11" s="290"/>
    </row>
    <row r="12" spans="1:12" ht="18" thickBot="1" x14ac:dyDescent="0.35">
      <c r="A12" s="348"/>
      <c r="B12" s="349"/>
      <c r="C12" s="319" t="str">
        <f>IFERROR(IF(ISBLANK(A12),"",VLOOKUP(A12,frente!A$2:D$9835,2,FALSE)),"")</f>
        <v/>
      </c>
      <c r="D12" s="315" t="str">
        <f>IFERROR(IF(ISBLANK(A12),"",VLOOKUP(A12,frente!A$1:D$99866,3,FALSE)),"")</f>
        <v/>
      </c>
      <c r="E12" s="311" t="str">
        <f>IFERROR(IF(ISBLANK(B12),"",VLOOKUP(A12,frente!A$2:D$9835,4,FALSE)),"")</f>
        <v/>
      </c>
      <c r="F12" s="307" t="str">
        <f t="shared" si="0"/>
        <v/>
      </c>
      <c r="G12" s="303"/>
      <c r="H12" s="295" t="str">
        <f>IF(ISBLANK(A12),"",IF(IFERROR(IF(ISBLANK(A12),"",VLOOKUP(A12,frente!A$2:G$976,5,FALSE)),"")="","N/A",IFERROR(IF(ISBLANK(A12),"",VLOOKUP(A12,frente!A$2:G$976,5,FALSE)),"")))</f>
        <v/>
      </c>
      <c r="I12" s="299" t="str">
        <f>IF(ISBLANK(A12),"",IF(IFERROR(IF(ISBLANK(A12),"",VLOOKUP(A12,frente!A$2:G$976,6,FALSE)),"")="","N/A",IFERROR(IF(ISBLANK(A12),"",VLOOKUP(A12,frente!A$2:G$976,6,FALSE)),"")))</f>
        <v/>
      </c>
    </row>
    <row r="13" spans="1:12" ht="18" thickBot="1" x14ac:dyDescent="0.35">
      <c r="A13" s="348"/>
      <c r="B13" s="349"/>
      <c r="C13" s="319" t="str">
        <f>IFERROR(IF(ISBLANK(A13),"",VLOOKUP(A13,frente!A$2:D$9835,2,FALSE)),"")</f>
        <v/>
      </c>
      <c r="D13" s="315" t="str">
        <f>IFERROR(IF(ISBLANK(A13),"",VLOOKUP(A13,frente!A$1:D$99866,3,FALSE)),"")</f>
        <v/>
      </c>
      <c r="E13" s="311" t="str">
        <f>IFERROR(IF(ISBLANK(B13),"",VLOOKUP(A13,frente!A$2:D$9835,4,FALSE)),"")</f>
        <v/>
      </c>
      <c r="F13" s="307" t="str">
        <f t="shared" si="0"/>
        <v/>
      </c>
      <c r="G13" s="303"/>
      <c r="H13" s="295" t="str">
        <f>IF(ISBLANK(A13),"",IF(IFERROR(IF(ISBLANK(A13),"",VLOOKUP(A13,frente!A$2:G$976,5,FALSE)),"")="","N/A",IFERROR(IF(ISBLANK(A13),"",VLOOKUP(A13,frente!A$2:G$976,5,FALSE)),"")))</f>
        <v/>
      </c>
      <c r="I13" s="299" t="str">
        <f>IF(ISBLANK(A13),"",IF(IFERROR(IF(ISBLANK(A13),"",VLOOKUP(A13,frente!A$2:G$976,6,FALSE)),"")="","N/A",IFERROR(IF(ISBLANK(A13),"",VLOOKUP(A13,frente!A$2:G$976,6,FALSE)),"")))</f>
        <v/>
      </c>
    </row>
    <row r="14" spans="1:12" ht="18" thickBot="1" x14ac:dyDescent="0.35">
      <c r="A14" s="348"/>
      <c r="B14" s="349"/>
      <c r="C14" s="319" t="str">
        <f>IFERROR(IF(ISBLANK(A14),"",VLOOKUP(A14,frente!A$2:D$9835,2,FALSE)),"")</f>
        <v/>
      </c>
      <c r="D14" s="315" t="str">
        <f>IFERROR(IF(ISBLANK(A14),"",VLOOKUP(A14,frente!A$1:D$99866,3,FALSE)),"")</f>
        <v/>
      </c>
      <c r="E14" s="311" t="str">
        <f>IFERROR(IF(ISBLANK(B14),"",VLOOKUP(A14,frente!A$2:D$9835,4,FALSE)),"")</f>
        <v/>
      </c>
      <c r="F14" s="307" t="str">
        <f t="shared" si="0"/>
        <v/>
      </c>
      <c r="G14" s="303"/>
      <c r="H14" s="295" t="str">
        <f>IF(ISBLANK(A14),"",IF(IFERROR(IF(ISBLANK(A14),"",VLOOKUP(A14,frente!A$2:G$976,5,FALSE)),"")="","N/A",IFERROR(IF(ISBLANK(A14),"",VLOOKUP(A14,frente!A$2:G$976,5,FALSE)),"")))</f>
        <v/>
      </c>
      <c r="I14" s="299" t="str">
        <f>IF(ISBLANK(A14),"",IF(IFERROR(IF(ISBLANK(A14),"",VLOOKUP(A14,frente!A$2:G$976,6,FALSE)),"")="","N/A",IFERROR(IF(ISBLANK(A14),"",VLOOKUP(A14,frente!A$2:G$976,6,FALSE)),"")))</f>
        <v/>
      </c>
    </row>
    <row r="15" spans="1:12" ht="18" thickBot="1" x14ac:dyDescent="0.35">
      <c r="A15" s="353"/>
      <c r="B15" s="356"/>
      <c r="C15" s="319" t="str">
        <f>IFERROR(IF(ISBLANK(A15),"",VLOOKUP(A15,frente!A$2:D$9835,2,FALSE)),"")</f>
        <v/>
      </c>
      <c r="D15" s="315" t="str">
        <f>IFERROR(IF(ISBLANK(A15),"",VLOOKUP(A15,frente!A$1:D$99866,3,FALSE)),"")</f>
        <v/>
      </c>
      <c r="E15" s="311" t="str">
        <f>IFERROR(IF(ISBLANK(B15),"",VLOOKUP(A15,frente!A$2:D$9835,4,FALSE)),"")</f>
        <v/>
      </c>
      <c r="F15" s="307" t="str">
        <f t="shared" si="0"/>
        <v/>
      </c>
      <c r="G15" s="303"/>
      <c r="H15" s="295" t="str">
        <f>IF(ISBLANK(A15),"",IF(IFERROR(IF(ISBLANK(A15),"",VLOOKUP(A15,frente!A$2:G$976,5,FALSE)),"")="","N/A",IFERROR(IF(ISBLANK(A15),"",VLOOKUP(A15,frente!A$2:G$976,5,FALSE)),"")))</f>
        <v/>
      </c>
      <c r="I15" s="299" t="str">
        <f>IF(ISBLANK(A15),"",IF(IFERROR(IF(ISBLANK(A15),"",VLOOKUP(A15,frente!A$2:G$976,6,FALSE)),"")="","N/A",IFERROR(IF(ISBLANK(A15),"",VLOOKUP(A15,frente!A$2:G$976,6,FALSE)),"")))</f>
        <v/>
      </c>
    </row>
    <row r="16" spans="1:12" ht="18" thickBot="1" x14ac:dyDescent="0.35">
      <c r="A16" s="353"/>
      <c r="B16" s="356"/>
      <c r="C16" s="319" t="str">
        <f>IFERROR(IF(ISBLANK(A16),"",VLOOKUP(A16,frente!A$2:D$9835,2,FALSE)),"")</f>
        <v/>
      </c>
      <c r="D16" s="315" t="str">
        <f>IFERROR(IF(ISBLANK(A16),"",VLOOKUP(A16,frente!A$1:D$99866,3,FALSE)),"")</f>
        <v/>
      </c>
      <c r="E16" s="311" t="str">
        <f>IFERROR(IF(ISBLANK(B16),"",VLOOKUP(A16,frente!A$2:D$9835,4,FALSE)),"")</f>
        <v/>
      </c>
      <c r="F16" s="307" t="str">
        <f t="shared" si="0"/>
        <v/>
      </c>
      <c r="G16" s="303"/>
      <c r="H16" s="295" t="str">
        <f>IF(ISBLANK(A16),"",IF(IFERROR(IF(ISBLANK(A16),"",VLOOKUP(A16,frente!A$2:G$976,5,FALSE)),"")="","N/A",IFERROR(IF(ISBLANK(A16),"",VLOOKUP(A16,frente!A$2:G$976,5,FALSE)),"")))</f>
        <v/>
      </c>
      <c r="I16" s="299" t="str">
        <f>IF(ISBLANK(A16),"",IF(IFERROR(IF(ISBLANK(A16),"",VLOOKUP(A16,frente!A$2:G$976,6,FALSE)),"")="","N/A",IFERROR(IF(ISBLANK(A16),"",VLOOKUP(A16,frente!A$2:G$976,6,FALSE)),"")))</f>
        <v/>
      </c>
    </row>
    <row r="17" spans="1:9" ht="18" thickBot="1" x14ac:dyDescent="0.35">
      <c r="A17" s="348"/>
      <c r="B17" s="349"/>
      <c r="C17" s="319" t="str">
        <f>IFERROR(IF(ISBLANK(A17),"",VLOOKUP(A17,frente!A$2:D$9835,2,FALSE)),"")</f>
        <v/>
      </c>
      <c r="D17" s="315" t="str">
        <f>IFERROR(IF(ISBLANK(A17),"",VLOOKUP(A17,frente!A$1:D$99866,3,FALSE)),"")</f>
        <v/>
      </c>
      <c r="E17" s="311" t="str">
        <f>IFERROR(IF(ISBLANK(B17),"",VLOOKUP(A17,frente!A$2:D$9835,4,FALSE)),"")</f>
        <v/>
      </c>
      <c r="F17" s="307" t="str">
        <f t="shared" si="0"/>
        <v/>
      </c>
      <c r="G17" s="303"/>
      <c r="H17" s="295" t="str">
        <f>IF(ISBLANK(A17),"",IF(IFERROR(IF(ISBLANK(A17),"",VLOOKUP(A17,frente!A$2:G$976,5,FALSE)),"")="","N/A",IFERROR(IF(ISBLANK(A17),"",VLOOKUP(A17,frente!A$2:G$976,5,FALSE)),"")))</f>
        <v/>
      </c>
      <c r="I17" s="299" t="str">
        <f>IF(ISBLANK(A17),"",IF(IFERROR(IF(ISBLANK(A17),"",VLOOKUP(A17,frente!A$2:G$976,6,FALSE)),"")="","N/A",IFERROR(IF(ISBLANK(A17),"",VLOOKUP(A17,frente!A$2:G$976,6,FALSE)),"")))</f>
        <v/>
      </c>
    </row>
    <row r="18" spans="1:9" ht="18" thickBot="1" x14ac:dyDescent="0.35">
      <c r="A18" s="348"/>
      <c r="B18" s="349"/>
      <c r="C18" s="319" t="str">
        <f>IFERROR(IF(ISBLANK(A18),"",VLOOKUP(A18,frente!A$2:D$9835,2,FALSE)),"")</f>
        <v/>
      </c>
      <c r="D18" s="315" t="str">
        <f>IFERROR(IF(ISBLANK(A18),"",VLOOKUP(A18,frente!A$1:D$99866,3,FALSE)),"")</f>
        <v/>
      </c>
      <c r="E18" s="311" t="str">
        <f>IFERROR(IF(ISBLANK(B18),"",VLOOKUP(A18,frente!A$2:D$9835,4,FALSE)),"")</f>
        <v/>
      </c>
      <c r="F18" s="307" t="str">
        <f t="shared" si="0"/>
        <v/>
      </c>
      <c r="G18" s="303"/>
      <c r="H18" s="295" t="str">
        <f>IF(ISBLANK(A18),"",IF(IFERROR(IF(ISBLANK(A18),"",VLOOKUP(A18,frente!A$2:G$976,5,FALSE)),"")="","N/A",IFERROR(IF(ISBLANK(A18),"",VLOOKUP(A18,frente!A$2:G$976,5,FALSE)),"")))</f>
        <v/>
      </c>
      <c r="I18" s="299" t="str">
        <f>IF(ISBLANK(A18),"",IF(IFERROR(IF(ISBLANK(A18),"",VLOOKUP(A18,frente!A$2:G$976,6,FALSE)),"")="","N/A",IFERROR(IF(ISBLANK(A18),"",VLOOKUP(A18,frente!A$2:G$976,6,FALSE)),"")))</f>
        <v/>
      </c>
    </row>
    <row r="19" spans="1:9" ht="18" thickBot="1" x14ac:dyDescent="0.35">
      <c r="A19" s="348"/>
      <c r="B19" s="349"/>
      <c r="C19" s="319" t="str">
        <f>IFERROR(IF(ISBLANK(A19),"",VLOOKUP(A19,frente!A$2:D$9835,2,FALSE)),"")</f>
        <v/>
      </c>
      <c r="D19" s="315" t="str">
        <f>IFERROR(IF(ISBLANK(A19),"",VLOOKUP(A19,frente!A$1:D$99866,3,FALSE)),"")</f>
        <v/>
      </c>
      <c r="E19" s="311" t="str">
        <f>IFERROR(IF(ISBLANK(B19),"",VLOOKUP(A19,frente!A$2:D$9835,4,FALSE)),"")</f>
        <v/>
      </c>
      <c r="F19" s="307" t="str">
        <f t="shared" si="0"/>
        <v/>
      </c>
      <c r="G19" s="303"/>
      <c r="H19" s="295" t="str">
        <f>IF(ISBLANK(A19),"",IF(IFERROR(IF(ISBLANK(A19),"",VLOOKUP(A19,frente!A$2:G$976,5,FALSE)),"")="","N/A",IFERROR(IF(ISBLANK(A19),"",VLOOKUP(A19,frente!A$2:G$976,5,FALSE)),"")))</f>
        <v/>
      </c>
      <c r="I19" s="299" t="str">
        <f>IF(ISBLANK(A19),"",IF(IFERROR(IF(ISBLANK(A19),"",VLOOKUP(A19,frente!A$2:G$976,6,FALSE)),"")="","N/A",IFERROR(IF(ISBLANK(A19),"",VLOOKUP(A19,frente!A$2:G$976,6,FALSE)),"")))</f>
        <v/>
      </c>
    </row>
    <row r="20" spans="1:9" ht="18" thickBot="1" x14ac:dyDescent="0.35">
      <c r="A20" s="348"/>
      <c r="B20" s="349"/>
      <c r="C20" s="319" t="str">
        <f>IFERROR(IF(ISBLANK(A20),"",VLOOKUP(A20,frente!A$2:D$9835,2,FALSE)),"")</f>
        <v/>
      </c>
      <c r="D20" s="315" t="str">
        <f>IFERROR(IF(ISBLANK(A20),"",VLOOKUP(A20,frente!A$1:D$99866,3,FALSE)),"")</f>
        <v/>
      </c>
      <c r="E20" s="311" t="str">
        <f>IFERROR(IF(ISBLANK(B20),"",VLOOKUP(A20,frente!A$2:D$9835,4,FALSE)),"")</f>
        <v/>
      </c>
      <c r="F20" s="307" t="str">
        <f t="shared" si="0"/>
        <v/>
      </c>
      <c r="G20" s="303"/>
      <c r="H20" s="295" t="str">
        <f>IF(ISBLANK(A20),"",IF(IFERROR(IF(ISBLANK(A20),"",VLOOKUP(A20,frente!A$2:G$976,5,FALSE)),"")="","N/A",IFERROR(IF(ISBLANK(A20),"",VLOOKUP(A20,frente!A$2:G$976,5,FALSE)),"")))</f>
        <v/>
      </c>
      <c r="I20" s="299" t="str">
        <f>IF(ISBLANK(A20),"",IF(IFERROR(IF(ISBLANK(A20),"",VLOOKUP(A20,frente!A$2:G$976,6,FALSE)),"")="","N/A",IFERROR(IF(ISBLANK(A20),"",VLOOKUP(A20,frente!A$2:G$976,6,FALSE)),"")))</f>
        <v/>
      </c>
    </row>
    <row r="21" spans="1:9" ht="18" thickBot="1" x14ac:dyDescent="0.35">
      <c r="A21" s="353"/>
      <c r="B21" s="356"/>
      <c r="C21" s="319" t="str">
        <f>IFERROR(IF(ISBLANK(A21),"",VLOOKUP(A21,frente!A$2:D$9835,2,FALSE)),"")</f>
        <v/>
      </c>
      <c r="D21" s="315" t="str">
        <f>IFERROR(IF(ISBLANK(A21),"",VLOOKUP(A21,frente!A$1:D$99866,3,FALSE)),"")</f>
        <v/>
      </c>
      <c r="E21" s="311" t="str">
        <f>IFERROR(IF(ISBLANK(B21),"",VLOOKUP(A21,frente!A$2:D$9835,4,FALSE)),"")</f>
        <v/>
      </c>
      <c r="F21" s="307" t="str">
        <f t="shared" si="0"/>
        <v/>
      </c>
      <c r="G21" s="303"/>
      <c r="H21" s="295" t="str">
        <f>IF(ISBLANK(A21),"",IF(IFERROR(IF(ISBLANK(A21),"",VLOOKUP(A21,frente!A$2:G$976,5,FALSE)),"")="","N/A",IFERROR(IF(ISBLANK(A21),"",VLOOKUP(A21,frente!A$2:G$976,5,FALSE)),"")))</f>
        <v/>
      </c>
      <c r="I21" s="299" t="str">
        <f>IF(ISBLANK(A21),"",IF(IFERROR(IF(ISBLANK(A21),"",VLOOKUP(A21,frente!A$2:G$976,6,FALSE)),"")="","N/A",IFERROR(IF(ISBLANK(A21),"",VLOOKUP(A21,frente!A$2:G$976,6,FALSE)),"")))</f>
        <v/>
      </c>
    </row>
    <row r="22" spans="1:9" ht="18" thickBot="1" x14ac:dyDescent="0.35">
      <c r="A22" s="353"/>
      <c r="B22" s="356"/>
      <c r="C22" s="319" t="str">
        <f>IFERROR(IF(ISBLANK(A22),"",VLOOKUP(A22,frente!A$2:D$9835,2,FALSE)),"")</f>
        <v/>
      </c>
      <c r="D22" s="315" t="str">
        <f>IFERROR(IF(ISBLANK(A22),"",VLOOKUP(A22,frente!A$1:D$99866,3,FALSE)),"")</f>
        <v/>
      </c>
      <c r="E22" s="311" t="str">
        <f>IFERROR(IF(ISBLANK(B22),"",VLOOKUP(A22,frente!A$2:D$9835,4,FALSE)),"")</f>
        <v/>
      </c>
      <c r="F22" s="307" t="str">
        <f t="shared" si="0"/>
        <v/>
      </c>
      <c r="G22" s="303"/>
      <c r="H22" s="295" t="str">
        <f>IF(ISBLANK(A22),"",IF(IFERROR(IF(ISBLANK(A22),"",VLOOKUP(A22,frente!A$2:G$976,5,FALSE)),"")="","N/A",IFERROR(IF(ISBLANK(A22),"",VLOOKUP(A22,frente!A$2:G$976,5,FALSE)),"")))</f>
        <v/>
      </c>
      <c r="I22" s="299" t="str">
        <f>IF(ISBLANK(A22),"",IF(IFERROR(IF(ISBLANK(A22),"",VLOOKUP(A22,frente!A$2:G$976,6,FALSE)),"")="","N/A",IFERROR(IF(ISBLANK(A22),"",VLOOKUP(A22,frente!A$2:G$976,6,FALSE)),"")))</f>
        <v/>
      </c>
    </row>
    <row r="23" spans="1:9" ht="18" thickBot="1" x14ac:dyDescent="0.35">
      <c r="A23" s="348"/>
      <c r="B23" s="349"/>
      <c r="C23" s="319" t="str">
        <f>IFERROR(IF(ISBLANK(A23),"",VLOOKUP(A23,frente!A$2:D$9835,2,FALSE)),"")</f>
        <v/>
      </c>
      <c r="D23" s="315" t="str">
        <f>IFERROR(IF(ISBLANK(A23),"",VLOOKUP(A23,frente!A$1:D$99866,3,FALSE)),"")</f>
        <v/>
      </c>
      <c r="E23" s="311" t="str">
        <f>IFERROR(IF(ISBLANK(B23),"",VLOOKUP(A23,frente!A$2:D$9835,4,FALSE)),"")</f>
        <v/>
      </c>
      <c r="F23" s="307" t="str">
        <f t="shared" si="0"/>
        <v/>
      </c>
      <c r="G23" s="303"/>
      <c r="H23" s="295" t="str">
        <f>IF(ISBLANK(A23),"",IF(IFERROR(IF(ISBLANK(A23),"",VLOOKUP(A23,frente!A$2:G$976,5,FALSE)),"")="","N/A",IFERROR(IF(ISBLANK(A23),"",VLOOKUP(A23,frente!A$2:G$976,5,FALSE)),"")))</f>
        <v/>
      </c>
      <c r="I23" s="299" t="str">
        <f>IF(ISBLANK(A23),"",IF(IFERROR(IF(ISBLANK(A23),"",VLOOKUP(A23,frente!A$2:G$976,6,FALSE)),"")="","N/A",IFERROR(IF(ISBLANK(A23),"",VLOOKUP(A23,frente!A$2:G$976,6,FALSE)),"")))</f>
        <v/>
      </c>
    </row>
    <row r="24" spans="1:9" ht="18" thickBot="1" x14ac:dyDescent="0.35">
      <c r="A24" s="348"/>
      <c r="B24" s="349"/>
      <c r="C24" s="319" t="str">
        <f>IFERROR(IF(ISBLANK(A24),"",VLOOKUP(A24,frente!A$2:D$9835,2,FALSE)),"")</f>
        <v/>
      </c>
      <c r="D24" s="315" t="str">
        <f>IFERROR(IF(ISBLANK(A24),"",VLOOKUP(A24,frente!A$1:D$99866,3,FALSE)),"")</f>
        <v/>
      </c>
      <c r="E24" s="311" t="str">
        <f>IFERROR(IF(ISBLANK(B24),"",VLOOKUP(A24,frente!A$2:D$9835,4,FALSE)),"")</f>
        <v/>
      </c>
      <c r="F24" s="307" t="str">
        <f t="shared" si="0"/>
        <v/>
      </c>
      <c r="G24" s="303"/>
      <c r="H24" s="295" t="str">
        <f>IF(ISBLANK(A24),"",IF(IFERROR(IF(ISBLANK(A24),"",VLOOKUP(A24,frente!A$2:G$976,5,FALSE)),"")="","N/A",IFERROR(IF(ISBLANK(A24),"",VLOOKUP(A24,frente!A$2:G$976,5,FALSE)),"")))</f>
        <v/>
      </c>
      <c r="I24" s="299" t="str">
        <f>IF(ISBLANK(A24),"",IF(IFERROR(IF(ISBLANK(A24),"",VLOOKUP(A24,frente!A$2:G$976,6,FALSE)),"")="","N/A",IFERROR(IF(ISBLANK(A24),"",VLOOKUP(A24,frente!A$2:G$976,6,FALSE)),"")))</f>
        <v/>
      </c>
    </row>
    <row r="25" spans="1:9" ht="18" thickBot="1" x14ac:dyDescent="0.35">
      <c r="A25" s="353"/>
      <c r="B25" s="356"/>
      <c r="C25" s="319" t="str">
        <f>IFERROR(IF(ISBLANK(A25),"",VLOOKUP(A25,frente!A$2:D$9835,2,FALSE)),"")</f>
        <v/>
      </c>
      <c r="D25" s="315" t="str">
        <f>IFERROR(IF(ISBLANK(A25),"",VLOOKUP(A25,frente!A$1:D$99866,3,FALSE)),"")</f>
        <v/>
      </c>
      <c r="E25" s="311" t="str">
        <f>IFERROR(IF(ISBLANK(B25),"",VLOOKUP(A25,frente!A$2:D$9835,4,FALSE)),"")</f>
        <v/>
      </c>
      <c r="F25" s="307" t="str">
        <f t="shared" si="0"/>
        <v/>
      </c>
      <c r="G25" s="303"/>
      <c r="H25" s="295" t="str">
        <f>IF(ISBLANK(A25),"",IF(IFERROR(IF(ISBLANK(A25),"",VLOOKUP(A25,frente!A$2:G$976,5,FALSE)),"")="","N/A",IFERROR(IF(ISBLANK(A25),"",VLOOKUP(A25,frente!A$2:G$976,5,FALSE)),"")))</f>
        <v/>
      </c>
      <c r="I25" s="299" t="str">
        <f>IF(ISBLANK(A25),"",IF(IFERROR(IF(ISBLANK(A25),"",VLOOKUP(A25,frente!A$2:G$976,6,FALSE)),"")="","N/A",IFERROR(IF(ISBLANK(A25),"",VLOOKUP(A25,frente!A$2:G$976,6,FALSE)),"")))</f>
        <v/>
      </c>
    </row>
    <row r="26" spans="1:9" ht="18" thickBot="1" x14ac:dyDescent="0.35">
      <c r="A26" s="353"/>
      <c r="B26" s="356"/>
      <c r="C26" s="319" t="str">
        <f>IFERROR(IF(ISBLANK(A26),"",VLOOKUP(A26,frente!A$2:D$9835,2,FALSE)),"")</f>
        <v/>
      </c>
      <c r="D26" s="315" t="str">
        <f>IFERROR(IF(ISBLANK(A26),"",VLOOKUP(A26,frente!A$1:D$99866,3,FALSE)),"")</f>
        <v/>
      </c>
      <c r="E26" s="311" t="str">
        <f>IFERROR(IF(ISBLANK(B26),"",VLOOKUP(A26,frente!A$2:D$9835,4,FALSE)),"")</f>
        <v/>
      </c>
      <c r="F26" s="307" t="str">
        <f t="shared" si="0"/>
        <v/>
      </c>
      <c r="G26" s="303"/>
      <c r="H26" s="295" t="str">
        <f>IF(ISBLANK(A26),"",IF(IFERROR(IF(ISBLANK(A26),"",VLOOKUP(A26,frente!A$2:G$976,5,FALSE)),"")="","N/A",IFERROR(IF(ISBLANK(A26),"",VLOOKUP(A26,frente!A$2:G$976,5,FALSE)),"")))</f>
        <v/>
      </c>
      <c r="I26" s="299" t="str">
        <f>IF(ISBLANK(A26),"",IF(IFERROR(IF(ISBLANK(A26),"",VLOOKUP(A26,frente!A$2:G$976,6,FALSE)),"")="","N/A",IFERROR(IF(ISBLANK(A26),"",VLOOKUP(A26,frente!A$2:G$976,6,FALSE)),"")))</f>
        <v/>
      </c>
    </row>
    <row r="27" spans="1:9" ht="18" thickBot="1" x14ac:dyDescent="0.35">
      <c r="A27" s="353"/>
      <c r="B27" s="356"/>
      <c r="C27" s="319" t="str">
        <f>IFERROR(IF(ISBLANK(A27),"",VLOOKUP(A27,frente!A$2:D$9835,2,FALSE)),"")</f>
        <v/>
      </c>
      <c r="D27" s="315" t="str">
        <f>IFERROR(IF(ISBLANK(A27),"",VLOOKUP(A27,frente!A$1:D$99866,3,FALSE)),"")</f>
        <v/>
      </c>
      <c r="E27" s="311" t="str">
        <f>IFERROR(IF(ISBLANK(B27),"",VLOOKUP(A27,frente!A$2:D$9835,4,FALSE)),"")</f>
        <v/>
      </c>
      <c r="F27" s="307" t="str">
        <f t="shared" si="0"/>
        <v/>
      </c>
      <c r="G27" s="303"/>
      <c r="H27" s="295" t="str">
        <f>IF(ISBLANK(A27),"",IF(IFERROR(IF(ISBLANK(A27),"",VLOOKUP(A27,frente!A$2:G$976,5,FALSE)),"")="","N/A",IFERROR(IF(ISBLANK(A27),"",VLOOKUP(A27,frente!A$2:G$976,5,FALSE)),"")))</f>
        <v/>
      </c>
      <c r="I27" s="299" t="str">
        <f>IF(ISBLANK(A27),"",IF(IFERROR(IF(ISBLANK(A27),"",VLOOKUP(A27,frente!A$2:G$976,6,FALSE)),"")="","N/A",IFERROR(IF(ISBLANK(A27),"",VLOOKUP(A27,frente!A$2:G$976,6,FALSE)),"")))</f>
        <v/>
      </c>
    </row>
    <row r="28" spans="1:9" ht="18" thickBot="1" x14ac:dyDescent="0.35">
      <c r="A28" s="348"/>
      <c r="B28" s="349"/>
      <c r="C28" s="319" t="str">
        <f>IFERROR(IF(ISBLANK(A28),"",VLOOKUP(A28,frente!A$2:D$9835,2,FALSE)),"")</f>
        <v/>
      </c>
      <c r="D28" s="315" t="str">
        <f>IFERROR(IF(ISBLANK(A28),"",VLOOKUP(A28,frente!A$1:D$99866,3,FALSE)),"")</f>
        <v/>
      </c>
      <c r="E28" s="311" t="str">
        <f>IFERROR(IF(ISBLANK(B28),"",VLOOKUP(A28,frente!A$2:D$9835,4,FALSE)),"")</f>
        <v/>
      </c>
      <c r="F28" s="307" t="str">
        <f t="shared" si="0"/>
        <v/>
      </c>
      <c r="G28" s="303"/>
      <c r="H28" s="295" t="str">
        <f>IF(ISBLANK(A28),"",IF(IFERROR(IF(ISBLANK(A28),"",VLOOKUP(A28,frente!A$2:G$976,5,FALSE)),"")="","N/A",IFERROR(IF(ISBLANK(A28),"",VLOOKUP(A28,frente!A$2:G$976,5,FALSE)),"")))</f>
        <v/>
      </c>
      <c r="I28" s="299" t="str">
        <f>IF(ISBLANK(A28),"",IF(IFERROR(IF(ISBLANK(A28),"",VLOOKUP(A28,frente!A$2:G$976,6,FALSE)),"")="","N/A",IFERROR(IF(ISBLANK(A28),"",VLOOKUP(A28,frente!A$2:G$976,6,FALSE)),"")))</f>
        <v/>
      </c>
    </row>
    <row r="29" spans="1:9" x14ac:dyDescent="0.3">
      <c r="A29" s="351"/>
      <c r="B29" s="354"/>
      <c r="C29" s="319" t="str">
        <f>IFERROR(IF(ISBLANK(A29),"",VLOOKUP(A29,frente!A$2:D$9835,2,FALSE)),"")</f>
        <v/>
      </c>
      <c r="D29" s="315" t="str">
        <f>IFERROR(IF(ISBLANK(A29),"",VLOOKUP(A29,frente!A$1:D$99866,3,FALSE)),"")</f>
        <v/>
      </c>
      <c r="E29" s="311" t="str">
        <f>IFERROR(IF(ISBLANK(B29),"",VLOOKUP(A29,frente!A$2:D$9835,4,FALSE)),"")</f>
        <v/>
      </c>
      <c r="F29" s="307" t="str">
        <f t="shared" si="0"/>
        <v/>
      </c>
      <c r="G29" s="303"/>
      <c r="H29" s="295" t="str">
        <f>IF(ISBLANK(A29),"",IF(IFERROR(IF(ISBLANK(A29),"",VLOOKUP(A29,frente!A$2:G$976,5,FALSE)),"")="","N/A",IFERROR(IF(ISBLANK(A29),"",VLOOKUP(A29,frente!A$2:G$976,5,FALSE)),"")))</f>
        <v/>
      </c>
      <c r="I29" s="299" t="str">
        <f>IF(ISBLANK(A29),"",IF(IFERROR(IF(ISBLANK(A29),"",VLOOKUP(A29,frente!A$2:G$976,6,FALSE)),"")="","N/A",IFERROR(IF(ISBLANK(A29),"",VLOOKUP(A29,frente!A$2:G$976,6,FALSE)),"")))</f>
        <v/>
      </c>
    </row>
    <row r="30" spans="1:9" x14ac:dyDescent="0.3">
      <c r="A30" s="351"/>
      <c r="B30" s="354"/>
      <c r="C30" s="319" t="str">
        <f>IFERROR(IF(ISBLANK(A30),"",VLOOKUP(A30,frente!A$2:D$9835,2,FALSE)),"")</f>
        <v/>
      </c>
      <c r="D30" s="315" t="str">
        <f>IFERROR(IF(ISBLANK(A30),"",VLOOKUP(A30,frente!A$1:D$99866,3,FALSE)),"")</f>
        <v/>
      </c>
      <c r="E30" s="311" t="str">
        <f>IFERROR(IF(ISBLANK(B30),"",VLOOKUP(A30,frente!A$2:D$9835,4,FALSE)),"")</f>
        <v/>
      </c>
      <c r="F30" s="307" t="str">
        <f t="shared" si="0"/>
        <v/>
      </c>
      <c r="G30" s="303"/>
      <c r="H30" s="295" t="str">
        <f>IF(ISBLANK(A30),"",IF(IFERROR(IF(ISBLANK(A30),"",VLOOKUP(A30,frente!A$2:G$976,5,FALSE)),"")="","N/A",IFERROR(IF(ISBLANK(A30),"",VLOOKUP(A30,frente!A$2:G$976,5,FALSE)),"")))</f>
        <v/>
      </c>
      <c r="I30" s="299" t="str">
        <f>IF(ISBLANK(A30),"",IF(IFERROR(IF(ISBLANK(A30),"",VLOOKUP(A30,frente!A$2:G$976,6,FALSE)),"")="","N/A",IFERROR(IF(ISBLANK(A30),"",VLOOKUP(A30,frente!A$2:G$976,6,FALSE)),"")))</f>
        <v/>
      </c>
    </row>
    <row r="31" spans="1:9" x14ac:dyDescent="0.3">
      <c r="A31" s="351"/>
      <c r="B31" s="354"/>
      <c r="C31" s="319" t="str">
        <f>IFERROR(IF(ISBLANK(A31),"",VLOOKUP(A31,frente!A$2:D$9835,2,FALSE)),"")</f>
        <v/>
      </c>
      <c r="D31" s="315" t="str">
        <f>IFERROR(IF(ISBLANK(A31),"",VLOOKUP(A31,frente!A$1:D$99866,3,FALSE)),"")</f>
        <v/>
      </c>
      <c r="E31" s="311" t="str">
        <f>IFERROR(IF(ISBLANK(B31),"",VLOOKUP(A31,frente!A$2:D$9835,4,FALSE)),"")</f>
        <v/>
      </c>
      <c r="F31" s="307" t="str">
        <f t="shared" si="0"/>
        <v/>
      </c>
      <c r="G31" s="303"/>
      <c r="H31" s="295" t="str">
        <f>IF(ISBLANK(A31),"",IF(IFERROR(IF(ISBLANK(A31),"",VLOOKUP(A31,frente!A$2:G$976,5,FALSE)),"")="","N/A",IFERROR(IF(ISBLANK(A31),"",VLOOKUP(A31,frente!A$2:G$976,5,FALSE)),"")))</f>
        <v/>
      </c>
      <c r="I31" s="299" t="str">
        <f>IF(ISBLANK(A31),"",IF(IFERROR(IF(ISBLANK(A31),"",VLOOKUP(A31,frente!A$2:G$976,6,FALSE)),"")="","N/A",IFERROR(IF(ISBLANK(A31),"",VLOOKUP(A31,frente!A$2:G$976,6,FALSE)),"")))</f>
        <v/>
      </c>
    </row>
    <row r="32" spans="1:9" x14ac:dyDescent="0.3">
      <c r="A32" s="351"/>
      <c r="B32" s="354"/>
      <c r="C32" s="319" t="str">
        <f>IFERROR(IF(ISBLANK(A32),"",VLOOKUP(A32,frente!A$2:D$9835,2,FALSE)),"")</f>
        <v/>
      </c>
      <c r="D32" s="315" t="str">
        <f>IFERROR(IF(ISBLANK(A32),"",VLOOKUP(A32,frente!A$1:D$99866,3,FALSE)),"")</f>
        <v/>
      </c>
      <c r="E32" s="311" t="str">
        <f>IFERROR(IF(ISBLANK(B32),"",VLOOKUP(A32,frente!A$2:D$9835,4,FALSE)),"")</f>
        <v/>
      </c>
      <c r="F32" s="307" t="str">
        <f t="shared" si="0"/>
        <v/>
      </c>
      <c r="G32" s="303"/>
      <c r="H32" s="295" t="str">
        <f>IF(ISBLANK(A32),"",IF(IFERROR(IF(ISBLANK(A32),"",VLOOKUP(A32,frente!A$2:G$976,5,FALSE)),"")="","N/A",IFERROR(IF(ISBLANK(A32),"",VLOOKUP(A32,frente!A$2:G$976,5,FALSE)),"")))</f>
        <v/>
      </c>
      <c r="I32" s="299" t="str">
        <f>IF(ISBLANK(A32),"",IF(IFERROR(IF(ISBLANK(A32),"",VLOOKUP(A32,frente!A$2:G$976,6,FALSE)),"")="","N/A",IFERROR(IF(ISBLANK(A32),"",VLOOKUP(A32,frente!A$2:G$976,6,FALSE)),"")))</f>
        <v/>
      </c>
    </row>
    <row r="33" spans="1:9" x14ac:dyDescent="0.3">
      <c r="A33" s="351"/>
      <c r="B33" s="354"/>
      <c r="C33" s="319" t="str">
        <f>IFERROR(IF(ISBLANK(A33),"",VLOOKUP(A33,frente!A$2:D$9835,2,FALSE)),"")</f>
        <v/>
      </c>
      <c r="D33" s="315" t="str">
        <f>IFERROR(IF(ISBLANK(A33),"",VLOOKUP(A33,frente!A$1:D$99866,3,FALSE)),"")</f>
        <v/>
      </c>
      <c r="E33" s="311" t="str">
        <f>IFERROR(IF(ISBLANK(B33),"",VLOOKUP(A33,frente!A$2:D$9835,4,FALSE)),"")</f>
        <v/>
      </c>
      <c r="F33" s="307" t="str">
        <f t="shared" si="0"/>
        <v/>
      </c>
      <c r="G33" s="303"/>
      <c r="H33" s="295" t="str">
        <f>IF(ISBLANK(A33),"",IF(IFERROR(IF(ISBLANK(A33),"",VLOOKUP(A33,frente!A$2:G$976,5,FALSE)),"")="","N/A",IFERROR(IF(ISBLANK(A33),"",VLOOKUP(A33,frente!A$2:G$976,5,FALSE)),"")))</f>
        <v/>
      </c>
      <c r="I33" s="299" t="str">
        <f>IF(ISBLANK(A33),"",IF(IFERROR(IF(ISBLANK(A33),"",VLOOKUP(A33,frente!A$2:G$976,6,FALSE)),"")="","N/A",IFERROR(IF(ISBLANK(A33),"",VLOOKUP(A33,frente!A$2:G$976,6,FALSE)),"")))</f>
        <v/>
      </c>
    </row>
    <row r="34" spans="1:9" x14ac:dyDescent="0.3">
      <c r="A34" s="351"/>
      <c r="B34" s="354"/>
      <c r="C34" s="319" t="str">
        <f>IFERROR(IF(ISBLANK(A34),"",VLOOKUP(A34,frente!A$2:D$9835,2,FALSE)),"")</f>
        <v/>
      </c>
      <c r="D34" s="315" t="str">
        <f>IFERROR(IF(ISBLANK(A34),"",VLOOKUP(A34,frente!A$1:D$99866,3,FALSE)),"")</f>
        <v/>
      </c>
      <c r="E34" s="311" t="str">
        <f>IFERROR(IF(ISBLANK(B34),"",VLOOKUP(A34,frente!A$2:D$9835,4,FALSE)),"")</f>
        <v/>
      </c>
      <c r="F34" s="307" t="str">
        <f t="shared" si="0"/>
        <v/>
      </c>
      <c r="G34" s="303"/>
      <c r="H34" s="295" t="str">
        <f>IF(ISBLANK(A34),"",IF(IFERROR(IF(ISBLANK(A34),"",VLOOKUP(A34,frente!A$2:G$976,5,FALSE)),"")="","N/A",IFERROR(IF(ISBLANK(A34),"",VLOOKUP(A34,frente!A$2:G$976,5,FALSE)),"")))</f>
        <v/>
      </c>
      <c r="I34" s="299" t="str">
        <f>IF(ISBLANK(A34),"",IF(IFERROR(IF(ISBLANK(A34),"",VLOOKUP(A34,frente!A$2:G$976,6,FALSE)),"")="","N/A",IFERROR(IF(ISBLANK(A34),"",VLOOKUP(A34,frente!A$2:G$976,6,FALSE)),"")))</f>
        <v/>
      </c>
    </row>
    <row r="35" spans="1:9" x14ac:dyDescent="0.3">
      <c r="A35" s="351"/>
      <c r="B35" s="354"/>
      <c r="C35" s="319" t="str">
        <f>IFERROR(IF(ISBLANK(A35),"",VLOOKUP(A35,frente!A$2:D$9835,2,FALSE)),"")</f>
        <v/>
      </c>
      <c r="D35" s="315" t="str">
        <f>IFERROR(IF(ISBLANK(A35),"",VLOOKUP(A35,frente!A$1:D$99866,3,FALSE)),"")</f>
        <v/>
      </c>
      <c r="E35" s="311" t="str">
        <f>IFERROR(IF(ISBLANK(B35),"",VLOOKUP(A35,frente!A$2:D$9835,4,FALSE)),"")</f>
        <v/>
      </c>
      <c r="F35" s="307" t="str">
        <f t="shared" si="0"/>
        <v/>
      </c>
      <c r="G35" s="303"/>
      <c r="H35" s="295" t="str">
        <f>IF(ISBLANK(A35),"",IF(IFERROR(IF(ISBLANK(A35),"",VLOOKUP(A35,frente!A$2:G$976,5,FALSE)),"")="","N/A",IFERROR(IF(ISBLANK(A35),"",VLOOKUP(A35,frente!A$2:G$976,5,FALSE)),"")))</f>
        <v/>
      </c>
      <c r="I35" s="299" t="str">
        <f>IF(ISBLANK(A35),"",IF(IFERROR(IF(ISBLANK(A35),"",VLOOKUP(A35,frente!A$2:G$976,6,FALSE)),"")="","N/A",IFERROR(IF(ISBLANK(A35),"",VLOOKUP(A35,frente!A$2:G$976,6,FALSE)),"")))</f>
        <v/>
      </c>
    </row>
    <row r="36" spans="1:9" x14ac:dyDescent="0.3">
      <c r="A36" s="351"/>
      <c r="B36" s="354"/>
      <c r="C36" s="319" t="str">
        <f>IFERROR(IF(ISBLANK(A36),"",VLOOKUP(A36,frente!A$2:D$9835,2,FALSE)),"")</f>
        <v/>
      </c>
      <c r="D36" s="315" t="str">
        <f>IFERROR(IF(ISBLANK(A36),"",VLOOKUP(A36,frente!A$1:D$99866,3,FALSE)),"")</f>
        <v/>
      </c>
      <c r="E36" s="311" t="str">
        <f>IFERROR(IF(ISBLANK(B36),"",VLOOKUP(A36,frente!A$2:D$9835,4,FALSE)),"")</f>
        <v/>
      </c>
      <c r="F36" s="307" t="str">
        <f t="shared" si="0"/>
        <v/>
      </c>
      <c r="G36" s="303"/>
      <c r="H36" s="295" t="str">
        <f>IF(ISBLANK(A36),"",IF(IFERROR(IF(ISBLANK(A36),"",VLOOKUP(A36,frente!A$2:G$976,5,FALSE)),"")="","N/A",IFERROR(IF(ISBLANK(A36),"",VLOOKUP(A36,frente!A$2:G$976,5,FALSE)),"")))</f>
        <v/>
      </c>
      <c r="I36" s="299" t="str">
        <f>IF(ISBLANK(A36),"",IF(IFERROR(IF(ISBLANK(A36),"",VLOOKUP(A36,frente!A$2:G$976,6,FALSE)),"")="","N/A",IFERROR(IF(ISBLANK(A36),"",VLOOKUP(A36,frente!A$2:G$976,6,FALSE)),"")))</f>
        <v/>
      </c>
    </row>
    <row r="37" spans="1:9" x14ac:dyDescent="0.3">
      <c r="A37" s="343"/>
      <c r="B37" s="337"/>
      <c r="C37" s="319" t="str">
        <f>IFERROR(IF(ISBLANK(A37),"",VLOOKUP(A37,frente!A$2:D$9835,2,FALSE)),"")</f>
        <v/>
      </c>
      <c r="D37" s="315" t="str">
        <f>IFERROR(IF(ISBLANK(A37),"",VLOOKUP(A37,frente!A$1:D$99866,3,FALSE)),"")</f>
        <v/>
      </c>
      <c r="E37" s="311" t="str">
        <f>IFERROR(IF(ISBLANK(B37),"",VLOOKUP(A37,frente!A$2:D$9835,4,FALSE)),"")</f>
        <v/>
      </c>
      <c r="F37" s="307" t="str">
        <f t="shared" ref="F37:F39" si="1">IFERROR(IF(ISBLANK(A37),"",B37*D37),"")</f>
        <v/>
      </c>
      <c r="G37" s="303"/>
      <c r="H37" s="295" t="str">
        <f>IF(ISBLANK(A37),"",IF(IFERROR(IF(ISBLANK(A37),"",VLOOKUP(A37,frente!A$2:G$976,5,FALSE)),"")="","N/A",IFERROR(IF(ISBLANK(A37),"",VLOOKUP(A37,frente!A$2:G$976,5,FALSE)),"")))</f>
        <v/>
      </c>
      <c r="I37" s="299" t="str">
        <f>IF(ISBLANK(A37),"",IF(IFERROR(IF(ISBLANK(A37),"",VLOOKUP(A37,frente!A$2:G$976,6,FALSE)),"")="","N/A",IFERROR(IF(ISBLANK(A37),"",VLOOKUP(A37,frente!A$2:G$976,6,FALSE)),"")))</f>
        <v/>
      </c>
    </row>
    <row r="38" spans="1:9" x14ac:dyDescent="0.3">
      <c r="A38" s="343"/>
      <c r="B38" s="337"/>
      <c r="C38" s="319" t="str">
        <f>IFERROR(IF(ISBLANK(A38),"",VLOOKUP(A38,frente!A$2:D$9835,2,FALSE)),"")</f>
        <v/>
      </c>
      <c r="D38" s="315" t="str">
        <f>IFERROR(IF(ISBLANK(A38),"",VLOOKUP(A38,frente!A$1:D$99866,3,FALSE)),"")</f>
        <v/>
      </c>
      <c r="E38" s="311" t="str">
        <f>IFERROR(IF(ISBLANK(B38),"",VLOOKUP(A38,frente!A$2:D$9835,4,FALSE)),"")</f>
        <v/>
      </c>
      <c r="F38" s="307" t="str">
        <f t="shared" si="1"/>
        <v/>
      </c>
      <c r="G38" s="303"/>
      <c r="H38" s="295" t="str">
        <f>IF(ISBLANK(A38),"",IF(IFERROR(IF(ISBLANK(A38),"",VLOOKUP(A38,frente!A$2:G$976,5,FALSE)),"")="","N/A",IFERROR(IF(ISBLANK(A38),"",VLOOKUP(A38,frente!A$2:G$976,5,FALSE)),"")))</f>
        <v/>
      </c>
      <c r="I38" s="299" t="str">
        <f>IF(ISBLANK(A38),"",IF(IFERROR(IF(ISBLANK(A38),"",VLOOKUP(A38,frente!A$2:G$976,6,FALSE)),"")="","N/A",IFERROR(IF(ISBLANK(A38),"",VLOOKUP(A38,frente!A$2:G$976,6,FALSE)),"")))</f>
        <v/>
      </c>
    </row>
    <row r="39" spans="1:9" x14ac:dyDescent="0.3">
      <c r="A39" s="343"/>
      <c r="B39" s="337"/>
      <c r="C39" s="319" t="str">
        <f>IFERROR(IF(ISBLANK(A39),"",VLOOKUP(A39,frente!A$2:D$9835,2,FALSE)),"")</f>
        <v/>
      </c>
      <c r="D39" s="315" t="str">
        <f>IFERROR(IF(ISBLANK(A39),"",VLOOKUP(A39,frente!A$1:D$99866,3,FALSE)),"")</f>
        <v/>
      </c>
      <c r="E39" s="311" t="str">
        <f>IFERROR(IF(ISBLANK(B39),"",VLOOKUP(A39,frente!A$2:D$9835,4,FALSE)),"")</f>
        <v/>
      </c>
      <c r="F39" s="307" t="str">
        <f t="shared" si="1"/>
        <v/>
      </c>
      <c r="G39" s="303"/>
      <c r="H39" s="295" t="str">
        <f>IF(ISBLANK(A39),"",IF(IFERROR(IF(ISBLANK(A39),"",VLOOKUP(A39,frente!A$2:G$976,5,FALSE)),"")="","N/A",IFERROR(IF(ISBLANK(A39),"",VLOOKUP(A39,frente!A$2:G$976,5,FALSE)),"")))</f>
        <v/>
      </c>
      <c r="I39" s="299" t="str">
        <f>IF(ISBLANK(A39),"",IF(IFERROR(IF(ISBLANK(A39),"",VLOOKUP(A39,frente!A$2:G$976,6,FALSE)),"")="","N/A",IFERROR(IF(ISBLANK(A39),"",VLOOKUP(A39,frente!A$2:G$976,6,FALSE)),"")))</f>
        <v/>
      </c>
    </row>
    <row r="40" spans="1:9" x14ac:dyDescent="0.3">
      <c r="A40" s="343"/>
      <c r="B40" s="337"/>
      <c r="C40" s="319" t="str">
        <f>IFERROR(IF(ISBLANK(A40),"",VLOOKUP(A40,frente!A$2:D$9835,2,FALSE)),"")</f>
        <v/>
      </c>
      <c r="D40" s="315" t="str">
        <f>IFERROR(IF(ISBLANK(A40),"",VLOOKUP(A40,frente!A$1:D$99866,3,FALSE)),"")</f>
        <v/>
      </c>
      <c r="E40" s="311" t="str">
        <f>IFERROR(IF(ISBLANK(B40),"",VLOOKUP(A40,frente!A$2:D$9835,4,FALSE)),"")</f>
        <v/>
      </c>
      <c r="F40" s="307" t="str">
        <f t="shared" ref="F40:F71" si="2">IFERROR(IF(ISBLANK(A40),"",B40*D40),"")</f>
        <v/>
      </c>
      <c r="G40" s="303"/>
      <c r="H40" s="295" t="str">
        <f>IF(ISBLANK(A40),"",IF(IFERROR(IF(ISBLANK(A40),"",VLOOKUP(A40,frente!A$2:G$976,5,FALSE)),"")="","N/A",IFERROR(IF(ISBLANK(A40),"",VLOOKUP(A40,frente!A$2:G$976,5,FALSE)),"")))</f>
        <v/>
      </c>
      <c r="I40" s="299" t="str">
        <f>IF(ISBLANK(A40),"",IF(IFERROR(IF(ISBLANK(A40),"",VLOOKUP(A40,frente!A$2:G$976,6,FALSE)),"")="","N/A",IFERROR(IF(ISBLANK(A40),"",VLOOKUP(A40,frente!A$2:G$976,6,FALSE)),"")))</f>
        <v/>
      </c>
    </row>
    <row r="41" spans="1:9" x14ac:dyDescent="0.3">
      <c r="A41" s="343"/>
      <c r="B41" s="337"/>
      <c r="C41" s="319" t="str">
        <f>IFERROR(IF(ISBLANK(A41),"",VLOOKUP(A41,frente!A$2:D$9835,2,FALSE)),"")</f>
        <v/>
      </c>
      <c r="D41" s="315" t="str">
        <f>IFERROR(IF(ISBLANK(A41),"",VLOOKUP(A41,frente!A$1:D$99866,3,FALSE)),"")</f>
        <v/>
      </c>
      <c r="E41" s="311" t="str">
        <f>IFERROR(IF(ISBLANK(B41),"",VLOOKUP(A41,frente!A$2:D$9835,4,FALSE)),"")</f>
        <v/>
      </c>
      <c r="F41" s="307" t="str">
        <f t="shared" si="2"/>
        <v/>
      </c>
      <c r="G41" s="303"/>
      <c r="H41" s="295" t="str">
        <f>IF(ISBLANK(A41),"",IF(IFERROR(IF(ISBLANK(A41),"",VLOOKUP(A41,frente!A$2:G$976,5,FALSE)),"")="","N/A",IFERROR(IF(ISBLANK(A41),"",VLOOKUP(A41,frente!A$2:G$976,5,FALSE)),"")))</f>
        <v/>
      </c>
      <c r="I41" s="299" t="str">
        <f>IF(ISBLANK(A41),"",IF(IFERROR(IF(ISBLANK(A41),"",VLOOKUP(A41,frente!A$2:G$976,6,FALSE)),"")="","N/A",IFERROR(IF(ISBLANK(A41),"",VLOOKUP(A41,frente!A$2:G$976,6,FALSE)),"")))</f>
        <v/>
      </c>
    </row>
    <row r="42" spans="1:9" x14ac:dyDescent="0.3">
      <c r="A42" s="343"/>
      <c r="B42" s="337"/>
      <c r="C42" s="319" t="str">
        <f>IFERROR(IF(ISBLANK(A42),"",VLOOKUP(A42,frente!A$2:D$9835,2,FALSE)),"")</f>
        <v/>
      </c>
      <c r="D42" s="315" t="str">
        <f>IFERROR(IF(ISBLANK(A42),"",VLOOKUP(A42,frente!A$1:D$99866,3,FALSE)),"")</f>
        <v/>
      </c>
      <c r="E42" s="311" t="str">
        <f>IFERROR(IF(ISBLANK(B42),"",VLOOKUP(A42,frente!A$2:D$9835,4,FALSE)),"")</f>
        <v/>
      </c>
      <c r="F42" s="307" t="str">
        <f t="shared" si="2"/>
        <v/>
      </c>
      <c r="G42" s="303"/>
      <c r="H42" s="295" t="str">
        <f>IF(ISBLANK(A42),"",IF(IFERROR(IF(ISBLANK(A42),"",VLOOKUP(A42,frente!A$2:G$976,5,FALSE)),"")="","N/A",IFERROR(IF(ISBLANK(A42),"",VLOOKUP(A42,frente!A$2:G$976,5,FALSE)),"")))</f>
        <v/>
      </c>
      <c r="I42" s="299" t="str">
        <f>IF(ISBLANK(A42),"",IF(IFERROR(IF(ISBLANK(A42),"",VLOOKUP(A42,frente!A$2:G$976,6,FALSE)),"")="","N/A",IFERROR(IF(ISBLANK(A42),"",VLOOKUP(A42,frente!A$2:G$976,6,FALSE)),"")))</f>
        <v/>
      </c>
    </row>
    <row r="43" spans="1:9" x14ac:dyDescent="0.3">
      <c r="A43" s="343"/>
      <c r="B43" s="337"/>
      <c r="C43" s="319" t="str">
        <f>IFERROR(IF(ISBLANK(A43),"",VLOOKUP(A43,frente!A$2:D$9835,2,FALSE)),"")</f>
        <v/>
      </c>
      <c r="D43" s="315" t="str">
        <f>IFERROR(IF(ISBLANK(A43),"",VLOOKUP(A43,frente!A$1:D$99866,3,FALSE)),"")</f>
        <v/>
      </c>
      <c r="E43" s="311" t="str">
        <f>IFERROR(IF(ISBLANK(B43),"",VLOOKUP(A43,frente!A$2:D$9835,4,FALSE)),"")</f>
        <v/>
      </c>
      <c r="F43" s="307" t="str">
        <f t="shared" si="2"/>
        <v/>
      </c>
      <c r="G43" s="303"/>
      <c r="H43" s="295" t="str">
        <f>IF(ISBLANK(A43),"",IF(IFERROR(IF(ISBLANK(A43),"",VLOOKUP(A43,frente!A$2:G$976,5,FALSE)),"")="","N/A",IFERROR(IF(ISBLANK(A43),"",VLOOKUP(A43,frente!A$2:G$976,5,FALSE)),"")))</f>
        <v/>
      </c>
      <c r="I43" s="299" t="str">
        <f>IF(ISBLANK(A43),"",IF(IFERROR(IF(ISBLANK(A43),"",VLOOKUP(A43,frente!A$2:G$976,6,FALSE)),"")="","N/A",IFERROR(IF(ISBLANK(A43),"",VLOOKUP(A43,frente!A$2:G$976,6,FALSE)),"")))</f>
        <v/>
      </c>
    </row>
    <row r="44" spans="1:9" x14ac:dyDescent="0.3">
      <c r="A44" s="343"/>
      <c r="B44" s="337"/>
      <c r="C44" s="319" t="str">
        <f>IFERROR(IF(ISBLANK(A44),"",VLOOKUP(A44,frente!A$2:D$9835,2,FALSE)),"")</f>
        <v/>
      </c>
      <c r="D44" s="315" t="str">
        <f>IFERROR(IF(ISBLANK(A44),"",VLOOKUP(A44,frente!A$1:D$99866,3,FALSE)),"")</f>
        <v/>
      </c>
      <c r="E44" s="311" t="str">
        <f>IFERROR(IF(ISBLANK(B44),"",VLOOKUP(A44,frente!A$2:D$9835,4,FALSE)),"")</f>
        <v/>
      </c>
      <c r="F44" s="307" t="str">
        <f t="shared" si="2"/>
        <v/>
      </c>
      <c r="G44" s="303"/>
      <c r="H44" s="295" t="str">
        <f>IF(ISBLANK(A44),"",IF(IFERROR(IF(ISBLANK(A44),"",VLOOKUP(A44,frente!A$2:G$976,5,FALSE)),"")="","N/A",IFERROR(IF(ISBLANK(A44),"",VLOOKUP(A44,frente!A$2:G$976,5,FALSE)),"")))</f>
        <v/>
      </c>
      <c r="I44" s="299" t="str">
        <f>IF(ISBLANK(A44),"",IF(IFERROR(IF(ISBLANK(A44),"",VLOOKUP(A44,frente!A$2:G$976,6,FALSE)),"")="","N/A",IFERROR(IF(ISBLANK(A44),"",VLOOKUP(A44,frente!A$2:G$976,6,FALSE)),"")))</f>
        <v/>
      </c>
    </row>
    <row r="45" spans="1:9" x14ac:dyDescent="0.3">
      <c r="A45" s="343"/>
      <c r="B45" s="337"/>
      <c r="C45" s="319" t="str">
        <f>IFERROR(IF(ISBLANK(A45),"",VLOOKUP(A45,frente!A$2:D$9835,2,FALSE)),"")</f>
        <v/>
      </c>
      <c r="D45" s="315" t="str">
        <f>IFERROR(IF(ISBLANK(A45),"",VLOOKUP(A45,frente!A$1:D$99866,3,FALSE)),"")</f>
        <v/>
      </c>
      <c r="E45" s="311" t="str">
        <f>IFERROR(IF(ISBLANK(B45),"",VLOOKUP(A45,frente!A$2:D$9835,4,FALSE)),"")</f>
        <v/>
      </c>
      <c r="F45" s="307" t="str">
        <f t="shared" si="2"/>
        <v/>
      </c>
      <c r="G45" s="303"/>
      <c r="H45" s="295" t="str">
        <f>IF(ISBLANK(A45),"",IF(IFERROR(IF(ISBLANK(A45),"",VLOOKUP(A45,frente!A$2:G$976,5,FALSE)),"")="","N/A",IFERROR(IF(ISBLANK(A45),"",VLOOKUP(A45,frente!A$2:G$976,5,FALSE)),"")))</f>
        <v/>
      </c>
      <c r="I45" s="299" t="str">
        <f>IF(ISBLANK(A45),"",IF(IFERROR(IF(ISBLANK(A45),"",VLOOKUP(A45,frente!A$2:G$976,6,FALSE)),"")="","N/A",IFERROR(IF(ISBLANK(A45),"",VLOOKUP(A45,frente!A$2:G$976,6,FALSE)),"")))</f>
        <v/>
      </c>
    </row>
    <row r="46" spans="1:9" x14ac:dyDescent="0.3">
      <c r="A46" s="343"/>
      <c r="B46" s="337"/>
      <c r="C46" s="319" t="str">
        <f>IFERROR(IF(ISBLANK(A46),"",VLOOKUP(A46,frente!A$2:D$9835,2,FALSE)),"")</f>
        <v/>
      </c>
      <c r="D46" s="315" t="str">
        <f>IFERROR(IF(ISBLANK(A46),"",VLOOKUP(A46,frente!A$1:D$99866,3,FALSE)),"")</f>
        <v/>
      </c>
      <c r="E46" s="311" t="str">
        <f>IFERROR(IF(ISBLANK(B46),"",VLOOKUP(A46,frente!A$2:D$9835,4,FALSE)),"")</f>
        <v/>
      </c>
      <c r="F46" s="307" t="str">
        <f t="shared" si="2"/>
        <v/>
      </c>
      <c r="G46" s="303"/>
      <c r="H46" s="295" t="str">
        <f>IF(ISBLANK(A46),"",IF(IFERROR(IF(ISBLANK(A46),"",VLOOKUP(A46,frente!A$2:G$976,5,FALSE)),"")="","N/A",IFERROR(IF(ISBLANK(A46),"",VLOOKUP(A46,frente!A$2:G$976,5,FALSE)),"")))</f>
        <v/>
      </c>
      <c r="I46" s="299" t="str">
        <f>IF(ISBLANK(A46),"",IF(IFERROR(IF(ISBLANK(A46),"",VLOOKUP(A46,frente!A$2:G$976,6,FALSE)),"")="","N/A",IFERROR(IF(ISBLANK(A46),"",VLOOKUP(A46,frente!A$2:G$976,6,FALSE)),"")))</f>
        <v/>
      </c>
    </row>
    <row r="47" spans="1:9" x14ac:dyDescent="0.3">
      <c r="A47" s="343"/>
      <c r="B47" s="337"/>
      <c r="C47" s="319" t="str">
        <f>IFERROR(IF(ISBLANK(A47),"",VLOOKUP(A47,frente!A$2:D$9835,2,FALSE)),"")</f>
        <v/>
      </c>
      <c r="D47" s="315" t="str">
        <f>IFERROR(IF(ISBLANK(A47),"",VLOOKUP(A47,frente!A$1:D$99866,3,FALSE)),"")</f>
        <v/>
      </c>
      <c r="E47" s="311" t="str">
        <f>IFERROR(IF(ISBLANK(B47),"",VLOOKUP(A47,frente!A$2:D$9835,4,FALSE)),"")</f>
        <v/>
      </c>
      <c r="F47" s="307" t="str">
        <f t="shared" si="2"/>
        <v/>
      </c>
      <c r="G47" s="303"/>
      <c r="H47" s="295" t="str">
        <f>IF(ISBLANK(A47),"",IF(IFERROR(IF(ISBLANK(A47),"",VLOOKUP(A47,frente!A$2:G$976,5,FALSE)),"")="","N/A",IFERROR(IF(ISBLANK(A47),"",VLOOKUP(A47,frente!A$2:G$976,5,FALSE)),"")))</f>
        <v/>
      </c>
      <c r="I47" s="299" t="str">
        <f>IF(ISBLANK(A47),"",IF(IFERROR(IF(ISBLANK(A47),"",VLOOKUP(A47,frente!A$2:G$976,6,FALSE)),"")="","N/A",IFERROR(IF(ISBLANK(A47),"",VLOOKUP(A47,frente!A$2:G$976,6,FALSE)),"")))</f>
        <v/>
      </c>
    </row>
    <row r="48" spans="1:9" x14ac:dyDescent="0.3">
      <c r="A48" s="343"/>
      <c r="B48" s="337"/>
      <c r="C48" s="319" t="str">
        <f>IFERROR(IF(ISBLANK(A48),"",VLOOKUP(A48,frente!A$2:D$9835,2,FALSE)),"")</f>
        <v/>
      </c>
      <c r="D48" s="315" t="str">
        <f>IFERROR(IF(ISBLANK(A48),"",VLOOKUP(A48,frente!A$1:D$99866,3,FALSE)),"")</f>
        <v/>
      </c>
      <c r="E48" s="311" t="str">
        <f>IFERROR(IF(ISBLANK(B48),"",VLOOKUP(A48,frente!A$2:D$9835,4,FALSE)),"")</f>
        <v/>
      </c>
      <c r="F48" s="307" t="str">
        <f t="shared" si="2"/>
        <v/>
      </c>
      <c r="G48" s="303"/>
      <c r="H48" s="295" t="str">
        <f>IF(ISBLANK(A48),"",IF(IFERROR(IF(ISBLANK(A48),"",VLOOKUP(A48,frente!A$2:G$976,5,FALSE)),"")="","N/A",IFERROR(IF(ISBLANK(A48),"",VLOOKUP(A48,frente!A$2:G$976,5,FALSE)),"")))</f>
        <v/>
      </c>
      <c r="I48" s="299" t="str">
        <f>IF(ISBLANK(A48),"",IF(IFERROR(IF(ISBLANK(A48),"",VLOOKUP(A48,frente!A$2:G$976,6,FALSE)),"")="","N/A",IFERROR(IF(ISBLANK(A48),"",VLOOKUP(A48,frente!A$2:G$976,6,FALSE)),"")))</f>
        <v/>
      </c>
    </row>
    <row r="49" spans="1:9" x14ac:dyDescent="0.3">
      <c r="A49" s="343"/>
      <c r="B49" s="337"/>
      <c r="C49" s="319" t="str">
        <f>IFERROR(IF(ISBLANK(A49),"",VLOOKUP(A49,frente!A$2:D$9835,2,FALSE)),"")</f>
        <v/>
      </c>
      <c r="D49" s="315" t="str">
        <f>IFERROR(IF(ISBLANK(A49),"",VLOOKUP(A49,frente!A$1:D$99866,3,FALSE)),"")</f>
        <v/>
      </c>
      <c r="E49" s="311" t="str">
        <f>IFERROR(IF(ISBLANK(B49),"",VLOOKUP(A49,frente!A$2:D$9835,4,FALSE)),"")</f>
        <v/>
      </c>
      <c r="F49" s="307" t="str">
        <f t="shared" si="2"/>
        <v/>
      </c>
      <c r="G49" s="303"/>
      <c r="H49" s="295" t="str">
        <f>IF(ISBLANK(A49),"",IF(IFERROR(IF(ISBLANK(A49),"",VLOOKUP(A49,frente!A$2:G$976,5,FALSE)),"")="","N/A",IFERROR(IF(ISBLANK(A49),"",VLOOKUP(A49,frente!A$2:G$976,5,FALSE)),"")))</f>
        <v/>
      </c>
      <c r="I49" s="299" t="str">
        <f>IF(ISBLANK(A49),"",IF(IFERROR(IF(ISBLANK(A49),"",VLOOKUP(A49,frente!A$2:G$976,6,FALSE)),"")="","N/A",IFERROR(IF(ISBLANK(A49),"",VLOOKUP(A49,frente!A$2:G$976,6,FALSE)),"")))</f>
        <v/>
      </c>
    </row>
    <row r="50" spans="1:9" x14ac:dyDescent="0.3">
      <c r="A50" s="343"/>
      <c r="B50" s="337"/>
      <c r="C50" s="319" t="str">
        <f>IFERROR(IF(ISBLANK(A50),"",VLOOKUP(A50,frente!A$2:D$9835,2,FALSE)),"")</f>
        <v/>
      </c>
      <c r="D50" s="315" t="str">
        <f>IFERROR(IF(ISBLANK(A50),"",VLOOKUP(A50,frente!A$1:D$99866,3,FALSE)),"")</f>
        <v/>
      </c>
      <c r="E50" s="311" t="str">
        <f>IFERROR(IF(ISBLANK(B50),"",VLOOKUP(A50,frente!A$2:D$9835,4,FALSE)),"")</f>
        <v/>
      </c>
      <c r="F50" s="307" t="str">
        <f t="shared" si="2"/>
        <v/>
      </c>
      <c r="G50" s="303"/>
      <c r="H50" s="295" t="str">
        <f>IF(ISBLANK(A50),"",IF(IFERROR(IF(ISBLANK(A50),"",VLOOKUP(A50,frente!A$2:G$976,5,FALSE)),"")="","N/A",IFERROR(IF(ISBLANK(A50),"",VLOOKUP(A50,frente!A$2:G$976,5,FALSE)),"")))</f>
        <v/>
      </c>
      <c r="I50" s="299" t="str">
        <f>IF(ISBLANK(A50),"",IF(IFERROR(IF(ISBLANK(A50),"",VLOOKUP(A50,frente!A$2:G$976,6,FALSE)),"")="","N/A",IFERROR(IF(ISBLANK(A50),"",VLOOKUP(A50,frente!A$2:G$976,6,FALSE)),"")))</f>
        <v/>
      </c>
    </row>
    <row r="51" spans="1:9" x14ac:dyDescent="0.3">
      <c r="A51" s="343"/>
      <c r="B51" s="337"/>
      <c r="C51" s="319" t="str">
        <f>IFERROR(IF(ISBLANK(A51),"",VLOOKUP(A51,frente!A$2:D$9835,2,FALSE)),"")</f>
        <v/>
      </c>
      <c r="D51" s="315" t="str">
        <f>IFERROR(IF(ISBLANK(A51),"",VLOOKUP(A51,frente!A$1:D$99866,3,FALSE)),"")</f>
        <v/>
      </c>
      <c r="E51" s="311" t="str">
        <f>IFERROR(IF(ISBLANK(B51),"",VLOOKUP(A51,frente!A$2:D$9835,4,FALSE)),"")</f>
        <v/>
      </c>
      <c r="F51" s="307" t="str">
        <f t="shared" si="2"/>
        <v/>
      </c>
      <c r="G51" s="303"/>
      <c r="H51" s="295" t="str">
        <f>IF(ISBLANK(A51),"",IF(IFERROR(IF(ISBLANK(A51),"",VLOOKUP(A51,frente!A$2:G$976,5,FALSE)),"")="","N/A",IFERROR(IF(ISBLANK(A51),"",VLOOKUP(A51,frente!A$2:G$976,5,FALSE)),"")))</f>
        <v/>
      </c>
      <c r="I51" s="299" t="str">
        <f>IF(ISBLANK(A51),"",IF(IFERROR(IF(ISBLANK(A51),"",VLOOKUP(A51,frente!A$2:G$976,6,FALSE)),"")="","N/A",IFERROR(IF(ISBLANK(A51),"",VLOOKUP(A51,frente!A$2:G$976,6,FALSE)),"")))</f>
        <v/>
      </c>
    </row>
    <row r="52" spans="1:9" x14ac:dyDescent="0.3">
      <c r="A52" s="343"/>
      <c r="B52" s="337"/>
      <c r="C52" s="319" t="str">
        <f>IFERROR(IF(ISBLANK(A52),"",VLOOKUP(A52,frente!A$2:D$9835,2,FALSE)),"")</f>
        <v/>
      </c>
      <c r="D52" s="315" t="str">
        <f>IFERROR(IF(ISBLANK(A52),"",VLOOKUP(A52,frente!A$1:D$99866,3,FALSE)),"")</f>
        <v/>
      </c>
      <c r="E52" s="311" t="str">
        <f>IFERROR(IF(ISBLANK(B52),"",VLOOKUP(A52,frente!A$2:D$9835,4,FALSE)),"")</f>
        <v/>
      </c>
      <c r="F52" s="307" t="str">
        <f t="shared" si="2"/>
        <v/>
      </c>
      <c r="G52" s="303"/>
      <c r="H52" s="295" t="str">
        <f>IF(ISBLANK(A52),"",IF(IFERROR(IF(ISBLANK(A52),"",VLOOKUP(A52,frente!A$2:G$976,5,FALSE)),"")="","N/A",IFERROR(IF(ISBLANK(A52),"",VLOOKUP(A52,frente!A$2:G$976,5,FALSE)),"")))</f>
        <v/>
      </c>
      <c r="I52" s="299" t="str">
        <f>IF(ISBLANK(A52),"",IF(IFERROR(IF(ISBLANK(A52),"",VLOOKUP(A52,frente!A$2:G$976,6,FALSE)),"")="","N/A",IFERROR(IF(ISBLANK(A52),"",VLOOKUP(A52,frente!A$2:G$976,6,FALSE)),"")))</f>
        <v/>
      </c>
    </row>
    <row r="53" spans="1:9" x14ac:dyDescent="0.3">
      <c r="A53" s="343"/>
      <c r="B53" s="337"/>
      <c r="C53" s="319" t="str">
        <f>IFERROR(IF(ISBLANK(A53),"",VLOOKUP(A53,frente!A$2:D$9835,2,FALSE)),"")</f>
        <v/>
      </c>
      <c r="D53" s="315" t="str">
        <f>IFERROR(IF(ISBLANK(A53),"",VLOOKUP(A53,frente!A$1:D$99866,3,FALSE)),"")</f>
        <v/>
      </c>
      <c r="E53" s="311" t="str">
        <f>IFERROR(IF(ISBLANK(B53),"",VLOOKUP(A53,frente!A$2:D$9835,4,FALSE)),"")</f>
        <v/>
      </c>
      <c r="F53" s="307" t="str">
        <f t="shared" si="2"/>
        <v/>
      </c>
      <c r="G53" s="303"/>
      <c r="H53" s="295" t="str">
        <f>IF(ISBLANK(A53),"",IF(IFERROR(IF(ISBLANK(A53),"",VLOOKUP(A53,frente!A$2:G$976,5,FALSE)),"")="","N/A",IFERROR(IF(ISBLANK(A53),"",VLOOKUP(A53,frente!A$2:G$976,5,FALSE)),"")))</f>
        <v/>
      </c>
      <c r="I53" s="299" t="str">
        <f>IF(ISBLANK(A53),"",IF(IFERROR(IF(ISBLANK(A53),"",VLOOKUP(A53,frente!A$2:G$976,6,FALSE)),"")="","N/A",IFERROR(IF(ISBLANK(A53),"",VLOOKUP(A53,frente!A$2:G$976,6,FALSE)),"")))</f>
        <v/>
      </c>
    </row>
    <row r="54" spans="1:9" x14ac:dyDescent="0.3">
      <c r="A54" s="343"/>
      <c r="B54" s="337"/>
      <c r="C54" s="319" t="str">
        <f>IFERROR(IF(ISBLANK(A54),"",VLOOKUP(A54,frente!A$2:D$9835,2,FALSE)),"")</f>
        <v/>
      </c>
      <c r="D54" s="315" t="str">
        <f>IFERROR(IF(ISBLANK(A54),"",VLOOKUP(A54,frente!A$1:D$99866,3,FALSE)),"")</f>
        <v/>
      </c>
      <c r="E54" s="311" t="str">
        <f>IFERROR(IF(ISBLANK(B54),"",VLOOKUP(A54,frente!A$2:D$9835,4,FALSE)),"")</f>
        <v/>
      </c>
      <c r="F54" s="307" t="str">
        <f t="shared" si="2"/>
        <v/>
      </c>
      <c r="G54" s="303"/>
      <c r="H54" s="295" t="str">
        <f>IF(ISBLANK(A54),"",IF(IFERROR(IF(ISBLANK(A54),"",VLOOKUP(A54,frente!A$2:G$976,5,FALSE)),"")="","N/A",IFERROR(IF(ISBLANK(A54),"",VLOOKUP(A54,frente!A$2:G$976,5,FALSE)),"")))</f>
        <v/>
      </c>
      <c r="I54" s="299" t="str">
        <f>IF(ISBLANK(A54),"",IF(IFERROR(IF(ISBLANK(A54),"",VLOOKUP(A54,frente!A$2:G$976,6,FALSE)),"")="","N/A",IFERROR(IF(ISBLANK(A54),"",VLOOKUP(A54,frente!A$2:G$976,6,FALSE)),"")))</f>
        <v/>
      </c>
    </row>
    <row r="55" spans="1:9" x14ac:dyDescent="0.3">
      <c r="A55" s="344"/>
      <c r="B55" s="337"/>
      <c r="C55" s="319" t="str">
        <f>IFERROR(IF(ISBLANK(A55),"",VLOOKUP(A55,frente!A$2:D$9835,2,FALSE)),"")</f>
        <v/>
      </c>
      <c r="D55" s="315" t="str">
        <f>IFERROR(IF(ISBLANK(A55),"",VLOOKUP(A55,frente!A$1:D$99866,3,FALSE)),"")</f>
        <v/>
      </c>
      <c r="E55" s="311" t="str">
        <f>IFERROR(IF(ISBLANK(B55),"",VLOOKUP(A55,frente!A$2:D$9835,4,FALSE)),"")</f>
        <v/>
      </c>
      <c r="F55" s="307" t="str">
        <f t="shared" si="2"/>
        <v/>
      </c>
      <c r="G55" s="303"/>
      <c r="H55" s="295" t="str">
        <f>IF(ISBLANK(A55),"",IF(IFERROR(IF(ISBLANK(A55),"",VLOOKUP(A55,frente!A$2:G$976,5,FALSE)),"")="","N/A",IFERROR(IF(ISBLANK(A55),"",VLOOKUP(A55,frente!A$2:G$976,5,FALSE)),"")))</f>
        <v/>
      </c>
      <c r="I55" s="299" t="str">
        <f>IF(ISBLANK(A55),"",IF(IFERROR(IF(ISBLANK(A55),"",VLOOKUP(A55,frente!A$2:G$976,6,FALSE)),"")="","N/A",IFERROR(IF(ISBLANK(A55),"",VLOOKUP(A55,frente!A$2:G$976,6,FALSE)),"")))</f>
        <v/>
      </c>
    </row>
    <row r="56" spans="1:9" x14ac:dyDescent="0.3">
      <c r="A56" s="343"/>
      <c r="B56" s="337"/>
      <c r="C56" s="319" t="str">
        <f>IFERROR(IF(ISBLANK(A56),"",VLOOKUP(A56,frente!A$2:D$9835,2,FALSE)),"")</f>
        <v/>
      </c>
      <c r="D56" s="315" t="str">
        <f>IFERROR(IF(ISBLANK(A56),"",VLOOKUP(A56,frente!A$1:D$99866,3,FALSE)),"")</f>
        <v/>
      </c>
      <c r="E56" s="311" t="str">
        <f>IFERROR(IF(ISBLANK(B56),"",VLOOKUP(A56,frente!A$2:D$9835,4,FALSE)),"")</f>
        <v/>
      </c>
      <c r="F56" s="307" t="str">
        <f t="shared" si="2"/>
        <v/>
      </c>
      <c r="G56" s="303"/>
      <c r="H56" s="295" t="str">
        <f>IF(ISBLANK(A56),"",IF(IFERROR(IF(ISBLANK(A56),"",VLOOKUP(A56,frente!A$2:G$976,5,FALSE)),"")="","N/A",IFERROR(IF(ISBLANK(A56),"",VLOOKUP(A56,frente!A$2:G$976,5,FALSE)),"")))</f>
        <v/>
      </c>
      <c r="I56" s="299" t="str">
        <f>IF(ISBLANK(A56),"",IF(IFERROR(IF(ISBLANK(A56),"",VLOOKUP(A56,frente!A$2:G$976,6,FALSE)),"")="","N/A",IFERROR(IF(ISBLANK(A56),"",VLOOKUP(A56,frente!A$2:G$976,6,FALSE)),"")))</f>
        <v/>
      </c>
    </row>
    <row r="57" spans="1:9" x14ac:dyDescent="0.3">
      <c r="A57" s="343"/>
      <c r="B57" s="337"/>
      <c r="C57" s="319" t="str">
        <f>IFERROR(IF(ISBLANK(A57),"",VLOOKUP(A57,frente!A$2:D$9835,2,FALSE)),"")</f>
        <v/>
      </c>
      <c r="D57" s="315" t="str">
        <f>IFERROR(IF(ISBLANK(A57),"",VLOOKUP(A57,frente!A$1:D$99866,3,FALSE)),"")</f>
        <v/>
      </c>
      <c r="E57" s="311" t="str">
        <f>IFERROR(IF(ISBLANK(B57),"",VLOOKUP(A57,frente!A$2:D$9835,4,FALSE)),"")</f>
        <v/>
      </c>
      <c r="F57" s="307" t="str">
        <f t="shared" si="2"/>
        <v/>
      </c>
      <c r="G57" s="303"/>
      <c r="H57" s="295" t="str">
        <f>IF(ISBLANK(A57),"",IF(IFERROR(IF(ISBLANK(A57),"",VLOOKUP(A57,frente!A$2:G$976,5,FALSE)),"")="","N/A",IFERROR(IF(ISBLANK(A57),"",VLOOKUP(A57,frente!A$2:G$976,5,FALSE)),"")))</f>
        <v/>
      </c>
      <c r="I57" s="299" t="str">
        <f>IF(ISBLANK(A57),"",IF(IFERROR(IF(ISBLANK(A57),"",VLOOKUP(A57,frente!A$2:G$976,6,FALSE)),"")="","N/A",IFERROR(IF(ISBLANK(A57),"",VLOOKUP(A57,frente!A$2:G$976,6,FALSE)),"")))</f>
        <v/>
      </c>
    </row>
    <row r="58" spans="1:9" x14ac:dyDescent="0.3">
      <c r="A58" s="345"/>
      <c r="B58" s="337"/>
      <c r="C58" s="319" t="str">
        <f>IFERROR(IF(ISBLANK(A58),"",VLOOKUP(A58,frente!A$2:D$9835,2,FALSE)),"")</f>
        <v/>
      </c>
      <c r="D58" s="315" t="str">
        <f>IFERROR(IF(ISBLANK(A58),"",VLOOKUP(A58,frente!A$1:D$99866,3,FALSE)),"")</f>
        <v/>
      </c>
      <c r="E58" s="311" t="str">
        <f>IFERROR(IF(ISBLANK(B58),"",VLOOKUP(A58,frente!A$2:D$9835,4,FALSE)),"")</f>
        <v/>
      </c>
      <c r="F58" s="307" t="str">
        <f t="shared" si="2"/>
        <v/>
      </c>
      <c r="G58" s="303"/>
      <c r="H58" s="295" t="str">
        <f>IF(ISBLANK(A58),"",IF(IFERROR(IF(ISBLANK(A58),"",VLOOKUP(A58,frente!A$2:G$976,5,FALSE)),"")="","N/A",IFERROR(IF(ISBLANK(A58),"",VLOOKUP(A58,frente!A$2:G$976,5,FALSE)),"")))</f>
        <v/>
      </c>
      <c r="I58" s="299" t="str">
        <f>IF(ISBLANK(A58),"",IF(IFERROR(IF(ISBLANK(A58),"",VLOOKUP(A58,frente!A$2:G$976,6,FALSE)),"")="","N/A",IFERROR(IF(ISBLANK(A58),"",VLOOKUP(A58,frente!A$2:G$976,6,FALSE)),"")))</f>
        <v/>
      </c>
    </row>
    <row r="59" spans="1:9" x14ac:dyDescent="0.3">
      <c r="A59" s="345"/>
      <c r="B59" s="337"/>
      <c r="C59" s="319" t="str">
        <f>IFERROR(IF(ISBLANK(A59),"",VLOOKUP(A59,frente!A$2:D$9835,2,FALSE)),"")</f>
        <v/>
      </c>
      <c r="D59" s="315" t="str">
        <f>IFERROR(IF(ISBLANK(A59),"",VLOOKUP(A59,frente!A$1:D$99866,3,FALSE)),"")</f>
        <v/>
      </c>
      <c r="E59" s="311" t="str">
        <f>IFERROR(IF(ISBLANK(B59),"",VLOOKUP(A59,frente!A$2:D$9835,4,FALSE)),"")</f>
        <v/>
      </c>
      <c r="F59" s="307" t="str">
        <f t="shared" si="2"/>
        <v/>
      </c>
      <c r="G59" s="303"/>
      <c r="H59" s="295" t="str">
        <f>IF(ISBLANK(A59),"",IF(IFERROR(IF(ISBLANK(A59),"",VLOOKUP(A59,frente!A$2:G$976,5,FALSE)),"")="","N/A",IFERROR(IF(ISBLANK(A59),"",VLOOKUP(A59,frente!A$2:G$976,5,FALSE)),"")))</f>
        <v/>
      </c>
      <c r="I59" s="299" t="str">
        <f>IF(ISBLANK(A59),"",IF(IFERROR(IF(ISBLANK(A59),"",VLOOKUP(A59,frente!A$2:G$976,6,FALSE)),"")="","N/A",IFERROR(IF(ISBLANK(A59),"",VLOOKUP(A59,frente!A$2:G$976,6,FALSE)),"")))</f>
        <v/>
      </c>
    </row>
    <row r="60" spans="1:9" x14ac:dyDescent="0.3">
      <c r="A60" s="345"/>
      <c r="B60" s="337"/>
      <c r="C60" s="319" t="str">
        <f>IFERROR(IF(ISBLANK(A60),"",VLOOKUP(A60,frente!A$2:D$9835,2,FALSE)),"")</f>
        <v/>
      </c>
      <c r="D60" s="315" t="str">
        <f>IFERROR(IF(ISBLANK(A60),"",VLOOKUP(A60,frente!A$1:D$99866,3,FALSE)),"")</f>
        <v/>
      </c>
      <c r="E60" s="311" t="str">
        <f>IFERROR(IF(ISBLANK(B60),"",VLOOKUP(A60,frente!A$2:D$9835,4,FALSE)),"")</f>
        <v/>
      </c>
      <c r="F60" s="307" t="str">
        <f t="shared" si="2"/>
        <v/>
      </c>
      <c r="G60" s="303"/>
      <c r="H60" s="295" t="str">
        <f>IF(ISBLANK(A60),"",IF(IFERROR(IF(ISBLANK(A60),"",VLOOKUP(A60,frente!A$2:G$976,5,FALSE)),"")="","N/A",IFERROR(IF(ISBLANK(A60),"",VLOOKUP(A60,frente!A$2:G$976,5,FALSE)),"")))</f>
        <v/>
      </c>
      <c r="I60" s="299" t="str">
        <f>IF(ISBLANK(A60),"",IF(IFERROR(IF(ISBLANK(A60),"",VLOOKUP(A60,frente!A$2:G$976,6,FALSE)),"")="","N/A",IFERROR(IF(ISBLANK(A60),"",VLOOKUP(A60,frente!A$2:G$976,6,FALSE)),"")))</f>
        <v/>
      </c>
    </row>
    <row r="61" spans="1:9" x14ac:dyDescent="0.3">
      <c r="A61" s="345"/>
      <c r="B61" s="337"/>
      <c r="C61" s="319" t="str">
        <f>IFERROR(IF(ISBLANK(A61),"",VLOOKUP(A61,frente!A$2:D$9835,2,FALSE)),"")</f>
        <v/>
      </c>
      <c r="D61" s="315" t="str">
        <f>IFERROR(IF(ISBLANK(A61),"",VLOOKUP(A61,frente!A$1:D$99866,3,FALSE)),"")</f>
        <v/>
      </c>
      <c r="E61" s="311" t="str">
        <f>IFERROR(IF(ISBLANK(B61),"",VLOOKUP(A61,frente!A$2:D$9835,4,FALSE)),"")</f>
        <v/>
      </c>
      <c r="F61" s="307" t="str">
        <f t="shared" si="2"/>
        <v/>
      </c>
      <c r="G61" s="303"/>
      <c r="H61" s="295" t="str">
        <f>IF(ISBLANK(A61),"",IF(IFERROR(IF(ISBLANK(A61),"",VLOOKUP(A61,frente!A$2:G$976,5,FALSE)),"")="","N/A",IFERROR(IF(ISBLANK(A61),"",VLOOKUP(A61,frente!A$2:G$976,5,FALSE)),"")))</f>
        <v/>
      </c>
      <c r="I61" s="299" t="str">
        <f>IF(ISBLANK(A61),"",IF(IFERROR(IF(ISBLANK(A61),"",VLOOKUP(A61,frente!A$2:G$976,6,FALSE)),"")="","N/A",IFERROR(IF(ISBLANK(A61),"",VLOOKUP(A61,frente!A$2:G$976,6,FALSE)),"")))</f>
        <v/>
      </c>
    </row>
    <row r="62" spans="1:9" x14ac:dyDescent="0.3">
      <c r="A62" s="345"/>
      <c r="B62" s="337"/>
      <c r="C62" s="319" t="str">
        <f>IFERROR(IF(ISBLANK(A62),"",VLOOKUP(A62,frente!A$2:D$9835,2,FALSE)),"")</f>
        <v/>
      </c>
      <c r="D62" s="315" t="str">
        <f>IFERROR(IF(ISBLANK(A62),"",VLOOKUP(A62,frente!A$1:D$99866,3,FALSE)),"")</f>
        <v/>
      </c>
      <c r="E62" s="311" t="str">
        <f>IFERROR(IF(ISBLANK(B62),"",VLOOKUP(A62,frente!A$2:D$9835,4,FALSE)),"")</f>
        <v/>
      </c>
      <c r="F62" s="307" t="str">
        <f t="shared" si="2"/>
        <v/>
      </c>
      <c r="G62" s="303"/>
      <c r="H62" s="295" t="str">
        <f>IF(ISBLANK(A62),"",IF(IFERROR(IF(ISBLANK(A62),"",VLOOKUP(A62,frente!A$2:G$976,5,FALSE)),"")="","N/A",IFERROR(IF(ISBLANK(A62),"",VLOOKUP(A62,frente!A$2:G$976,5,FALSE)),"")))</f>
        <v/>
      </c>
      <c r="I62" s="299" t="str">
        <f>IF(ISBLANK(A62),"",IF(IFERROR(IF(ISBLANK(A62),"",VLOOKUP(A62,frente!A$2:G$976,6,FALSE)),"")="","N/A",IFERROR(IF(ISBLANK(A62),"",VLOOKUP(A62,frente!A$2:G$976,6,FALSE)),"")))</f>
        <v/>
      </c>
    </row>
    <row r="63" spans="1:9" x14ac:dyDescent="0.3">
      <c r="A63" s="345"/>
      <c r="B63" s="337"/>
      <c r="C63" s="319" t="str">
        <f>IFERROR(IF(ISBLANK(A63),"",VLOOKUP(A63,frente!A$2:D$9835,2,FALSE)),"")</f>
        <v/>
      </c>
      <c r="D63" s="315" t="str">
        <f>IFERROR(IF(ISBLANK(A63),"",VLOOKUP(A63,frente!A$1:D$99866,3,FALSE)),"")</f>
        <v/>
      </c>
      <c r="E63" s="311" t="str">
        <f>IFERROR(IF(ISBLANK(B63),"",VLOOKUP(A63,frente!A$2:D$9835,4,FALSE)),"")</f>
        <v/>
      </c>
      <c r="F63" s="307" t="str">
        <f t="shared" si="2"/>
        <v/>
      </c>
      <c r="G63" s="303"/>
      <c r="H63" s="295" t="str">
        <f>IF(ISBLANK(A63),"",IF(IFERROR(IF(ISBLANK(A63),"",VLOOKUP(A63,frente!A$2:G$976,5,FALSE)),"")="","N/A",IFERROR(IF(ISBLANK(A63),"",VLOOKUP(A63,frente!A$2:G$976,5,FALSE)),"")))</f>
        <v/>
      </c>
      <c r="I63" s="299" t="str">
        <f>IF(ISBLANK(A63),"",IF(IFERROR(IF(ISBLANK(A63),"",VLOOKUP(A63,frente!A$2:G$976,6,FALSE)),"")="","N/A",IFERROR(IF(ISBLANK(A63),"",VLOOKUP(A63,frente!A$2:G$976,6,FALSE)),"")))</f>
        <v/>
      </c>
    </row>
    <row r="64" spans="1:9" x14ac:dyDescent="0.3">
      <c r="A64" s="345"/>
      <c r="B64" s="337"/>
      <c r="C64" s="319" t="str">
        <f>IFERROR(IF(ISBLANK(A64),"",VLOOKUP(A64,frente!A$2:D$9835,2,FALSE)),"")</f>
        <v/>
      </c>
      <c r="D64" s="315" t="str">
        <f>IFERROR(IF(ISBLANK(A64),"",VLOOKUP(A64,frente!A$1:D$99866,3,FALSE)),"")</f>
        <v/>
      </c>
      <c r="E64" s="311" t="str">
        <f>IFERROR(IF(ISBLANK(B64),"",VLOOKUP(A64,frente!A$2:D$9835,4,FALSE)),"")</f>
        <v/>
      </c>
      <c r="F64" s="307" t="str">
        <f t="shared" si="2"/>
        <v/>
      </c>
      <c r="G64" s="303"/>
      <c r="H64" s="295" t="str">
        <f>IF(ISBLANK(A64),"",IF(IFERROR(IF(ISBLANK(A64),"",VLOOKUP(A64,frente!A$2:G$976,5,FALSE)),"")="","N/A",IFERROR(IF(ISBLANK(A64),"",VLOOKUP(A64,frente!A$2:G$976,5,FALSE)),"")))</f>
        <v/>
      </c>
      <c r="I64" s="299" t="str">
        <f>IF(ISBLANK(A64),"",IF(IFERROR(IF(ISBLANK(A64),"",VLOOKUP(A64,frente!A$2:G$976,6,FALSE)),"")="","N/A",IFERROR(IF(ISBLANK(A64),"",VLOOKUP(A64,frente!A$2:G$976,6,FALSE)),"")))</f>
        <v/>
      </c>
    </row>
    <row r="65" spans="1:9" x14ac:dyDescent="0.3">
      <c r="A65" s="346"/>
      <c r="B65" s="337"/>
      <c r="C65" s="319" t="str">
        <f>IFERROR(IF(ISBLANK(A65),"",VLOOKUP(A65,frente!A$2:D$9835,2,FALSE)),"")</f>
        <v/>
      </c>
      <c r="D65" s="315" t="str">
        <f>IFERROR(IF(ISBLANK(A65),"",VLOOKUP(A65,frente!A$1:D$99866,3,FALSE)),"")</f>
        <v/>
      </c>
      <c r="E65" s="311" t="str">
        <f>IFERROR(IF(ISBLANK(B65),"",VLOOKUP(A65,frente!A$2:D$9835,4,FALSE)),"")</f>
        <v/>
      </c>
      <c r="F65" s="307" t="str">
        <f t="shared" si="2"/>
        <v/>
      </c>
      <c r="G65" s="303"/>
      <c r="H65" s="295" t="str">
        <f>IF(ISBLANK(A65),"",IF(IFERROR(IF(ISBLANK(A65),"",VLOOKUP(A65,frente!A$2:G$976,5,FALSE)),"")="","N/A",IFERROR(IF(ISBLANK(A65),"",VLOOKUP(A65,frente!A$2:G$976,5,FALSE)),"")))</f>
        <v/>
      </c>
      <c r="I65" s="299" t="str">
        <f>IF(ISBLANK(A65),"",IF(IFERROR(IF(ISBLANK(A65),"",VLOOKUP(A65,frente!A$2:G$976,6,FALSE)),"")="","N/A",IFERROR(IF(ISBLANK(A65),"",VLOOKUP(A65,frente!A$2:G$976,6,FALSE)),"")))</f>
        <v/>
      </c>
    </row>
    <row r="66" spans="1:9" x14ac:dyDescent="0.3">
      <c r="A66" s="345"/>
      <c r="B66" s="337"/>
      <c r="C66" s="319" t="str">
        <f>IFERROR(IF(ISBLANK(A66),"",VLOOKUP(A66,frente!A$2:D$9835,2,FALSE)),"")</f>
        <v/>
      </c>
      <c r="D66" s="315" t="str">
        <f>IFERROR(IF(ISBLANK(A66),"",VLOOKUP(A66,frente!A$1:D$99866,3,FALSE)),"")</f>
        <v/>
      </c>
      <c r="E66" s="311" t="str">
        <f>IFERROR(IF(ISBLANK(B66),"",VLOOKUP(A66,frente!A$2:D$9835,4,FALSE)),"")</f>
        <v/>
      </c>
      <c r="F66" s="307" t="str">
        <f t="shared" si="2"/>
        <v/>
      </c>
      <c r="G66" s="303"/>
      <c r="H66" s="295" t="str">
        <f>IF(ISBLANK(A66),"",IF(IFERROR(IF(ISBLANK(A66),"",VLOOKUP(A66,frente!A$2:G$976,5,FALSE)),"")="","N/A",IFERROR(IF(ISBLANK(A66),"",VLOOKUP(A66,frente!A$2:G$976,5,FALSE)),"")))</f>
        <v/>
      </c>
      <c r="I66" s="299" t="str">
        <f>IF(ISBLANK(A66),"",IF(IFERROR(IF(ISBLANK(A66),"",VLOOKUP(A66,frente!A$2:G$976,6,FALSE)),"")="","N/A",IFERROR(IF(ISBLANK(A66),"",VLOOKUP(A66,frente!A$2:G$976,6,FALSE)),"")))</f>
        <v/>
      </c>
    </row>
    <row r="67" spans="1:9" x14ac:dyDescent="0.3">
      <c r="A67" s="345"/>
      <c r="B67" s="337"/>
      <c r="C67" s="319" t="str">
        <f>IFERROR(IF(ISBLANK(A67),"",VLOOKUP(A67,frente!A$2:D$9835,2,FALSE)),"")</f>
        <v/>
      </c>
      <c r="D67" s="315" t="str">
        <f>IFERROR(IF(ISBLANK(A67),"",VLOOKUP(A67,frente!A$1:D$99866,3,FALSE)),"")</f>
        <v/>
      </c>
      <c r="E67" s="311" t="str">
        <f>IFERROR(IF(ISBLANK(B67),"",VLOOKUP(A67,frente!A$2:D$9835,4,FALSE)),"")</f>
        <v/>
      </c>
      <c r="F67" s="307" t="str">
        <f t="shared" si="2"/>
        <v/>
      </c>
      <c r="G67" s="303"/>
      <c r="H67" s="295" t="str">
        <f>IF(ISBLANK(A67),"",IF(IFERROR(IF(ISBLANK(A67),"",VLOOKUP(A67,frente!A$2:G$976,5,FALSE)),"")="","N/A",IFERROR(IF(ISBLANK(A67),"",VLOOKUP(A67,frente!A$2:G$976,5,FALSE)),"")))</f>
        <v/>
      </c>
      <c r="I67" s="299" t="str">
        <f>IF(ISBLANK(A67),"",IF(IFERROR(IF(ISBLANK(A67),"",VLOOKUP(A67,frente!A$2:G$976,6,FALSE)),"")="","N/A",IFERROR(IF(ISBLANK(A67),"",VLOOKUP(A67,frente!A$2:G$976,6,FALSE)),"")))</f>
        <v/>
      </c>
    </row>
    <row r="68" spans="1:9" x14ac:dyDescent="0.3">
      <c r="A68" s="346"/>
      <c r="B68" s="337"/>
      <c r="C68" s="319" t="str">
        <f>IFERROR(IF(ISBLANK(A68),"",VLOOKUP(A68,frente!A$2:D$9835,2,FALSE)),"")</f>
        <v/>
      </c>
      <c r="D68" s="315" t="str">
        <f>IFERROR(IF(ISBLANK(A68),"",VLOOKUP(A68,frente!A$1:D$99866,3,FALSE)),"")</f>
        <v/>
      </c>
      <c r="E68" s="311" t="str">
        <f>IFERROR(IF(ISBLANK(B68),"",VLOOKUP(A68,frente!A$2:D$9835,4,FALSE)),"")</f>
        <v/>
      </c>
      <c r="F68" s="307" t="str">
        <f t="shared" si="2"/>
        <v/>
      </c>
      <c r="G68" s="303"/>
      <c r="H68" s="295" t="str">
        <f>IF(ISBLANK(A68),"",IF(IFERROR(IF(ISBLANK(A68),"",VLOOKUP(A68,frente!A$2:G$976,5,FALSE)),"")="","N/A",IFERROR(IF(ISBLANK(A68),"",VLOOKUP(A68,frente!A$2:G$976,5,FALSE)),"")))</f>
        <v/>
      </c>
      <c r="I68" s="299" t="str">
        <f>IF(ISBLANK(A68),"",IF(IFERROR(IF(ISBLANK(A68),"",VLOOKUP(A68,frente!A$2:G$976,6,FALSE)),"")="","N/A",IFERROR(IF(ISBLANK(A68),"",VLOOKUP(A68,frente!A$2:G$976,6,FALSE)),"")))</f>
        <v/>
      </c>
    </row>
    <row r="69" spans="1:9" x14ac:dyDescent="0.3">
      <c r="A69" s="345"/>
      <c r="B69" s="337"/>
      <c r="C69" s="319" t="str">
        <f>IFERROR(IF(ISBLANK(A69),"",VLOOKUP(A69,frente!A$2:D$9835,2,FALSE)),"")</f>
        <v/>
      </c>
      <c r="D69" s="315" t="str">
        <f>IFERROR(IF(ISBLANK(A69),"",VLOOKUP(A69,frente!A$1:D$99866,3,FALSE)),"")</f>
        <v/>
      </c>
      <c r="E69" s="311" t="str">
        <f>IFERROR(IF(ISBLANK(B69),"",VLOOKUP(A69,frente!A$2:D$9835,4,FALSE)),"")</f>
        <v/>
      </c>
      <c r="F69" s="307" t="str">
        <f t="shared" si="2"/>
        <v/>
      </c>
      <c r="G69" s="303"/>
      <c r="H69" s="295" t="str">
        <f>IF(ISBLANK(A69),"",IF(IFERROR(IF(ISBLANK(A69),"",VLOOKUP(A69,frente!A$2:G$976,5,FALSE)),"")="","N/A",IFERROR(IF(ISBLANK(A69),"",VLOOKUP(A69,frente!A$2:G$976,5,FALSE)),"")))</f>
        <v/>
      </c>
      <c r="I69" s="299" t="str">
        <f>IF(ISBLANK(A69),"",IF(IFERROR(IF(ISBLANK(A69),"",VLOOKUP(A69,frente!A$2:G$976,6,FALSE)),"")="","N/A",IFERROR(IF(ISBLANK(A69),"",VLOOKUP(A69,frente!A$2:G$976,6,FALSE)),"")))</f>
        <v/>
      </c>
    </row>
    <row r="70" spans="1:9" x14ac:dyDescent="0.3">
      <c r="A70" s="345"/>
      <c r="B70" s="337"/>
      <c r="C70" s="319" t="str">
        <f>IFERROR(IF(ISBLANK(A70),"",VLOOKUP(A70,frente!A$2:D$9835,2,FALSE)),"")</f>
        <v/>
      </c>
      <c r="D70" s="315" t="str">
        <f>IFERROR(IF(ISBLANK(A70),"",VLOOKUP(A70,frente!A$1:D$99866,3,FALSE)),"")</f>
        <v/>
      </c>
      <c r="E70" s="311" t="str">
        <f>IFERROR(IF(ISBLANK(B70),"",VLOOKUP(A70,frente!A$2:D$9835,4,FALSE)),"")</f>
        <v/>
      </c>
      <c r="F70" s="307" t="str">
        <f t="shared" si="2"/>
        <v/>
      </c>
      <c r="G70" s="303"/>
      <c r="H70" s="295" t="str">
        <f>IF(ISBLANK(A70),"",IF(IFERROR(IF(ISBLANK(A70),"",VLOOKUP(A70,frente!A$2:G$976,5,FALSE)),"")="","N/A",IFERROR(IF(ISBLANK(A70),"",VLOOKUP(A70,frente!A$2:G$976,5,FALSE)),"")))</f>
        <v/>
      </c>
      <c r="I70" s="299" t="str">
        <f>IF(ISBLANK(A70),"",IF(IFERROR(IF(ISBLANK(A70),"",VLOOKUP(A70,frente!A$2:G$976,6,FALSE)),"")="","N/A",IFERROR(IF(ISBLANK(A70),"",VLOOKUP(A70,frente!A$2:G$976,6,FALSE)),"")))</f>
        <v/>
      </c>
    </row>
    <row r="71" spans="1:9" x14ac:dyDescent="0.3">
      <c r="A71" s="345"/>
      <c r="B71" s="337"/>
      <c r="C71" s="319" t="str">
        <f>IFERROR(IF(ISBLANK(A71),"",VLOOKUP(A71,frente!A$2:D$9835,2,FALSE)),"")</f>
        <v/>
      </c>
      <c r="D71" s="315" t="str">
        <f>IFERROR(IF(ISBLANK(A71),"",VLOOKUP(A71,frente!A$1:D$99866,3,FALSE)),"")</f>
        <v/>
      </c>
      <c r="E71" s="311" t="str">
        <f>IFERROR(IF(ISBLANK(B71),"",VLOOKUP(A71,frente!A$2:D$9835,4,FALSE)),"")</f>
        <v/>
      </c>
      <c r="F71" s="307" t="str">
        <f t="shared" si="2"/>
        <v/>
      </c>
      <c r="G71" s="303"/>
      <c r="H71" s="295" t="str">
        <f>IF(ISBLANK(A71),"",IF(IFERROR(IF(ISBLANK(A71),"",VLOOKUP(A71,frente!A$2:G$976,5,FALSE)),"")="","N/A",IFERROR(IF(ISBLANK(A71),"",VLOOKUP(A71,frente!A$2:G$976,5,FALSE)),"")))</f>
        <v/>
      </c>
      <c r="I71" s="299" t="str">
        <f>IF(ISBLANK(A71),"",IF(IFERROR(IF(ISBLANK(A71),"",VLOOKUP(A71,frente!A$2:G$976,6,FALSE)),"")="","N/A",IFERROR(IF(ISBLANK(A71),"",VLOOKUP(A71,frente!A$2:G$976,6,FALSE)),"")))</f>
        <v/>
      </c>
    </row>
    <row r="72" spans="1:9" x14ac:dyDescent="0.3">
      <c r="A72" s="346"/>
      <c r="B72" s="337"/>
      <c r="C72" s="319" t="str">
        <f>IFERROR(IF(ISBLANK(A72),"",VLOOKUP(A72,frente!A$2:D$9835,2,FALSE)),"")</f>
        <v/>
      </c>
      <c r="D72" s="315" t="str">
        <f>IFERROR(IF(ISBLANK(A72),"",VLOOKUP(A72,frente!A$1:D$99866,3,FALSE)),"")</f>
        <v/>
      </c>
      <c r="E72" s="311" t="str">
        <f>IFERROR(IF(ISBLANK(B72),"",VLOOKUP(A72,frente!A$2:D$9835,4,FALSE)),"")</f>
        <v/>
      </c>
      <c r="F72" s="307" t="str">
        <f t="shared" ref="F72:F80" si="3">IFERROR(IF(ISBLANK(A72),"",B72*D72),"")</f>
        <v/>
      </c>
      <c r="G72" s="303"/>
      <c r="H72" s="295" t="str">
        <f>IF(ISBLANK(A72),"",IF(IFERROR(IF(ISBLANK(A72),"",VLOOKUP(A72,frente!A$2:G$976,5,FALSE)),"")="","N/A",IFERROR(IF(ISBLANK(A72),"",VLOOKUP(A72,frente!A$2:G$976,5,FALSE)),"")))</f>
        <v/>
      </c>
      <c r="I72" s="299" t="str">
        <f>IF(ISBLANK(A72),"",IF(IFERROR(IF(ISBLANK(A72),"",VLOOKUP(A72,frente!A$2:G$976,6,FALSE)),"")="","N/A",IFERROR(IF(ISBLANK(A72),"",VLOOKUP(A72,frente!A$2:G$976,6,FALSE)),"")))</f>
        <v/>
      </c>
    </row>
    <row r="73" spans="1:9" x14ac:dyDescent="0.3">
      <c r="A73" s="345"/>
      <c r="B73" s="337"/>
      <c r="C73" s="319" t="str">
        <f>IFERROR(IF(ISBLANK(A73),"",VLOOKUP(A73,frente!A$2:D$9835,2,FALSE)),"")</f>
        <v/>
      </c>
      <c r="D73" s="315" t="str">
        <f>IFERROR(IF(ISBLANK(A73),"",VLOOKUP(A73,frente!A$1:D$99866,3,FALSE)),"")</f>
        <v/>
      </c>
      <c r="E73" s="311" t="str">
        <f>IFERROR(IF(ISBLANK(B73),"",VLOOKUP(A73,frente!A$2:D$9835,4,FALSE)),"")</f>
        <v/>
      </c>
      <c r="F73" s="307" t="str">
        <f t="shared" si="3"/>
        <v/>
      </c>
      <c r="G73" s="303"/>
      <c r="H73" s="295" t="str">
        <f>IF(ISBLANK(A73),"",IF(IFERROR(IF(ISBLANK(A73),"",VLOOKUP(A73,frente!A$2:G$976,5,FALSE)),"")="","N/A",IFERROR(IF(ISBLANK(A73),"",VLOOKUP(A73,frente!A$2:G$976,5,FALSE)),"")))</f>
        <v/>
      </c>
      <c r="I73" s="299" t="str">
        <f>IF(ISBLANK(A73),"",IF(IFERROR(IF(ISBLANK(A73),"",VLOOKUP(A73,frente!A$2:G$976,6,FALSE)),"")="","N/A",IFERROR(IF(ISBLANK(A73),"",VLOOKUP(A73,frente!A$2:G$976,6,FALSE)),"")))</f>
        <v/>
      </c>
    </row>
    <row r="74" spans="1:9" x14ac:dyDescent="0.3">
      <c r="A74" s="346"/>
      <c r="B74" s="337"/>
      <c r="C74" s="319" t="str">
        <f>IFERROR(IF(ISBLANK(A74),"",VLOOKUP(A74,frente!A$2:D$9835,2,FALSE)),"")</f>
        <v/>
      </c>
      <c r="D74" s="315" t="str">
        <f>IFERROR(IF(ISBLANK(A74),"",VLOOKUP(A74,frente!A$1:D$99866,3,FALSE)),"")</f>
        <v/>
      </c>
      <c r="E74" s="311" t="str">
        <f>IFERROR(IF(ISBLANK(B74),"",VLOOKUP(A74,frente!A$2:D$9835,4,FALSE)),"")</f>
        <v/>
      </c>
      <c r="F74" s="307" t="str">
        <f t="shared" si="3"/>
        <v/>
      </c>
      <c r="G74" s="303"/>
      <c r="H74" s="295" t="str">
        <f>IF(ISBLANK(A74),"",IF(IFERROR(IF(ISBLANK(A74),"",VLOOKUP(A74,frente!A$2:G$976,5,FALSE)),"")="","N/A",IFERROR(IF(ISBLANK(A74),"",VLOOKUP(A74,frente!A$2:G$976,5,FALSE)),"")))</f>
        <v/>
      </c>
      <c r="I74" s="299" t="str">
        <f>IF(ISBLANK(A74),"",IF(IFERROR(IF(ISBLANK(A74),"",VLOOKUP(A74,frente!A$2:G$976,6,FALSE)),"")="","N/A",IFERROR(IF(ISBLANK(A74),"",VLOOKUP(A74,frente!A$2:G$976,6,FALSE)),"")))</f>
        <v/>
      </c>
    </row>
    <row r="75" spans="1:9" x14ac:dyDescent="0.3">
      <c r="A75" s="345"/>
      <c r="B75" s="337"/>
      <c r="C75" s="319" t="str">
        <f>IFERROR(IF(ISBLANK(A75),"",VLOOKUP(A75,frente!A$2:D$9835,2,FALSE)),"")</f>
        <v/>
      </c>
      <c r="D75" s="315" t="str">
        <f>IFERROR(IF(ISBLANK(A75),"",VLOOKUP(A75,frente!A$1:D$99866,3,FALSE)),"")</f>
        <v/>
      </c>
      <c r="E75" s="311" t="str">
        <f>IFERROR(IF(ISBLANK(B75),"",VLOOKUP(A75,frente!A$2:D$9835,4,FALSE)),"")</f>
        <v/>
      </c>
      <c r="F75" s="307" t="str">
        <f t="shared" si="3"/>
        <v/>
      </c>
      <c r="G75" s="303"/>
      <c r="H75" s="295" t="str">
        <f>IF(ISBLANK(A75),"",IF(IFERROR(IF(ISBLANK(A75),"",VLOOKUP(A75,frente!A$2:G$976,5,FALSE)),"")="","N/A",IFERROR(IF(ISBLANK(A75),"",VLOOKUP(A75,frente!A$2:G$976,5,FALSE)),"")))</f>
        <v/>
      </c>
      <c r="I75" s="299" t="str">
        <f>IF(ISBLANK(A75),"",IF(IFERROR(IF(ISBLANK(A75),"",VLOOKUP(A75,frente!A$2:G$976,6,FALSE)),"")="","N/A",IFERROR(IF(ISBLANK(A75),"",VLOOKUP(A75,frente!A$2:G$976,6,FALSE)),"")))</f>
        <v/>
      </c>
    </row>
    <row r="76" spans="1:9" x14ac:dyDescent="0.3">
      <c r="A76" s="345"/>
      <c r="B76" s="337"/>
      <c r="C76" s="319" t="str">
        <f>IFERROR(IF(ISBLANK(A76),"",VLOOKUP(A76,frente!A$2:D$9835,2,FALSE)),"")</f>
        <v/>
      </c>
      <c r="D76" s="315" t="str">
        <f>IFERROR(IF(ISBLANK(A76),"",VLOOKUP(A76,frente!A$1:D$99866,3,FALSE)),"")</f>
        <v/>
      </c>
      <c r="E76" s="311" t="str">
        <f>IFERROR(IF(ISBLANK(B76),"",VLOOKUP(A76,frente!A$2:D$9835,4,FALSE)),"")</f>
        <v/>
      </c>
      <c r="F76" s="307" t="str">
        <f t="shared" si="3"/>
        <v/>
      </c>
      <c r="G76" s="303"/>
      <c r="H76" s="295" t="str">
        <f>IF(ISBLANK(A76),"",IF(IFERROR(IF(ISBLANK(A76),"",VLOOKUP(A76,frente!A$2:G$976,5,FALSE)),"")="","N/A",IFERROR(IF(ISBLANK(A76),"",VLOOKUP(A76,frente!A$2:G$976,5,FALSE)),"")))</f>
        <v/>
      </c>
      <c r="I76" s="299" t="str">
        <f>IF(ISBLANK(A76),"",IF(IFERROR(IF(ISBLANK(A76),"",VLOOKUP(A76,frente!A$2:G$976,6,FALSE)),"")="","N/A",IFERROR(IF(ISBLANK(A76),"",VLOOKUP(A76,frente!A$2:G$976,6,FALSE)),"")))</f>
        <v/>
      </c>
    </row>
    <row r="77" spans="1:9" x14ac:dyDescent="0.3">
      <c r="A77" s="345"/>
      <c r="B77" s="337"/>
      <c r="C77" s="319" t="str">
        <f>IFERROR(IF(ISBLANK(A77),"",VLOOKUP(A77,frente!A$2:D$9835,2,FALSE)),"")</f>
        <v/>
      </c>
      <c r="D77" s="315" t="str">
        <f>IFERROR(IF(ISBLANK(A77),"",VLOOKUP(A77,frente!A$1:D$99866,3,FALSE)),"")</f>
        <v/>
      </c>
      <c r="E77" s="311" t="str">
        <f>IFERROR(IF(ISBLANK(B77),"",VLOOKUP(A77,frente!A$2:D$9835,4,FALSE)),"")</f>
        <v/>
      </c>
      <c r="F77" s="307" t="str">
        <f t="shared" si="3"/>
        <v/>
      </c>
      <c r="G77" s="303"/>
      <c r="H77" s="295" t="str">
        <f>IF(ISBLANK(A77),"",IF(IFERROR(IF(ISBLANK(A77),"",VLOOKUP(A77,frente!A$2:G$976,5,FALSE)),"")="","N/A",IFERROR(IF(ISBLANK(A77),"",VLOOKUP(A77,frente!A$2:G$976,5,FALSE)),"")))</f>
        <v/>
      </c>
      <c r="I77" s="299" t="str">
        <f>IF(ISBLANK(A77),"",IF(IFERROR(IF(ISBLANK(A77),"",VLOOKUP(A77,frente!A$2:G$976,6,FALSE)),"")="","N/A",IFERROR(IF(ISBLANK(A77),"",VLOOKUP(A77,frente!A$2:G$976,6,FALSE)),"")))</f>
        <v/>
      </c>
    </row>
    <row r="78" spans="1:9" x14ac:dyDescent="0.3">
      <c r="A78" s="345"/>
      <c r="B78" s="337"/>
      <c r="C78" s="319" t="str">
        <f>IFERROR(IF(ISBLANK(A78),"",VLOOKUP(A78,frente!A$2:D$9835,2,FALSE)),"")</f>
        <v/>
      </c>
      <c r="D78" s="315" t="str">
        <f>IFERROR(IF(ISBLANK(A78),"",VLOOKUP(A78,frente!A$1:D$99866,3,FALSE)),"")</f>
        <v/>
      </c>
      <c r="E78" s="311" t="str">
        <f>IFERROR(IF(ISBLANK(B78),"",VLOOKUP(A78,frente!A$2:D$9835,4,FALSE)),"")</f>
        <v/>
      </c>
      <c r="F78" s="307" t="str">
        <f t="shared" si="3"/>
        <v/>
      </c>
      <c r="G78" s="303"/>
      <c r="H78" s="295" t="str">
        <f>IF(ISBLANK(A78),"",IF(IFERROR(IF(ISBLANK(A78),"",VLOOKUP(A78,frente!A$2:G$976,5,FALSE)),"")="","N/A",IFERROR(IF(ISBLANK(A78),"",VLOOKUP(A78,frente!A$2:G$976,5,FALSE)),"")))</f>
        <v/>
      </c>
      <c r="I78" s="299" t="str">
        <f>IF(ISBLANK(A78),"",IF(IFERROR(IF(ISBLANK(A78),"",VLOOKUP(A78,frente!A$2:G$976,6,FALSE)),"")="","N/A",IFERROR(IF(ISBLANK(A78),"",VLOOKUP(A78,frente!A$2:G$976,6,FALSE)),"")))</f>
        <v/>
      </c>
    </row>
    <row r="79" spans="1:9" x14ac:dyDescent="0.3">
      <c r="A79" s="345"/>
      <c r="B79" s="337"/>
      <c r="C79" s="319" t="str">
        <f>IFERROR(IF(ISBLANK(A79),"",VLOOKUP(A79,frente!A$2:D$9835,2,FALSE)),"")</f>
        <v/>
      </c>
      <c r="D79" s="315" t="str">
        <f>IFERROR(IF(ISBLANK(A79),"",VLOOKUP(A79,frente!A$1:D$99866,3,FALSE)),"")</f>
        <v/>
      </c>
      <c r="E79" s="311" t="str">
        <f>IFERROR(IF(ISBLANK(B79),"",VLOOKUP(A79,frente!A$2:D$9835,4,FALSE)),"")</f>
        <v/>
      </c>
      <c r="F79" s="307" t="str">
        <f t="shared" si="3"/>
        <v/>
      </c>
      <c r="G79" s="303"/>
      <c r="H79" s="295" t="str">
        <f>IF(ISBLANK(A79),"",IF(IFERROR(IF(ISBLANK(A79),"",VLOOKUP(A79,frente!A$2:G$976,5,FALSE)),"")="","N/A",IFERROR(IF(ISBLANK(A79),"",VLOOKUP(A79,frente!A$2:G$976,5,FALSE)),"")))</f>
        <v/>
      </c>
      <c r="I79" s="299" t="str">
        <f>IF(ISBLANK(A79),"",IF(IFERROR(IF(ISBLANK(A79),"",VLOOKUP(A79,frente!A$2:G$976,6,FALSE)),"")="","N/A",IFERROR(IF(ISBLANK(A79),"",VLOOKUP(A79,frente!A$2:G$976,6,FALSE)),"")))</f>
        <v/>
      </c>
    </row>
    <row r="80" spans="1:9" x14ac:dyDescent="0.3">
      <c r="A80" s="345"/>
      <c r="B80" s="337"/>
      <c r="C80" s="319" t="str">
        <f>IFERROR(IF(ISBLANK(A80),"",VLOOKUP(A80,frente!A$2:D$9835,2,FALSE)),"")</f>
        <v/>
      </c>
      <c r="D80" s="315" t="str">
        <f>IFERROR(IF(ISBLANK(A80),"",VLOOKUP(A80,frente!A$1:D$99866,3,FALSE)),"")</f>
        <v/>
      </c>
      <c r="E80" s="311" t="str">
        <f>IFERROR(IF(ISBLANK(B80),"",VLOOKUP(A80,frente!A$2:D$9835,4,FALSE)),"")</f>
        <v/>
      </c>
      <c r="F80" s="307" t="str">
        <f t="shared" si="3"/>
        <v/>
      </c>
      <c r="G80" s="303"/>
      <c r="H80" s="295" t="str">
        <f>IF(ISBLANK(A80),"",IF(IFERROR(IF(ISBLANK(A80),"",VLOOKUP(A80,frente!A$2:G$976,5,FALSE)),"")="","N/A",IFERROR(IF(ISBLANK(A80),"",VLOOKUP(A80,frente!A$2:G$976,5,FALSE)),"")))</f>
        <v/>
      </c>
      <c r="I80" s="299" t="str">
        <f>IF(ISBLANK(A80),"",IF(IFERROR(IF(ISBLANK(A80),"",VLOOKUP(A80,frente!A$2:G$976,6,FALSE)),"")="","N/A",IFERROR(IF(ISBLANK(A80),"",VLOOKUP(A80,frente!A$2:G$976,6,FALSE)),"")))</f>
        <v/>
      </c>
    </row>
    <row r="81" spans="1:9" x14ac:dyDescent="0.3">
      <c r="A81" s="336"/>
      <c r="B81" s="337"/>
      <c r="C81" s="319" t="str">
        <f>IFERROR(IF(ISBLANK(A81),"",VLOOKUP(A81,frente!A$2:D$9835,2,FALSE)),"")</f>
        <v/>
      </c>
      <c r="D81" s="315" t="str">
        <f>IFERROR(IF(ISBLANK(A81),"",VLOOKUP(A81,frente!A$1:D$99866,3,FALSE)),"")</f>
        <v/>
      </c>
      <c r="E81" s="311" t="str">
        <f>IFERROR(IF(ISBLANK(B81),"",VLOOKUP(A81,frente!A$2:D$9835,4,FALSE)),"")</f>
        <v/>
      </c>
      <c r="F81" s="307" t="str">
        <f t="shared" ref="F81:F136" si="4">IFERROR(IF(ISBLANK(A81),"",B81*D81),"")</f>
        <v/>
      </c>
      <c r="G81" s="303"/>
      <c r="H81" s="295" t="str">
        <f>IF(ISBLANK(A81),"",IF(IFERROR(IF(ISBLANK(A81),"",VLOOKUP(A81,frente!A$2:G$976,5,FALSE)),"")="","N/A",IFERROR(IF(ISBLANK(A81),"",VLOOKUP(A81,frente!A$2:G$976,5,FALSE)),"")))</f>
        <v/>
      </c>
      <c r="I81" s="299" t="str">
        <f>IF(ISBLANK(A81),"",IF(IFERROR(IF(ISBLANK(A81),"",VLOOKUP(A81,frente!A$2:G$976,6,FALSE)),"")="","N/A",IFERROR(IF(ISBLANK(A81),"",VLOOKUP(A81,frente!A$2:G$976,6,FALSE)),"")))</f>
        <v/>
      </c>
    </row>
    <row r="82" spans="1:9" x14ac:dyDescent="0.3">
      <c r="A82" s="336"/>
      <c r="B82" s="337"/>
      <c r="C82" s="319" t="str">
        <f>IFERROR(IF(ISBLANK(A82),"",VLOOKUP(A82,frente!A$2:D$9835,2,FALSE)),"")</f>
        <v/>
      </c>
      <c r="D82" s="315" t="str">
        <f>IFERROR(IF(ISBLANK(A82),"",VLOOKUP(A82,frente!A$1:D$99866,3,FALSE)),"")</f>
        <v/>
      </c>
      <c r="E82" s="311" t="str">
        <f>IFERROR(IF(ISBLANK(B82),"",VLOOKUP(A82,frente!A$2:D$9835,4,FALSE)),"")</f>
        <v/>
      </c>
      <c r="F82" s="307" t="str">
        <f t="shared" si="4"/>
        <v/>
      </c>
      <c r="G82" s="303"/>
      <c r="H82" s="295" t="str">
        <f>IF(ISBLANK(A82),"",IF(IFERROR(IF(ISBLANK(A82),"",VLOOKUP(A82,frente!A$2:G$976,5,FALSE)),"")="","N/A",IFERROR(IF(ISBLANK(A82),"",VLOOKUP(A82,frente!A$2:G$976,5,FALSE)),"")))</f>
        <v/>
      </c>
      <c r="I82" s="299" t="str">
        <f>IF(ISBLANK(A82),"",IF(IFERROR(IF(ISBLANK(A82),"",VLOOKUP(A82,frente!A$2:G$976,6,FALSE)),"")="","N/A",IFERROR(IF(ISBLANK(A82),"",VLOOKUP(A82,frente!A$2:G$976,6,FALSE)),"")))</f>
        <v/>
      </c>
    </row>
    <row r="83" spans="1:9" x14ac:dyDescent="0.3">
      <c r="A83" s="336"/>
      <c r="B83" s="337"/>
      <c r="C83" s="319" t="str">
        <f>IFERROR(IF(ISBLANK(A83),"",VLOOKUP(A83,frente!A$2:D$9835,2,FALSE)),"")</f>
        <v/>
      </c>
      <c r="D83" s="315" t="str">
        <f>IFERROR(IF(ISBLANK(A83),"",VLOOKUP(A83,frente!A$1:D$99866,3,FALSE)),"")</f>
        <v/>
      </c>
      <c r="E83" s="311" t="str">
        <f>IFERROR(IF(ISBLANK(B83),"",VLOOKUP(A83,frente!A$2:D$9835,4,FALSE)),"")</f>
        <v/>
      </c>
      <c r="F83" s="307" t="str">
        <f t="shared" si="4"/>
        <v/>
      </c>
      <c r="G83" s="303"/>
      <c r="H83" s="295" t="str">
        <f>IF(ISBLANK(A83),"",IF(IFERROR(IF(ISBLANK(A83),"",VLOOKUP(A83,frente!A$2:G$976,5,FALSE)),"")="","N/A",IFERROR(IF(ISBLANK(A83),"",VLOOKUP(A83,frente!A$2:G$976,5,FALSE)),"")))</f>
        <v/>
      </c>
      <c r="I83" s="299" t="str">
        <f>IF(ISBLANK(A83),"",IF(IFERROR(IF(ISBLANK(A83),"",VLOOKUP(A83,frente!A$2:G$976,6,FALSE)),"")="","N/A",IFERROR(IF(ISBLANK(A83),"",VLOOKUP(A83,frente!A$2:G$976,6,FALSE)),"")))</f>
        <v/>
      </c>
    </row>
    <row r="84" spans="1:9" x14ac:dyDescent="0.3">
      <c r="A84" s="336"/>
      <c r="B84" s="337"/>
      <c r="C84" s="319" t="str">
        <f>IFERROR(IF(ISBLANK(A84),"",VLOOKUP(A84,frente!A$2:D$9835,2,FALSE)),"")</f>
        <v/>
      </c>
      <c r="D84" s="315" t="str">
        <f>IFERROR(IF(ISBLANK(A84),"",VLOOKUP(A84,frente!A$1:D$99866,3,FALSE)),"")</f>
        <v/>
      </c>
      <c r="E84" s="311" t="str">
        <f>IFERROR(IF(ISBLANK(B84),"",VLOOKUP(A84,frente!A$2:D$9835,4,FALSE)),"")</f>
        <v/>
      </c>
      <c r="F84" s="307" t="str">
        <f t="shared" si="4"/>
        <v/>
      </c>
      <c r="G84" s="303"/>
      <c r="H84" s="295" t="str">
        <f>IF(ISBLANK(A84),"",IF(IFERROR(IF(ISBLANK(A84),"",VLOOKUP(A84,frente!A$2:G$976,5,FALSE)),"")="","N/A",IFERROR(IF(ISBLANK(A84),"",VLOOKUP(A84,frente!A$2:G$976,5,FALSE)),"")))</f>
        <v/>
      </c>
      <c r="I84" s="299" t="str">
        <f>IF(ISBLANK(A84),"",IF(IFERROR(IF(ISBLANK(A84),"",VLOOKUP(A84,frente!A$2:G$976,6,FALSE)),"")="","N/A",IFERROR(IF(ISBLANK(A84),"",VLOOKUP(A84,frente!A$2:G$976,6,FALSE)),"")))</f>
        <v/>
      </c>
    </row>
    <row r="85" spans="1:9" x14ac:dyDescent="0.3">
      <c r="A85" s="336"/>
      <c r="B85" s="337"/>
      <c r="C85" s="319" t="str">
        <f>IFERROR(IF(ISBLANK(A85),"",VLOOKUP(A85,frente!A$2:D$9835,2,FALSE)),"")</f>
        <v/>
      </c>
      <c r="D85" s="315" t="str">
        <f>IFERROR(IF(ISBLANK(A85),"",VLOOKUP(A85,frente!A$1:D$99866,3,FALSE)),"")</f>
        <v/>
      </c>
      <c r="E85" s="311" t="str">
        <f>IFERROR(IF(ISBLANK(B85),"",VLOOKUP(A85,frente!A$2:D$9835,4,FALSE)),"")</f>
        <v/>
      </c>
      <c r="F85" s="307" t="str">
        <f t="shared" si="4"/>
        <v/>
      </c>
      <c r="G85" s="303"/>
      <c r="H85" s="295" t="str">
        <f>IF(ISBLANK(A85),"",IF(IFERROR(IF(ISBLANK(A85),"",VLOOKUP(A85,frente!A$2:G$976,5,FALSE)),"")="","N/A",IFERROR(IF(ISBLANK(A85),"",VLOOKUP(A85,frente!A$2:G$976,5,FALSE)),"")))</f>
        <v/>
      </c>
      <c r="I85" s="299" t="str">
        <f>IF(ISBLANK(A85),"",IF(IFERROR(IF(ISBLANK(A85),"",VLOOKUP(A85,frente!A$2:G$976,6,FALSE)),"")="","N/A",IFERROR(IF(ISBLANK(A85),"",VLOOKUP(A85,frente!A$2:G$976,6,FALSE)),"")))</f>
        <v/>
      </c>
    </row>
    <row r="86" spans="1:9" x14ac:dyDescent="0.3">
      <c r="A86" s="336"/>
      <c r="B86" s="337"/>
      <c r="C86" s="319" t="str">
        <f>IFERROR(IF(ISBLANK(A86),"",VLOOKUP(A86,frente!A$2:D$9835,2,FALSE)),"")</f>
        <v/>
      </c>
      <c r="D86" s="315" t="str">
        <f>IFERROR(IF(ISBLANK(A86),"",VLOOKUP(A86,frente!A$1:D$99866,3,FALSE)),"")</f>
        <v/>
      </c>
      <c r="E86" s="311" t="str">
        <f>IFERROR(IF(ISBLANK(B86),"",VLOOKUP(A86,frente!A$2:D$9835,4,FALSE)),"")</f>
        <v/>
      </c>
      <c r="F86" s="307" t="str">
        <f t="shared" si="4"/>
        <v/>
      </c>
      <c r="G86" s="303"/>
      <c r="H86" s="295" t="str">
        <f>IF(ISBLANK(A86),"",IF(IFERROR(IF(ISBLANK(A86),"",VLOOKUP(A86,frente!A$2:G$976,5,FALSE)),"")="","N/A",IFERROR(IF(ISBLANK(A86),"",VLOOKUP(A86,frente!A$2:G$976,5,FALSE)),"")))</f>
        <v/>
      </c>
      <c r="I86" s="299" t="str">
        <f>IF(ISBLANK(A86),"",IF(IFERROR(IF(ISBLANK(A86),"",VLOOKUP(A86,frente!A$2:G$976,6,FALSE)),"")="","N/A",IFERROR(IF(ISBLANK(A86),"",VLOOKUP(A86,frente!A$2:G$976,6,FALSE)),"")))</f>
        <v/>
      </c>
    </row>
    <row r="87" spans="1:9" x14ac:dyDescent="0.3">
      <c r="A87" s="336"/>
      <c r="B87" s="337"/>
      <c r="C87" s="319" t="str">
        <f>IFERROR(IF(ISBLANK(A87),"",VLOOKUP(A87,frente!A$2:D$9835,2,FALSE)),"")</f>
        <v/>
      </c>
      <c r="D87" s="315" t="str">
        <f>IFERROR(IF(ISBLANK(A87),"",VLOOKUP(A87,frente!A$1:D$99866,3,FALSE)),"")</f>
        <v/>
      </c>
      <c r="E87" s="311" t="str">
        <f>IFERROR(IF(ISBLANK(B87),"",VLOOKUP(A87,frente!A$2:D$9835,4,FALSE)),"")</f>
        <v/>
      </c>
      <c r="F87" s="307" t="str">
        <f t="shared" si="4"/>
        <v/>
      </c>
      <c r="G87" s="303"/>
      <c r="H87" s="295" t="str">
        <f>IF(ISBLANK(A87),"",IF(IFERROR(IF(ISBLANK(A87),"",VLOOKUP(A87,frente!A$2:G$976,5,FALSE)),"")="","N/A",IFERROR(IF(ISBLANK(A87),"",VLOOKUP(A87,frente!A$2:G$976,5,FALSE)),"")))</f>
        <v/>
      </c>
      <c r="I87" s="299" t="str">
        <f>IF(ISBLANK(A87),"",IF(IFERROR(IF(ISBLANK(A87),"",VLOOKUP(A87,frente!A$2:G$976,6,FALSE)),"")="","N/A",IFERROR(IF(ISBLANK(A87),"",VLOOKUP(A87,frente!A$2:G$976,6,FALSE)),"")))</f>
        <v/>
      </c>
    </row>
    <row r="88" spans="1:9" x14ac:dyDescent="0.3">
      <c r="A88" s="336"/>
      <c r="B88" s="337"/>
      <c r="C88" s="319" t="str">
        <f>IFERROR(IF(ISBLANK(A88),"",VLOOKUP(A88,frente!A$2:D$9835,2,FALSE)),"")</f>
        <v/>
      </c>
      <c r="D88" s="315" t="str">
        <f>IFERROR(IF(ISBLANK(A88),"",VLOOKUP(A88,frente!A$1:D$99866,3,FALSE)),"")</f>
        <v/>
      </c>
      <c r="E88" s="311" t="str">
        <f>IFERROR(IF(ISBLANK(B88),"",VLOOKUP(A88,frente!A$2:D$9835,4,FALSE)),"")</f>
        <v/>
      </c>
      <c r="F88" s="307" t="str">
        <f t="shared" si="4"/>
        <v/>
      </c>
      <c r="G88" s="303"/>
      <c r="H88" s="295" t="str">
        <f>IF(ISBLANK(A88),"",IF(IFERROR(IF(ISBLANK(A88),"",VLOOKUP(A88,frente!A$2:G$976,5,FALSE)),"")="","N/A",IFERROR(IF(ISBLANK(A88),"",VLOOKUP(A88,frente!A$2:G$976,5,FALSE)),"")))</f>
        <v/>
      </c>
      <c r="I88" s="299" t="str">
        <f>IF(ISBLANK(A88),"",IF(IFERROR(IF(ISBLANK(A88),"",VLOOKUP(A88,frente!A$2:G$976,6,FALSE)),"")="","N/A",IFERROR(IF(ISBLANK(A88),"",VLOOKUP(A88,frente!A$2:G$976,6,FALSE)),"")))</f>
        <v/>
      </c>
    </row>
    <row r="89" spans="1:9" x14ac:dyDescent="0.3">
      <c r="A89" s="336"/>
      <c r="B89" s="337"/>
      <c r="C89" s="319" t="str">
        <f>IFERROR(IF(ISBLANK(A89),"",VLOOKUP(A89,frente!A$2:D$9835,2,FALSE)),"")</f>
        <v/>
      </c>
      <c r="D89" s="315" t="str">
        <f>IFERROR(IF(ISBLANK(A89),"",VLOOKUP(A89,frente!A$1:D$99866,3,FALSE)),"")</f>
        <v/>
      </c>
      <c r="E89" s="311" t="str">
        <f>IFERROR(IF(ISBLANK(B89),"",VLOOKUP(A89,frente!A$2:D$9835,4,FALSE)),"")</f>
        <v/>
      </c>
      <c r="F89" s="307" t="str">
        <f t="shared" si="4"/>
        <v/>
      </c>
      <c r="G89" s="303"/>
      <c r="H89" s="295" t="str">
        <f>IF(ISBLANK(A89),"",IF(IFERROR(IF(ISBLANK(A89),"",VLOOKUP(A89,frente!A$2:G$976,5,FALSE)),"")="","N/A",IFERROR(IF(ISBLANK(A89),"",VLOOKUP(A89,frente!A$2:G$976,5,FALSE)),"")))</f>
        <v/>
      </c>
      <c r="I89" s="299" t="str">
        <f>IF(ISBLANK(A89),"",IF(IFERROR(IF(ISBLANK(A89),"",VLOOKUP(A89,frente!A$2:G$976,6,FALSE)),"")="","N/A",IFERROR(IF(ISBLANK(A89),"",VLOOKUP(A89,frente!A$2:G$976,6,FALSE)),"")))</f>
        <v/>
      </c>
    </row>
    <row r="90" spans="1:9" x14ac:dyDescent="0.3">
      <c r="A90" s="336"/>
      <c r="B90" s="337"/>
      <c r="C90" s="319" t="str">
        <f>IFERROR(IF(ISBLANK(A90),"",VLOOKUP(A90,frente!A$2:D$9835,2,FALSE)),"")</f>
        <v/>
      </c>
      <c r="D90" s="315" t="str">
        <f>IFERROR(IF(ISBLANK(A90),"",VLOOKUP(A90,frente!A$1:D$99866,3,FALSE)),"")</f>
        <v/>
      </c>
      <c r="E90" s="311" t="str">
        <f>IFERROR(IF(ISBLANK(B90),"",VLOOKUP(A90,frente!A$2:D$9835,4,FALSE)),"")</f>
        <v/>
      </c>
      <c r="F90" s="307" t="str">
        <f t="shared" si="4"/>
        <v/>
      </c>
      <c r="G90" s="303"/>
      <c r="H90" s="295" t="str">
        <f>IF(ISBLANK(A90),"",IF(IFERROR(IF(ISBLANK(A90),"",VLOOKUP(A90,frente!A$2:G$976,5,FALSE)),"")="","N/A",IFERROR(IF(ISBLANK(A90),"",VLOOKUP(A90,frente!A$2:G$976,5,FALSE)),"")))</f>
        <v/>
      </c>
      <c r="I90" s="299" t="str">
        <f>IF(ISBLANK(A90),"",IF(IFERROR(IF(ISBLANK(A90),"",VLOOKUP(A90,frente!A$2:G$976,6,FALSE)),"")="","N/A",IFERROR(IF(ISBLANK(A90),"",VLOOKUP(A90,frente!A$2:G$976,6,FALSE)),"")))</f>
        <v/>
      </c>
    </row>
    <row r="91" spans="1:9" x14ac:dyDescent="0.3">
      <c r="A91" s="336"/>
      <c r="B91" s="337"/>
      <c r="C91" s="319" t="str">
        <f>IFERROR(IF(ISBLANK(A91),"",VLOOKUP(A91,frente!A$2:D$9835,2,FALSE)),"")</f>
        <v/>
      </c>
      <c r="D91" s="315" t="str">
        <f>IFERROR(IF(ISBLANK(A91),"",VLOOKUP(A91,frente!A$1:D$99866,3,FALSE)),"")</f>
        <v/>
      </c>
      <c r="E91" s="311" t="str">
        <f>IFERROR(IF(ISBLANK(B91),"",VLOOKUP(A91,frente!A$2:D$9835,4,FALSE)),"")</f>
        <v/>
      </c>
      <c r="F91" s="307" t="str">
        <f t="shared" si="4"/>
        <v/>
      </c>
      <c r="G91" s="303"/>
      <c r="H91" s="295" t="str">
        <f>IF(ISBLANK(A91),"",IF(IFERROR(IF(ISBLANK(A91),"",VLOOKUP(A91,frente!A$2:G$976,5,FALSE)),"")="","N/A",IFERROR(IF(ISBLANK(A91),"",VLOOKUP(A91,frente!A$2:G$976,5,FALSE)),"")))</f>
        <v/>
      </c>
      <c r="I91" s="299" t="str">
        <f>IF(ISBLANK(A91),"",IF(IFERROR(IF(ISBLANK(A91),"",VLOOKUP(A91,frente!A$2:G$976,6,FALSE)),"")="","N/A",IFERROR(IF(ISBLANK(A91),"",VLOOKUP(A91,frente!A$2:G$976,6,FALSE)),"")))</f>
        <v/>
      </c>
    </row>
    <row r="92" spans="1:9" x14ac:dyDescent="0.3">
      <c r="A92" s="336"/>
      <c r="B92" s="337"/>
      <c r="C92" s="319" t="str">
        <f>IFERROR(IF(ISBLANK(A92),"",VLOOKUP(A92,frente!A$2:D$9835,2,FALSE)),"")</f>
        <v/>
      </c>
      <c r="D92" s="315" t="str">
        <f>IFERROR(IF(ISBLANK(A92),"",VLOOKUP(A92,frente!A$1:D$99866,3,FALSE)),"")</f>
        <v/>
      </c>
      <c r="E92" s="311" t="str">
        <f>IFERROR(IF(ISBLANK(B92),"",VLOOKUP(A92,frente!A$2:D$9835,4,FALSE)),"")</f>
        <v/>
      </c>
      <c r="F92" s="307" t="str">
        <f t="shared" si="4"/>
        <v/>
      </c>
      <c r="G92" s="303"/>
      <c r="H92" s="295" t="str">
        <f>IF(ISBLANK(A92),"",IF(IFERROR(IF(ISBLANK(A92),"",VLOOKUP(A92,frente!A$2:G$976,5,FALSE)),"")="","N/A",IFERROR(IF(ISBLANK(A92),"",VLOOKUP(A92,frente!A$2:G$976,5,FALSE)),"")))</f>
        <v/>
      </c>
      <c r="I92" s="299" t="str">
        <f>IF(ISBLANK(A92),"",IF(IFERROR(IF(ISBLANK(A92),"",VLOOKUP(A92,frente!A$2:G$976,6,FALSE)),"")="","N/A",IFERROR(IF(ISBLANK(A92),"",VLOOKUP(A92,frente!A$2:G$976,6,FALSE)),"")))</f>
        <v/>
      </c>
    </row>
    <row r="93" spans="1:9" x14ac:dyDescent="0.3">
      <c r="A93" s="336"/>
      <c r="B93" s="337"/>
      <c r="C93" s="319" t="str">
        <f>IFERROR(IF(ISBLANK(A93),"",VLOOKUP(A93,frente!A$2:D$9835,2,FALSE)),"")</f>
        <v/>
      </c>
      <c r="D93" s="315" t="str">
        <f>IFERROR(IF(ISBLANK(A93),"",VLOOKUP(A93,frente!A$1:D$99866,3,FALSE)),"")</f>
        <v/>
      </c>
      <c r="E93" s="311" t="str">
        <f>IFERROR(IF(ISBLANK(B93),"",VLOOKUP(A93,frente!A$2:D$9835,4,FALSE)),"")</f>
        <v/>
      </c>
      <c r="F93" s="307" t="str">
        <f t="shared" si="4"/>
        <v/>
      </c>
      <c r="G93" s="303"/>
      <c r="H93" s="295" t="str">
        <f>IF(ISBLANK(A93),"",IF(IFERROR(IF(ISBLANK(A93),"",VLOOKUP(A93,frente!A$2:G$976,5,FALSE)),"")="","N/A",IFERROR(IF(ISBLANK(A93),"",VLOOKUP(A93,frente!A$2:G$976,5,FALSE)),"")))</f>
        <v/>
      </c>
      <c r="I93" s="299" t="str">
        <f>IF(ISBLANK(A93),"",IF(IFERROR(IF(ISBLANK(A93),"",VLOOKUP(A93,frente!A$2:G$976,6,FALSE)),"")="","N/A",IFERROR(IF(ISBLANK(A93),"",VLOOKUP(A93,frente!A$2:G$976,6,FALSE)),"")))</f>
        <v/>
      </c>
    </row>
    <row r="94" spans="1:9" x14ac:dyDescent="0.3">
      <c r="A94" s="336"/>
      <c r="B94" s="337"/>
      <c r="C94" s="319" t="str">
        <f>IFERROR(IF(ISBLANK(A94),"",VLOOKUP(A94,frente!A$2:D$9835,2,FALSE)),"")</f>
        <v/>
      </c>
      <c r="D94" s="315" t="str">
        <f>IFERROR(IF(ISBLANK(A94),"",VLOOKUP(A94,frente!A$1:D$99866,3,FALSE)),"")</f>
        <v/>
      </c>
      <c r="E94" s="311" t="str">
        <f>IFERROR(IF(ISBLANK(B94),"",VLOOKUP(A94,frente!A$2:D$9835,4,FALSE)),"")</f>
        <v/>
      </c>
      <c r="F94" s="307" t="str">
        <f t="shared" si="4"/>
        <v/>
      </c>
      <c r="G94" s="303"/>
      <c r="H94" s="295" t="str">
        <f>IF(ISBLANK(A94),"",IF(IFERROR(IF(ISBLANK(A94),"",VLOOKUP(A94,frente!A$2:G$976,5,FALSE)),"")="","N/A",IFERROR(IF(ISBLANK(A94),"",VLOOKUP(A94,frente!A$2:G$976,5,FALSE)),"")))</f>
        <v/>
      </c>
      <c r="I94" s="299" t="str">
        <f>IF(ISBLANK(A94),"",IF(IFERROR(IF(ISBLANK(A94),"",VLOOKUP(A94,frente!A$2:G$976,6,FALSE)),"")="","N/A",IFERROR(IF(ISBLANK(A94),"",VLOOKUP(A94,frente!A$2:G$976,6,FALSE)),"")))</f>
        <v/>
      </c>
    </row>
    <row r="95" spans="1:9" x14ac:dyDescent="0.3">
      <c r="A95" s="336"/>
      <c r="B95" s="337"/>
      <c r="C95" s="319" t="str">
        <f>IFERROR(IF(ISBLANK(A95),"",VLOOKUP(A95,frente!A$2:D$9835,2,FALSE)),"")</f>
        <v/>
      </c>
      <c r="D95" s="315" t="str">
        <f>IFERROR(IF(ISBLANK(A95),"",VLOOKUP(A95,frente!A$1:D$99866,3,FALSE)),"")</f>
        <v/>
      </c>
      <c r="E95" s="311" t="str">
        <f>IFERROR(IF(ISBLANK(B95),"",VLOOKUP(A95,frente!A$2:D$9835,4,FALSE)),"")</f>
        <v/>
      </c>
      <c r="F95" s="307" t="str">
        <f t="shared" si="4"/>
        <v/>
      </c>
      <c r="G95" s="303"/>
      <c r="H95" s="295" t="str">
        <f>IF(ISBLANK(A95),"",IF(IFERROR(IF(ISBLANK(A95),"",VLOOKUP(A95,frente!A$2:G$976,5,FALSE)),"")="","N/A",IFERROR(IF(ISBLANK(A95),"",VLOOKUP(A95,frente!A$2:G$976,5,FALSE)),"")))</f>
        <v/>
      </c>
      <c r="I95" s="299" t="str">
        <f>IF(ISBLANK(A95),"",IF(IFERROR(IF(ISBLANK(A95),"",VLOOKUP(A95,frente!A$2:G$976,6,FALSE)),"")="","N/A",IFERROR(IF(ISBLANK(A95),"",VLOOKUP(A95,frente!A$2:G$976,6,FALSE)),"")))</f>
        <v/>
      </c>
    </row>
    <row r="96" spans="1:9" x14ac:dyDescent="0.3">
      <c r="A96" s="336"/>
      <c r="B96" s="337"/>
      <c r="C96" s="319" t="str">
        <f>IFERROR(IF(ISBLANK(A96),"",VLOOKUP(A96,frente!A$2:D$9835,2,FALSE)),"")</f>
        <v/>
      </c>
      <c r="D96" s="315" t="str">
        <f>IFERROR(IF(ISBLANK(A96),"",VLOOKUP(A96,frente!A$1:D$99866,3,FALSE)),"")</f>
        <v/>
      </c>
      <c r="E96" s="311" t="str">
        <f>IFERROR(IF(ISBLANK(B96),"",VLOOKUP(A96,frente!A$2:D$9835,4,FALSE)),"")</f>
        <v/>
      </c>
      <c r="F96" s="307" t="str">
        <f t="shared" si="4"/>
        <v/>
      </c>
      <c r="G96" s="303"/>
      <c r="H96" s="295" t="str">
        <f>IF(ISBLANK(A96),"",IF(IFERROR(IF(ISBLANK(A96),"",VLOOKUP(A96,frente!A$2:G$976,5,FALSE)),"")="","N/A",IFERROR(IF(ISBLANK(A96),"",VLOOKUP(A96,frente!A$2:G$976,5,FALSE)),"")))</f>
        <v/>
      </c>
      <c r="I96" s="299" t="str">
        <f>IF(ISBLANK(A96),"",IF(IFERROR(IF(ISBLANK(A96),"",VLOOKUP(A96,frente!A$2:G$976,6,FALSE)),"")="","N/A",IFERROR(IF(ISBLANK(A96),"",VLOOKUP(A96,frente!A$2:G$976,6,FALSE)),"")))</f>
        <v/>
      </c>
    </row>
    <row r="97" spans="1:9" x14ac:dyDescent="0.3">
      <c r="A97" s="336"/>
      <c r="B97" s="337"/>
      <c r="C97" s="319" t="str">
        <f>IFERROR(IF(ISBLANK(A97),"",VLOOKUP(A97,frente!A$2:D$9835,2,FALSE)),"")</f>
        <v/>
      </c>
      <c r="D97" s="315" t="str">
        <f>IFERROR(IF(ISBLANK(A97),"",VLOOKUP(A97,frente!A$1:D$99866,3,FALSE)),"")</f>
        <v/>
      </c>
      <c r="E97" s="311" t="str">
        <f>IFERROR(IF(ISBLANK(B97),"",VLOOKUP(A97,frente!A$2:D$9835,4,FALSE)),"")</f>
        <v/>
      </c>
      <c r="F97" s="307" t="str">
        <f t="shared" si="4"/>
        <v/>
      </c>
      <c r="G97" s="303"/>
      <c r="H97" s="295" t="str">
        <f>IF(ISBLANK(A97),"",IF(IFERROR(IF(ISBLANK(A97),"",VLOOKUP(A97,frente!A$2:G$976,5,FALSE)),"")="","N/A",IFERROR(IF(ISBLANK(A97),"",VLOOKUP(A97,frente!A$2:G$976,5,FALSE)),"")))</f>
        <v/>
      </c>
      <c r="I97" s="299" t="str">
        <f>IF(ISBLANK(A97),"",IF(IFERROR(IF(ISBLANK(A97),"",VLOOKUP(A97,frente!A$2:G$976,6,FALSE)),"")="","N/A",IFERROR(IF(ISBLANK(A97),"",VLOOKUP(A97,frente!A$2:G$976,6,FALSE)),"")))</f>
        <v/>
      </c>
    </row>
    <row r="98" spans="1:9" x14ac:dyDescent="0.3">
      <c r="A98" s="336"/>
      <c r="B98" s="337"/>
      <c r="C98" s="319" t="str">
        <f>IFERROR(IF(ISBLANK(A98),"",VLOOKUP(A98,frente!A$2:D$9835,2,FALSE)),"")</f>
        <v/>
      </c>
      <c r="D98" s="315" t="str">
        <f>IFERROR(IF(ISBLANK(A98),"",VLOOKUP(A98,frente!A$1:D$99866,3,FALSE)),"")</f>
        <v/>
      </c>
      <c r="E98" s="311" t="str">
        <f>IFERROR(IF(ISBLANK(B98),"",VLOOKUP(A98,frente!A$2:D$9835,4,FALSE)),"")</f>
        <v/>
      </c>
      <c r="F98" s="307" t="str">
        <f t="shared" si="4"/>
        <v/>
      </c>
      <c r="G98" s="303"/>
      <c r="H98" s="295" t="str">
        <f>IF(ISBLANK(A98),"",IF(IFERROR(IF(ISBLANK(A98),"",VLOOKUP(A98,frente!A$2:G$976,5,FALSE)),"")="","N/A",IFERROR(IF(ISBLANK(A98),"",VLOOKUP(A98,frente!A$2:G$976,5,FALSE)),"")))</f>
        <v/>
      </c>
      <c r="I98" s="299" t="str">
        <f>IF(ISBLANK(A98),"",IF(IFERROR(IF(ISBLANK(A98),"",VLOOKUP(A98,frente!A$2:G$976,6,FALSE)),"")="","N/A",IFERROR(IF(ISBLANK(A98),"",VLOOKUP(A98,frente!A$2:G$976,6,FALSE)),"")))</f>
        <v/>
      </c>
    </row>
    <row r="99" spans="1:9" x14ac:dyDescent="0.3">
      <c r="A99" s="336"/>
      <c r="B99" s="337"/>
      <c r="C99" s="319" t="str">
        <f>IFERROR(IF(ISBLANK(A99),"",VLOOKUP(A99,frente!A$2:D$9835,2,FALSE)),"")</f>
        <v/>
      </c>
      <c r="D99" s="315" t="str">
        <f>IFERROR(IF(ISBLANK(A99),"",VLOOKUP(A99,frente!A$1:D$99866,3,FALSE)),"")</f>
        <v/>
      </c>
      <c r="E99" s="311" t="str">
        <f>IFERROR(IF(ISBLANK(B99),"",VLOOKUP(A99,frente!A$2:D$9835,4,FALSE)),"")</f>
        <v/>
      </c>
      <c r="F99" s="307" t="str">
        <f t="shared" si="4"/>
        <v/>
      </c>
      <c r="G99" s="303"/>
      <c r="H99" s="295" t="str">
        <f>IF(ISBLANK(A99),"",IF(IFERROR(IF(ISBLANK(A99),"",VLOOKUP(A99,frente!A$2:G$976,5,FALSE)),"")="","N/A",IFERROR(IF(ISBLANK(A99),"",VLOOKUP(A99,frente!A$2:G$976,5,FALSE)),"")))</f>
        <v/>
      </c>
      <c r="I99" s="299" t="str">
        <f>IF(ISBLANK(A99),"",IF(IFERROR(IF(ISBLANK(A99),"",VLOOKUP(A99,frente!A$2:G$976,6,FALSE)),"")="","N/A",IFERROR(IF(ISBLANK(A99),"",VLOOKUP(A99,frente!A$2:G$976,6,FALSE)),"")))</f>
        <v/>
      </c>
    </row>
    <row r="100" spans="1:9" x14ac:dyDescent="0.3">
      <c r="A100" s="336"/>
      <c r="B100" s="337"/>
      <c r="C100" s="319" t="str">
        <f>IFERROR(IF(ISBLANK(A100),"",VLOOKUP(A100,frente!A$2:D$9835,2,FALSE)),"")</f>
        <v/>
      </c>
      <c r="D100" s="315" t="str">
        <f>IFERROR(IF(ISBLANK(A100),"",VLOOKUP(A100,frente!A$1:D$99866,3,FALSE)),"")</f>
        <v/>
      </c>
      <c r="E100" s="311" t="str">
        <f>IFERROR(IF(ISBLANK(B100),"",VLOOKUP(A100,frente!A$2:D$9835,4,FALSE)),"")</f>
        <v/>
      </c>
      <c r="F100" s="307" t="str">
        <f t="shared" si="4"/>
        <v/>
      </c>
      <c r="G100" s="303"/>
      <c r="H100" s="295" t="str">
        <f>IF(ISBLANK(A100),"",IF(IFERROR(IF(ISBLANK(A100),"",VLOOKUP(A100,frente!A$2:G$976,5,FALSE)),"")="","N/A",IFERROR(IF(ISBLANK(A100),"",VLOOKUP(A100,frente!A$2:G$976,5,FALSE)),"")))</f>
        <v/>
      </c>
      <c r="I100" s="299" t="str">
        <f>IF(ISBLANK(A100),"",IF(IFERROR(IF(ISBLANK(A100),"",VLOOKUP(A100,frente!A$2:G$976,6,FALSE)),"")="","N/A",IFERROR(IF(ISBLANK(A100),"",VLOOKUP(A100,frente!A$2:G$976,6,FALSE)),"")))</f>
        <v/>
      </c>
    </row>
    <row r="101" spans="1:9" x14ac:dyDescent="0.3">
      <c r="A101" s="336"/>
      <c r="B101" s="337"/>
      <c r="C101" s="319" t="str">
        <f>IFERROR(IF(ISBLANK(A101),"",VLOOKUP(A101,frente!A$2:D$9835,2,FALSE)),"")</f>
        <v/>
      </c>
      <c r="D101" s="315" t="str">
        <f>IFERROR(IF(ISBLANK(A101),"",VLOOKUP(A101,frente!A$1:D$99866,3,FALSE)),"")</f>
        <v/>
      </c>
      <c r="E101" s="311" t="str">
        <f>IFERROR(IF(ISBLANK(B101),"",VLOOKUP(A101,frente!A$2:D$9835,4,FALSE)),"")</f>
        <v/>
      </c>
      <c r="F101" s="307" t="str">
        <f t="shared" si="4"/>
        <v/>
      </c>
      <c r="G101" s="303"/>
      <c r="H101" s="295" t="str">
        <f>IF(ISBLANK(A101),"",IF(IFERROR(IF(ISBLANK(A101),"",VLOOKUP(A101,frente!A$2:G$976,5,FALSE)),"")="","N/A",IFERROR(IF(ISBLANK(A101),"",VLOOKUP(A101,frente!A$2:G$976,5,FALSE)),"")))</f>
        <v/>
      </c>
      <c r="I101" s="299" t="str">
        <f>IF(ISBLANK(A101),"",IF(IFERROR(IF(ISBLANK(A101),"",VLOOKUP(A101,frente!A$2:G$976,6,FALSE)),"")="","N/A",IFERROR(IF(ISBLANK(A101),"",VLOOKUP(A101,frente!A$2:G$976,6,FALSE)),"")))</f>
        <v/>
      </c>
    </row>
    <row r="102" spans="1:9" x14ac:dyDescent="0.3">
      <c r="A102" s="336"/>
      <c r="B102" s="337"/>
      <c r="C102" s="319" t="str">
        <f>IFERROR(IF(ISBLANK(A102),"",VLOOKUP(A102,frente!A$2:D$9835,2,FALSE)),"")</f>
        <v/>
      </c>
      <c r="D102" s="315" t="str">
        <f>IFERROR(IF(ISBLANK(A102),"",VLOOKUP(A102,frente!A$1:D$99866,3,FALSE)),"")</f>
        <v/>
      </c>
      <c r="E102" s="311" t="str">
        <f>IFERROR(IF(ISBLANK(B102),"",VLOOKUP(A102,frente!A$2:D$9835,4,FALSE)),"")</f>
        <v/>
      </c>
      <c r="F102" s="307" t="str">
        <f t="shared" si="4"/>
        <v/>
      </c>
      <c r="G102" s="303"/>
      <c r="H102" s="295" t="str">
        <f>IF(ISBLANK(A102),"",IF(IFERROR(IF(ISBLANK(A102),"",VLOOKUP(A102,frente!A$2:G$976,5,FALSE)),"")="","N/A",IFERROR(IF(ISBLANK(A102),"",VLOOKUP(A102,frente!A$2:G$976,5,FALSE)),"")))</f>
        <v/>
      </c>
      <c r="I102" s="299" t="str">
        <f>IF(ISBLANK(A102),"",IF(IFERROR(IF(ISBLANK(A102),"",VLOOKUP(A102,frente!A$2:G$976,6,FALSE)),"")="","N/A",IFERROR(IF(ISBLANK(A102),"",VLOOKUP(A102,frente!A$2:G$976,6,FALSE)),"")))</f>
        <v/>
      </c>
    </row>
    <row r="103" spans="1:9" x14ac:dyDescent="0.3">
      <c r="A103" s="336"/>
      <c r="B103" s="337"/>
      <c r="C103" s="319" t="str">
        <f>IFERROR(IF(ISBLANK(A103),"",VLOOKUP(A103,frente!A$2:D$9835,2,FALSE)),"")</f>
        <v/>
      </c>
      <c r="D103" s="315" t="str">
        <f>IFERROR(IF(ISBLANK(A103),"",VLOOKUP(A103,frente!A$1:D$99866,3,FALSE)),"")</f>
        <v/>
      </c>
      <c r="E103" s="311" t="str">
        <f>IFERROR(IF(ISBLANK(B103),"",VLOOKUP(A103,frente!A$2:D$9835,4,FALSE)),"")</f>
        <v/>
      </c>
      <c r="F103" s="307" t="str">
        <f t="shared" si="4"/>
        <v/>
      </c>
      <c r="G103" s="303"/>
      <c r="H103" s="295" t="str">
        <f>IF(ISBLANK(A103),"",IF(IFERROR(IF(ISBLANK(A103),"",VLOOKUP(A103,frente!A$2:G$976,5,FALSE)),"")="","N/A",IFERROR(IF(ISBLANK(A103),"",VLOOKUP(A103,frente!A$2:G$976,5,FALSE)),"")))</f>
        <v/>
      </c>
      <c r="I103" s="299" t="str">
        <f>IF(ISBLANK(A103),"",IF(IFERROR(IF(ISBLANK(A103),"",VLOOKUP(A103,frente!A$2:G$976,6,FALSE)),"")="","N/A",IFERROR(IF(ISBLANK(A103),"",VLOOKUP(A103,frente!A$2:G$976,6,FALSE)),"")))</f>
        <v/>
      </c>
    </row>
    <row r="104" spans="1:9" x14ac:dyDescent="0.3">
      <c r="A104" s="336"/>
      <c r="B104" s="337"/>
      <c r="C104" s="319" t="str">
        <f>IFERROR(IF(ISBLANK(A104),"",VLOOKUP(A104,frente!A$2:D$9835,2,FALSE)),"")</f>
        <v/>
      </c>
      <c r="D104" s="315" t="str">
        <f>IFERROR(IF(ISBLANK(A104),"",VLOOKUP(A104,frente!A$1:D$99866,3,FALSE)),"")</f>
        <v/>
      </c>
      <c r="E104" s="311" t="str">
        <f>IFERROR(IF(ISBLANK(B104),"",VLOOKUP(A104,frente!A$2:D$9835,4,FALSE)),"")</f>
        <v/>
      </c>
      <c r="F104" s="307" t="str">
        <f t="shared" si="4"/>
        <v/>
      </c>
      <c r="G104" s="303"/>
      <c r="H104" s="295" t="str">
        <f>IF(ISBLANK(A104),"",IF(IFERROR(IF(ISBLANK(A104),"",VLOOKUP(A104,frente!A$2:G$976,5,FALSE)),"")="","N/A",IFERROR(IF(ISBLANK(A104),"",VLOOKUP(A104,frente!A$2:G$976,5,FALSE)),"")))</f>
        <v/>
      </c>
      <c r="I104" s="299" t="str">
        <f>IF(ISBLANK(A104),"",IF(IFERROR(IF(ISBLANK(A104),"",VLOOKUP(A104,frente!A$2:G$976,6,FALSE)),"")="","N/A",IFERROR(IF(ISBLANK(A104),"",VLOOKUP(A104,frente!A$2:G$976,6,FALSE)),"")))</f>
        <v/>
      </c>
    </row>
    <row r="105" spans="1:9" x14ac:dyDescent="0.3">
      <c r="A105" s="336"/>
      <c r="B105" s="337"/>
      <c r="C105" s="319" t="str">
        <f>IFERROR(IF(ISBLANK(A105),"",VLOOKUP(A105,frente!A$2:D$9835,2,FALSE)),"")</f>
        <v/>
      </c>
      <c r="D105" s="315" t="str">
        <f>IFERROR(IF(ISBLANK(A105),"",VLOOKUP(A105,frente!A$1:D$99866,3,FALSE)),"")</f>
        <v/>
      </c>
      <c r="E105" s="311" t="str">
        <f>IFERROR(IF(ISBLANK(B105),"",VLOOKUP(A105,frente!A$2:D$9835,4,FALSE)),"")</f>
        <v/>
      </c>
      <c r="F105" s="307" t="str">
        <f t="shared" si="4"/>
        <v/>
      </c>
      <c r="G105" s="303"/>
      <c r="H105" s="295" t="str">
        <f>IF(ISBLANK(A105),"",IF(IFERROR(IF(ISBLANK(A105),"",VLOOKUP(A105,frente!A$2:G$976,5,FALSE)),"")="","N/A",IFERROR(IF(ISBLANK(A105),"",VLOOKUP(A105,frente!A$2:G$976,5,FALSE)),"")))</f>
        <v/>
      </c>
      <c r="I105" s="299" t="str">
        <f>IF(ISBLANK(A105),"",IF(IFERROR(IF(ISBLANK(A105),"",VLOOKUP(A105,frente!A$2:G$976,6,FALSE)),"")="","N/A",IFERROR(IF(ISBLANK(A105),"",VLOOKUP(A105,frente!A$2:G$976,6,FALSE)),"")))</f>
        <v/>
      </c>
    </row>
    <row r="106" spans="1:9" x14ac:dyDescent="0.3">
      <c r="A106" s="336"/>
      <c r="B106" s="337"/>
      <c r="C106" s="319" t="str">
        <f>IFERROR(IF(ISBLANK(A106),"",VLOOKUP(A106,frente!A$2:D$9835,2,FALSE)),"")</f>
        <v/>
      </c>
      <c r="D106" s="315" t="str">
        <f>IFERROR(IF(ISBLANK(A106),"",VLOOKUP(A106,frente!A$1:D$99866,3,FALSE)),"")</f>
        <v/>
      </c>
      <c r="E106" s="311" t="str">
        <f>IFERROR(IF(ISBLANK(B106),"",VLOOKUP(A106,frente!A$2:D$9835,4,FALSE)),"")</f>
        <v/>
      </c>
      <c r="F106" s="307" t="str">
        <f t="shared" si="4"/>
        <v/>
      </c>
      <c r="G106" s="303"/>
      <c r="H106" s="295" t="str">
        <f>IF(ISBLANK(A106),"",IF(IFERROR(IF(ISBLANK(A106),"",VLOOKUP(A106,frente!A$2:G$976,5,FALSE)),"")="","N/A",IFERROR(IF(ISBLANK(A106),"",VLOOKUP(A106,frente!A$2:G$976,5,FALSE)),"")))</f>
        <v/>
      </c>
      <c r="I106" s="299" t="str">
        <f>IF(ISBLANK(A106),"",IF(IFERROR(IF(ISBLANK(A106),"",VLOOKUP(A106,frente!A$2:G$976,6,FALSE)),"")="","N/A",IFERROR(IF(ISBLANK(A106),"",VLOOKUP(A106,frente!A$2:G$976,6,FALSE)),"")))</f>
        <v/>
      </c>
    </row>
    <row r="107" spans="1:9" x14ac:dyDescent="0.3">
      <c r="A107" s="336"/>
      <c r="B107" s="337"/>
      <c r="C107" s="319" t="str">
        <f>IFERROR(IF(ISBLANK(A107),"",VLOOKUP(A107,frente!A$2:D$9835,2,FALSE)),"")</f>
        <v/>
      </c>
      <c r="D107" s="315" t="str">
        <f>IFERROR(IF(ISBLANK(A107),"",VLOOKUP(A107,frente!A$1:D$99866,3,FALSE)),"")</f>
        <v/>
      </c>
      <c r="E107" s="311" t="str">
        <f>IFERROR(IF(ISBLANK(B107),"",VLOOKUP(A107,frente!A$2:D$9835,4,FALSE)),"")</f>
        <v/>
      </c>
      <c r="F107" s="307" t="str">
        <f t="shared" si="4"/>
        <v/>
      </c>
      <c r="G107" s="303"/>
      <c r="H107" s="295" t="str">
        <f>IF(ISBLANK(A107),"",IF(IFERROR(IF(ISBLANK(A107),"",VLOOKUP(A107,frente!A$2:G$976,5,FALSE)),"")="","N/A",IFERROR(IF(ISBLANK(A107),"",VLOOKUP(A107,frente!A$2:G$976,5,FALSE)),"")))</f>
        <v/>
      </c>
      <c r="I107" s="299" t="str">
        <f>IF(ISBLANK(A107),"",IF(IFERROR(IF(ISBLANK(A107),"",VLOOKUP(A107,frente!A$2:G$976,6,FALSE)),"")="","N/A",IFERROR(IF(ISBLANK(A107),"",VLOOKUP(A107,frente!A$2:G$976,6,FALSE)),"")))</f>
        <v/>
      </c>
    </row>
    <row r="108" spans="1:9" x14ac:dyDescent="0.3">
      <c r="A108" s="336"/>
      <c r="B108" s="337"/>
      <c r="C108" s="319" t="str">
        <f>IFERROR(IF(ISBLANK(A108),"",VLOOKUP(A108,frente!A$2:D$9835,2,FALSE)),"")</f>
        <v/>
      </c>
      <c r="D108" s="315" t="str">
        <f>IFERROR(IF(ISBLANK(A108),"",VLOOKUP(A108,frente!A$1:D$99866,3,FALSE)),"")</f>
        <v/>
      </c>
      <c r="E108" s="311" t="str">
        <f>IFERROR(IF(ISBLANK(B108),"",VLOOKUP(A108,frente!A$2:D$9835,4,FALSE)),"")</f>
        <v/>
      </c>
      <c r="F108" s="307" t="str">
        <f t="shared" si="4"/>
        <v/>
      </c>
      <c r="G108" s="303"/>
      <c r="H108" s="295" t="str">
        <f>IF(ISBLANK(A108),"",IF(IFERROR(IF(ISBLANK(A108),"",VLOOKUP(A108,frente!A$2:G$976,5,FALSE)),"")="","N/A",IFERROR(IF(ISBLANK(A108),"",VLOOKUP(A108,frente!A$2:G$976,5,FALSE)),"")))</f>
        <v/>
      </c>
      <c r="I108" s="299" t="str">
        <f>IF(ISBLANK(A108),"",IF(IFERROR(IF(ISBLANK(A108),"",VLOOKUP(A108,frente!A$2:G$976,6,FALSE)),"")="","N/A",IFERROR(IF(ISBLANK(A108),"",VLOOKUP(A108,frente!A$2:G$976,6,FALSE)),"")))</f>
        <v/>
      </c>
    </row>
    <row r="109" spans="1:9" x14ac:dyDescent="0.3">
      <c r="A109" s="336"/>
      <c r="B109" s="337"/>
      <c r="C109" s="319" t="str">
        <f>IFERROR(IF(ISBLANK(A109),"",VLOOKUP(A109,frente!A$2:D$9835,2,FALSE)),"")</f>
        <v/>
      </c>
      <c r="D109" s="315" t="str">
        <f>IFERROR(IF(ISBLANK(A109),"",VLOOKUP(A109,frente!A$1:D$99866,3,FALSE)),"")</f>
        <v/>
      </c>
      <c r="E109" s="311" t="str">
        <f>IFERROR(IF(ISBLANK(B109),"",VLOOKUP(A109,frente!A$2:D$9835,4,FALSE)),"")</f>
        <v/>
      </c>
      <c r="F109" s="307" t="str">
        <f t="shared" si="4"/>
        <v/>
      </c>
      <c r="G109" s="303"/>
      <c r="H109" s="295" t="str">
        <f>IF(ISBLANK(A109),"",IF(IFERROR(IF(ISBLANK(A109),"",VLOOKUP(A109,frente!A$2:G$976,5,FALSE)),"")="","N/A",IFERROR(IF(ISBLANK(A109),"",VLOOKUP(A109,frente!A$2:G$976,5,FALSE)),"")))</f>
        <v/>
      </c>
      <c r="I109" s="299" t="str">
        <f>IF(ISBLANK(A109),"",IF(IFERROR(IF(ISBLANK(A109),"",VLOOKUP(A109,frente!A$2:G$976,6,FALSE)),"")="","N/A",IFERROR(IF(ISBLANK(A109),"",VLOOKUP(A109,frente!A$2:G$976,6,FALSE)),"")))</f>
        <v/>
      </c>
    </row>
    <row r="110" spans="1:9" x14ac:dyDescent="0.3">
      <c r="A110" s="336"/>
      <c r="B110" s="337"/>
      <c r="C110" s="319" t="str">
        <f>IFERROR(IF(ISBLANK(A110),"",VLOOKUP(A110,frente!A$2:D$9835,2,FALSE)),"")</f>
        <v/>
      </c>
      <c r="D110" s="315" t="str">
        <f>IFERROR(IF(ISBLANK(A110),"",VLOOKUP(A110,frente!A$1:D$99866,3,FALSE)),"")</f>
        <v/>
      </c>
      <c r="E110" s="311" t="str">
        <f>IFERROR(IF(ISBLANK(B110),"",VLOOKUP(A110,frente!A$2:D$9835,4,FALSE)),"")</f>
        <v/>
      </c>
      <c r="F110" s="307" t="str">
        <f t="shared" si="4"/>
        <v/>
      </c>
      <c r="G110" s="303"/>
      <c r="H110" s="295" t="str">
        <f>IF(ISBLANK(A110),"",IF(IFERROR(IF(ISBLANK(A110),"",VLOOKUP(A110,frente!A$2:G$976,5,FALSE)),"")="","N/A",IFERROR(IF(ISBLANK(A110),"",VLOOKUP(A110,frente!A$2:G$976,5,FALSE)),"")))</f>
        <v/>
      </c>
      <c r="I110" s="299" t="str">
        <f>IF(ISBLANK(A110),"",IF(IFERROR(IF(ISBLANK(A110),"",VLOOKUP(A110,frente!A$2:G$976,6,FALSE)),"")="","N/A",IFERROR(IF(ISBLANK(A110),"",VLOOKUP(A110,frente!A$2:G$976,6,FALSE)),"")))</f>
        <v/>
      </c>
    </row>
    <row r="111" spans="1:9" x14ac:dyDescent="0.3">
      <c r="A111" s="336"/>
      <c r="B111" s="337"/>
      <c r="C111" s="319" t="str">
        <f>IFERROR(IF(ISBLANK(A111),"",VLOOKUP(A111,frente!A$2:D$9835,2,FALSE)),"")</f>
        <v/>
      </c>
      <c r="D111" s="315" t="str">
        <f>IFERROR(IF(ISBLANK(A111),"",VLOOKUP(A111,frente!A$1:D$99866,3,FALSE)),"")</f>
        <v/>
      </c>
      <c r="E111" s="311" t="str">
        <f>IFERROR(IF(ISBLANK(B111),"",VLOOKUP(A111,frente!A$2:D$9835,4,FALSE)),"")</f>
        <v/>
      </c>
      <c r="F111" s="307" t="str">
        <f t="shared" si="4"/>
        <v/>
      </c>
      <c r="G111" s="303"/>
      <c r="H111" s="295" t="str">
        <f>IF(ISBLANK(A111),"",IF(IFERROR(IF(ISBLANK(A111),"",VLOOKUP(A111,frente!A$2:G$976,5,FALSE)),"")="","N/A",IFERROR(IF(ISBLANK(A111),"",VLOOKUP(A111,frente!A$2:G$976,5,FALSE)),"")))</f>
        <v/>
      </c>
      <c r="I111" s="299" t="str">
        <f>IF(ISBLANK(A111),"",IF(IFERROR(IF(ISBLANK(A111),"",VLOOKUP(A111,frente!A$2:G$976,6,FALSE)),"")="","N/A",IFERROR(IF(ISBLANK(A111),"",VLOOKUP(A111,frente!A$2:G$976,6,FALSE)),"")))</f>
        <v/>
      </c>
    </row>
    <row r="112" spans="1:9" x14ac:dyDescent="0.3">
      <c r="A112" s="336"/>
      <c r="B112" s="337"/>
      <c r="C112" s="319" t="str">
        <f>IFERROR(IF(ISBLANK(A112),"",VLOOKUP(A112,frente!A$2:D$9835,2,FALSE)),"")</f>
        <v/>
      </c>
      <c r="D112" s="315" t="str">
        <f>IFERROR(IF(ISBLANK(A112),"",VLOOKUP(A112,frente!A$1:D$99866,3,FALSE)),"")</f>
        <v/>
      </c>
      <c r="E112" s="311" t="str">
        <f>IFERROR(IF(ISBLANK(B112),"",VLOOKUP(A112,frente!A$2:D$9835,4,FALSE)),"")</f>
        <v/>
      </c>
      <c r="F112" s="307" t="str">
        <f t="shared" si="4"/>
        <v/>
      </c>
      <c r="G112" s="303"/>
      <c r="H112" s="295" t="str">
        <f>IF(ISBLANK(A112),"",IF(IFERROR(IF(ISBLANK(A112),"",VLOOKUP(A112,frente!A$2:G$976,5,FALSE)),"")="","N/A",IFERROR(IF(ISBLANK(A112),"",VLOOKUP(A112,frente!A$2:G$976,5,FALSE)),"")))</f>
        <v/>
      </c>
      <c r="I112" s="299" t="str">
        <f>IF(ISBLANK(A112),"",IF(IFERROR(IF(ISBLANK(A112),"",VLOOKUP(A112,frente!A$2:G$976,6,FALSE)),"")="","N/A",IFERROR(IF(ISBLANK(A112),"",VLOOKUP(A112,frente!A$2:G$976,6,FALSE)),"")))</f>
        <v/>
      </c>
    </row>
    <row r="113" spans="1:9" x14ac:dyDescent="0.3">
      <c r="A113" s="336"/>
      <c r="B113" s="337"/>
      <c r="C113" s="319" t="str">
        <f>IFERROR(IF(ISBLANK(A113),"",VLOOKUP(A113,frente!A$2:D$9835,2,FALSE)),"")</f>
        <v/>
      </c>
      <c r="D113" s="315" t="str">
        <f>IFERROR(IF(ISBLANK(A113),"",VLOOKUP(A113,frente!A$1:D$99866,3,FALSE)),"")</f>
        <v/>
      </c>
      <c r="E113" s="311" t="str">
        <f>IFERROR(IF(ISBLANK(B113),"",VLOOKUP(A113,frente!A$2:D$9835,4,FALSE)),"")</f>
        <v/>
      </c>
      <c r="F113" s="307" t="str">
        <f t="shared" si="4"/>
        <v/>
      </c>
      <c r="G113" s="303"/>
      <c r="H113" s="295" t="str">
        <f>IF(ISBLANK(A113),"",IF(IFERROR(IF(ISBLANK(A113),"",VLOOKUP(A113,frente!A$2:G$976,5,FALSE)),"")="","N/A",IFERROR(IF(ISBLANK(A113),"",VLOOKUP(A113,frente!A$2:G$976,5,FALSE)),"")))</f>
        <v/>
      </c>
      <c r="I113" s="299" t="str">
        <f>IF(ISBLANK(A113),"",IF(IFERROR(IF(ISBLANK(A113),"",VLOOKUP(A113,frente!A$2:G$976,6,FALSE)),"")="","N/A",IFERROR(IF(ISBLANK(A113),"",VLOOKUP(A113,frente!A$2:G$976,6,FALSE)),"")))</f>
        <v/>
      </c>
    </row>
    <row r="114" spans="1:9" x14ac:dyDescent="0.3">
      <c r="A114" s="336"/>
      <c r="B114" s="337"/>
      <c r="C114" s="319" t="str">
        <f>IFERROR(IF(ISBLANK(A114),"",VLOOKUP(A114,frente!A$2:D$9835,2,FALSE)),"")</f>
        <v/>
      </c>
      <c r="D114" s="315" t="str">
        <f>IFERROR(IF(ISBLANK(A114),"",VLOOKUP(A114,frente!A$1:D$99866,3,FALSE)),"")</f>
        <v/>
      </c>
      <c r="E114" s="311" t="str">
        <f>IFERROR(IF(ISBLANK(B114),"",VLOOKUP(A114,frente!A$2:D$9835,4,FALSE)),"")</f>
        <v/>
      </c>
      <c r="F114" s="307" t="str">
        <f t="shared" si="4"/>
        <v/>
      </c>
      <c r="G114" s="303"/>
      <c r="H114" s="295" t="str">
        <f>IF(ISBLANK(A114),"",IF(IFERROR(IF(ISBLANK(A114),"",VLOOKUP(A114,frente!A$2:G$976,5,FALSE)),"")="","N/A",IFERROR(IF(ISBLANK(A114),"",VLOOKUP(A114,frente!A$2:G$976,5,FALSE)),"")))</f>
        <v/>
      </c>
      <c r="I114" s="299" t="str">
        <f>IF(ISBLANK(A114),"",IF(IFERROR(IF(ISBLANK(A114),"",VLOOKUP(A114,frente!A$2:G$976,6,FALSE)),"")="","N/A",IFERROR(IF(ISBLANK(A114),"",VLOOKUP(A114,frente!A$2:G$976,6,FALSE)),"")))</f>
        <v/>
      </c>
    </row>
    <row r="115" spans="1:9" x14ac:dyDescent="0.3">
      <c r="A115" s="336"/>
      <c r="B115" s="337"/>
      <c r="C115" s="319" t="str">
        <f>IFERROR(IF(ISBLANK(A115),"",VLOOKUP(A115,frente!A$2:D$9835,2,FALSE)),"")</f>
        <v/>
      </c>
      <c r="D115" s="315" t="str">
        <f>IFERROR(IF(ISBLANK(A115),"",VLOOKUP(A115,frente!A$1:D$99866,3,FALSE)),"")</f>
        <v/>
      </c>
      <c r="E115" s="311" t="str">
        <f>IFERROR(IF(ISBLANK(B115),"",VLOOKUP(A115,frente!A$2:D$9835,4,FALSE)),"")</f>
        <v/>
      </c>
      <c r="F115" s="307" t="str">
        <f t="shared" si="4"/>
        <v/>
      </c>
      <c r="G115" s="303"/>
      <c r="H115" s="295" t="str">
        <f>IF(ISBLANK(A115),"",IF(IFERROR(IF(ISBLANK(A115),"",VLOOKUP(A115,frente!A$2:G$976,5,FALSE)),"")="","N/A",IFERROR(IF(ISBLANK(A115),"",VLOOKUP(A115,frente!A$2:G$976,5,FALSE)),"")))</f>
        <v/>
      </c>
      <c r="I115" s="299" t="str">
        <f>IF(ISBLANK(A115),"",IF(IFERROR(IF(ISBLANK(A115),"",VLOOKUP(A115,frente!A$2:G$976,6,FALSE)),"")="","N/A",IFERROR(IF(ISBLANK(A115),"",VLOOKUP(A115,frente!A$2:G$976,6,FALSE)),"")))</f>
        <v/>
      </c>
    </row>
    <row r="116" spans="1:9" x14ac:dyDescent="0.3">
      <c r="A116" s="336"/>
      <c r="B116" s="337"/>
      <c r="C116" s="319" t="str">
        <f>IFERROR(IF(ISBLANK(A116),"",VLOOKUP(A116,frente!A$2:D$9835,2,FALSE)),"")</f>
        <v/>
      </c>
      <c r="D116" s="315" t="str">
        <f>IFERROR(IF(ISBLANK(A116),"",VLOOKUP(A116,frente!A$1:D$99866,3,FALSE)),"")</f>
        <v/>
      </c>
      <c r="E116" s="311" t="str">
        <f>IFERROR(IF(ISBLANK(B116),"",VLOOKUP(A116,frente!A$2:D$9835,4,FALSE)),"")</f>
        <v/>
      </c>
      <c r="F116" s="307" t="str">
        <f t="shared" si="4"/>
        <v/>
      </c>
      <c r="G116" s="303"/>
      <c r="H116" s="295" t="str">
        <f>IF(ISBLANK(A116),"",IF(IFERROR(IF(ISBLANK(A116),"",VLOOKUP(A116,frente!A$2:G$976,5,FALSE)),"")="","N/A",IFERROR(IF(ISBLANK(A116),"",VLOOKUP(A116,frente!A$2:G$976,5,FALSE)),"")))</f>
        <v/>
      </c>
      <c r="I116" s="299" t="str">
        <f>IF(ISBLANK(A116),"",IF(IFERROR(IF(ISBLANK(A116),"",VLOOKUP(A116,frente!A$2:G$976,6,FALSE)),"")="","N/A",IFERROR(IF(ISBLANK(A116),"",VLOOKUP(A116,frente!A$2:G$976,6,FALSE)),"")))</f>
        <v/>
      </c>
    </row>
    <row r="117" spans="1:9" x14ac:dyDescent="0.3">
      <c r="A117" s="336"/>
      <c r="B117" s="337"/>
      <c r="C117" s="319" t="str">
        <f>IFERROR(IF(ISBLANK(A117),"",VLOOKUP(A117,frente!A$2:D$9835,2,FALSE)),"")</f>
        <v/>
      </c>
      <c r="D117" s="315" t="str">
        <f>IFERROR(IF(ISBLANK(A117),"",VLOOKUP(A117,frente!A$1:D$99866,3,FALSE)),"")</f>
        <v/>
      </c>
      <c r="E117" s="311" t="str">
        <f>IFERROR(IF(ISBLANK(B117),"",VLOOKUP(A117,frente!A$2:D$9835,4,FALSE)),"")</f>
        <v/>
      </c>
      <c r="F117" s="307" t="str">
        <f t="shared" si="4"/>
        <v/>
      </c>
      <c r="G117" s="303"/>
      <c r="H117" s="295" t="str">
        <f>IF(ISBLANK(A117),"",IF(IFERROR(IF(ISBLANK(A117),"",VLOOKUP(A117,frente!A$2:G$976,5,FALSE)),"")="","N/A",IFERROR(IF(ISBLANK(A117),"",VLOOKUP(A117,frente!A$2:G$976,5,FALSE)),"")))</f>
        <v/>
      </c>
      <c r="I117" s="299" t="str">
        <f>IF(ISBLANK(A117),"",IF(IFERROR(IF(ISBLANK(A117),"",VLOOKUP(A117,frente!A$2:G$976,6,FALSE)),"")="","N/A",IFERROR(IF(ISBLANK(A117),"",VLOOKUP(A117,frente!A$2:G$976,6,FALSE)),"")))</f>
        <v/>
      </c>
    </row>
    <row r="118" spans="1:9" x14ac:dyDescent="0.3">
      <c r="A118" s="336"/>
      <c r="B118" s="337"/>
      <c r="C118" s="319" t="str">
        <f>IFERROR(IF(ISBLANK(A118),"",VLOOKUP(A118,frente!A$2:D$9835,2,FALSE)),"")</f>
        <v/>
      </c>
      <c r="D118" s="315" t="str">
        <f>IFERROR(IF(ISBLANK(A118),"",VLOOKUP(A118,frente!A$1:D$99866,3,FALSE)),"")</f>
        <v/>
      </c>
      <c r="E118" s="311" t="str">
        <f>IFERROR(IF(ISBLANK(B118),"",VLOOKUP(A118,frente!A$2:D$9835,4,FALSE)),"")</f>
        <v/>
      </c>
      <c r="F118" s="307" t="str">
        <f t="shared" si="4"/>
        <v/>
      </c>
      <c r="G118" s="303"/>
      <c r="H118" s="295" t="str">
        <f>IF(ISBLANK(A118),"",IF(IFERROR(IF(ISBLANK(A118),"",VLOOKUP(A118,frente!A$2:G$976,5,FALSE)),"")="","N/A",IFERROR(IF(ISBLANK(A118),"",VLOOKUP(A118,frente!A$2:G$976,5,FALSE)),"")))</f>
        <v/>
      </c>
      <c r="I118" s="299" t="str">
        <f>IF(ISBLANK(A118),"",IF(IFERROR(IF(ISBLANK(A118),"",VLOOKUP(A118,frente!A$2:G$976,6,FALSE)),"")="","N/A",IFERROR(IF(ISBLANK(A118),"",VLOOKUP(A118,frente!A$2:G$976,6,FALSE)),"")))</f>
        <v/>
      </c>
    </row>
    <row r="119" spans="1:9" x14ac:dyDescent="0.3">
      <c r="A119" s="336"/>
      <c r="B119" s="337"/>
      <c r="C119" s="319" t="str">
        <f>IFERROR(IF(ISBLANK(A119),"",VLOOKUP(A119,frente!A$2:D$9835,2,FALSE)),"")</f>
        <v/>
      </c>
      <c r="D119" s="315" t="str">
        <f>IFERROR(IF(ISBLANK(A119),"",VLOOKUP(A119,frente!A$1:D$99866,3,FALSE)),"")</f>
        <v/>
      </c>
      <c r="E119" s="311" t="str">
        <f>IFERROR(IF(ISBLANK(B119),"",VLOOKUP(A119,frente!A$2:D$9835,4,FALSE)),"")</f>
        <v/>
      </c>
      <c r="F119" s="307" t="str">
        <f t="shared" si="4"/>
        <v/>
      </c>
      <c r="G119" s="303"/>
      <c r="H119" s="295" t="str">
        <f>IF(ISBLANK(A119),"",IF(IFERROR(IF(ISBLANK(A119),"",VLOOKUP(A119,frente!A$2:G$976,5,FALSE)),"")="","N/A",IFERROR(IF(ISBLANK(A119),"",VLOOKUP(A119,frente!A$2:G$976,5,FALSE)),"")))</f>
        <v/>
      </c>
      <c r="I119" s="299" t="str">
        <f>IF(ISBLANK(A119),"",IF(IFERROR(IF(ISBLANK(A119),"",VLOOKUP(A119,frente!A$2:G$976,6,FALSE)),"")="","N/A",IFERROR(IF(ISBLANK(A119),"",VLOOKUP(A119,frente!A$2:G$976,6,FALSE)),"")))</f>
        <v/>
      </c>
    </row>
    <row r="120" spans="1:9" x14ac:dyDescent="0.3">
      <c r="A120" s="336"/>
      <c r="B120" s="337"/>
      <c r="C120" s="319" t="str">
        <f>IFERROR(IF(ISBLANK(A120),"",VLOOKUP(A120,frente!A$2:D$9835,2,FALSE)),"")</f>
        <v/>
      </c>
      <c r="D120" s="315" t="str">
        <f>IFERROR(IF(ISBLANK(A120),"",VLOOKUP(A120,frente!A$1:D$99866,3,FALSE)),"")</f>
        <v/>
      </c>
      <c r="E120" s="311" t="str">
        <f>IFERROR(IF(ISBLANK(B120),"",VLOOKUP(A120,frente!A$2:D$9835,4,FALSE)),"")</f>
        <v/>
      </c>
      <c r="F120" s="307" t="str">
        <f t="shared" si="4"/>
        <v/>
      </c>
      <c r="G120" s="303"/>
      <c r="H120" s="295" t="str">
        <f>IF(ISBLANK(A120),"",IF(IFERROR(IF(ISBLANK(A120),"",VLOOKUP(A120,frente!A$2:G$976,5,FALSE)),"")="","N/A",IFERROR(IF(ISBLANK(A120),"",VLOOKUP(A120,frente!A$2:G$976,5,FALSE)),"")))</f>
        <v/>
      </c>
      <c r="I120" s="299" t="str">
        <f>IF(ISBLANK(A120),"",IF(IFERROR(IF(ISBLANK(A120),"",VLOOKUP(A120,frente!A$2:G$976,6,FALSE)),"")="","N/A",IFERROR(IF(ISBLANK(A120),"",VLOOKUP(A120,frente!A$2:G$976,6,FALSE)),"")))</f>
        <v/>
      </c>
    </row>
    <row r="121" spans="1:9" x14ac:dyDescent="0.3">
      <c r="A121" s="336"/>
      <c r="B121" s="337"/>
      <c r="C121" s="319" t="str">
        <f>IFERROR(IF(ISBLANK(A121),"",VLOOKUP(A121,frente!A$2:D$9835,2,FALSE)),"")</f>
        <v/>
      </c>
      <c r="D121" s="315" t="str">
        <f>IFERROR(IF(ISBLANK(A121),"",VLOOKUP(A121,frente!A$1:D$99866,3,FALSE)),"")</f>
        <v/>
      </c>
      <c r="E121" s="311" t="str">
        <f>IFERROR(IF(ISBLANK(B121),"",VLOOKUP(A121,frente!A$2:D$9835,4,FALSE)),"")</f>
        <v/>
      </c>
      <c r="F121" s="307" t="str">
        <f t="shared" si="4"/>
        <v/>
      </c>
      <c r="G121" s="303"/>
      <c r="H121" s="295" t="str">
        <f>IF(ISBLANK(A121),"",IF(IFERROR(IF(ISBLANK(A121),"",VLOOKUP(A121,frente!A$2:G$976,5,FALSE)),"")="","N/A",IFERROR(IF(ISBLANK(A121),"",VLOOKUP(A121,frente!A$2:G$976,5,FALSE)),"")))</f>
        <v/>
      </c>
      <c r="I121" s="299" t="str">
        <f>IF(ISBLANK(A121),"",IF(IFERROR(IF(ISBLANK(A121),"",VLOOKUP(A121,frente!A$2:G$976,6,FALSE)),"")="","N/A",IFERROR(IF(ISBLANK(A121),"",VLOOKUP(A121,frente!A$2:G$976,6,FALSE)),"")))</f>
        <v/>
      </c>
    </row>
    <row r="122" spans="1:9" x14ac:dyDescent="0.3">
      <c r="A122" s="336"/>
      <c r="B122" s="337"/>
      <c r="C122" s="319" t="str">
        <f>IFERROR(IF(ISBLANK(A122),"",VLOOKUP(A122,frente!A$2:D$9835,2,FALSE)),"")</f>
        <v/>
      </c>
      <c r="D122" s="315" t="str">
        <f>IFERROR(IF(ISBLANK(A122),"",VLOOKUP(A122,frente!A$1:D$99866,3,FALSE)),"")</f>
        <v/>
      </c>
      <c r="E122" s="311" t="str">
        <f>IFERROR(IF(ISBLANK(B122),"",VLOOKUP(A122,frente!A$2:D$9835,4,FALSE)),"")</f>
        <v/>
      </c>
      <c r="F122" s="307" t="str">
        <f t="shared" si="4"/>
        <v/>
      </c>
      <c r="G122" s="303"/>
      <c r="H122" s="295" t="str">
        <f>IF(ISBLANK(A122),"",IF(IFERROR(IF(ISBLANK(A122),"",VLOOKUP(A122,frente!A$2:G$976,5,FALSE)),"")="","N/A",IFERROR(IF(ISBLANK(A122),"",VLOOKUP(A122,frente!A$2:G$976,5,FALSE)),"")))</f>
        <v/>
      </c>
      <c r="I122" s="299" t="str">
        <f>IF(ISBLANK(A122),"",IF(IFERROR(IF(ISBLANK(A122),"",VLOOKUP(A122,frente!A$2:G$976,6,FALSE)),"")="","N/A",IFERROR(IF(ISBLANK(A122),"",VLOOKUP(A122,frente!A$2:G$976,6,FALSE)),"")))</f>
        <v/>
      </c>
    </row>
    <row r="123" spans="1:9" x14ac:dyDescent="0.3">
      <c r="A123" s="336"/>
      <c r="B123" s="337"/>
      <c r="C123" s="319" t="str">
        <f>IFERROR(IF(ISBLANK(A123),"",VLOOKUP(A123,frente!A$2:D$9835,2,FALSE)),"")</f>
        <v/>
      </c>
      <c r="D123" s="315" t="str">
        <f>IFERROR(IF(ISBLANK(A123),"",VLOOKUP(A123,frente!A$1:D$99866,3,FALSE)),"")</f>
        <v/>
      </c>
      <c r="E123" s="311" t="str">
        <f>IFERROR(IF(ISBLANK(B123),"",VLOOKUP(A123,frente!A$2:D$9835,4,FALSE)),"")</f>
        <v/>
      </c>
      <c r="F123" s="307" t="str">
        <f t="shared" si="4"/>
        <v/>
      </c>
      <c r="G123" s="303"/>
      <c r="H123" s="295" t="str">
        <f>IF(ISBLANK(A123),"",IF(IFERROR(IF(ISBLANK(A123),"",VLOOKUP(A123,frente!A$2:G$976,5,FALSE)),"")="","N/A",IFERROR(IF(ISBLANK(A123),"",VLOOKUP(A123,frente!A$2:G$976,5,FALSE)),"")))</f>
        <v/>
      </c>
      <c r="I123" s="299" t="str">
        <f>IF(ISBLANK(A123),"",IF(IFERROR(IF(ISBLANK(A123),"",VLOOKUP(A123,frente!A$2:G$976,6,FALSE)),"")="","N/A",IFERROR(IF(ISBLANK(A123),"",VLOOKUP(A123,frente!A$2:G$976,6,FALSE)),"")))</f>
        <v/>
      </c>
    </row>
    <row r="124" spans="1:9" x14ac:dyDescent="0.3">
      <c r="A124" s="336"/>
      <c r="B124" s="337"/>
      <c r="C124" s="319" t="str">
        <f>IFERROR(IF(ISBLANK(A124),"",VLOOKUP(A124,frente!A$2:D$9835,2,FALSE)),"")</f>
        <v/>
      </c>
      <c r="D124" s="315" t="str">
        <f>IFERROR(IF(ISBLANK(A124),"",VLOOKUP(A124,frente!A$1:D$99866,3,FALSE)),"")</f>
        <v/>
      </c>
      <c r="E124" s="311" t="str">
        <f>IFERROR(IF(ISBLANK(B124),"",VLOOKUP(A124,frente!A$2:D$9835,4,FALSE)),"")</f>
        <v/>
      </c>
      <c r="F124" s="307" t="str">
        <f t="shared" si="4"/>
        <v/>
      </c>
      <c r="G124" s="303"/>
      <c r="H124" s="295" t="str">
        <f>IF(ISBLANK(A124),"",IF(IFERROR(IF(ISBLANK(A124),"",VLOOKUP(A124,frente!A$2:G$976,5,FALSE)),"")="","N/A",IFERROR(IF(ISBLANK(A124),"",VLOOKUP(A124,frente!A$2:G$976,5,FALSE)),"")))</f>
        <v/>
      </c>
      <c r="I124" s="299" t="str">
        <f>IF(ISBLANK(A124),"",IF(IFERROR(IF(ISBLANK(A124),"",VLOOKUP(A124,frente!A$2:G$976,6,FALSE)),"")="","N/A",IFERROR(IF(ISBLANK(A124),"",VLOOKUP(A124,frente!A$2:G$976,6,FALSE)),"")))</f>
        <v/>
      </c>
    </row>
    <row r="125" spans="1:9" x14ac:dyDescent="0.3">
      <c r="A125" s="336"/>
      <c r="B125" s="337"/>
      <c r="C125" s="319" t="str">
        <f>IFERROR(IF(ISBLANK(A125),"",VLOOKUP(A125,frente!A$2:D$9835,2,FALSE)),"")</f>
        <v/>
      </c>
      <c r="D125" s="315" t="str">
        <f>IFERROR(IF(ISBLANK(A125),"",VLOOKUP(A125,frente!A$1:D$99866,3,FALSE)),"")</f>
        <v/>
      </c>
      <c r="E125" s="311" t="str">
        <f>IFERROR(IF(ISBLANK(B125),"",VLOOKUP(A125,frente!A$2:D$9835,4,FALSE)),"")</f>
        <v/>
      </c>
      <c r="F125" s="307" t="str">
        <f t="shared" si="4"/>
        <v/>
      </c>
      <c r="G125" s="303"/>
      <c r="H125" s="295" t="str">
        <f>IF(ISBLANK(A125),"",IF(IFERROR(IF(ISBLANK(A125),"",VLOOKUP(A125,frente!A$2:G$976,5,FALSE)),"")="","N/A",IFERROR(IF(ISBLANK(A125),"",VLOOKUP(A125,frente!A$2:G$976,5,FALSE)),"")))</f>
        <v/>
      </c>
      <c r="I125" s="299" t="str">
        <f>IF(ISBLANK(A125),"",IF(IFERROR(IF(ISBLANK(A125),"",VLOOKUP(A125,frente!A$2:G$976,6,FALSE)),"")="","N/A",IFERROR(IF(ISBLANK(A125),"",VLOOKUP(A125,frente!A$2:G$976,6,FALSE)),"")))</f>
        <v/>
      </c>
    </row>
    <row r="126" spans="1:9" x14ac:dyDescent="0.3">
      <c r="A126" s="336"/>
      <c r="B126" s="337"/>
      <c r="C126" s="319" t="str">
        <f>IFERROR(IF(ISBLANK(A126),"",VLOOKUP(A126,frente!A$2:D$9835,2,FALSE)),"")</f>
        <v/>
      </c>
      <c r="D126" s="315" t="str">
        <f>IFERROR(IF(ISBLANK(A126),"",VLOOKUP(A126,frente!A$1:D$99866,3,FALSE)),"")</f>
        <v/>
      </c>
      <c r="E126" s="311" t="str">
        <f>IFERROR(IF(ISBLANK(B126),"",VLOOKUP(A126,frente!A$2:D$9835,4,FALSE)),"")</f>
        <v/>
      </c>
      <c r="F126" s="307" t="str">
        <f t="shared" si="4"/>
        <v/>
      </c>
      <c r="G126" s="303"/>
      <c r="H126" s="295" t="str">
        <f>IF(ISBLANK(A126),"",IF(IFERROR(IF(ISBLANK(A126),"",VLOOKUP(A126,frente!A$2:G$976,5,FALSE)),"")="","N/A",IFERROR(IF(ISBLANK(A126),"",VLOOKUP(A126,frente!A$2:G$976,5,FALSE)),"")))</f>
        <v/>
      </c>
      <c r="I126" s="299" t="str">
        <f>IF(ISBLANK(A126),"",IF(IFERROR(IF(ISBLANK(A126),"",VLOOKUP(A126,frente!A$2:G$976,6,FALSE)),"")="","N/A",IFERROR(IF(ISBLANK(A126),"",VLOOKUP(A126,frente!A$2:G$976,6,FALSE)),"")))</f>
        <v/>
      </c>
    </row>
    <row r="127" spans="1:9" x14ac:dyDescent="0.3">
      <c r="A127" s="336"/>
      <c r="B127" s="337"/>
      <c r="C127" s="319" t="str">
        <f>IFERROR(IF(ISBLANK(A127),"",VLOOKUP(A127,frente!A$2:D$9835,2,FALSE)),"")</f>
        <v/>
      </c>
      <c r="D127" s="315" t="str">
        <f>IFERROR(IF(ISBLANK(A127),"",VLOOKUP(A127,frente!A$1:D$99866,3,FALSE)),"")</f>
        <v/>
      </c>
      <c r="E127" s="311" t="str">
        <f>IFERROR(IF(ISBLANK(B127),"",VLOOKUP(A127,frente!A$2:D$9835,4,FALSE)),"")</f>
        <v/>
      </c>
      <c r="F127" s="307" t="str">
        <f t="shared" si="4"/>
        <v/>
      </c>
      <c r="G127" s="303"/>
      <c r="H127" s="295" t="str">
        <f>IF(ISBLANK(A127),"",IF(IFERROR(IF(ISBLANK(A127),"",VLOOKUP(A127,frente!A$2:G$976,5,FALSE)),"")="","N/A",IFERROR(IF(ISBLANK(A127),"",VLOOKUP(A127,frente!A$2:G$976,5,FALSE)),"")))</f>
        <v/>
      </c>
      <c r="I127" s="299" t="str">
        <f>IF(ISBLANK(A127),"",IF(IFERROR(IF(ISBLANK(A127),"",VLOOKUP(A127,frente!A$2:G$976,6,FALSE)),"")="","N/A",IFERROR(IF(ISBLANK(A127),"",VLOOKUP(A127,frente!A$2:G$976,6,FALSE)),"")))</f>
        <v/>
      </c>
    </row>
    <row r="128" spans="1:9" x14ac:dyDescent="0.3">
      <c r="A128" s="336"/>
      <c r="B128" s="337"/>
      <c r="C128" s="319" t="str">
        <f>IFERROR(IF(ISBLANK(A128),"",VLOOKUP(A128,frente!A$2:D$9835,2,FALSE)),"")</f>
        <v/>
      </c>
      <c r="D128" s="315" t="str">
        <f>IFERROR(IF(ISBLANK(A128),"",VLOOKUP(A128,frente!A$1:D$99866,3,FALSE)),"")</f>
        <v/>
      </c>
      <c r="E128" s="311" t="str">
        <f>IFERROR(IF(ISBLANK(B128),"",VLOOKUP(A128,frente!A$2:D$9835,4,FALSE)),"")</f>
        <v/>
      </c>
      <c r="F128" s="307" t="str">
        <f t="shared" si="4"/>
        <v/>
      </c>
      <c r="G128" s="303"/>
      <c r="H128" s="295" t="str">
        <f>IF(ISBLANK(A128),"",IF(IFERROR(IF(ISBLANK(A128),"",VLOOKUP(A128,frente!A$2:G$976,5,FALSE)),"")="","N/A",IFERROR(IF(ISBLANK(A128),"",VLOOKUP(A128,frente!A$2:G$976,5,FALSE)),"")))</f>
        <v/>
      </c>
      <c r="I128" s="299" t="str">
        <f>IF(ISBLANK(A128),"",IF(IFERROR(IF(ISBLANK(A128),"",VLOOKUP(A128,frente!A$2:G$976,6,FALSE)),"")="","N/A",IFERROR(IF(ISBLANK(A128),"",VLOOKUP(A128,frente!A$2:G$976,6,FALSE)),"")))</f>
        <v/>
      </c>
    </row>
    <row r="129" spans="1:9" x14ac:dyDescent="0.3">
      <c r="A129" s="336"/>
      <c r="B129" s="337"/>
      <c r="C129" s="319" t="str">
        <f>IFERROR(IF(ISBLANK(A129),"",VLOOKUP(A129,frente!A$2:D$9835,2,FALSE)),"")</f>
        <v/>
      </c>
      <c r="D129" s="315" t="str">
        <f>IFERROR(IF(ISBLANK(A129),"",VLOOKUP(A129,frente!A$1:D$99866,3,FALSE)),"")</f>
        <v/>
      </c>
      <c r="E129" s="311" t="str">
        <f>IFERROR(IF(ISBLANK(B129),"",VLOOKUP(A129,frente!A$2:D$9835,4,FALSE)),"")</f>
        <v/>
      </c>
      <c r="F129" s="307" t="str">
        <f t="shared" si="4"/>
        <v/>
      </c>
      <c r="G129" s="303"/>
      <c r="H129" s="295" t="str">
        <f>IF(ISBLANK(A129),"",IF(IFERROR(IF(ISBLANK(A129),"",VLOOKUP(A129,frente!A$2:G$976,5,FALSE)),"")="","N/A",IFERROR(IF(ISBLANK(A129),"",VLOOKUP(A129,frente!A$2:G$976,5,FALSE)),"")))</f>
        <v/>
      </c>
      <c r="I129" s="299" t="str">
        <f>IF(ISBLANK(A129),"",IF(IFERROR(IF(ISBLANK(A129),"",VLOOKUP(A129,frente!A$2:G$976,6,FALSE)),"")="","N/A",IFERROR(IF(ISBLANK(A129),"",VLOOKUP(A129,frente!A$2:G$976,6,FALSE)),"")))</f>
        <v/>
      </c>
    </row>
    <row r="130" spans="1:9" x14ac:dyDescent="0.3">
      <c r="A130" s="336"/>
      <c r="B130" s="337"/>
      <c r="C130" s="319" t="str">
        <f>IFERROR(IF(ISBLANK(A130),"",VLOOKUP(A130,frente!A$2:D$9835,2,FALSE)),"")</f>
        <v/>
      </c>
      <c r="D130" s="315" t="str">
        <f>IFERROR(IF(ISBLANK(A130),"",VLOOKUP(A130,frente!A$1:D$99866,3,FALSE)),"")</f>
        <v/>
      </c>
      <c r="E130" s="311" t="str">
        <f>IFERROR(IF(ISBLANK(B130),"",VLOOKUP(A130,frente!A$2:D$9835,4,FALSE)),"")</f>
        <v/>
      </c>
      <c r="F130" s="307" t="str">
        <f t="shared" si="4"/>
        <v/>
      </c>
      <c r="G130" s="303"/>
      <c r="H130" s="295" t="str">
        <f>IF(ISBLANK(A130),"",IF(IFERROR(IF(ISBLANK(A130),"",VLOOKUP(A130,frente!A$2:G$976,5,FALSE)),"")="","N/A",IFERROR(IF(ISBLANK(A130),"",VLOOKUP(A130,frente!A$2:G$976,5,FALSE)),"")))</f>
        <v/>
      </c>
      <c r="I130" s="299" t="str">
        <f>IF(ISBLANK(A130),"",IF(IFERROR(IF(ISBLANK(A130),"",VLOOKUP(A130,frente!A$2:G$976,6,FALSE)),"")="","N/A",IFERROR(IF(ISBLANK(A130),"",VLOOKUP(A130,frente!A$2:G$976,6,FALSE)),"")))</f>
        <v/>
      </c>
    </row>
    <row r="131" spans="1:9" x14ac:dyDescent="0.3">
      <c r="A131" s="336"/>
      <c r="B131" s="337"/>
      <c r="C131" s="319" t="str">
        <f>IFERROR(IF(ISBLANK(A131),"",VLOOKUP(A131,frente!A$2:D$9835,2,FALSE)),"")</f>
        <v/>
      </c>
      <c r="D131" s="315" t="str">
        <f>IFERROR(IF(ISBLANK(A131),"",VLOOKUP(A131,frente!A$1:D$99866,3,FALSE)),"")</f>
        <v/>
      </c>
      <c r="E131" s="311" t="str">
        <f>IFERROR(IF(ISBLANK(B131),"",VLOOKUP(A131,frente!A$2:D$9835,4,FALSE)),"")</f>
        <v/>
      </c>
      <c r="F131" s="307" t="str">
        <f t="shared" si="4"/>
        <v/>
      </c>
      <c r="G131" s="303"/>
      <c r="H131" s="295" t="str">
        <f>IF(ISBLANK(A131),"",IF(IFERROR(IF(ISBLANK(A131),"",VLOOKUP(A131,frente!A$2:G$976,5,FALSE)),"")="","N/A",IFERROR(IF(ISBLANK(A131),"",VLOOKUP(A131,frente!A$2:G$976,5,FALSE)),"")))</f>
        <v/>
      </c>
      <c r="I131" s="299" t="str">
        <f>IF(ISBLANK(A131),"",IF(IFERROR(IF(ISBLANK(A131),"",VLOOKUP(A131,frente!A$2:G$976,6,FALSE)),"")="","N/A",IFERROR(IF(ISBLANK(A131),"",VLOOKUP(A131,frente!A$2:G$976,6,FALSE)),"")))</f>
        <v/>
      </c>
    </row>
    <row r="132" spans="1:9" x14ac:dyDescent="0.3">
      <c r="A132" s="336"/>
      <c r="B132" s="337"/>
      <c r="C132" s="319" t="str">
        <f>IFERROR(IF(ISBLANK(A132),"",VLOOKUP(A132,frente!A$2:D$9835,2,FALSE)),"")</f>
        <v/>
      </c>
      <c r="D132" s="315" t="str">
        <f>IFERROR(IF(ISBLANK(A132),"",VLOOKUP(A132,frente!A$1:D$99866,3,FALSE)),"")</f>
        <v/>
      </c>
      <c r="E132" s="311" t="str">
        <f>IFERROR(IF(ISBLANK(B132),"",VLOOKUP(A132,frente!A$2:D$9835,4,FALSE)),"")</f>
        <v/>
      </c>
      <c r="F132" s="307" t="str">
        <f t="shared" si="4"/>
        <v/>
      </c>
      <c r="G132" s="303"/>
      <c r="H132" s="295" t="str">
        <f>IF(ISBLANK(A132),"",IF(IFERROR(IF(ISBLANK(A132),"",VLOOKUP(A132,frente!A$2:G$976,5,FALSE)),"")="","N/A",IFERROR(IF(ISBLANK(A132),"",VLOOKUP(A132,frente!A$2:G$976,5,FALSE)),"")))</f>
        <v/>
      </c>
      <c r="I132" s="299" t="str">
        <f>IF(ISBLANK(A132),"",IF(IFERROR(IF(ISBLANK(A132),"",VLOOKUP(A132,frente!A$2:G$976,6,FALSE)),"")="","N/A",IFERROR(IF(ISBLANK(A132),"",VLOOKUP(A132,frente!A$2:G$976,6,FALSE)),"")))</f>
        <v/>
      </c>
    </row>
    <row r="133" spans="1:9" x14ac:dyDescent="0.3">
      <c r="A133" s="336"/>
      <c r="B133" s="337"/>
      <c r="C133" s="319" t="str">
        <f>IFERROR(IF(ISBLANK(A133),"",VLOOKUP(A133,frente!A$2:D$9835,2,FALSE)),"")</f>
        <v/>
      </c>
      <c r="D133" s="315" t="str">
        <f>IFERROR(IF(ISBLANK(A133),"",VLOOKUP(A133,frente!A$1:D$99866,3,FALSE)),"")</f>
        <v/>
      </c>
      <c r="E133" s="311" t="str">
        <f>IFERROR(IF(ISBLANK(B133),"",VLOOKUP(A133,frente!A$2:D$9835,4,FALSE)),"")</f>
        <v/>
      </c>
      <c r="F133" s="307" t="str">
        <f t="shared" si="4"/>
        <v/>
      </c>
      <c r="G133" s="303"/>
      <c r="H133" s="295" t="str">
        <f>IF(ISBLANK(A133),"",IF(IFERROR(IF(ISBLANK(A133),"",VLOOKUP(A133,frente!A$2:G$976,5,FALSE)),"")="","N/A",IFERROR(IF(ISBLANK(A133),"",VLOOKUP(A133,frente!A$2:G$976,5,FALSE)),"")))</f>
        <v/>
      </c>
      <c r="I133" s="299" t="str">
        <f>IF(ISBLANK(A133),"",IF(IFERROR(IF(ISBLANK(A133),"",VLOOKUP(A133,frente!A$2:G$976,6,FALSE)),"")="","N/A",IFERROR(IF(ISBLANK(A133),"",VLOOKUP(A133,frente!A$2:G$976,6,FALSE)),"")))</f>
        <v/>
      </c>
    </row>
    <row r="134" spans="1:9" x14ac:dyDescent="0.3">
      <c r="A134" s="336"/>
      <c r="B134" s="337"/>
      <c r="C134" s="319" t="str">
        <f>IFERROR(IF(ISBLANK(A134),"",VLOOKUP(A134,frente!A$2:D$9835,2,FALSE)),"")</f>
        <v/>
      </c>
      <c r="D134" s="315" t="str">
        <f>IFERROR(IF(ISBLANK(A134),"",VLOOKUP(A134,frente!A$1:D$99866,3,FALSE)),"")</f>
        <v/>
      </c>
      <c r="E134" s="311" t="str">
        <f>IFERROR(IF(ISBLANK(B134),"",VLOOKUP(A134,frente!A$2:D$9835,4,FALSE)),"")</f>
        <v/>
      </c>
      <c r="F134" s="307" t="str">
        <f t="shared" si="4"/>
        <v/>
      </c>
      <c r="G134" s="303"/>
      <c r="H134" s="295" t="str">
        <f>IF(ISBLANK(A134),"",IF(IFERROR(IF(ISBLANK(A134),"",VLOOKUP(A134,frente!A$2:G$976,5,FALSE)),"")="","N/A",IFERROR(IF(ISBLANK(A134),"",VLOOKUP(A134,frente!A$2:G$976,5,FALSE)),"")))</f>
        <v/>
      </c>
      <c r="I134" s="299" t="str">
        <f>IF(ISBLANK(A134),"",IF(IFERROR(IF(ISBLANK(A134),"",VLOOKUP(A134,frente!A$2:G$976,6,FALSE)),"")="","N/A",IFERROR(IF(ISBLANK(A134),"",VLOOKUP(A134,frente!A$2:G$976,6,FALSE)),"")))</f>
        <v/>
      </c>
    </row>
    <row r="135" spans="1:9" x14ac:dyDescent="0.3">
      <c r="A135" s="336"/>
      <c r="B135" s="337"/>
      <c r="C135" s="319" t="str">
        <f>IFERROR(IF(ISBLANK(A135),"",VLOOKUP(A135,frente!A$2:D$9835,2,FALSE)),"")</f>
        <v/>
      </c>
      <c r="D135" s="315" t="str">
        <f>IFERROR(IF(ISBLANK(A135),"",VLOOKUP(A135,frente!A$1:D$99866,3,FALSE)),"")</f>
        <v/>
      </c>
      <c r="E135" s="311" t="str">
        <f>IFERROR(IF(ISBLANK(B135),"",VLOOKUP(A135,frente!A$2:D$9835,4,FALSE)),"")</f>
        <v/>
      </c>
      <c r="F135" s="307" t="str">
        <f t="shared" si="4"/>
        <v/>
      </c>
      <c r="G135" s="303"/>
      <c r="H135" s="295" t="str">
        <f>IF(ISBLANK(A135),"",IF(IFERROR(IF(ISBLANK(A135),"",VLOOKUP(A135,frente!A$2:G$976,5,FALSE)),"")="","N/A",IFERROR(IF(ISBLANK(A135),"",VLOOKUP(A135,frente!A$2:G$976,5,FALSE)),"")))</f>
        <v/>
      </c>
      <c r="I135" s="299" t="str">
        <f>IF(ISBLANK(A135),"",IF(IFERROR(IF(ISBLANK(A135),"",VLOOKUP(A135,frente!A$2:G$976,6,FALSE)),"")="","N/A",IFERROR(IF(ISBLANK(A135),"",VLOOKUP(A135,frente!A$2:G$976,6,FALSE)),"")))</f>
        <v/>
      </c>
    </row>
    <row r="136" spans="1:9" x14ac:dyDescent="0.3">
      <c r="A136" s="336"/>
      <c r="B136" s="337"/>
      <c r="C136" s="319" t="str">
        <f>IFERROR(IF(ISBLANK(A136),"",VLOOKUP(A136,frente!A$2:D$9835,2,FALSE)),"")</f>
        <v/>
      </c>
      <c r="D136" s="315" t="str">
        <f>IFERROR(IF(ISBLANK(A136),"",VLOOKUP(A136,frente!A$1:D$99866,3,FALSE)),"")</f>
        <v/>
      </c>
      <c r="E136" s="311" t="str">
        <f>IFERROR(IF(ISBLANK(B136),"",VLOOKUP(A136,frente!A$2:D$9835,4,FALSE)),"")</f>
        <v/>
      </c>
      <c r="F136" s="307" t="str">
        <f t="shared" si="4"/>
        <v/>
      </c>
      <c r="G136" s="303"/>
      <c r="H136" s="295" t="str">
        <f>IF(ISBLANK(A136),"",IF(IFERROR(IF(ISBLANK(A136),"",VLOOKUP(A136,frente!A$2:G$976,5,FALSE)),"")="","N/A",IFERROR(IF(ISBLANK(A136),"",VLOOKUP(A136,frente!A$2:G$976,5,FALSE)),"")))</f>
        <v/>
      </c>
      <c r="I136" s="299" t="str">
        <f>IF(ISBLANK(A136),"",IF(IFERROR(IF(ISBLANK(A136),"",VLOOKUP(A136,frente!A$2:G$976,6,FALSE)),"")="","N/A",IFERROR(IF(ISBLANK(A136),"",VLOOKUP(A136,frente!A$2:G$976,6,FALSE)),"")))</f>
        <v/>
      </c>
    </row>
    <row r="137" spans="1:9" x14ac:dyDescent="0.3">
      <c r="A137" s="336"/>
      <c r="B137" s="337"/>
      <c r="C137" s="319" t="str">
        <f>IFERROR(IF(ISBLANK(A137),"",VLOOKUP(A137,frente!A$2:D$9835,2,FALSE)),"")</f>
        <v/>
      </c>
      <c r="D137" s="315" t="str">
        <f>IFERROR(IF(ISBLANK(A137),"",VLOOKUP(A137,frente!A$1:D$99866,3,FALSE)),"")</f>
        <v/>
      </c>
      <c r="E137" s="311" t="str">
        <f>IFERROR(IF(ISBLANK(B137),"",VLOOKUP(A137,frente!A$2:D$9835,4,FALSE)),"")</f>
        <v/>
      </c>
      <c r="F137" s="307" t="str">
        <f t="shared" ref="F137:F200" si="5">IFERROR(IF(ISBLANK(A137),"",B137*D137),"")</f>
        <v/>
      </c>
      <c r="G137" s="303"/>
      <c r="H137" s="295" t="str">
        <f>IF(ISBLANK(A137),"",IF(IFERROR(IF(ISBLANK(A137),"",VLOOKUP(A137,frente!A$2:G$976,5,FALSE)),"")="","N/A",IFERROR(IF(ISBLANK(A137),"",VLOOKUP(A137,frente!A$2:G$976,5,FALSE)),"")))</f>
        <v/>
      </c>
      <c r="I137" s="299" t="str">
        <f>IF(ISBLANK(A137),"",IF(IFERROR(IF(ISBLANK(A137),"",VLOOKUP(A137,frente!A$2:G$976,6,FALSE)),"")="","N/A",IFERROR(IF(ISBLANK(A137),"",VLOOKUP(A137,frente!A$2:G$976,6,FALSE)),"")))</f>
        <v/>
      </c>
    </row>
    <row r="138" spans="1:9" x14ac:dyDescent="0.3">
      <c r="A138" s="336"/>
      <c r="B138" s="337"/>
      <c r="C138" s="319" t="str">
        <f>IFERROR(IF(ISBLANK(A138),"",VLOOKUP(A138,frente!A$2:D$9835,2,FALSE)),"")</f>
        <v/>
      </c>
      <c r="D138" s="315" t="str">
        <f>IFERROR(IF(ISBLANK(A138),"",VLOOKUP(A138,frente!A$1:D$99866,3,FALSE)),"")</f>
        <v/>
      </c>
      <c r="E138" s="311" t="str">
        <f>IFERROR(IF(ISBLANK(B138),"",VLOOKUP(A138,frente!A$2:D$9835,4,FALSE)),"")</f>
        <v/>
      </c>
      <c r="F138" s="307" t="str">
        <f t="shared" si="5"/>
        <v/>
      </c>
      <c r="G138" s="303"/>
      <c r="H138" s="295" t="str">
        <f>IF(ISBLANK(A138),"",IF(IFERROR(IF(ISBLANK(A138),"",VLOOKUP(A138,frente!A$2:G$976,5,FALSE)),"")="","N/A",IFERROR(IF(ISBLANK(A138),"",VLOOKUP(A138,frente!A$2:G$976,5,FALSE)),"")))</f>
        <v/>
      </c>
      <c r="I138" s="299" t="str">
        <f>IF(ISBLANK(A138),"",IF(IFERROR(IF(ISBLANK(A138),"",VLOOKUP(A138,frente!A$2:G$976,6,FALSE)),"")="","N/A",IFERROR(IF(ISBLANK(A138),"",VLOOKUP(A138,frente!A$2:G$976,6,FALSE)),"")))</f>
        <v/>
      </c>
    </row>
    <row r="139" spans="1:9" x14ac:dyDescent="0.3">
      <c r="A139" s="336"/>
      <c r="B139" s="337"/>
      <c r="C139" s="319" t="str">
        <f>IFERROR(IF(ISBLANK(A139),"",VLOOKUP(A139,frente!A$2:D$9835,2,FALSE)),"")</f>
        <v/>
      </c>
      <c r="D139" s="315" t="str">
        <f>IFERROR(IF(ISBLANK(A139),"",VLOOKUP(A139,frente!A$1:D$99866,3,FALSE)),"")</f>
        <v/>
      </c>
      <c r="E139" s="311" t="str">
        <f>IFERROR(IF(ISBLANK(B139),"",VLOOKUP(A139,frente!A$2:D$9835,4,FALSE)),"")</f>
        <v/>
      </c>
      <c r="F139" s="307" t="str">
        <f t="shared" si="5"/>
        <v/>
      </c>
      <c r="G139" s="303"/>
      <c r="H139" s="295" t="str">
        <f>IF(ISBLANK(A139),"",IF(IFERROR(IF(ISBLANK(A139),"",VLOOKUP(A139,frente!A$2:G$976,5,FALSE)),"")="","N/A",IFERROR(IF(ISBLANK(A139),"",VLOOKUP(A139,frente!A$2:G$976,5,FALSE)),"")))</f>
        <v/>
      </c>
      <c r="I139" s="299" t="str">
        <f>IF(ISBLANK(A139),"",IF(IFERROR(IF(ISBLANK(A139),"",VLOOKUP(A139,frente!A$2:G$976,6,FALSE)),"")="","N/A",IFERROR(IF(ISBLANK(A139),"",VLOOKUP(A139,frente!A$2:G$976,6,FALSE)),"")))</f>
        <v/>
      </c>
    </row>
    <row r="140" spans="1:9" x14ac:dyDescent="0.3">
      <c r="A140" s="336"/>
      <c r="B140" s="337"/>
      <c r="C140" s="319" t="str">
        <f>IFERROR(IF(ISBLANK(A140),"",VLOOKUP(A140,frente!A$2:D$9835,2,FALSE)),"")</f>
        <v/>
      </c>
      <c r="D140" s="315" t="str">
        <f>IFERROR(IF(ISBLANK(A140),"",VLOOKUP(A140,frente!A$1:D$99866,3,FALSE)),"")</f>
        <v/>
      </c>
      <c r="E140" s="311" t="str">
        <f>IFERROR(IF(ISBLANK(B140),"",VLOOKUP(A140,frente!A$2:D$9835,4,FALSE)),"")</f>
        <v/>
      </c>
      <c r="F140" s="307" t="str">
        <f t="shared" si="5"/>
        <v/>
      </c>
      <c r="G140" s="303"/>
      <c r="H140" s="295" t="str">
        <f>IF(ISBLANK(A140),"",IF(IFERROR(IF(ISBLANK(A140),"",VLOOKUP(A140,frente!A$2:G$976,5,FALSE)),"")="","N/A",IFERROR(IF(ISBLANK(A140),"",VLOOKUP(A140,frente!A$2:G$976,5,FALSE)),"")))</f>
        <v/>
      </c>
      <c r="I140" s="299" t="str">
        <f>IF(ISBLANK(A140),"",IF(IFERROR(IF(ISBLANK(A140),"",VLOOKUP(A140,frente!A$2:G$976,6,FALSE)),"")="","N/A",IFERROR(IF(ISBLANK(A140),"",VLOOKUP(A140,frente!A$2:G$976,6,FALSE)),"")))</f>
        <v/>
      </c>
    </row>
    <row r="141" spans="1:9" x14ac:dyDescent="0.3">
      <c r="A141" s="336"/>
      <c r="B141" s="337"/>
      <c r="C141" s="319" t="str">
        <f>IFERROR(IF(ISBLANK(A141),"",VLOOKUP(A141,frente!A$2:D$9835,2,FALSE)),"")</f>
        <v/>
      </c>
      <c r="D141" s="315" t="str">
        <f>IFERROR(IF(ISBLANK(A141),"",VLOOKUP(A141,frente!A$1:D$99866,3,FALSE)),"")</f>
        <v/>
      </c>
      <c r="E141" s="311" t="str">
        <f>IFERROR(IF(ISBLANK(B141),"",VLOOKUP(A141,frente!A$2:D$9835,4,FALSE)),"")</f>
        <v/>
      </c>
      <c r="F141" s="307" t="str">
        <f t="shared" si="5"/>
        <v/>
      </c>
      <c r="G141" s="303"/>
      <c r="H141" s="295" t="str">
        <f>IF(ISBLANK(A141),"",IF(IFERROR(IF(ISBLANK(A141),"",VLOOKUP(A141,frente!A$2:G$976,5,FALSE)),"")="","N/A",IFERROR(IF(ISBLANK(A141),"",VLOOKUP(A141,frente!A$2:G$976,5,FALSE)),"")))</f>
        <v/>
      </c>
      <c r="I141" s="299" t="str">
        <f>IF(ISBLANK(A141),"",IF(IFERROR(IF(ISBLANK(A141),"",VLOOKUP(A141,frente!A$2:G$976,6,FALSE)),"")="","N/A",IFERROR(IF(ISBLANK(A141),"",VLOOKUP(A141,frente!A$2:G$976,6,FALSE)),"")))</f>
        <v/>
      </c>
    </row>
    <row r="142" spans="1:9" x14ac:dyDescent="0.3">
      <c r="A142" s="336"/>
      <c r="B142" s="337"/>
      <c r="C142" s="319" t="str">
        <f>IFERROR(IF(ISBLANK(A142),"",VLOOKUP(A142,frente!A$2:D$9835,2,FALSE)),"")</f>
        <v/>
      </c>
      <c r="D142" s="315" t="str">
        <f>IFERROR(IF(ISBLANK(A142),"",VLOOKUP(A142,frente!A$1:D$99866,3,FALSE)),"")</f>
        <v/>
      </c>
      <c r="E142" s="311" t="str">
        <f>IFERROR(IF(ISBLANK(B142),"",VLOOKUP(A142,frente!A$2:D$9835,4,FALSE)),"")</f>
        <v/>
      </c>
      <c r="F142" s="307" t="str">
        <f t="shared" si="5"/>
        <v/>
      </c>
      <c r="G142" s="303"/>
      <c r="H142" s="295" t="str">
        <f>IF(ISBLANK(A142),"",IF(IFERROR(IF(ISBLANK(A142),"",VLOOKUP(A142,frente!A$2:G$976,5,FALSE)),"")="","N/A",IFERROR(IF(ISBLANK(A142),"",VLOOKUP(A142,frente!A$2:G$976,5,FALSE)),"")))</f>
        <v/>
      </c>
      <c r="I142" s="299" t="str">
        <f>IF(ISBLANK(A142),"",IF(IFERROR(IF(ISBLANK(A142),"",VLOOKUP(A142,frente!A$2:G$976,6,FALSE)),"")="","N/A",IFERROR(IF(ISBLANK(A142),"",VLOOKUP(A142,frente!A$2:G$976,6,FALSE)),"")))</f>
        <v/>
      </c>
    </row>
    <row r="143" spans="1:9" x14ac:dyDescent="0.3">
      <c r="A143" s="336"/>
      <c r="B143" s="337"/>
      <c r="C143" s="319" t="str">
        <f>IFERROR(IF(ISBLANK(A143),"",VLOOKUP(A143,frente!A$2:D$9835,2,FALSE)),"")</f>
        <v/>
      </c>
      <c r="D143" s="315" t="str">
        <f>IFERROR(IF(ISBLANK(A143),"",VLOOKUP(A143,frente!A$1:D$99866,3,FALSE)),"")</f>
        <v/>
      </c>
      <c r="E143" s="311" t="str">
        <f>IFERROR(IF(ISBLANK(B143),"",VLOOKUP(A143,frente!A$2:D$9835,4,FALSE)),"")</f>
        <v/>
      </c>
      <c r="F143" s="307" t="str">
        <f t="shared" si="5"/>
        <v/>
      </c>
      <c r="G143" s="303"/>
      <c r="H143" s="295" t="str">
        <f>IF(ISBLANK(A143),"",IF(IFERROR(IF(ISBLANK(A143),"",VLOOKUP(A143,frente!A$2:G$976,5,FALSE)),"")="","N/A",IFERROR(IF(ISBLANK(A143),"",VLOOKUP(A143,frente!A$2:G$976,5,FALSE)),"")))</f>
        <v/>
      </c>
      <c r="I143" s="299" t="str">
        <f>IF(ISBLANK(A143),"",IF(IFERROR(IF(ISBLANK(A143),"",VLOOKUP(A143,frente!A$2:G$976,6,FALSE)),"")="","N/A",IFERROR(IF(ISBLANK(A143),"",VLOOKUP(A143,frente!A$2:G$976,6,FALSE)),"")))</f>
        <v/>
      </c>
    </row>
    <row r="144" spans="1:9" x14ac:dyDescent="0.3">
      <c r="A144" s="336"/>
      <c r="B144" s="337"/>
      <c r="C144" s="319" t="str">
        <f>IFERROR(IF(ISBLANK(A144),"",VLOOKUP(A144,frente!A$2:D$9835,2,FALSE)),"")</f>
        <v/>
      </c>
      <c r="D144" s="315" t="str">
        <f>IFERROR(IF(ISBLANK(A144),"",VLOOKUP(A144,frente!A$1:D$99866,3,FALSE)),"")</f>
        <v/>
      </c>
      <c r="E144" s="311" t="str">
        <f>IFERROR(IF(ISBLANK(B144),"",VLOOKUP(A144,frente!A$2:D$9835,4,FALSE)),"")</f>
        <v/>
      </c>
      <c r="F144" s="307" t="str">
        <f t="shared" si="5"/>
        <v/>
      </c>
      <c r="G144" s="303"/>
      <c r="H144" s="295" t="str">
        <f>IF(ISBLANK(A144),"",IF(IFERROR(IF(ISBLANK(A144),"",VLOOKUP(A144,frente!A$2:G$976,5,FALSE)),"")="","N/A",IFERROR(IF(ISBLANK(A144),"",VLOOKUP(A144,frente!A$2:G$976,5,FALSE)),"")))</f>
        <v/>
      </c>
      <c r="I144" s="299" t="str">
        <f>IF(ISBLANK(A144),"",IF(IFERROR(IF(ISBLANK(A144),"",VLOOKUP(A144,frente!A$2:G$976,6,FALSE)),"")="","N/A",IFERROR(IF(ISBLANK(A144),"",VLOOKUP(A144,frente!A$2:G$976,6,FALSE)),"")))</f>
        <v/>
      </c>
    </row>
    <row r="145" spans="1:9" x14ac:dyDescent="0.3">
      <c r="A145" s="336"/>
      <c r="B145" s="337"/>
      <c r="C145" s="319" t="str">
        <f>IFERROR(IF(ISBLANK(A145),"",VLOOKUP(A145,frente!A$2:D$9835,2,FALSE)),"")</f>
        <v/>
      </c>
      <c r="D145" s="315" t="str">
        <f>IFERROR(IF(ISBLANK(A145),"",VLOOKUP(A145,frente!A$1:D$99866,3,FALSE)),"")</f>
        <v/>
      </c>
      <c r="E145" s="311" t="str">
        <f>IFERROR(IF(ISBLANK(B145),"",VLOOKUP(A145,frente!A$2:D$9835,4,FALSE)),"")</f>
        <v/>
      </c>
      <c r="F145" s="307" t="str">
        <f t="shared" si="5"/>
        <v/>
      </c>
      <c r="G145" s="303"/>
      <c r="H145" s="295" t="str">
        <f>IF(ISBLANK(A145),"",IF(IFERROR(IF(ISBLANK(A145),"",VLOOKUP(A145,frente!A$2:G$976,5,FALSE)),"")="","N/A",IFERROR(IF(ISBLANK(A145),"",VLOOKUP(A145,frente!A$2:G$976,5,FALSE)),"")))</f>
        <v/>
      </c>
      <c r="I145" s="299" t="str">
        <f>IF(ISBLANK(A145),"",IF(IFERROR(IF(ISBLANK(A145),"",VLOOKUP(A145,frente!A$2:G$976,6,FALSE)),"")="","N/A",IFERROR(IF(ISBLANK(A145),"",VLOOKUP(A145,frente!A$2:G$976,6,FALSE)),"")))</f>
        <v/>
      </c>
    </row>
    <row r="146" spans="1:9" x14ac:dyDescent="0.3">
      <c r="A146" s="336"/>
      <c r="B146" s="337"/>
      <c r="C146" s="319" t="str">
        <f>IFERROR(IF(ISBLANK(A146),"",VLOOKUP(A146,frente!A$2:D$9835,2,FALSE)),"")</f>
        <v/>
      </c>
      <c r="D146" s="315" t="str">
        <f>IFERROR(IF(ISBLANK(A146),"",VLOOKUP(A146,frente!A$1:D$99866,3,FALSE)),"")</f>
        <v/>
      </c>
      <c r="E146" s="311" t="str">
        <f>IFERROR(IF(ISBLANK(B146),"",VLOOKUP(A146,frente!A$2:D$9835,4,FALSE)),"")</f>
        <v/>
      </c>
      <c r="F146" s="307" t="str">
        <f t="shared" si="5"/>
        <v/>
      </c>
      <c r="G146" s="303"/>
      <c r="H146" s="295" t="str">
        <f>IF(ISBLANK(A146),"",IF(IFERROR(IF(ISBLANK(A146),"",VLOOKUP(A146,frente!A$2:G$976,5,FALSE)),"")="","N/A",IFERROR(IF(ISBLANK(A146),"",VLOOKUP(A146,frente!A$2:G$976,5,FALSE)),"")))</f>
        <v/>
      </c>
      <c r="I146" s="299" t="str">
        <f>IF(ISBLANK(A146),"",IF(IFERROR(IF(ISBLANK(A146),"",VLOOKUP(A146,frente!A$2:G$976,6,FALSE)),"")="","N/A",IFERROR(IF(ISBLANK(A146),"",VLOOKUP(A146,frente!A$2:G$976,6,FALSE)),"")))</f>
        <v/>
      </c>
    </row>
    <row r="147" spans="1:9" x14ac:dyDescent="0.3">
      <c r="A147" s="336"/>
      <c r="B147" s="337"/>
      <c r="C147" s="319" t="str">
        <f>IFERROR(IF(ISBLANK(A147),"",VLOOKUP(A147,frente!A$2:D$9835,2,FALSE)),"")</f>
        <v/>
      </c>
      <c r="D147" s="315" t="str">
        <f>IFERROR(IF(ISBLANK(A147),"",VLOOKUP(A147,frente!A$1:D$99866,3,FALSE)),"")</f>
        <v/>
      </c>
      <c r="E147" s="311" t="str">
        <f>IFERROR(IF(ISBLANK(B147),"",VLOOKUP(A147,frente!A$2:D$9835,4,FALSE)),"")</f>
        <v/>
      </c>
      <c r="F147" s="307" t="str">
        <f t="shared" si="5"/>
        <v/>
      </c>
      <c r="G147" s="303"/>
      <c r="H147" s="295" t="str">
        <f>IF(ISBLANK(A147),"",IF(IFERROR(IF(ISBLANK(A147),"",VLOOKUP(A147,frente!A$2:G$976,5,FALSE)),"")="","N/A",IFERROR(IF(ISBLANK(A147),"",VLOOKUP(A147,frente!A$2:G$976,5,FALSE)),"")))</f>
        <v/>
      </c>
      <c r="I147" s="299" t="str">
        <f>IF(ISBLANK(A147),"",IF(IFERROR(IF(ISBLANK(A147),"",VLOOKUP(A147,frente!A$2:G$976,6,FALSE)),"")="","N/A",IFERROR(IF(ISBLANK(A147),"",VLOOKUP(A147,frente!A$2:G$976,6,FALSE)),"")))</f>
        <v/>
      </c>
    </row>
    <row r="148" spans="1:9" x14ac:dyDescent="0.3">
      <c r="A148" s="336"/>
      <c r="B148" s="337"/>
      <c r="C148" s="319" t="str">
        <f>IFERROR(IF(ISBLANK(A148),"",VLOOKUP(A148,frente!A$2:D$9835,2,FALSE)),"")</f>
        <v/>
      </c>
      <c r="D148" s="315" t="str">
        <f>IFERROR(IF(ISBLANK(A148),"",VLOOKUP(A148,frente!A$1:D$99866,3,FALSE)),"")</f>
        <v/>
      </c>
      <c r="E148" s="311" t="str">
        <f>IFERROR(IF(ISBLANK(B148),"",VLOOKUP(A148,frente!A$2:D$9835,4,FALSE)),"")</f>
        <v/>
      </c>
      <c r="F148" s="307" t="str">
        <f t="shared" si="5"/>
        <v/>
      </c>
      <c r="G148" s="303"/>
      <c r="H148" s="295" t="str">
        <f>IF(ISBLANK(A148),"",IF(IFERROR(IF(ISBLANK(A148),"",VLOOKUP(A148,frente!A$2:G$976,5,FALSE)),"")="","N/A",IFERROR(IF(ISBLANK(A148),"",VLOOKUP(A148,frente!A$2:G$976,5,FALSE)),"")))</f>
        <v/>
      </c>
      <c r="I148" s="299" t="str">
        <f>IF(ISBLANK(A148),"",IF(IFERROR(IF(ISBLANK(A148),"",VLOOKUP(A148,frente!A$2:G$976,6,FALSE)),"")="","N/A",IFERROR(IF(ISBLANK(A148),"",VLOOKUP(A148,frente!A$2:G$976,6,FALSE)),"")))</f>
        <v/>
      </c>
    </row>
    <row r="149" spans="1:9" x14ac:dyDescent="0.3">
      <c r="A149" s="336"/>
      <c r="B149" s="337"/>
      <c r="C149" s="319" t="str">
        <f>IFERROR(IF(ISBLANK(A149),"",VLOOKUP(A149,frente!A$2:D$9835,2,FALSE)),"")</f>
        <v/>
      </c>
      <c r="D149" s="315" t="str">
        <f>IFERROR(IF(ISBLANK(A149),"",VLOOKUP(A149,frente!A$1:D$99866,3,FALSE)),"")</f>
        <v/>
      </c>
      <c r="E149" s="311" t="str">
        <f>IFERROR(IF(ISBLANK(B149),"",VLOOKUP(A149,frente!A$2:D$9835,4,FALSE)),"")</f>
        <v/>
      </c>
      <c r="F149" s="307" t="str">
        <f t="shared" si="5"/>
        <v/>
      </c>
      <c r="G149" s="303"/>
      <c r="H149" s="295" t="str">
        <f>IF(ISBLANK(A149),"",IF(IFERROR(IF(ISBLANK(A149),"",VLOOKUP(A149,frente!A$2:G$976,5,FALSE)),"")="","N/A",IFERROR(IF(ISBLANK(A149),"",VLOOKUP(A149,frente!A$2:G$976,5,FALSE)),"")))</f>
        <v/>
      </c>
      <c r="I149" s="299" t="str">
        <f>IF(ISBLANK(A149),"",IF(IFERROR(IF(ISBLANK(A149),"",VLOOKUP(A149,frente!A$2:G$976,6,FALSE)),"")="","N/A",IFERROR(IF(ISBLANK(A149),"",VLOOKUP(A149,frente!A$2:G$976,6,FALSE)),"")))</f>
        <v/>
      </c>
    </row>
    <row r="150" spans="1:9" x14ac:dyDescent="0.3">
      <c r="A150" s="336"/>
      <c r="B150" s="337"/>
      <c r="C150" s="319" t="str">
        <f>IFERROR(IF(ISBLANK(A150),"",VLOOKUP(A150,frente!A$2:D$9835,2,FALSE)),"")</f>
        <v/>
      </c>
      <c r="D150" s="315" t="str">
        <f>IFERROR(IF(ISBLANK(A150),"",VLOOKUP(A150,frente!A$1:D$99866,3,FALSE)),"")</f>
        <v/>
      </c>
      <c r="E150" s="311" t="str">
        <f>IFERROR(IF(ISBLANK(B150),"",VLOOKUP(A150,frente!A$2:D$9835,4,FALSE)),"")</f>
        <v/>
      </c>
      <c r="F150" s="307" t="str">
        <f t="shared" si="5"/>
        <v/>
      </c>
      <c r="G150" s="303"/>
      <c r="H150" s="295" t="str">
        <f>IF(ISBLANK(A150),"",IF(IFERROR(IF(ISBLANK(A150),"",VLOOKUP(A150,frente!A$2:G$976,5,FALSE)),"")="","N/A",IFERROR(IF(ISBLANK(A150),"",VLOOKUP(A150,frente!A$2:G$976,5,FALSE)),"")))</f>
        <v/>
      </c>
      <c r="I150" s="299" t="str">
        <f>IF(ISBLANK(A150),"",IF(IFERROR(IF(ISBLANK(A150),"",VLOOKUP(A150,frente!A$2:G$976,6,FALSE)),"")="","N/A",IFERROR(IF(ISBLANK(A150),"",VLOOKUP(A150,frente!A$2:G$976,6,FALSE)),"")))</f>
        <v/>
      </c>
    </row>
    <row r="151" spans="1:9" x14ac:dyDescent="0.3">
      <c r="A151" s="336"/>
      <c r="B151" s="337"/>
      <c r="C151" s="319" t="str">
        <f>IFERROR(IF(ISBLANK(A151),"",VLOOKUP(A151,frente!A$2:D$9835,2,FALSE)),"")</f>
        <v/>
      </c>
      <c r="D151" s="315" t="str">
        <f>IFERROR(IF(ISBLANK(A151),"",VLOOKUP(A151,frente!A$1:D$99866,3,FALSE)),"")</f>
        <v/>
      </c>
      <c r="E151" s="311" t="str">
        <f>IFERROR(IF(ISBLANK(B151),"",VLOOKUP(A151,frente!A$2:D$9835,4,FALSE)),"")</f>
        <v/>
      </c>
      <c r="F151" s="307" t="str">
        <f t="shared" si="5"/>
        <v/>
      </c>
      <c r="G151" s="303"/>
      <c r="H151" s="295" t="str">
        <f>IF(ISBLANK(A151),"",IF(IFERROR(IF(ISBLANK(A151),"",VLOOKUP(A151,frente!A$2:G$976,5,FALSE)),"")="","N/A",IFERROR(IF(ISBLANK(A151),"",VLOOKUP(A151,frente!A$2:G$976,5,FALSE)),"")))</f>
        <v/>
      </c>
      <c r="I151" s="299" t="str">
        <f>IF(ISBLANK(A151),"",IF(IFERROR(IF(ISBLANK(A151),"",VLOOKUP(A151,frente!A$2:G$976,6,FALSE)),"")="","N/A",IFERROR(IF(ISBLANK(A151),"",VLOOKUP(A151,frente!A$2:G$976,6,FALSE)),"")))</f>
        <v/>
      </c>
    </row>
    <row r="152" spans="1:9" x14ac:dyDescent="0.3">
      <c r="A152" s="336"/>
      <c r="B152" s="337"/>
      <c r="C152" s="319" t="str">
        <f>IFERROR(IF(ISBLANK(A152),"",VLOOKUP(A152,frente!A$2:D$9835,2,FALSE)),"")</f>
        <v/>
      </c>
      <c r="D152" s="315" t="str">
        <f>IFERROR(IF(ISBLANK(A152),"",VLOOKUP(A152,frente!A$1:D$99866,3,FALSE)),"")</f>
        <v/>
      </c>
      <c r="E152" s="311" t="str">
        <f>IFERROR(IF(ISBLANK(B152),"",VLOOKUP(A152,frente!A$2:D$9835,4,FALSE)),"")</f>
        <v/>
      </c>
      <c r="F152" s="307" t="str">
        <f t="shared" si="5"/>
        <v/>
      </c>
      <c r="G152" s="303"/>
      <c r="H152" s="295" t="str">
        <f>IF(ISBLANK(A152),"",IF(IFERROR(IF(ISBLANK(A152),"",VLOOKUP(A152,frente!A$2:G$976,5,FALSE)),"")="","N/A",IFERROR(IF(ISBLANK(A152),"",VLOOKUP(A152,frente!A$2:G$976,5,FALSE)),"")))</f>
        <v/>
      </c>
      <c r="I152" s="299" t="str">
        <f>IF(ISBLANK(A152),"",IF(IFERROR(IF(ISBLANK(A152),"",VLOOKUP(A152,frente!A$2:G$976,6,FALSE)),"")="","N/A",IFERROR(IF(ISBLANK(A152),"",VLOOKUP(A152,frente!A$2:G$976,6,FALSE)),"")))</f>
        <v/>
      </c>
    </row>
    <row r="153" spans="1:9" x14ac:dyDescent="0.3">
      <c r="A153" s="336"/>
      <c r="B153" s="337"/>
      <c r="C153" s="319" t="str">
        <f>IFERROR(IF(ISBLANK(A153),"",VLOOKUP(A153,frente!A$2:D$9835,2,FALSE)),"")</f>
        <v/>
      </c>
      <c r="D153" s="315" t="str">
        <f>IFERROR(IF(ISBLANK(A153),"",VLOOKUP(A153,frente!A$1:D$99866,3,FALSE)),"")</f>
        <v/>
      </c>
      <c r="E153" s="311" t="str">
        <f>IFERROR(IF(ISBLANK(B153),"",VLOOKUP(A153,frente!A$2:D$9835,4,FALSE)),"")</f>
        <v/>
      </c>
      <c r="F153" s="307" t="str">
        <f t="shared" si="5"/>
        <v/>
      </c>
      <c r="G153" s="303"/>
      <c r="H153" s="295" t="str">
        <f>IF(ISBLANK(A153),"",IF(IFERROR(IF(ISBLANK(A153),"",VLOOKUP(A153,frente!A$2:G$976,5,FALSE)),"")="","N/A",IFERROR(IF(ISBLANK(A153),"",VLOOKUP(A153,frente!A$2:G$976,5,FALSE)),"")))</f>
        <v/>
      </c>
      <c r="I153" s="299" t="str">
        <f>IF(ISBLANK(A153),"",IF(IFERROR(IF(ISBLANK(A153),"",VLOOKUP(A153,frente!A$2:G$976,6,FALSE)),"")="","N/A",IFERROR(IF(ISBLANK(A153),"",VLOOKUP(A153,frente!A$2:G$976,6,FALSE)),"")))</f>
        <v/>
      </c>
    </row>
    <row r="154" spans="1:9" x14ac:dyDescent="0.3">
      <c r="A154" s="336"/>
      <c r="B154" s="337"/>
      <c r="C154" s="319" t="str">
        <f>IFERROR(IF(ISBLANK(A154),"",VLOOKUP(A154,frente!A$2:D$9835,2,FALSE)),"")</f>
        <v/>
      </c>
      <c r="D154" s="315" t="str">
        <f>IFERROR(IF(ISBLANK(A154),"",VLOOKUP(A154,frente!A$1:D$99866,3,FALSE)),"")</f>
        <v/>
      </c>
      <c r="E154" s="311" t="str">
        <f>IFERROR(IF(ISBLANK(B154),"",VLOOKUP(A154,frente!A$2:D$9835,4,FALSE)),"")</f>
        <v/>
      </c>
      <c r="F154" s="307" t="str">
        <f t="shared" si="5"/>
        <v/>
      </c>
      <c r="G154" s="303"/>
      <c r="H154" s="295" t="str">
        <f>IF(ISBLANK(A154),"",IF(IFERROR(IF(ISBLANK(A154),"",VLOOKUP(A154,frente!A$2:G$976,5,FALSE)),"")="","N/A",IFERROR(IF(ISBLANK(A154),"",VLOOKUP(A154,frente!A$2:G$976,5,FALSE)),"")))</f>
        <v/>
      </c>
      <c r="I154" s="299" t="str">
        <f>IF(ISBLANK(A154),"",IF(IFERROR(IF(ISBLANK(A154),"",VLOOKUP(A154,frente!A$2:G$976,6,FALSE)),"")="","N/A",IFERROR(IF(ISBLANK(A154),"",VLOOKUP(A154,frente!A$2:G$976,6,FALSE)),"")))</f>
        <v/>
      </c>
    </row>
    <row r="155" spans="1:9" x14ac:dyDescent="0.3">
      <c r="A155" s="336"/>
      <c r="B155" s="337"/>
      <c r="C155" s="319" t="str">
        <f>IFERROR(IF(ISBLANK(A155),"",VLOOKUP(A155,frente!A$2:D$9835,2,FALSE)),"")</f>
        <v/>
      </c>
      <c r="D155" s="315" t="str">
        <f>IFERROR(IF(ISBLANK(A155),"",VLOOKUP(A155,frente!A$1:D$99866,3,FALSE)),"")</f>
        <v/>
      </c>
      <c r="E155" s="311" t="str">
        <f>IFERROR(IF(ISBLANK(B155),"",VLOOKUP(A155,frente!A$2:D$9835,4,FALSE)),"")</f>
        <v/>
      </c>
      <c r="F155" s="307" t="str">
        <f t="shared" si="5"/>
        <v/>
      </c>
      <c r="G155" s="303"/>
      <c r="H155" s="295" t="str">
        <f>IF(ISBLANK(A155),"",IF(IFERROR(IF(ISBLANK(A155),"",VLOOKUP(A155,frente!A$2:G$976,5,FALSE)),"")="","N/A",IFERROR(IF(ISBLANK(A155),"",VLOOKUP(A155,frente!A$2:G$976,5,FALSE)),"")))</f>
        <v/>
      </c>
      <c r="I155" s="299" t="str">
        <f>IF(ISBLANK(A155),"",IF(IFERROR(IF(ISBLANK(A155),"",VLOOKUP(A155,frente!A$2:G$976,6,FALSE)),"")="","N/A",IFERROR(IF(ISBLANK(A155),"",VLOOKUP(A155,frente!A$2:G$976,6,FALSE)),"")))</f>
        <v/>
      </c>
    </row>
    <row r="156" spans="1:9" x14ac:dyDescent="0.3">
      <c r="A156" s="336"/>
      <c r="B156" s="337"/>
      <c r="C156" s="319" t="str">
        <f>IFERROR(IF(ISBLANK(A156),"",VLOOKUP(A156,frente!A$2:D$9835,2,FALSE)),"")</f>
        <v/>
      </c>
      <c r="D156" s="315" t="str">
        <f>IFERROR(IF(ISBLANK(A156),"",VLOOKUP(A156,frente!A$1:D$99866,3,FALSE)),"")</f>
        <v/>
      </c>
      <c r="E156" s="311" t="str">
        <f>IFERROR(IF(ISBLANK(B156),"",VLOOKUP(A156,frente!A$2:D$9835,4,FALSE)),"")</f>
        <v/>
      </c>
      <c r="F156" s="307" t="str">
        <f t="shared" si="5"/>
        <v/>
      </c>
      <c r="G156" s="303"/>
      <c r="H156" s="295" t="str">
        <f>IF(ISBLANK(A156),"",IF(IFERROR(IF(ISBLANK(A156),"",VLOOKUP(A156,frente!A$2:G$976,5,FALSE)),"")="","N/A",IFERROR(IF(ISBLANK(A156),"",VLOOKUP(A156,frente!A$2:G$976,5,FALSE)),"")))</f>
        <v/>
      </c>
      <c r="I156" s="299" t="str">
        <f>IF(ISBLANK(A156),"",IF(IFERROR(IF(ISBLANK(A156),"",VLOOKUP(A156,frente!A$2:G$976,6,FALSE)),"")="","N/A",IFERROR(IF(ISBLANK(A156),"",VLOOKUP(A156,frente!A$2:G$976,6,FALSE)),"")))</f>
        <v/>
      </c>
    </row>
    <row r="157" spans="1:9" x14ac:dyDescent="0.3">
      <c r="A157" s="336"/>
      <c r="B157" s="337"/>
      <c r="C157" s="319" t="str">
        <f>IFERROR(IF(ISBLANK(A157),"",VLOOKUP(A157,frente!A$2:D$9835,2,FALSE)),"")</f>
        <v/>
      </c>
      <c r="D157" s="315" t="str">
        <f>IFERROR(IF(ISBLANK(A157),"",VLOOKUP(A157,frente!A$1:D$99866,3,FALSE)),"")</f>
        <v/>
      </c>
      <c r="E157" s="311" t="str">
        <f>IFERROR(IF(ISBLANK(B157),"",VLOOKUP(A157,frente!A$2:D$9835,4,FALSE)),"")</f>
        <v/>
      </c>
      <c r="F157" s="307" t="str">
        <f t="shared" si="5"/>
        <v/>
      </c>
      <c r="G157" s="303"/>
      <c r="H157" s="295" t="str">
        <f>IF(ISBLANK(A157),"",IF(IFERROR(IF(ISBLANK(A157),"",VLOOKUP(A157,frente!A$2:G$976,5,FALSE)),"")="","N/A",IFERROR(IF(ISBLANK(A157),"",VLOOKUP(A157,frente!A$2:G$976,5,FALSE)),"")))</f>
        <v/>
      </c>
      <c r="I157" s="299" t="str">
        <f>IF(ISBLANK(A157),"",IF(IFERROR(IF(ISBLANK(A157),"",VLOOKUP(A157,frente!A$2:G$976,6,FALSE)),"")="","N/A",IFERROR(IF(ISBLANK(A157),"",VLOOKUP(A157,frente!A$2:G$976,6,FALSE)),"")))</f>
        <v/>
      </c>
    </row>
    <row r="158" spans="1:9" x14ac:dyDescent="0.3">
      <c r="A158" s="336"/>
      <c r="B158" s="337"/>
      <c r="C158" s="319" t="str">
        <f>IFERROR(IF(ISBLANK(A158),"",VLOOKUP(A158,frente!A$2:D$9835,2,FALSE)),"")</f>
        <v/>
      </c>
      <c r="D158" s="315" t="str">
        <f>IFERROR(IF(ISBLANK(A158),"",VLOOKUP(A158,frente!A$1:D$99866,3,FALSE)),"")</f>
        <v/>
      </c>
      <c r="E158" s="311" t="str">
        <f>IFERROR(IF(ISBLANK(B158),"",VLOOKUP(A158,frente!A$2:D$9835,4,FALSE)),"")</f>
        <v/>
      </c>
      <c r="F158" s="307" t="str">
        <f t="shared" si="5"/>
        <v/>
      </c>
      <c r="G158" s="303"/>
      <c r="H158" s="295" t="str">
        <f>IF(ISBLANK(A158),"",IF(IFERROR(IF(ISBLANK(A158),"",VLOOKUP(A158,frente!A$2:G$976,5,FALSE)),"")="","N/A",IFERROR(IF(ISBLANK(A158),"",VLOOKUP(A158,frente!A$2:G$976,5,FALSE)),"")))</f>
        <v/>
      </c>
      <c r="I158" s="299" t="str">
        <f>IF(ISBLANK(A158),"",IF(IFERROR(IF(ISBLANK(A158),"",VLOOKUP(A158,frente!A$2:G$976,6,FALSE)),"")="","N/A",IFERROR(IF(ISBLANK(A158),"",VLOOKUP(A158,frente!A$2:G$976,6,FALSE)),"")))</f>
        <v/>
      </c>
    </row>
    <row r="159" spans="1:9" x14ac:dyDescent="0.3">
      <c r="A159" s="336"/>
      <c r="B159" s="337"/>
      <c r="C159" s="319" t="str">
        <f>IFERROR(IF(ISBLANK(A159),"",VLOOKUP(A159,frente!A$2:D$9835,2,FALSE)),"")</f>
        <v/>
      </c>
      <c r="D159" s="315" t="str">
        <f>IFERROR(IF(ISBLANK(A159),"",VLOOKUP(A159,frente!A$1:D$99866,3,FALSE)),"")</f>
        <v/>
      </c>
      <c r="E159" s="311" t="str">
        <f>IFERROR(IF(ISBLANK(B159),"",VLOOKUP(A159,frente!A$2:D$9835,4,FALSE)),"")</f>
        <v/>
      </c>
      <c r="F159" s="307" t="str">
        <f t="shared" si="5"/>
        <v/>
      </c>
      <c r="G159" s="303"/>
      <c r="H159" s="295" t="str">
        <f>IF(ISBLANK(A159),"",IF(IFERROR(IF(ISBLANK(A159),"",VLOOKUP(A159,frente!A$2:G$976,5,FALSE)),"")="","N/A",IFERROR(IF(ISBLANK(A159),"",VLOOKUP(A159,frente!A$2:G$976,5,FALSE)),"")))</f>
        <v/>
      </c>
      <c r="I159" s="299" t="str">
        <f>IF(ISBLANK(A159),"",IF(IFERROR(IF(ISBLANK(A159),"",VLOOKUP(A159,frente!A$2:G$976,6,FALSE)),"")="","N/A",IFERROR(IF(ISBLANK(A159),"",VLOOKUP(A159,frente!A$2:G$976,6,FALSE)),"")))</f>
        <v/>
      </c>
    </row>
    <row r="160" spans="1:9" x14ac:dyDescent="0.3">
      <c r="A160" s="336"/>
      <c r="B160" s="337"/>
      <c r="C160" s="319" t="str">
        <f>IFERROR(IF(ISBLANK(A160),"",VLOOKUP(A160,frente!A$2:D$9835,2,FALSE)),"")</f>
        <v/>
      </c>
      <c r="D160" s="315" t="str">
        <f>IFERROR(IF(ISBLANK(A160),"",VLOOKUP(A160,frente!A$1:D$99866,3,FALSE)),"")</f>
        <v/>
      </c>
      <c r="E160" s="311" t="str">
        <f>IFERROR(IF(ISBLANK(B160),"",VLOOKUP(A160,frente!A$2:D$9835,4,FALSE)),"")</f>
        <v/>
      </c>
      <c r="F160" s="307" t="str">
        <f t="shared" si="5"/>
        <v/>
      </c>
      <c r="G160" s="303"/>
      <c r="H160" s="295" t="str">
        <f>IF(ISBLANK(A160),"",IF(IFERROR(IF(ISBLANK(A160),"",VLOOKUP(A160,frente!A$2:G$976,5,FALSE)),"")="","N/A",IFERROR(IF(ISBLANK(A160),"",VLOOKUP(A160,frente!A$2:G$976,5,FALSE)),"")))</f>
        <v/>
      </c>
      <c r="I160" s="299" t="str">
        <f>IF(ISBLANK(A160),"",IF(IFERROR(IF(ISBLANK(A160),"",VLOOKUP(A160,frente!A$2:G$976,6,FALSE)),"")="","N/A",IFERROR(IF(ISBLANK(A160),"",VLOOKUP(A160,frente!A$2:G$976,6,FALSE)),"")))</f>
        <v/>
      </c>
    </row>
    <row r="161" spans="1:9" x14ac:dyDescent="0.3">
      <c r="A161" s="336"/>
      <c r="B161" s="337"/>
      <c r="C161" s="319" t="str">
        <f>IFERROR(IF(ISBLANK(A161),"",VLOOKUP(A161,frente!A$2:D$9835,2,FALSE)),"")</f>
        <v/>
      </c>
      <c r="D161" s="315" t="str">
        <f>IFERROR(IF(ISBLANK(A161),"",VLOOKUP(A161,frente!A$1:D$99866,3,FALSE)),"")</f>
        <v/>
      </c>
      <c r="E161" s="311" t="str">
        <f>IFERROR(IF(ISBLANK(B161),"",VLOOKUP(A161,frente!A$2:D$9835,4,FALSE)),"")</f>
        <v/>
      </c>
      <c r="F161" s="307" t="str">
        <f t="shared" si="5"/>
        <v/>
      </c>
      <c r="G161" s="303"/>
      <c r="H161" s="295" t="str">
        <f>IF(ISBLANK(A161),"",IF(IFERROR(IF(ISBLANK(A161),"",VLOOKUP(A161,frente!A$2:G$976,5,FALSE)),"")="","N/A",IFERROR(IF(ISBLANK(A161),"",VLOOKUP(A161,frente!A$2:G$976,5,FALSE)),"")))</f>
        <v/>
      </c>
      <c r="I161" s="299" t="str">
        <f>IF(ISBLANK(A161),"",IF(IFERROR(IF(ISBLANK(A161),"",VLOOKUP(A161,frente!A$2:G$976,6,FALSE)),"")="","N/A",IFERROR(IF(ISBLANK(A161),"",VLOOKUP(A161,frente!A$2:G$976,6,FALSE)),"")))</f>
        <v/>
      </c>
    </row>
    <row r="162" spans="1:9" x14ac:dyDescent="0.3">
      <c r="A162" s="336"/>
      <c r="B162" s="337"/>
      <c r="C162" s="319" t="str">
        <f>IFERROR(IF(ISBLANK(A162),"",VLOOKUP(A162,frente!A$2:D$9835,2,FALSE)),"")</f>
        <v/>
      </c>
      <c r="D162" s="315" t="str">
        <f>IFERROR(IF(ISBLANK(A162),"",VLOOKUP(A162,frente!A$1:D$99866,3,FALSE)),"")</f>
        <v/>
      </c>
      <c r="E162" s="311" t="str">
        <f>IFERROR(IF(ISBLANK(B162),"",VLOOKUP(A162,frente!A$2:D$9835,4,FALSE)),"")</f>
        <v/>
      </c>
      <c r="F162" s="307" t="str">
        <f t="shared" si="5"/>
        <v/>
      </c>
      <c r="G162" s="303"/>
      <c r="H162" s="295" t="str">
        <f>IF(ISBLANK(A162),"",IF(IFERROR(IF(ISBLANK(A162),"",VLOOKUP(A162,frente!A$2:G$976,5,FALSE)),"")="","N/A",IFERROR(IF(ISBLANK(A162),"",VLOOKUP(A162,frente!A$2:G$976,5,FALSE)),"")))</f>
        <v/>
      </c>
      <c r="I162" s="299" t="str">
        <f>IF(ISBLANK(A162),"",IF(IFERROR(IF(ISBLANK(A162),"",VLOOKUP(A162,frente!A$2:G$976,6,FALSE)),"")="","N/A",IFERROR(IF(ISBLANK(A162),"",VLOOKUP(A162,frente!A$2:G$976,6,FALSE)),"")))</f>
        <v/>
      </c>
    </row>
    <row r="163" spans="1:9" x14ac:dyDescent="0.3">
      <c r="A163" s="336"/>
      <c r="B163" s="337"/>
      <c r="C163" s="319" t="str">
        <f>IFERROR(IF(ISBLANK(A163),"",VLOOKUP(A163,frente!A$2:D$9835,2,FALSE)),"")</f>
        <v/>
      </c>
      <c r="D163" s="315" t="str">
        <f>IFERROR(IF(ISBLANK(A163),"",VLOOKUP(A163,frente!A$1:D$99866,3,FALSE)),"")</f>
        <v/>
      </c>
      <c r="E163" s="311" t="str">
        <f>IFERROR(IF(ISBLANK(B163),"",VLOOKUP(A163,frente!A$2:D$9835,4,FALSE)),"")</f>
        <v/>
      </c>
      <c r="F163" s="307" t="str">
        <f t="shared" si="5"/>
        <v/>
      </c>
      <c r="G163" s="303"/>
      <c r="H163" s="295" t="str">
        <f>IF(ISBLANK(A163),"",IF(IFERROR(IF(ISBLANK(A163),"",VLOOKUP(A163,frente!A$2:G$976,5,FALSE)),"")="","N/A",IFERROR(IF(ISBLANK(A163),"",VLOOKUP(A163,frente!A$2:G$976,5,FALSE)),"")))</f>
        <v/>
      </c>
      <c r="I163" s="299" t="str">
        <f>IF(ISBLANK(A163),"",IF(IFERROR(IF(ISBLANK(A163),"",VLOOKUP(A163,frente!A$2:G$976,6,FALSE)),"")="","N/A",IFERROR(IF(ISBLANK(A163),"",VLOOKUP(A163,frente!A$2:G$976,6,FALSE)),"")))</f>
        <v/>
      </c>
    </row>
    <row r="164" spans="1:9" x14ac:dyDescent="0.3">
      <c r="A164" s="336"/>
      <c r="B164" s="337"/>
      <c r="C164" s="319" t="str">
        <f>IFERROR(IF(ISBLANK(A164),"",VLOOKUP(A164,frente!A$2:D$9835,2,FALSE)),"")</f>
        <v/>
      </c>
      <c r="D164" s="315" t="str">
        <f>IFERROR(IF(ISBLANK(A164),"",VLOOKUP(A164,frente!A$1:D$99866,3,FALSE)),"")</f>
        <v/>
      </c>
      <c r="E164" s="311" t="str">
        <f>IFERROR(IF(ISBLANK(B164),"",VLOOKUP(A164,frente!A$2:D$9835,4,FALSE)),"")</f>
        <v/>
      </c>
      <c r="F164" s="307" t="str">
        <f t="shared" si="5"/>
        <v/>
      </c>
      <c r="G164" s="303"/>
      <c r="H164" s="295" t="str">
        <f>IF(ISBLANK(A164),"",IF(IFERROR(IF(ISBLANK(A164),"",VLOOKUP(A164,frente!A$2:G$976,5,FALSE)),"")="","N/A",IFERROR(IF(ISBLANK(A164),"",VLOOKUP(A164,frente!A$2:G$976,5,FALSE)),"")))</f>
        <v/>
      </c>
      <c r="I164" s="299" t="str">
        <f>IF(ISBLANK(A164),"",IF(IFERROR(IF(ISBLANK(A164),"",VLOOKUP(A164,frente!A$2:G$976,6,FALSE)),"")="","N/A",IFERROR(IF(ISBLANK(A164),"",VLOOKUP(A164,frente!A$2:G$976,6,FALSE)),"")))</f>
        <v/>
      </c>
    </row>
    <row r="165" spans="1:9" x14ac:dyDescent="0.3">
      <c r="A165" s="336"/>
      <c r="B165" s="337"/>
      <c r="C165" s="319" t="str">
        <f>IFERROR(IF(ISBLANK(A165),"",VLOOKUP(A165,frente!A$2:D$9835,2,FALSE)),"")</f>
        <v/>
      </c>
      <c r="D165" s="315" t="str">
        <f>IFERROR(IF(ISBLANK(A165),"",VLOOKUP(A165,frente!A$1:D$99866,3,FALSE)),"")</f>
        <v/>
      </c>
      <c r="E165" s="311" t="str">
        <f>IFERROR(IF(ISBLANK(B165),"",VLOOKUP(A165,frente!A$2:D$9835,4,FALSE)),"")</f>
        <v/>
      </c>
      <c r="F165" s="307" t="str">
        <f t="shared" si="5"/>
        <v/>
      </c>
      <c r="G165" s="303"/>
      <c r="H165" s="295" t="str">
        <f>IF(ISBLANK(A165),"",IF(IFERROR(IF(ISBLANK(A165),"",VLOOKUP(A165,frente!A$2:G$976,5,FALSE)),"")="","N/A",IFERROR(IF(ISBLANK(A165),"",VLOOKUP(A165,frente!A$2:G$976,5,FALSE)),"")))</f>
        <v/>
      </c>
      <c r="I165" s="299" t="str">
        <f>IF(ISBLANK(A165),"",IF(IFERROR(IF(ISBLANK(A165),"",VLOOKUP(A165,frente!A$2:G$976,6,FALSE)),"")="","N/A",IFERROR(IF(ISBLANK(A165),"",VLOOKUP(A165,frente!A$2:G$976,6,FALSE)),"")))</f>
        <v/>
      </c>
    </row>
    <row r="166" spans="1:9" x14ac:dyDescent="0.3">
      <c r="A166" s="336"/>
      <c r="B166" s="337"/>
      <c r="C166" s="319" t="str">
        <f>IFERROR(IF(ISBLANK(A166),"",VLOOKUP(A166,frente!A$2:D$9835,2,FALSE)),"")</f>
        <v/>
      </c>
      <c r="D166" s="315" t="str">
        <f>IFERROR(IF(ISBLANK(A166),"",VLOOKUP(A166,frente!A$1:D$99866,3,FALSE)),"")</f>
        <v/>
      </c>
      <c r="E166" s="311" t="str">
        <f>IFERROR(IF(ISBLANK(B166),"",VLOOKUP(A166,frente!A$2:D$9835,4,FALSE)),"")</f>
        <v/>
      </c>
      <c r="F166" s="307" t="str">
        <f t="shared" si="5"/>
        <v/>
      </c>
      <c r="G166" s="303"/>
      <c r="H166" s="295" t="str">
        <f>IF(ISBLANK(A166),"",IF(IFERROR(IF(ISBLANK(A166),"",VLOOKUP(A166,frente!A$2:G$976,5,FALSE)),"")="","N/A",IFERROR(IF(ISBLANK(A166),"",VLOOKUP(A166,frente!A$2:G$976,5,FALSE)),"")))</f>
        <v/>
      </c>
      <c r="I166" s="299" t="str">
        <f>IF(ISBLANK(A166),"",IF(IFERROR(IF(ISBLANK(A166),"",VLOOKUP(A166,frente!A$2:G$976,6,FALSE)),"")="","N/A",IFERROR(IF(ISBLANK(A166),"",VLOOKUP(A166,frente!A$2:G$976,6,FALSE)),"")))</f>
        <v/>
      </c>
    </row>
    <row r="167" spans="1:9" x14ac:dyDescent="0.3">
      <c r="A167" s="336"/>
      <c r="B167" s="337"/>
      <c r="C167" s="319" t="str">
        <f>IFERROR(IF(ISBLANK(A167),"",VLOOKUP(A167,frente!A$2:D$9835,2,FALSE)),"")</f>
        <v/>
      </c>
      <c r="D167" s="315" t="str">
        <f>IFERROR(IF(ISBLANK(A167),"",VLOOKUP(A167,frente!A$1:D$99866,3,FALSE)),"")</f>
        <v/>
      </c>
      <c r="E167" s="311" t="str">
        <f>IFERROR(IF(ISBLANK(B167),"",VLOOKUP(A167,frente!A$2:D$9835,4,FALSE)),"")</f>
        <v/>
      </c>
      <c r="F167" s="307" t="str">
        <f t="shared" si="5"/>
        <v/>
      </c>
      <c r="G167" s="303"/>
      <c r="H167" s="295" t="str">
        <f>IF(ISBLANK(A167),"",IF(IFERROR(IF(ISBLANK(A167),"",VLOOKUP(A167,frente!A$2:G$976,5,FALSE)),"")="","N/A",IFERROR(IF(ISBLANK(A167),"",VLOOKUP(A167,frente!A$2:G$976,5,FALSE)),"")))</f>
        <v/>
      </c>
      <c r="I167" s="299" t="str">
        <f>IF(ISBLANK(A167),"",IF(IFERROR(IF(ISBLANK(A167),"",VLOOKUP(A167,frente!A$2:G$976,6,FALSE)),"")="","N/A",IFERROR(IF(ISBLANK(A167),"",VLOOKUP(A167,frente!A$2:G$976,6,FALSE)),"")))</f>
        <v/>
      </c>
    </row>
    <row r="168" spans="1:9" x14ac:dyDescent="0.3">
      <c r="A168" s="336"/>
      <c r="B168" s="337"/>
      <c r="C168" s="319" t="str">
        <f>IFERROR(IF(ISBLANK(A168),"",VLOOKUP(A168,frente!A$2:D$9835,2,FALSE)),"")</f>
        <v/>
      </c>
      <c r="D168" s="315" t="str">
        <f>IFERROR(IF(ISBLANK(A168),"",VLOOKUP(A168,frente!A$1:D$99866,3,FALSE)),"")</f>
        <v/>
      </c>
      <c r="E168" s="311" t="str">
        <f>IFERROR(IF(ISBLANK(B168),"",VLOOKUP(A168,frente!A$2:D$9835,4,FALSE)),"")</f>
        <v/>
      </c>
      <c r="F168" s="307" t="str">
        <f t="shared" si="5"/>
        <v/>
      </c>
      <c r="G168" s="303"/>
      <c r="H168" s="295" t="str">
        <f>IF(ISBLANK(A168),"",IF(IFERROR(IF(ISBLANK(A168),"",VLOOKUP(A168,frente!A$2:G$976,5,FALSE)),"")="","N/A",IFERROR(IF(ISBLANK(A168),"",VLOOKUP(A168,frente!A$2:G$976,5,FALSE)),"")))</f>
        <v/>
      </c>
      <c r="I168" s="299" t="str">
        <f>IF(ISBLANK(A168),"",IF(IFERROR(IF(ISBLANK(A168),"",VLOOKUP(A168,frente!A$2:G$976,6,FALSE)),"")="","N/A",IFERROR(IF(ISBLANK(A168),"",VLOOKUP(A168,frente!A$2:G$976,6,FALSE)),"")))</f>
        <v/>
      </c>
    </row>
    <row r="169" spans="1:9" x14ac:dyDescent="0.3">
      <c r="A169" s="336"/>
      <c r="B169" s="337"/>
      <c r="C169" s="319" t="str">
        <f>IFERROR(IF(ISBLANK(A169),"",VLOOKUP(A169,frente!A$2:D$9835,2,FALSE)),"")</f>
        <v/>
      </c>
      <c r="D169" s="315" t="str">
        <f>IFERROR(IF(ISBLANK(A169),"",VLOOKUP(A169,frente!A$1:D$99866,3,FALSE)),"")</f>
        <v/>
      </c>
      <c r="E169" s="311" t="str">
        <f>IFERROR(IF(ISBLANK(B169),"",VLOOKUP(A169,frente!A$2:D$9835,4,FALSE)),"")</f>
        <v/>
      </c>
      <c r="F169" s="307" t="str">
        <f t="shared" si="5"/>
        <v/>
      </c>
      <c r="G169" s="303"/>
      <c r="H169" s="295" t="str">
        <f>IF(ISBLANK(A169),"",IF(IFERROR(IF(ISBLANK(A169),"",VLOOKUP(A169,frente!A$2:G$976,5,FALSE)),"")="","N/A",IFERROR(IF(ISBLANK(A169),"",VLOOKUP(A169,frente!A$2:G$976,5,FALSE)),"")))</f>
        <v/>
      </c>
      <c r="I169" s="299" t="str">
        <f>IF(ISBLANK(A169),"",IF(IFERROR(IF(ISBLANK(A169),"",VLOOKUP(A169,frente!A$2:G$976,6,FALSE)),"")="","N/A",IFERROR(IF(ISBLANK(A169),"",VLOOKUP(A169,frente!A$2:G$976,6,FALSE)),"")))</f>
        <v/>
      </c>
    </row>
    <row r="170" spans="1:9" x14ac:dyDescent="0.3">
      <c r="A170" s="336"/>
      <c r="B170" s="337"/>
      <c r="C170" s="319" t="str">
        <f>IFERROR(IF(ISBLANK(A170),"",VLOOKUP(A170,frente!A$2:D$9835,2,FALSE)),"")</f>
        <v/>
      </c>
      <c r="D170" s="315" t="str">
        <f>IFERROR(IF(ISBLANK(A170),"",VLOOKUP(A170,frente!A$1:D$99866,3,FALSE)),"")</f>
        <v/>
      </c>
      <c r="E170" s="311" t="str">
        <f>IFERROR(IF(ISBLANK(B170),"",VLOOKUP(A170,frente!A$2:D$9835,4,FALSE)),"")</f>
        <v/>
      </c>
      <c r="F170" s="307" t="str">
        <f t="shared" si="5"/>
        <v/>
      </c>
      <c r="G170" s="303"/>
      <c r="H170" s="295" t="str">
        <f>IF(ISBLANK(A170),"",IF(IFERROR(IF(ISBLANK(A170),"",VLOOKUP(A170,frente!A$2:G$976,5,FALSE)),"")="","N/A",IFERROR(IF(ISBLANK(A170),"",VLOOKUP(A170,frente!A$2:G$976,5,FALSE)),"")))</f>
        <v/>
      </c>
      <c r="I170" s="299" t="str">
        <f>IF(ISBLANK(A170),"",IF(IFERROR(IF(ISBLANK(A170),"",VLOOKUP(A170,frente!A$2:G$976,6,FALSE)),"")="","N/A",IFERROR(IF(ISBLANK(A170),"",VLOOKUP(A170,frente!A$2:G$976,6,FALSE)),"")))</f>
        <v/>
      </c>
    </row>
    <row r="171" spans="1:9" x14ac:dyDescent="0.3">
      <c r="A171" s="336"/>
      <c r="B171" s="337"/>
      <c r="C171" s="319" t="str">
        <f>IFERROR(IF(ISBLANK(A171),"",VLOOKUP(A171,frente!A$2:D$9835,2,FALSE)),"")</f>
        <v/>
      </c>
      <c r="D171" s="315" t="str">
        <f>IFERROR(IF(ISBLANK(A171),"",VLOOKUP(A171,frente!A$1:D$99866,3,FALSE)),"")</f>
        <v/>
      </c>
      <c r="E171" s="311" t="str">
        <f>IFERROR(IF(ISBLANK(B171),"",VLOOKUP(A171,frente!A$2:D$9835,4,FALSE)),"")</f>
        <v/>
      </c>
      <c r="F171" s="307" t="str">
        <f t="shared" si="5"/>
        <v/>
      </c>
      <c r="G171" s="303"/>
      <c r="H171" s="295" t="str">
        <f>IF(ISBLANK(A171),"",IF(IFERROR(IF(ISBLANK(A171),"",VLOOKUP(A171,frente!A$2:G$976,5,FALSE)),"")="","N/A",IFERROR(IF(ISBLANK(A171),"",VLOOKUP(A171,frente!A$2:G$976,5,FALSE)),"")))</f>
        <v/>
      </c>
      <c r="I171" s="299" t="str">
        <f>IF(ISBLANK(A171),"",IF(IFERROR(IF(ISBLANK(A171),"",VLOOKUP(A171,frente!A$2:G$976,6,FALSE)),"")="","N/A",IFERROR(IF(ISBLANK(A171),"",VLOOKUP(A171,frente!A$2:G$976,6,FALSE)),"")))</f>
        <v/>
      </c>
    </row>
    <row r="172" spans="1:9" x14ac:dyDescent="0.3">
      <c r="A172" s="336"/>
      <c r="B172" s="337"/>
      <c r="C172" s="319" t="str">
        <f>IFERROR(IF(ISBLANK(A172),"",VLOOKUP(A172,frente!A$2:D$9835,2,FALSE)),"")</f>
        <v/>
      </c>
      <c r="D172" s="315" t="str">
        <f>IFERROR(IF(ISBLANK(A172),"",VLOOKUP(A172,frente!A$1:D$99866,3,FALSE)),"")</f>
        <v/>
      </c>
      <c r="E172" s="311" t="str">
        <f>IFERROR(IF(ISBLANK(B172),"",VLOOKUP(A172,frente!A$2:D$9835,4,FALSE)),"")</f>
        <v/>
      </c>
      <c r="F172" s="307" t="str">
        <f t="shared" si="5"/>
        <v/>
      </c>
      <c r="G172" s="303"/>
      <c r="H172" s="295" t="str">
        <f>IF(ISBLANK(A172),"",IF(IFERROR(IF(ISBLANK(A172),"",VLOOKUP(A172,frente!A$2:G$976,5,FALSE)),"")="","N/A",IFERROR(IF(ISBLANK(A172),"",VLOOKUP(A172,frente!A$2:G$976,5,FALSE)),"")))</f>
        <v/>
      </c>
      <c r="I172" s="299" t="str">
        <f>IF(ISBLANK(A172),"",IF(IFERROR(IF(ISBLANK(A172),"",VLOOKUP(A172,frente!A$2:G$976,6,FALSE)),"")="","N/A",IFERROR(IF(ISBLANK(A172),"",VLOOKUP(A172,frente!A$2:G$976,6,FALSE)),"")))</f>
        <v/>
      </c>
    </row>
    <row r="173" spans="1:9" x14ac:dyDescent="0.3">
      <c r="A173" s="336"/>
      <c r="B173" s="337"/>
      <c r="C173" s="319" t="str">
        <f>IFERROR(IF(ISBLANK(A173),"",VLOOKUP(A173,frente!A$2:D$9835,2,FALSE)),"")</f>
        <v/>
      </c>
      <c r="D173" s="315" t="str">
        <f>IFERROR(IF(ISBLANK(A173),"",VLOOKUP(A173,frente!A$1:D$99866,3,FALSE)),"")</f>
        <v/>
      </c>
      <c r="E173" s="311" t="str">
        <f>IFERROR(IF(ISBLANK(B173),"",VLOOKUP(A173,frente!A$2:D$9835,4,FALSE)),"")</f>
        <v/>
      </c>
      <c r="F173" s="307" t="str">
        <f t="shared" si="5"/>
        <v/>
      </c>
      <c r="G173" s="303"/>
      <c r="H173" s="295" t="str">
        <f>IF(ISBLANK(A173),"",IF(IFERROR(IF(ISBLANK(A173),"",VLOOKUP(A173,frente!A$2:G$976,5,FALSE)),"")="","N/A",IFERROR(IF(ISBLANK(A173),"",VLOOKUP(A173,frente!A$2:G$976,5,FALSE)),"")))</f>
        <v/>
      </c>
      <c r="I173" s="299" t="str">
        <f>IF(ISBLANK(A173),"",IF(IFERROR(IF(ISBLANK(A173),"",VLOOKUP(A173,frente!A$2:G$976,6,FALSE)),"")="","N/A",IFERROR(IF(ISBLANK(A173),"",VLOOKUP(A173,frente!A$2:G$976,6,FALSE)),"")))</f>
        <v/>
      </c>
    </row>
    <row r="174" spans="1:9" x14ac:dyDescent="0.3">
      <c r="A174" s="336"/>
      <c r="B174" s="337"/>
      <c r="C174" s="319" t="str">
        <f>IFERROR(IF(ISBLANK(A174),"",VLOOKUP(A174,frente!A$2:D$9835,2,FALSE)),"")</f>
        <v/>
      </c>
      <c r="D174" s="315" t="str">
        <f>IFERROR(IF(ISBLANK(A174),"",VLOOKUP(A174,frente!A$1:D$99866,3,FALSE)),"")</f>
        <v/>
      </c>
      <c r="E174" s="311" t="str">
        <f>IFERROR(IF(ISBLANK(B174),"",VLOOKUP(A174,frente!A$2:D$9835,4,FALSE)),"")</f>
        <v/>
      </c>
      <c r="F174" s="307" t="str">
        <f t="shared" si="5"/>
        <v/>
      </c>
      <c r="G174" s="303"/>
      <c r="H174" s="295" t="str">
        <f>IF(ISBLANK(A174),"",IF(IFERROR(IF(ISBLANK(A174),"",VLOOKUP(A174,frente!A$2:G$976,5,FALSE)),"")="","N/A",IFERROR(IF(ISBLANK(A174),"",VLOOKUP(A174,frente!A$2:G$976,5,FALSE)),"")))</f>
        <v/>
      </c>
      <c r="I174" s="299" t="str">
        <f>IF(ISBLANK(A174),"",IF(IFERROR(IF(ISBLANK(A174),"",VLOOKUP(A174,frente!A$2:G$976,6,FALSE)),"")="","N/A",IFERROR(IF(ISBLANK(A174),"",VLOOKUP(A174,frente!A$2:G$976,6,FALSE)),"")))</f>
        <v/>
      </c>
    </row>
    <row r="175" spans="1:9" x14ac:dyDescent="0.3">
      <c r="A175" s="336"/>
      <c r="B175" s="337"/>
      <c r="C175" s="319" t="str">
        <f>IFERROR(IF(ISBLANK(A175),"",VLOOKUP(A175,frente!A$2:D$9835,2,FALSE)),"")</f>
        <v/>
      </c>
      <c r="D175" s="315" t="str">
        <f>IFERROR(IF(ISBLANK(A175),"",VLOOKUP(A175,frente!A$1:D$99866,3,FALSE)),"")</f>
        <v/>
      </c>
      <c r="E175" s="311" t="str">
        <f>IFERROR(IF(ISBLANK(B175),"",VLOOKUP(A175,frente!A$2:D$9835,4,FALSE)),"")</f>
        <v/>
      </c>
      <c r="F175" s="307" t="str">
        <f t="shared" si="5"/>
        <v/>
      </c>
      <c r="G175" s="303"/>
      <c r="H175" s="295" t="str">
        <f>IF(ISBLANK(A175),"",IF(IFERROR(IF(ISBLANK(A175),"",VLOOKUP(A175,frente!A$2:G$976,5,FALSE)),"")="","N/A",IFERROR(IF(ISBLANK(A175),"",VLOOKUP(A175,frente!A$2:G$976,5,FALSE)),"")))</f>
        <v/>
      </c>
      <c r="I175" s="299" t="str">
        <f>IF(ISBLANK(A175),"",IF(IFERROR(IF(ISBLANK(A175),"",VLOOKUP(A175,frente!A$2:G$976,6,FALSE)),"")="","N/A",IFERROR(IF(ISBLANK(A175),"",VLOOKUP(A175,frente!A$2:G$976,6,FALSE)),"")))</f>
        <v/>
      </c>
    </row>
    <row r="176" spans="1:9" x14ac:dyDescent="0.3">
      <c r="A176" s="336"/>
      <c r="B176" s="337"/>
      <c r="C176" s="319" t="str">
        <f>IFERROR(IF(ISBLANK(A176),"",VLOOKUP(A176,frente!A$2:D$9835,2,FALSE)),"")</f>
        <v/>
      </c>
      <c r="D176" s="315" t="str">
        <f>IFERROR(IF(ISBLANK(A176),"",VLOOKUP(A176,frente!A$1:D$99866,3,FALSE)),"")</f>
        <v/>
      </c>
      <c r="E176" s="311" t="str">
        <f>IFERROR(IF(ISBLANK(B176),"",VLOOKUP(A176,frente!A$2:D$9835,4,FALSE)),"")</f>
        <v/>
      </c>
      <c r="F176" s="307" t="str">
        <f t="shared" si="5"/>
        <v/>
      </c>
      <c r="G176" s="303"/>
      <c r="H176" s="295" t="str">
        <f>IF(ISBLANK(A176),"",IF(IFERROR(IF(ISBLANK(A176),"",VLOOKUP(A176,frente!A$2:G$976,5,FALSE)),"")="","N/A",IFERROR(IF(ISBLANK(A176),"",VLOOKUP(A176,frente!A$2:G$976,5,FALSE)),"")))</f>
        <v/>
      </c>
      <c r="I176" s="299" t="str">
        <f>IF(ISBLANK(A176),"",IF(IFERROR(IF(ISBLANK(A176),"",VLOOKUP(A176,frente!A$2:G$976,6,FALSE)),"")="","N/A",IFERROR(IF(ISBLANK(A176),"",VLOOKUP(A176,frente!A$2:G$976,6,FALSE)),"")))</f>
        <v/>
      </c>
    </row>
    <row r="177" spans="1:9" x14ac:dyDescent="0.3">
      <c r="A177" s="336"/>
      <c r="B177" s="337"/>
      <c r="C177" s="319" t="str">
        <f>IFERROR(IF(ISBLANK(A177),"",VLOOKUP(A177,frente!A$2:D$9835,2,FALSE)),"")</f>
        <v/>
      </c>
      <c r="D177" s="315" t="str">
        <f>IFERROR(IF(ISBLANK(A177),"",VLOOKUP(A177,frente!A$1:D$99866,3,FALSE)),"")</f>
        <v/>
      </c>
      <c r="E177" s="311" t="str">
        <f>IFERROR(IF(ISBLANK(B177),"",VLOOKUP(A177,frente!A$2:D$9835,4,FALSE)),"")</f>
        <v/>
      </c>
      <c r="F177" s="307" t="str">
        <f t="shared" si="5"/>
        <v/>
      </c>
      <c r="G177" s="303"/>
      <c r="H177" s="295" t="str">
        <f>IF(ISBLANK(A177),"",IF(IFERROR(IF(ISBLANK(A177),"",VLOOKUP(A177,frente!A$2:G$976,5,FALSE)),"")="","N/A",IFERROR(IF(ISBLANK(A177),"",VLOOKUP(A177,frente!A$2:G$976,5,FALSE)),"")))</f>
        <v/>
      </c>
      <c r="I177" s="299" t="str">
        <f>IF(ISBLANK(A177),"",IF(IFERROR(IF(ISBLANK(A177),"",VLOOKUP(A177,frente!A$2:G$976,6,FALSE)),"")="","N/A",IFERROR(IF(ISBLANK(A177),"",VLOOKUP(A177,frente!A$2:G$976,6,FALSE)),"")))</f>
        <v/>
      </c>
    </row>
    <row r="178" spans="1:9" x14ac:dyDescent="0.3">
      <c r="A178" s="336"/>
      <c r="B178" s="337"/>
      <c r="C178" s="319" t="str">
        <f>IFERROR(IF(ISBLANK(A178),"",VLOOKUP(A178,frente!A$2:D$9835,2,FALSE)),"")</f>
        <v/>
      </c>
      <c r="D178" s="315" t="str">
        <f>IFERROR(IF(ISBLANK(A178),"",VLOOKUP(A178,frente!A$1:D$99866,3,FALSE)),"")</f>
        <v/>
      </c>
      <c r="E178" s="311" t="str">
        <f>IFERROR(IF(ISBLANK(B178),"",VLOOKUP(A178,frente!A$2:D$9835,4,FALSE)),"")</f>
        <v/>
      </c>
      <c r="F178" s="307" t="str">
        <f t="shared" si="5"/>
        <v/>
      </c>
      <c r="G178" s="303"/>
      <c r="H178" s="295" t="str">
        <f>IF(ISBLANK(A178),"",IF(IFERROR(IF(ISBLANK(A178),"",VLOOKUP(A178,frente!A$2:G$976,5,FALSE)),"")="","N/A",IFERROR(IF(ISBLANK(A178),"",VLOOKUP(A178,frente!A$2:G$976,5,FALSE)),"")))</f>
        <v/>
      </c>
      <c r="I178" s="299" t="str">
        <f>IF(ISBLANK(A178),"",IF(IFERROR(IF(ISBLANK(A178),"",VLOOKUP(A178,frente!A$2:G$976,6,FALSE)),"")="","N/A",IFERROR(IF(ISBLANK(A178),"",VLOOKUP(A178,frente!A$2:G$976,6,FALSE)),"")))</f>
        <v/>
      </c>
    </row>
    <row r="179" spans="1:9" x14ac:dyDescent="0.3">
      <c r="A179" s="336"/>
      <c r="B179" s="337"/>
      <c r="C179" s="319" t="str">
        <f>IFERROR(IF(ISBLANK(A179),"",VLOOKUP(A179,frente!A$2:D$9835,2,FALSE)),"")</f>
        <v/>
      </c>
      <c r="D179" s="315" t="str">
        <f>IFERROR(IF(ISBLANK(A179),"",VLOOKUP(A179,frente!A$1:D$99866,3,FALSE)),"")</f>
        <v/>
      </c>
      <c r="E179" s="311" t="str">
        <f>IFERROR(IF(ISBLANK(B179),"",VLOOKUP(A179,frente!A$2:D$9835,4,FALSE)),"")</f>
        <v/>
      </c>
      <c r="F179" s="307" t="str">
        <f t="shared" si="5"/>
        <v/>
      </c>
      <c r="G179" s="303"/>
      <c r="H179" s="295" t="str">
        <f>IF(ISBLANK(A179),"",IF(IFERROR(IF(ISBLANK(A179),"",VLOOKUP(A179,frente!A$2:G$976,5,FALSE)),"")="","N/A",IFERROR(IF(ISBLANK(A179),"",VLOOKUP(A179,frente!A$2:G$976,5,FALSE)),"")))</f>
        <v/>
      </c>
      <c r="I179" s="299" t="str">
        <f>IF(ISBLANK(A179),"",IF(IFERROR(IF(ISBLANK(A179),"",VLOOKUP(A179,frente!A$2:G$976,6,FALSE)),"")="","N/A",IFERROR(IF(ISBLANK(A179),"",VLOOKUP(A179,frente!A$2:G$976,6,FALSE)),"")))</f>
        <v/>
      </c>
    </row>
    <row r="180" spans="1:9" x14ac:dyDescent="0.3">
      <c r="A180" s="336"/>
      <c r="B180" s="337"/>
      <c r="C180" s="319" t="str">
        <f>IFERROR(IF(ISBLANK(A180),"",VLOOKUP(A180,frente!A$2:D$9835,2,FALSE)),"")</f>
        <v/>
      </c>
      <c r="D180" s="315" t="str">
        <f>IFERROR(IF(ISBLANK(A180),"",VLOOKUP(A180,frente!A$1:D$99866,3,FALSE)),"")</f>
        <v/>
      </c>
      <c r="E180" s="311" t="str">
        <f>IFERROR(IF(ISBLANK(B180),"",VLOOKUP(A180,frente!A$2:D$9835,4,FALSE)),"")</f>
        <v/>
      </c>
      <c r="F180" s="307" t="str">
        <f t="shared" si="5"/>
        <v/>
      </c>
      <c r="G180" s="303"/>
      <c r="H180" s="295" t="str">
        <f>IF(ISBLANK(A180),"",IF(IFERROR(IF(ISBLANK(A180),"",VLOOKUP(A180,frente!A$2:G$976,5,FALSE)),"")="","N/A",IFERROR(IF(ISBLANK(A180),"",VLOOKUP(A180,frente!A$2:G$976,5,FALSE)),"")))</f>
        <v/>
      </c>
      <c r="I180" s="299" t="str">
        <f>IF(ISBLANK(A180),"",IF(IFERROR(IF(ISBLANK(A180),"",VLOOKUP(A180,frente!A$2:G$976,6,FALSE)),"")="","N/A",IFERROR(IF(ISBLANK(A180),"",VLOOKUP(A180,frente!A$2:G$976,6,FALSE)),"")))</f>
        <v/>
      </c>
    </row>
    <row r="181" spans="1:9" x14ac:dyDescent="0.3">
      <c r="A181" s="336"/>
      <c r="B181" s="337"/>
      <c r="C181" s="319" t="str">
        <f>IFERROR(IF(ISBLANK(A181),"",VLOOKUP(A181,frente!A$2:D$9835,2,FALSE)),"")</f>
        <v/>
      </c>
      <c r="D181" s="315" t="str">
        <f>IFERROR(IF(ISBLANK(A181),"",VLOOKUP(A181,frente!A$1:D$99866,3,FALSE)),"")</f>
        <v/>
      </c>
      <c r="E181" s="311" t="str">
        <f>IFERROR(IF(ISBLANK(B181),"",VLOOKUP(A181,frente!A$2:D$9835,4,FALSE)),"")</f>
        <v/>
      </c>
      <c r="F181" s="307" t="str">
        <f t="shared" si="5"/>
        <v/>
      </c>
      <c r="G181" s="303"/>
      <c r="H181" s="295" t="str">
        <f>IF(ISBLANK(A181),"",IF(IFERROR(IF(ISBLANK(A181),"",VLOOKUP(A181,frente!A$2:G$976,5,FALSE)),"")="","N/A",IFERROR(IF(ISBLANK(A181),"",VLOOKUP(A181,frente!A$2:G$976,5,FALSE)),"")))</f>
        <v/>
      </c>
      <c r="I181" s="299" t="str">
        <f>IF(ISBLANK(A181),"",IF(IFERROR(IF(ISBLANK(A181),"",VLOOKUP(A181,frente!A$2:G$976,6,FALSE)),"")="","N/A",IFERROR(IF(ISBLANK(A181),"",VLOOKUP(A181,frente!A$2:G$976,6,FALSE)),"")))</f>
        <v/>
      </c>
    </row>
    <row r="182" spans="1:9" x14ac:dyDescent="0.3">
      <c r="A182" s="336"/>
      <c r="B182" s="337"/>
      <c r="C182" s="319" t="str">
        <f>IFERROR(IF(ISBLANK(A182),"",VLOOKUP(A182,frente!A$2:D$9835,2,FALSE)),"")</f>
        <v/>
      </c>
      <c r="D182" s="315" t="str">
        <f>IFERROR(IF(ISBLANK(A182),"",VLOOKUP(A182,frente!A$1:D$99866,3,FALSE)),"")</f>
        <v/>
      </c>
      <c r="E182" s="311" t="str">
        <f>IFERROR(IF(ISBLANK(B182),"",VLOOKUP(A182,frente!A$2:D$9835,4,FALSE)),"")</f>
        <v/>
      </c>
      <c r="F182" s="307" t="str">
        <f t="shared" si="5"/>
        <v/>
      </c>
      <c r="G182" s="303"/>
      <c r="H182" s="295" t="str">
        <f>IF(ISBLANK(A182),"",IF(IFERROR(IF(ISBLANK(A182),"",VLOOKUP(A182,frente!A$2:G$976,5,FALSE)),"")="","N/A",IFERROR(IF(ISBLANK(A182),"",VLOOKUP(A182,frente!A$2:G$976,5,FALSE)),"")))</f>
        <v/>
      </c>
      <c r="I182" s="299" t="str">
        <f>IF(ISBLANK(A182),"",IF(IFERROR(IF(ISBLANK(A182),"",VLOOKUP(A182,frente!A$2:G$976,6,FALSE)),"")="","N/A",IFERROR(IF(ISBLANK(A182),"",VLOOKUP(A182,frente!A$2:G$976,6,FALSE)),"")))</f>
        <v/>
      </c>
    </row>
    <row r="183" spans="1:9" x14ac:dyDescent="0.3">
      <c r="A183" s="336"/>
      <c r="B183" s="337"/>
      <c r="C183" s="319" t="str">
        <f>IFERROR(IF(ISBLANK(A183),"",VLOOKUP(A183,frente!A$2:D$9835,2,FALSE)),"")</f>
        <v/>
      </c>
      <c r="D183" s="315" t="str">
        <f>IFERROR(IF(ISBLANK(A183),"",VLOOKUP(A183,frente!A$1:D$99866,3,FALSE)),"")</f>
        <v/>
      </c>
      <c r="E183" s="311" t="str">
        <f>IFERROR(IF(ISBLANK(B183),"",VLOOKUP(A183,frente!A$2:D$9835,4,FALSE)),"")</f>
        <v/>
      </c>
      <c r="F183" s="307" t="str">
        <f t="shared" si="5"/>
        <v/>
      </c>
      <c r="G183" s="303"/>
      <c r="H183" s="295" t="str">
        <f>IF(ISBLANK(A183),"",IF(IFERROR(IF(ISBLANK(A183),"",VLOOKUP(A183,frente!A$2:G$976,5,FALSE)),"")="","N/A",IFERROR(IF(ISBLANK(A183),"",VLOOKUP(A183,frente!A$2:G$976,5,FALSE)),"")))</f>
        <v/>
      </c>
      <c r="I183" s="299" t="str">
        <f>IF(ISBLANK(A183),"",IF(IFERROR(IF(ISBLANK(A183),"",VLOOKUP(A183,frente!A$2:G$976,6,FALSE)),"")="","N/A",IFERROR(IF(ISBLANK(A183),"",VLOOKUP(A183,frente!A$2:G$976,6,FALSE)),"")))</f>
        <v/>
      </c>
    </row>
    <row r="184" spans="1:9" x14ac:dyDescent="0.3">
      <c r="A184" s="336"/>
      <c r="B184" s="337"/>
      <c r="C184" s="319" t="str">
        <f>IFERROR(IF(ISBLANK(A184),"",VLOOKUP(A184,frente!A$2:D$9835,2,FALSE)),"")</f>
        <v/>
      </c>
      <c r="D184" s="315" t="str">
        <f>IFERROR(IF(ISBLANK(A184),"",VLOOKUP(A184,frente!A$1:D$99866,3,FALSE)),"")</f>
        <v/>
      </c>
      <c r="E184" s="311" t="str">
        <f>IFERROR(IF(ISBLANK(B184),"",VLOOKUP(A184,frente!A$2:D$9835,4,FALSE)),"")</f>
        <v/>
      </c>
      <c r="F184" s="307" t="str">
        <f t="shared" si="5"/>
        <v/>
      </c>
      <c r="G184" s="303"/>
      <c r="H184" s="295" t="str">
        <f>IF(ISBLANK(A184),"",IF(IFERROR(IF(ISBLANK(A184),"",VLOOKUP(A184,frente!A$2:G$976,5,FALSE)),"")="","N/A",IFERROR(IF(ISBLANK(A184),"",VLOOKUP(A184,frente!A$2:G$976,5,FALSE)),"")))</f>
        <v/>
      </c>
      <c r="I184" s="299" t="str">
        <f>IF(ISBLANK(A184),"",IF(IFERROR(IF(ISBLANK(A184),"",VLOOKUP(A184,frente!A$2:G$976,6,FALSE)),"")="","N/A",IFERROR(IF(ISBLANK(A184),"",VLOOKUP(A184,frente!A$2:G$976,6,FALSE)),"")))</f>
        <v/>
      </c>
    </row>
    <row r="185" spans="1:9" x14ac:dyDescent="0.3">
      <c r="A185" s="336"/>
      <c r="B185" s="337"/>
      <c r="C185" s="319" t="str">
        <f>IFERROR(IF(ISBLANK(A185),"",VLOOKUP(A185,frente!A$2:D$9835,2,FALSE)),"")</f>
        <v/>
      </c>
      <c r="D185" s="315" t="str">
        <f>IFERROR(IF(ISBLANK(A185),"",VLOOKUP(A185,frente!A$1:D$99866,3,FALSE)),"")</f>
        <v/>
      </c>
      <c r="E185" s="311" t="str">
        <f>IFERROR(IF(ISBLANK(B185),"",VLOOKUP(A185,frente!A$2:D$9835,4,FALSE)),"")</f>
        <v/>
      </c>
      <c r="F185" s="307" t="str">
        <f t="shared" si="5"/>
        <v/>
      </c>
      <c r="G185" s="303"/>
      <c r="H185" s="295" t="str">
        <f>IF(ISBLANK(A185),"",IF(IFERROR(IF(ISBLANK(A185),"",VLOOKUP(A185,frente!A$2:G$976,5,FALSE)),"")="","N/A",IFERROR(IF(ISBLANK(A185),"",VLOOKUP(A185,frente!A$2:G$976,5,FALSE)),"")))</f>
        <v/>
      </c>
      <c r="I185" s="299" t="str">
        <f>IF(ISBLANK(A185),"",IF(IFERROR(IF(ISBLANK(A185),"",VLOOKUP(A185,frente!A$2:G$976,6,FALSE)),"")="","N/A",IFERROR(IF(ISBLANK(A185),"",VLOOKUP(A185,frente!A$2:G$976,6,FALSE)),"")))</f>
        <v/>
      </c>
    </row>
    <row r="186" spans="1:9" x14ac:dyDescent="0.3">
      <c r="A186" s="336"/>
      <c r="B186" s="337"/>
      <c r="C186" s="319" t="str">
        <f>IFERROR(IF(ISBLANK(A186),"",VLOOKUP(A186,frente!A$2:D$9835,2,FALSE)),"")</f>
        <v/>
      </c>
      <c r="D186" s="315" t="str">
        <f>IFERROR(IF(ISBLANK(A186),"",VLOOKUP(A186,frente!A$1:D$99866,3,FALSE)),"")</f>
        <v/>
      </c>
      <c r="E186" s="311" t="str">
        <f>IFERROR(IF(ISBLANK(B186),"",VLOOKUP(A186,frente!A$2:D$9835,4,FALSE)),"")</f>
        <v/>
      </c>
      <c r="F186" s="307" t="str">
        <f t="shared" si="5"/>
        <v/>
      </c>
      <c r="G186" s="303"/>
      <c r="H186" s="295" t="str">
        <f>IF(ISBLANK(A186),"",IF(IFERROR(IF(ISBLANK(A186),"",VLOOKUP(A186,frente!A$2:G$976,5,FALSE)),"")="","N/A",IFERROR(IF(ISBLANK(A186),"",VLOOKUP(A186,frente!A$2:G$976,5,FALSE)),"")))</f>
        <v/>
      </c>
      <c r="I186" s="299" t="str">
        <f>IF(ISBLANK(A186),"",IF(IFERROR(IF(ISBLANK(A186),"",VLOOKUP(A186,frente!A$2:G$976,6,FALSE)),"")="","N/A",IFERROR(IF(ISBLANK(A186),"",VLOOKUP(A186,frente!A$2:G$976,6,FALSE)),"")))</f>
        <v/>
      </c>
    </row>
    <row r="187" spans="1:9" x14ac:dyDescent="0.3">
      <c r="A187" s="336"/>
      <c r="B187" s="337"/>
      <c r="C187" s="319" t="str">
        <f>IFERROR(IF(ISBLANK(A187),"",VLOOKUP(A187,frente!A$2:D$9835,2,FALSE)),"")</f>
        <v/>
      </c>
      <c r="D187" s="315" t="str">
        <f>IFERROR(IF(ISBLANK(A187),"",VLOOKUP(A187,frente!A$1:D$99866,3,FALSE)),"")</f>
        <v/>
      </c>
      <c r="E187" s="311" t="str">
        <f>IFERROR(IF(ISBLANK(B187),"",VLOOKUP(A187,frente!A$2:D$9835,4,FALSE)),"")</f>
        <v/>
      </c>
      <c r="F187" s="307" t="str">
        <f t="shared" si="5"/>
        <v/>
      </c>
      <c r="G187" s="303"/>
      <c r="H187" s="295" t="str">
        <f>IF(ISBLANK(A187),"",IF(IFERROR(IF(ISBLANK(A187),"",VLOOKUP(A187,frente!A$2:G$976,5,FALSE)),"")="","N/A",IFERROR(IF(ISBLANK(A187),"",VLOOKUP(A187,frente!A$2:G$976,5,FALSE)),"")))</f>
        <v/>
      </c>
      <c r="I187" s="299" t="str">
        <f>IF(ISBLANK(A187),"",IF(IFERROR(IF(ISBLANK(A187),"",VLOOKUP(A187,frente!A$2:G$976,6,FALSE)),"")="","N/A",IFERROR(IF(ISBLANK(A187),"",VLOOKUP(A187,frente!A$2:G$976,6,FALSE)),"")))</f>
        <v/>
      </c>
    </row>
    <row r="188" spans="1:9" x14ac:dyDescent="0.3">
      <c r="A188" s="336"/>
      <c r="B188" s="337"/>
      <c r="C188" s="319" t="str">
        <f>IFERROR(IF(ISBLANK(A188),"",VLOOKUP(A188,frente!A$2:D$9835,2,FALSE)),"")</f>
        <v/>
      </c>
      <c r="D188" s="315" t="str">
        <f>IFERROR(IF(ISBLANK(A188),"",VLOOKUP(A188,frente!A$1:D$99866,3,FALSE)),"")</f>
        <v/>
      </c>
      <c r="E188" s="311" t="str">
        <f>IFERROR(IF(ISBLANK(B188),"",VLOOKUP(A188,frente!A$2:D$9835,4,FALSE)),"")</f>
        <v/>
      </c>
      <c r="F188" s="307" t="str">
        <f t="shared" si="5"/>
        <v/>
      </c>
      <c r="G188" s="303"/>
      <c r="H188" s="295" t="str">
        <f>IF(ISBLANK(A188),"",IF(IFERROR(IF(ISBLANK(A188),"",VLOOKUP(A188,frente!A$2:G$976,5,FALSE)),"")="","N/A",IFERROR(IF(ISBLANK(A188),"",VLOOKUP(A188,frente!A$2:G$976,5,FALSE)),"")))</f>
        <v/>
      </c>
      <c r="I188" s="299" t="str">
        <f>IF(ISBLANK(A188),"",IF(IFERROR(IF(ISBLANK(A188),"",VLOOKUP(A188,frente!A$2:G$976,6,FALSE)),"")="","N/A",IFERROR(IF(ISBLANK(A188),"",VLOOKUP(A188,frente!A$2:G$976,6,FALSE)),"")))</f>
        <v/>
      </c>
    </row>
    <row r="189" spans="1:9" x14ac:dyDescent="0.3">
      <c r="A189" s="336"/>
      <c r="B189" s="337"/>
      <c r="C189" s="319" t="str">
        <f>IFERROR(IF(ISBLANK(A189),"",VLOOKUP(A189,frente!A$2:D$9835,2,FALSE)),"")</f>
        <v/>
      </c>
      <c r="D189" s="315" t="str">
        <f>IFERROR(IF(ISBLANK(A189),"",VLOOKUP(A189,frente!A$1:D$99866,3,FALSE)),"")</f>
        <v/>
      </c>
      <c r="E189" s="311" t="str">
        <f>IFERROR(IF(ISBLANK(B189),"",VLOOKUP(A189,frente!A$2:D$9835,4,FALSE)),"")</f>
        <v/>
      </c>
      <c r="F189" s="307" t="str">
        <f t="shared" si="5"/>
        <v/>
      </c>
      <c r="G189" s="303"/>
      <c r="H189" s="295" t="str">
        <f>IF(ISBLANK(A189),"",IF(IFERROR(IF(ISBLANK(A189),"",VLOOKUP(A189,frente!A$2:G$976,5,FALSE)),"")="","N/A",IFERROR(IF(ISBLANK(A189),"",VLOOKUP(A189,frente!A$2:G$976,5,FALSE)),"")))</f>
        <v/>
      </c>
      <c r="I189" s="299" t="str">
        <f>IF(ISBLANK(A189),"",IF(IFERROR(IF(ISBLANK(A189),"",VLOOKUP(A189,frente!A$2:G$976,6,FALSE)),"")="","N/A",IFERROR(IF(ISBLANK(A189),"",VLOOKUP(A189,frente!A$2:G$976,6,FALSE)),"")))</f>
        <v/>
      </c>
    </row>
    <row r="190" spans="1:9" x14ac:dyDescent="0.3">
      <c r="A190" s="336"/>
      <c r="B190" s="337"/>
      <c r="C190" s="319" t="str">
        <f>IFERROR(IF(ISBLANK(A190),"",VLOOKUP(A190,frente!A$2:D$9835,2,FALSE)),"")</f>
        <v/>
      </c>
      <c r="D190" s="315" t="str">
        <f>IFERROR(IF(ISBLANK(A190),"",VLOOKUP(A190,frente!A$1:D$99866,3,FALSE)),"")</f>
        <v/>
      </c>
      <c r="E190" s="311" t="str">
        <f>IFERROR(IF(ISBLANK(B190),"",VLOOKUP(A190,frente!A$2:D$9835,4,FALSE)),"")</f>
        <v/>
      </c>
      <c r="F190" s="307" t="str">
        <f t="shared" si="5"/>
        <v/>
      </c>
      <c r="G190" s="303"/>
      <c r="H190" s="295" t="str">
        <f>IF(ISBLANK(A190),"",IF(IFERROR(IF(ISBLANK(A190),"",VLOOKUP(A190,frente!A$2:G$976,5,FALSE)),"")="","N/A",IFERROR(IF(ISBLANK(A190),"",VLOOKUP(A190,frente!A$2:G$976,5,FALSE)),"")))</f>
        <v/>
      </c>
      <c r="I190" s="299" t="str">
        <f>IF(ISBLANK(A190),"",IF(IFERROR(IF(ISBLANK(A190),"",VLOOKUP(A190,frente!A$2:G$976,6,FALSE)),"")="","N/A",IFERROR(IF(ISBLANK(A190),"",VLOOKUP(A190,frente!A$2:G$976,6,FALSE)),"")))</f>
        <v/>
      </c>
    </row>
    <row r="191" spans="1:9" x14ac:dyDescent="0.3">
      <c r="A191" s="336"/>
      <c r="B191" s="337"/>
      <c r="C191" s="319" t="str">
        <f>IFERROR(IF(ISBLANK(A191),"",VLOOKUP(A191,frente!A$2:D$9835,2,FALSE)),"")</f>
        <v/>
      </c>
      <c r="D191" s="315" t="str">
        <f>IFERROR(IF(ISBLANK(A191),"",VLOOKUP(A191,frente!A$1:D$99866,3,FALSE)),"")</f>
        <v/>
      </c>
      <c r="E191" s="311" t="str">
        <f>IFERROR(IF(ISBLANK(B191),"",VLOOKUP(A191,frente!A$2:D$9835,4,FALSE)),"")</f>
        <v/>
      </c>
      <c r="F191" s="307" t="str">
        <f t="shared" si="5"/>
        <v/>
      </c>
      <c r="G191" s="303"/>
      <c r="H191" s="295" t="str">
        <f>IF(ISBLANK(A191),"",IF(IFERROR(IF(ISBLANK(A191),"",VLOOKUP(A191,frente!A$2:G$976,5,FALSE)),"")="","N/A",IFERROR(IF(ISBLANK(A191),"",VLOOKUP(A191,frente!A$2:G$976,5,FALSE)),"")))</f>
        <v/>
      </c>
      <c r="I191" s="299" t="str">
        <f>IF(ISBLANK(A191),"",IF(IFERROR(IF(ISBLANK(A191),"",VLOOKUP(A191,frente!A$2:G$976,6,FALSE)),"")="","N/A",IFERROR(IF(ISBLANK(A191),"",VLOOKUP(A191,frente!A$2:G$976,6,FALSE)),"")))</f>
        <v/>
      </c>
    </row>
    <row r="192" spans="1:9" ht="18" thickBot="1" x14ac:dyDescent="0.35">
      <c r="A192" s="338"/>
      <c r="B192" s="339"/>
      <c r="C192" s="320" t="str">
        <f>IFERROR(IF(ISBLANK(A192),"",VLOOKUP(A192,frente!A$2:D$9835,2,FALSE)),"")</f>
        <v/>
      </c>
      <c r="D192" s="316" t="str">
        <f>IFERROR(IF(ISBLANK(A192),"",VLOOKUP(A192,frente!A$1:D$99866,3,FALSE)),"")</f>
        <v/>
      </c>
      <c r="E192" s="312" t="str">
        <f>IFERROR(IF(ISBLANK(B192),"",VLOOKUP(A192,frente!A$2:D$9835,4,FALSE)),"")</f>
        <v/>
      </c>
      <c r="F192" s="308" t="str">
        <f t="shared" si="5"/>
        <v/>
      </c>
      <c r="G192" s="304"/>
      <c r="H192" s="296" t="str">
        <f>IF(ISBLANK(A192),"",IF(IFERROR(IF(ISBLANK(A192),"",VLOOKUP(A192,frente!A$2:G$976,5,FALSE)),"")="","N/A",IFERROR(IF(ISBLANK(A192),"",VLOOKUP(A192,frente!A$2:G$976,5,FALSE)),"")))</f>
        <v/>
      </c>
      <c r="I192" s="300" t="str">
        <f>IF(ISBLANK(A192),"",IF(IFERROR(IF(ISBLANK(A192),"",VLOOKUP(A192,frente!A$2:G$976,6,FALSE)),"")="","N/A",IFERROR(IF(ISBLANK(A192),"",VLOOKUP(A192,frente!A$2:G$976,6,FALSE)),"")))</f>
        <v/>
      </c>
    </row>
    <row r="193" spans="1:9" x14ac:dyDescent="0.3">
      <c r="A193" s="334"/>
      <c r="B193" s="335"/>
      <c r="C193" s="321" t="str">
        <f>IFERROR(IF(ISBLANK(A193),"",VLOOKUP(A193,frente!A$2:D$9835,2,FALSE)),"")</f>
        <v/>
      </c>
      <c r="D193" s="317" t="str">
        <f>IFERROR(IF(ISBLANK(A193),"",VLOOKUP(A193,frente!A$1:D$99866,3,FALSE)),"")</f>
        <v/>
      </c>
      <c r="E193" s="313" t="str">
        <f>IFERROR(IF(ISBLANK(B193),"",VLOOKUP(A193,frente!A$2:D$9835,4,FALSE)),"")</f>
        <v/>
      </c>
      <c r="F193" s="309" t="str">
        <f t="shared" si="5"/>
        <v/>
      </c>
      <c r="G193" s="305"/>
      <c r="H193" s="297" t="str">
        <f>IF(ISBLANK(A193),"",IF(IFERROR(IF(ISBLANK(A193),"",VLOOKUP(A193,frente!A$2:G$976,5,FALSE)),"")="","N/A",IFERROR(IF(ISBLANK(A193),"",VLOOKUP(A193,frente!A$2:G$976,5,FALSE)),"")))</f>
        <v/>
      </c>
      <c r="I193" s="301" t="str">
        <f>IF(ISBLANK(A193),"",IF(IFERROR(IF(ISBLANK(A193),"",VLOOKUP(A193,frente!A$2:G$976,6,FALSE)),"")="","N/A",IFERROR(IF(ISBLANK(A193),"",VLOOKUP(A193,frente!A$2:G$976,6,FALSE)),"")))</f>
        <v/>
      </c>
    </row>
    <row r="194" spans="1:9" x14ac:dyDescent="0.3">
      <c r="A194" s="336"/>
      <c r="B194" s="337"/>
      <c r="C194" s="319" t="str">
        <f>IFERROR(IF(ISBLANK(A194),"",VLOOKUP(A194,frente!A$2:D$9835,2,FALSE)),"")</f>
        <v/>
      </c>
      <c r="D194" s="315" t="str">
        <f>IFERROR(IF(ISBLANK(A194),"",VLOOKUP(A194,frente!A$1:D$99866,3,FALSE)),"")</f>
        <v/>
      </c>
      <c r="E194" s="311" t="str">
        <f>IFERROR(IF(ISBLANK(B194),"",VLOOKUP(A194,frente!A$2:D$9835,4,FALSE)),"")</f>
        <v/>
      </c>
      <c r="F194" s="307" t="str">
        <f t="shared" si="5"/>
        <v/>
      </c>
      <c r="G194" s="303"/>
      <c r="H194" s="295" t="str">
        <f>IF(ISBLANK(A194),"",IF(IFERROR(IF(ISBLANK(A194),"",VLOOKUP(A194,frente!A$2:G$976,5,FALSE)),"")="","N/A",IFERROR(IF(ISBLANK(A194),"",VLOOKUP(A194,frente!A$2:G$976,5,FALSE)),"")))</f>
        <v/>
      </c>
      <c r="I194" s="299" t="str">
        <f>IF(ISBLANK(A194),"",IF(IFERROR(IF(ISBLANK(A194),"",VLOOKUP(A194,frente!A$2:G$976,6,FALSE)),"")="","N/A",IFERROR(IF(ISBLANK(A194),"",VLOOKUP(A194,frente!A$2:G$976,6,FALSE)),"")))</f>
        <v/>
      </c>
    </row>
    <row r="195" spans="1:9" x14ac:dyDescent="0.3">
      <c r="A195" s="336"/>
      <c r="B195" s="337"/>
      <c r="C195" s="319" t="str">
        <f>IFERROR(IF(ISBLANK(A195),"",VLOOKUP(A195,frente!A$2:D$9835,2,FALSE)),"")</f>
        <v/>
      </c>
      <c r="D195" s="315" t="str">
        <f>IFERROR(IF(ISBLANK(A195),"",VLOOKUP(A195,frente!A$1:D$99866,3,FALSE)),"")</f>
        <v/>
      </c>
      <c r="E195" s="311" t="str">
        <f>IFERROR(IF(ISBLANK(B195),"",VLOOKUP(A195,frente!A$2:D$9835,4,FALSE)),"")</f>
        <v/>
      </c>
      <c r="F195" s="307" t="str">
        <f t="shared" si="5"/>
        <v/>
      </c>
      <c r="G195" s="303"/>
      <c r="H195" s="295" t="str">
        <f>IF(ISBLANK(A195),"",IF(IFERROR(IF(ISBLANK(A195),"",VLOOKUP(A195,frente!A$2:G$976,5,FALSE)),"")="","N/A",IFERROR(IF(ISBLANK(A195),"",VLOOKUP(A195,frente!A$2:G$976,5,FALSE)),"")))</f>
        <v/>
      </c>
      <c r="I195" s="299" t="str">
        <f>IF(ISBLANK(A195),"",IF(IFERROR(IF(ISBLANK(A195),"",VLOOKUP(A195,frente!A$2:G$976,6,FALSE)),"")="","N/A",IFERROR(IF(ISBLANK(A195),"",VLOOKUP(A195,frente!A$2:G$976,6,FALSE)),"")))</f>
        <v/>
      </c>
    </row>
    <row r="196" spans="1:9" x14ac:dyDescent="0.3">
      <c r="A196" s="336"/>
      <c r="B196" s="337"/>
      <c r="C196" s="319" t="str">
        <f>IFERROR(IF(ISBLANK(A196),"",VLOOKUP(A196,frente!A$2:D$9835,2,FALSE)),"")</f>
        <v/>
      </c>
      <c r="D196" s="315" t="str">
        <f>IFERROR(IF(ISBLANK(A196),"",VLOOKUP(A196,frente!A$1:D$99866,3,FALSE)),"")</f>
        <v/>
      </c>
      <c r="E196" s="311" t="str">
        <f>IFERROR(IF(ISBLANK(B196),"",VLOOKUP(A196,frente!A$2:D$9835,4,FALSE)),"")</f>
        <v/>
      </c>
      <c r="F196" s="307" t="str">
        <f t="shared" si="5"/>
        <v/>
      </c>
      <c r="G196" s="303"/>
      <c r="H196" s="295" t="str">
        <f>IF(ISBLANK(A196),"",IF(IFERROR(IF(ISBLANK(A196),"",VLOOKUP(A196,frente!A$2:G$976,5,FALSE)),"")="","N/A",IFERROR(IF(ISBLANK(A196),"",VLOOKUP(A196,frente!A$2:G$976,5,FALSE)),"")))</f>
        <v/>
      </c>
      <c r="I196" s="299" t="str">
        <f>IF(ISBLANK(A196),"",IF(IFERROR(IF(ISBLANK(A196),"",VLOOKUP(A196,frente!A$2:G$976,6,FALSE)),"")="","N/A",IFERROR(IF(ISBLANK(A196),"",VLOOKUP(A196,frente!A$2:G$976,6,FALSE)),"")))</f>
        <v/>
      </c>
    </row>
    <row r="197" spans="1:9" x14ac:dyDescent="0.3">
      <c r="A197" s="336"/>
      <c r="B197" s="337"/>
      <c r="C197" s="319" t="str">
        <f>IFERROR(IF(ISBLANK(A197),"",VLOOKUP(A197,frente!A$2:D$9835,2,FALSE)),"")</f>
        <v/>
      </c>
      <c r="D197" s="315" t="str">
        <f>IFERROR(IF(ISBLANK(A197),"",VLOOKUP(A197,frente!A$1:D$99866,3,FALSE)),"")</f>
        <v/>
      </c>
      <c r="E197" s="311" t="str">
        <f>IFERROR(IF(ISBLANK(B197),"",VLOOKUP(A197,frente!A$2:D$9835,4,FALSE)),"")</f>
        <v/>
      </c>
      <c r="F197" s="307" t="str">
        <f t="shared" si="5"/>
        <v/>
      </c>
      <c r="G197" s="303"/>
      <c r="H197" s="295" t="str">
        <f>IF(ISBLANK(A197),"",IF(IFERROR(IF(ISBLANK(A197),"",VLOOKUP(A197,frente!A$2:G$976,5,FALSE)),"")="","N/A",IFERROR(IF(ISBLANK(A197),"",VLOOKUP(A197,frente!A$2:G$976,5,FALSE)),"")))</f>
        <v/>
      </c>
      <c r="I197" s="299" t="str">
        <f>IF(ISBLANK(A197),"",IF(IFERROR(IF(ISBLANK(A197),"",VLOOKUP(A197,frente!A$2:G$976,6,FALSE)),"")="","N/A",IFERROR(IF(ISBLANK(A197),"",VLOOKUP(A197,frente!A$2:G$976,6,FALSE)),"")))</f>
        <v/>
      </c>
    </row>
    <row r="198" spans="1:9" x14ac:dyDescent="0.3">
      <c r="A198" s="336"/>
      <c r="B198" s="337"/>
      <c r="C198" s="319" t="str">
        <f>IFERROR(IF(ISBLANK(A198),"",VLOOKUP(A198,frente!A$2:D$9835,2,FALSE)),"")</f>
        <v/>
      </c>
      <c r="D198" s="315" t="str">
        <f>IFERROR(IF(ISBLANK(A198),"",VLOOKUP(A198,frente!A$1:D$99866,3,FALSE)),"")</f>
        <v/>
      </c>
      <c r="E198" s="311" t="str">
        <f>IFERROR(IF(ISBLANK(B198),"",VLOOKUP(A198,frente!A$2:D$9835,4,FALSE)),"")</f>
        <v/>
      </c>
      <c r="F198" s="307" t="str">
        <f t="shared" si="5"/>
        <v/>
      </c>
      <c r="G198" s="303"/>
      <c r="H198" s="295" t="str">
        <f>IF(ISBLANK(A198),"",IF(IFERROR(IF(ISBLANK(A198),"",VLOOKUP(A198,frente!A$2:G$976,5,FALSE)),"")="","N/A",IFERROR(IF(ISBLANK(A198),"",VLOOKUP(A198,frente!A$2:G$976,5,FALSE)),"")))</f>
        <v/>
      </c>
      <c r="I198" s="299" t="str">
        <f>IF(ISBLANK(A198),"",IF(IFERROR(IF(ISBLANK(A198),"",VLOOKUP(A198,frente!A$2:G$976,6,FALSE)),"")="","N/A",IFERROR(IF(ISBLANK(A198),"",VLOOKUP(A198,frente!A$2:G$976,6,FALSE)),"")))</f>
        <v/>
      </c>
    </row>
    <row r="199" spans="1:9" x14ac:dyDescent="0.3">
      <c r="A199" s="336"/>
      <c r="B199" s="337"/>
      <c r="C199" s="319" t="str">
        <f>IFERROR(IF(ISBLANK(A199),"",VLOOKUP(A199,frente!A$2:D$9835,2,FALSE)),"")</f>
        <v/>
      </c>
      <c r="D199" s="315" t="str">
        <f>IFERROR(IF(ISBLANK(A199),"",VLOOKUP(A199,frente!A$1:D$99866,3,FALSE)),"")</f>
        <v/>
      </c>
      <c r="E199" s="311" t="str">
        <f>IFERROR(IF(ISBLANK(B199),"",VLOOKUP(A199,frente!A$2:D$9835,4,FALSE)),"")</f>
        <v/>
      </c>
      <c r="F199" s="307" t="str">
        <f t="shared" si="5"/>
        <v/>
      </c>
      <c r="G199" s="303"/>
      <c r="H199" s="295" t="str">
        <f>IF(ISBLANK(A199),"",IF(IFERROR(IF(ISBLANK(A199),"",VLOOKUP(A199,frente!A$2:G$976,5,FALSE)),"")="","N/A",IFERROR(IF(ISBLANK(A199),"",VLOOKUP(A199,frente!A$2:G$976,5,FALSE)),"")))</f>
        <v/>
      </c>
      <c r="I199" s="299" t="str">
        <f>IF(ISBLANK(A199),"",IF(IFERROR(IF(ISBLANK(A199),"",VLOOKUP(A199,frente!A$2:G$976,6,FALSE)),"")="","N/A",IFERROR(IF(ISBLANK(A199),"",VLOOKUP(A199,frente!A$2:G$976,6,FALSE)),"")))</f>
        <v/>
      </c>
    </row>
    <row r="200" spans="1:9" x14ac:dyDescent="0.3">
      <c r="A200" s="336"/>
      <c r="B200" s="337"/>
      <c r="C200" s="319" t="str">
        <f>IFERROR(IF(ISBLANK(A200),"",VLOOKUP(A200,frente!A$2:D$9835,2,FALSE)),"")</f>
        <v/>
      </c>
      <c r="D200" s="315" t="str">
        <f>IFERROR(IF(ISBLANK(A200),"",VLOOKUP(A200,frente!A$1:D$99866,3,FALSE)),"")</f>
        <v/>
      </c>
      <c r="E200" s="311" t="str">
        <f>IFERROR(IF(ISBLANK(B200),"",VLOOKUP(A200,frente!A$2:D$9835,4,FALSE)),"")</f>
        <v/>
      </c>
      <c r="F200" s="307" t="str">
        <f t="shared" si="5"/>
        <v/>
      </c>
      <c r="G200" s="303"/>
      <c r="H200" s="295" t="str">
        <f>IF(ISBLANK(A200),"",IF(IFERROR(IF(ISBLANK(A200),"",VLOOKUP(A200,frente!A$2:G$976,5,FALSE)),"")="","N/A",IFERROR(IF(ISBLANK(A200),"",VLOOKUP(A200,frente!A$2:G$976,5,FALSE)),"")))</f>
        <v/>
      </c>
      <c r="I200" s="299" t="str">
        <f>IF(ISBLANK(A200),"",IF(IFERROR(IF(ISBLANK(A200),"",VLOOKUP(A200,frente!A$2:G$976,6,FALSE)),"")="","N/A",IFERROR(IF(ISBLANK(A200),"",VLOOKUP(A200,frente!A$2:G$976,6,FALSE)),"")))</f>
        <v/>
      </c>
    </row>
    <row r="201" spans="1:9" x14ac:dyDescent="0.3">
      <c r="A201" s="336"/>
      <c r="B201" s="337"/>
      <c r="C201" s="319" t="str">
        <f>IFERROR(IF(ISBLANK(A201),"",VLOOKUP(A201,frente!A$2:D$9835,2,FALSE)),"")</f>
        <v/>
      </c>
      <c r="D201" s="315" t="str">
        <f>IFERROR(IF(ISBLANK(A201),"",VLOOKUP(A201,frente!A$1:D$99866,3,FALSE)),"")</f>
        <v/>
      </c>
      <c r="E201" s="311" t="str">
        <f>IFERROR(IF(ISBLANK(B201),"",VLOOKUP(A201,frente!A$2:D$9835,4,FALSE)),"")</f>
        <v/>
      </c>
      <c r="F201" s="307" t="str">
        <f t="shared" ref="F201:F264" si="6">IFERROR(IF(ISBLANK(A201),"",B201*D201),"")</f>
        <v/>
      </c>
      <c r="G201" s="303"/>
      <c r="H201" s="295" t="str">
        <f>IF(ISBLANK(A201),"",IF(IFERROR(IF(ISBLANK(A201),"",VLOOKUP(A201,frente!A$2:G$976,5,FALSE)),"")="","N/A",IFERROR(IF(ISBLANK(A201),"",VLOOKUP(A201,frente!A$2:G$976,5,FALSE)),"")))</f>
        <v/>
      </c>
      <c r="I201" s="299" t="str">
        <f>IF(ISBLANK(A201),"",IF(IFERROR(IF(ISBLANK(A201),"",VLOOKUP(A201,frente!A$2:G$976,6,FALSE)),"")="","N/A",IFERROR(IF(ISBLANK(A201),"",VLOOKUP(A201,frente!A$2:G$976,6,FALSE)),"")))</f>
        <v/>
      </c>
    </row>
    <row r="202" spans="1:9" x14ac:dyDescent="0.3">
      <c r="A202" s="336"/>
      <c r="B202" s="337"/>
      <c r="C202" s="319" t="str">
        <f>IFERROR(IF(ISBLANK(A202),"",VLOOKUP(A202,frente!A$2:D$9835,2,FALSE)),"")</f>
        <v/>
      </c>
      <c r="D202" s="315" t="str">
        <f>IFERROR(IF(ISBLANK(A202),"",VLOOKUP(A202,frente!A$1:D$99866,3,FALSE)),"")</f>
        <v/>
      </c>
      <c r="E202" s="311" t="str">
        <f>IFERROR(IF(ISBLANK(B202),"",VLOOKUP(A202,frente!A$2:D$9835,4,FALSE)),"")</f>
        <v/>
      </c>
      <c r="F202" s="307" t="str">
        <f t="shared" si="6"/>
        <v/>
      </c>
      <c r="G202" s="303"/>
      <c r="H202" s="295" t="str">
        <f>IF(ISBLANK(A202),"",IF(IFERROR(IF(ISBLANK(A202),"",VLOOKUP(A202,frente!A$2:G$976,5,FALSE)),"")="","N/A",IFERROR(IF(ISBLANK(A202),"",VLOOKUP(A202,frente!A$2:G$976,5,FALSE)),"")))</f>
        <v/>
      </c>
      <c r="I202" s="299" t="str">
        <f>IF(ISBLANK(A202),"",IF(IFERROR(IF(ISBLANK(A202),"",VLOOKUP(A202,frente!A$2:G$976,6,FALSE)),"")="","N/A",IFERROR(IF(ISBLANK(A202),"",VLOOKUP(A202,frente!A$2:G$976,6,FALSE)),"")))</f>
        <v/>
      </c>
    </row>
    <row r="203" spans="1:9" x14ac:dyDescent="0.3">
      <c r="A203" s="336"/>
      <c r="B203" s="337"/>
      <c r="C203" s="319" t="str">
        <f>IFERROR(IF(ISBLANK(A203),"",VLOOKUP(A203,frente!A$2:D$9835,2,FALSE)),"")</f>
        <v/>
      </c>
      <c r="D203" s="315" t="str">
        <f>IFERROR(IF(ISBLANK(A203),"",VLOOKUP(A203,frente!A$1:D$99866,3,FALSE)),"")</f>
        <v/>
      </c>
      <c r="E203" s="311" t="str">
        <f>IFERROR(IF(ISBLANK(B203),"",VLOOKUP(A203,frente!A$2:D$9835,4,FALSE)),"")</f>
        <v/>
      </c>
      <c r="F203" s="307" t="str">
        <f t="shared" si="6"/>
        <v/>
      </c>
      <c r="G203" s="303"/>
      <c r="H203" s="295" t="str">
        <f>IF(ISBLANK(A203),"",IF(IFERROR(IF(ISBLANK(A203),"",VLOOKUP(A203,frente!A$2:G$976,5,FALSE)),"")="","N/A",IFERROR(IF(ISBLANK(A203),"",VLOOKUP(A203,frente!A$2:G$976,5,FALSE)),"")))</f>
        <v/>
      </c>
      <c r="I203" s="299" t="str">
        <f>IF(ISBLANK(A203),"",IF(IFERROR(IF(ISBLANK(A203),"",VLOOKUP(A203,frente!A$2:G$976,6,FALSE)),"")="","N/A",IFERROR(IF(ISBLANK(A203),"",VLOOKUP(A203,frente!A$2:G$976,6,FALSE)),"")))</f>
        <v/>
      </c>
    </row>
    <row r="204" spans="1:9" x14ac:dyDescent="0.3">
      <c r="A204" s="336"/>
      <c r="B204" s="337"/>
      <c r="C204" s="319" t="str">
        <f>IFERROR(IF(ISBLANK(A204),"",VLOOKUP(A204,frente!A$2:D$9835,2,FALSE)),"")</f>
        <v/>
      </c>
      <c r="D204" s="315" t="str">
        <f>IFERROR(IF(ISBLANK(A204),"",VLOOKUP(A204,frente!A$1:D$99866,3,FALSE)),"")</f>
        <v/>
      </c>
      <c r="E204" s="311" t="str">
        <f>IFERROR(IF(ISBLANK(B204),"",VLOOKUP(A204,frente!A$2:D$9835,4,FALSE)),"")</f>
        <v/>
      </c>
      <c r="F204" s="307" t="str">
        <f t="shared" si="6"/>
        <v/>
      </c>
      <c r="G204" s="303"/>
      <c r="H204" s="295" t="str">
        <f>IF(ISBLANK(A204),"",IF(IFERROR(IF(ISBLANK(A204),"",VLOOKUP(A204,frente!A$2:G$976,5,FALSE)),"")="","N/A",IFERROR(IF(ISBLANK(A204),"",VLOOKUP(A204,frente!A$2:G$976,5,FALSE)),"")))</f>
        <v/>
      </c>
      <c r="I204" s="299" t="str">
        <f>IF(ISBLANK(A204),"",IF(IFERROR(IF(ISBLANK(A204),"",VLOOKUP(A204,frente!A$2:G$976,6,FALSE)),"")="","N/A",IFERROR(IF(ISBLANK(A204),"",VLOOKUP(A204,frente!A$2:G$976,6,FALSE)),"")))</f>
        <v/>
      </c>
    </row>
    <row r="205" spans="1:9" x14ac:dyDescent="0.3">
      <c r="A205" s="336"/>
      <c r="B205" s="337"/>
      <c r="C205" s="319" t="str">
        <f>IFERROR(IF(ISBLANK(A205),"",VLOOKUP(A205,frente!A$2:D$9835,2,FALSE)),"")</f>
        <v/>
      </c>
      <c r="D205" s="315" t="str">
        <f>IFERROR(IF(ISBLANK(A205),"",VLOOKUP(A205,frente!A$1:D$99866,3,FALSE)),"")</f>
        <v/>
      </c>
      <c r="E205" s="311" t="str">
        <f>IFERROR(IF(ISBLANK(B205),"",VLOOKUP(A205,frente!A$2:D$9835,4,FALSE)),"")</f>
        <v/>
      </c>
      <c r="F205" s="307" t="str">
        <f t="shared" si="6"/>
        <v/>
      </c>
      <c r="G205" s="303"/>
      <c r="H205" s="295" t="str">
        <f>IF(ISBLANK(A205),"",IF(IFERROR(IF(ISBLANK(A205),"",VLOOKUP(A205,frente!A$2:G$976,5,FALSE)),"")="","N/A",IFERROR(IF(ISBLANK(A205),"",VLOOKUP(A205,frente!A$2:G$976,5,FALSE)),"")))</f>
        <v/>
      </c>
      <c r="I205" s="299" t="str">
        <f>IF(ISBLANK(A205),"",IF(IFERROR(IF(ISBLANK(A205),"",VLOOKUP(A205,frente!A$2:G$976,6,FALSE)),"")="","N/A",IFERROR(IF(ISBLANK(A205),"",VLOOKUP(A205,frente!A$2:G$976,6,FALSE)),"")))</f>
        <v/>
      </c>
    </row>
    <row r="206" spans="1:9" x14ac:dyDescent="0.3">
      <c r="A206" s="336"/>
      <c r="B206" s="337"/>
      <c r="C206" s="319" t="str">
        <f>IFERROR(IF(ISBLANK(A206),"",VLOOKUP(A206,frente!A$2:D$9835,2,FALSE)),"")</f>
        <v/>
      </c>
      <c r="D206" s="315" t="str">
        <f>IFERROR(IF(ISBLANK(A206),"",VLOOKUP(A206,frente!A$1:D$99866,3,FALSE)),"")</f>
        <v/>
      </c>
      <c r="E206" s="311" t="str">
        <f>IFERROR(IF(ISBLANK(B206),"",VLOOKUP(A206,frente!A$2:D$9835,4,FALSE)),"")</f>
        <v/>
      </c>
      <c r="F206" s="307" t="str">
        <f t="shared" si="6"/>
        <v/>
      </c>
      <c r="G206" s="303"/>
      <c r="H206" s="295" t="str">
        <f>IF(ISBLANK(A206),"",IF(IFERROR(IF(ISBLANK(A206),"",VLOOKUP(A206,frente!A$2:G$976,5,FALSE)),"")="","N/A",IFERROR(IF(ISBLANK(A206),"",VLOOKUP(A206,frente!A$2:G$976,5,FALSE)),"")))</f>
        <v/>
      </c>
      <c r="I206" s="299" t="str">
        <f>IF(ISBLANK(A206),"",IF(IFERROR(IF(ISBLANK(A206),"",VLOOKUP(A206,frente!A$2:G$976,6,FALSE)),"")="","N/A",IFERROR(IF(ISBLANK(A206),"",VLOOKUP(A206,frente!A$2:G$976,6,FALSE)),"")))</f>
        <v/>
      </c>
    </row>
    <row r="207" spans="1:9" x14ac:dyDescent="0.3">
      <c r="A207" s="336"/>
      <c r="B207" s="337"/>
      <c r="C207" s="319" t="str">
        <f>IFERROR(IF(ISBLANK(A207),"",VLOOKUP(A207,frente!A$2:D$9835,2,FALSE)),"")</f>
        <v/>
      </c>
      <c r="D207" s="315" t="str">
        <f>IFERROR(IF(ISBLANK(A207),"",VLOOKUP(A207,frente!A$1:D$99866,3,FALSE)),"")</f>
        <v/>
      </c>
      <c r="E207" s="311" t="str">
        <f>IFERROR(IF(ISBLANK(B207),"",VLOOKUP(A207,frente!A$2:D$9835,4,FALSE)),"")</f>
        <v/>
      </c>
      <c r="F207" s="307" t="str">
        <f t="shared" si="6"/>
        <v/>
      </c>
      <c r="G207" s="303"/>
      <c r="H207" s="295" t="str">
        <f>IF(ISBLANK(A207),"",IF(IFERROR(IF(ISBLANK(A207),"",VLOOKUP(A207,frente!A$2:G$976,5,FALSE)),"")="","N/A",IFERROR(IF(ISBLANK(A207),"",VLOOKUP(A207,frente!A$2:G$976,5,FALSE)),"")))</f>
        <v/>
      </c>
      <c r="I207" s="299" t="str">
        <f>IF(ISBLANK(A207),"",IF(IFERROR(IF(ISBLANK(A207),"",VLOOKUP(A207,frente!A$2:G$976,6,FALSE)),"")="","N/A",IFERROR(IF(ISBLANK(A207),"",VLOOKUP(A207,frente!A$2:G$976,6,FALSE)),"")))</f>
        <v/>
      </c>
    </row>
    <row r="208" spans="1:9" x14ac:dyDescent="0.3">
      <c r="A208" s="336"/>
      <c r="B208" s="337"/>
      <c r="C208" s="319" t="str">
        <f>IFERROR(IF(ISBLANK(A208),"",VLOOKUP(A208,frente!A$2:D$9835,2,FALSE)),"")</f>
        <v/>
      </c>
      <c r="D208" s="315" t="str">
        <f>IFERROR(IF(ISBLANK(A208),"",VLOOKUP(A208,frente!A$1:D$99866,3,FALSE)),"")</f>
        <v/>
      </c>
      <c r="E208" s="311" t="str">
        <f>IFERROR(IF(ISBLANK(B208),"",VLOOKUP(A208,frente!A$2:D$9835,4,FALSE)),"")</f>
        <v/>
      </c>
      <c r="F208" s="307" t="str">
        <f t="shared" si="6"/>
        <v/>
      </c>
      <c r="G208" s="303"/>
      <c r="H208" s="295" t="str">
        <f>IF(ISBLANK(A208),"",IF(IFERROR(IF(ISBLANK(A208),"",VLOOKUP(A208,frente!A$2:G$976,5,FALSE)),"")="","N/A",IFERROR(IF(ISBLANK(A208),"",VLOOKUP(A208,frente!A$2:G$976,5,FALSE)),"")))</f>
        <v/>
      </c>
      <c r="I208" s="299" t="str">
        <f>IF(ISBLANK(A208),"",IF(IFERROR(IF(ISBLANK(A208),"",VLOOKUP(A208,frente!A$2:G$976,6,FALSE)),"")="","N/A",IFERROR(IF(ISBLANK(A208),"",VLOOKUP(A208,frente!A$2:G$976,6,FALSE)),"")))</f>
        <v/>
      </c>
    </row>
    <row r="209" spans="1:9" x14ac:dyDescent="0.3">
      <c r="A209" s="336"/>
      <c r="B209" s="337"/>
      <c r="C209" s="319" t="str">
        <f>IFERROR(IF(ISBLANK(A209),"",VLOOKUP(A209,frente!A$2:D$9835,2,FALSE)),"")</f>
        <v/>
      </c>
      <c r="D209" s="315" t="str">
        <f>IFERROR(IF(ISBLANK(A209),"",VLOOKUP(A209,frente!A$1:D$99866,3,FALSE)),"")</f>
        <v/>
      </c>
      <c r="E209" s="311" t="str">
        <f>IFERROR(IF(ISBLANK(B209),"",VLOOKUP(A209,frente!A$2:D$9835,4,FALSE)),"")</f>
        <v/>
      </c>
      <c r="F209" s="307" t="str">
        <f t="shared" si="6"/>
        <v/>
      </c>
      <c r="G209" s="303"/>
      <c r="H209" s="295" t="str">
        <f>IF(ISBLANK(A209),"",IF(IFERROR(IF(ISBLANK(A209),"",VLOOKUP(A209,frente!A$2:G$976,5,FALSE)),"")="","N/A",IFERROR(IF(ISBLANK(A209),"",VLOOKUP(A209,frente!A$2:G$976,5,FALSE)),"")))</f>
        <v/>
      </c>
      <c r="I209" s="299" t="str">
        <f>IF(ISBLANK(A209),"",IF(IFERROR(IF(ISBLANK(A209),"",VLOOKUP(A209,frente!A$2:G$976,6,FALSE)),"")="","N/A",IFERROR(IF(ISBLANK(A209),"",VLOOKUP(A209,frente!A$2:G$976,6,FALSE)),"")))</f>
        <v/>
      </c>
    </row>
    <row r="210" spans="1:9" x14ac:dyDescent="0.3">
      <c r="A210" s="336"/>
      <c r="B210" s="337"/>
      <c r="C210" s="319" t="str">
        <f>IFERROR(IF(ISBLANK(A210),"",VLOOKUP(A210,frente!A$2:D$9835,2,FALSE)),"")</f>
        <v/>
      </c>
      <c r="D210" s="315" t="str">
        <f>IFERROR(IF(ISBLANK(A210),"",VLOOKUP(A210,frente!A$1:D$99866,3,FALSE)),"")</f>
        <v/>
      </c>
      <c r="E210" s="311" t="str">
        <f>IFERROR(IF(ISBLANK(B210),"",VLOOKUP(A210,frente!A$2:D$9835,4,FALSE)),"")</f>
        <v/>
      </c>
      <c r="F210" s="307" t="str">
        <f t="shared" si="6"/>
        <v/>
      </c>
      <c r="G210" s="303"/>
      <c r="H210" s="295" t="str">
        <f>IF(ISBLANK(A210),"",IF(IFERROR(IF(ISBLANK(A210),"",VLOOKUP(A210,frente!A$2:G$976,5,FALSE)),"")="","N/A",IFERROR(IF(ISBLANK(A210),"",VLOOKUP(A210,frente!A$2:G$976,5,FALSE)),"")))</f>
        <v/>
      </c>
      <c r="I210" s="299" t="str">
        <f>IF(ISBLANK(A210),"",IF(IFERROR(IF(ISBLANK(A210),"",VLOOKUP(A210,frente!A$2:G$976,6,FALSE)),"")="","N/A",IFERROR(IF(ISBLANK(A210),"",VLOOKUP(A210,frente!A$2:G$976,6,FALSE)),"")))</f>
        <v/>
      </c>
    </row>
    <row r="211" spans="1:9" x14ac:dyDescent="0.3">
      <c r="A211" s="336"/>
      <c r="B211" s="337"/>
      <c r="C211" s="319" t="str">
        <f>IFERROR(IF(ISBLANK(A211),"",VLOOKUP(A211,frente!A$2:D$9835,2,FALSE)),"")</f>
        <v/>
      </c>
      <c r="D211" s="315" t="str">
        <f>IFERROR(IF(ISBLANK(A211),"",VLOOKUP(A211,frente!A$1:D$99866,3,FALSE)),"")</f>
        <v/>
      </c>
      <c r="E211" s="311" t="str">
        <f>IFERROR(IF(ISBLANK(B211),"",VLOOKUP(A211,frente!A$2:D$9835,4,FALSE)),"")</f>
        <v/>
      </c>
      <c r="F211" s="307" t="str">
        <f t="shared" si="6"/>
        <v/>
      </c>
      <c r="G211" s="303"/>
      <c r="H211" s="295" t="str">
        <f>IF(ISBLANK(A211),"",IF(IFERROR(IF(ISBLANK(A211),"",VLOOKUP(A211,frente!A$2:G$976,5,FALSE)),"")="","N/A",IFERROR(IF(ISBLANK(A211),"",VLOOKUP(A211,frente!A$2:G$976,5,FALSE)),"")))</f>
        <v/>
      </c>
      <c r="I211" s="299" t="str">
        <f>IF(ISBLANK(A211),"",IF(IFERROR(IF(ISBLANK(A211),"",VLOOKUP(A211,frente!A$2:G$976,6,FALSE)),"")="","N/A",IFERROR(IF(ISBLANK(A211),"",VLOOKUP(A211,frente!A$2:G$976,6,FALSE)),"")))</f>
        <v/>
      </c>
    </row>
    <row r="212" spans="1:9" x14ac:dyDescent="0.3">
      <c r="A212" s="336"/>
      <c r="B212" s="337"/>
      <c r="C212" s="319" t="str">
        <f>IFERROR(IF(ISBLANK(A212),"",VLOOKUP(A212,frente!A$2:D$9835,2,FALSE)),"")</f>
        <v/>
      </c>
      <c r="D212" s="315" t="str">
        <f>IFERROR(IF(ISBLANK(A212),"",VLOOKUP(A212,frente!A$1:D$99866,3,FALSE)),"")</f>
        <v/>
      </c>
      <c r="E212" s="311" t="str">
        <f>IFERROR(IF(ISBLANK(B212),"",VLOOKUP(A212,frente!A$2:D$9835,4,FALSE)),"")</f>
        <v/>
      </c>
      <c r="F212" s="307" t="str">
        <f t="shared" si="6"/>
        <v/>
      </c>
      <c r="G212" s="303"/>
      <c r="H212" s="295" t="str">
        <f>IF(ISBLANK(A212),"",IF(IFERROR(IF(ISBLANK(A212),"",VLOOKUP(A212,frente!A$2:G$976,5,FALSE)),"")="","N/A",IFERROR(IF(ISBLANK(A212),"",VLOOKUP(A212,frente!A$2:G$976,5,FALSE)),"")))</f>
        <v/>
      </c>
      <c r="I212" s="299" t="str">
        <f>IF(ISBLANK(A212),"",IF(IFERROR(IF(ISBLANK(A212),"",VLOOKUP(A212,frente!A$2:G$976,6,FALSE)),"")="","N/A",IFERROR(IF(ISBLANK(A212),"",VLOOKUP(A212,frente!A$2:G$976,6,FALSE)),"")))</f>
        <v/>
      </c>
    </row>
    <row r="213" spans="1:9" x14ac:dyDescent="0.3">
      <c r="A213" s="336"/>
      <c r="B213" s="337"/>
      <c r="C213" s="319" t="str">
        <f>IFERROR(IF(ISBLANK(A213),"",VLOOKUP(A213,frente!A$2:D$9835,2,FALSE)),"")</f>
        <v/>
      </c>
      <c r="D213" s="315" t="str">
        <f>IFERROR(IF(ISBLANK(A213),"",VLOOKUP(A213,frente!A$1:D$99866,3,FALSE)),"")</f>
        <v/>
      </c>
      <c r="E213" s="311" t="str">
        <f>IFERROR(IF(ISBLANK(B213),"",VLOOKUP(A213,frente!A$2:D$9835,4,FALSE)),"")</f>
        <v/>
      </c>
      <c r="F213" s="307" t="str">
        <f t="shared" si="6"/>
        <v/>
      </c>
      <c r="G213" s="303"/>
      <c r="H213" s="295" t="str">
        <f>IF(ISBLANK(A213),"",IF(IFERROR(IF(ISBLANK(A213),"",VLOOKUP(A213,frente!A$2:G$976,5,FALSE)),"")="","N/A",IFERROR(IF(ISBLANK(A213),"",VLOOKUP(A213,frente!A$2:G$976,5,FALSE)),"")))</f>
        <v/>
      </c>
      <c r="I213" s="299" t="str">
        <f>IF(ISBLANK(A213),"",IF(IFERROR(IF(ISBLANK(A213),"",VLOOKUP(A213,frente!A$2:G$976,6,FALSE)),"")="","N/A",IFERROR(IF(ISBLANK(A213),"",VLOOKUP(A213,frente!A$2:G$976,6,FALSE)),"")))</f>
        <v/>
      </c>
    </row>
    <row r="214" spans="1:9" x14ac:dyDescent="0.3">
      <c r="A214" s="336"/>
      <c r="B214" s="337"/>
      <c r="C214" s="319" t="str">
        <f>IFERROR(IF(ISBLANK(A214),"",VLOOKUP(A214,frente!A$2:D$9835,2,FALSE)),"")</f>
        <v/>
      </c>
      <c r="D214" s="315" t="str">
        <f>IFERROR(IF(ISBLANK(A214),"",VLOOKUP(A214,frente!A$1:D$99866,3,FALSE)),"")</f>
        <v/>
      </c>
      <c r="E214" s="311" t="str">
        <f>IFERROR(IF(ISBLANK(B214),"",VLOOKUP(A214,frente!A$2:D$9835,4,FALSE)),"")</f>
        <v/>
      </c>
      <c r="F214" s="307" t="str">
        <f t="shared" si="6"/>
        <v/>
      </c>
      <c r="G214" s="303"/>
      <c r="H214" s="295" t="str">
        <f>IF(ISBLANK(A214),"",IF(IFERROR(IF(ISBLANK(A214),"",VLOOKUP(A214,frente!A$2:G$976,5,FALSE)),"")="","N/A",IFERROR(IF(ISBLANK(A214),"",VLOOKUP(A214,frente!A$2:G$976,5,FALSE)),"")))</f>
        <v/>
      </c>
      <c r="I214" s="299" t="str">
        <f>IF(ISBLANK(A214),"",IF(IFERROR(IF(ISBLANK(A214),"",VLOOKUP(A214,frente!A$2:G$976,6,FALSE)),"")="","N/A",IFERROR(IF(ISBLANK(A214),"",VLOOKUP(A214,frente!A$2:G$976,6,FALSE)),"")))</f>
        <v/>
      </c>
    </row>
    <row r="215" spans="1:9" x14ac:dyDescent="0.3">
      <c r="A215" s="336"/>
      <c r="B215" s="337"/>
      <c r="C215" s="319" t="str">
        <f>IFERROR(IF(ISBLANK(A215),"",VLOOKUP(A215,frente!A$2:D$9835,2,FALSE)),"")</f>
        <v/>
      </c>
      <c r="D215" s="315" t="str">
        <f>IFERROR(IF(ISBLANK(A215),"",VLOOKUP(A215,frente!A$1:D$99866,3,FALSE)),"")</f>
        <v/>
      </c>
      <c r="E215" s="311" t="str">
        <f>IFERROR(IF(ISBLANK(B215),"",VLOOKUP(A215,frente!A$2:D$9835,4,FALSE)),"")</f>
        <v/>
      </c>
      <c r="F215" s="307" t="str">
        <f t="shared" si="6"/>
        <v/>
      </c>
      <c r="G215" s="303"/>
      <c r="H215" s="295" t="str">
        <f>IF(ISBLANK(A215),"",IF(IFERROR(IF(ISBLANK(A215),"",VLOOKUP(A215,frente!A$2:G$976,5,FALSE)),"")="","N/A",IFERROR(IF(ISBLANK(A215),"",VLOOKUP(A215,frente!A$2:G$976,5,FALSE)),"")))</f>
        <v/>
      </c>
      <c r="I215" s="299" t="str">
        <f>IF(ISBLANK(A215),"",IF(IFERROR(IF(ISBLANK(A215),"",VLOOKUP(A215,frente!A$2:G$976,6,FALSE)),"")="","N/A",IFERROR(IF(ISBLANK(A215),"",VLOOKUP(A215,frente!A$2:G$976,6,FALSE)),"")))</f>
        <v/>
      </c>
    </row>
    <row r="216" spans="1:9" x14ac:dyDescent="0.3">
      <c r="A216" s="336"/>
      <c r="B216" s="337"/>
      <c r="C216" s="319" t="str">
        <f>IFERROR(IF(ISBLANK(A216),"",VLOOKUP(A216,frente!A$2:D$9835,2,FALSE)),"")</f>
        <v/>
      </c>
      <c r="D216" s="315" t="str">
        <f>IFERROR(IF(ISBLANK(A216),"",VLOOKUP(A216,frente!A$1:D$99866,3,FALSE)),"")</f>
        <v/>
      </c>
      <c r="E216" s="311" t="str">
        <f>IFERROR(IF(ISBLANK(B216),"",VLOOKUP(A216,frente!A$2:D$9835,4,FALSE)),"")</f>
        <v/>
      </c>
      <c r="F216" s="307" t="str">
        <f t="shared" si="6"/>
        <v/>
      </c>
      <c r="G216" s="303"/>
      <c r="H216" s="295" t="str">
        <f>IF(ISBLANK(A216),"",IF(IFERROR(IF(ISBLANK(A216),"",VLOOKUP(A216,frente!A$2:G$976,5,FALSE)),"")="","N/A",IFERROR(IF(ISBLANK(A216),"",VLOOKUP(A216,frente!A$2:G$976,5,FALSE)),"")))</f>
        <v/>
      </c>
      <c r="I216" s="299" t="str">
        <f>IF(ISBLANK(A216),"",IF(IFERROR(IF(ISBLANK(A216),"",VLOOKUP(A216,frente!A$2:G$976,6,FALSE)),"")="","N/A",IFERROR(IF(ISBLANK(A216),"",VLOOKUP(A216,frente!A$2:G$976,6,FALSE)),"")))</f>
        <v/>
      </c>
    </row>
    <row r="217" spans="1:9" x14ac:dyDescent="0.3">
      <c r="A217" s="336"/>
      <c r="B217" s="337"/>
      <c r="C217" s="319" t="str">
        <f>IFERROR(IF(ISBLANK(A217),"",VLOOKUP(A217,frente!A$2:D$9835,2,FALSE)),"")</f>
        <v/>
      </c>
      <c r="D217" s="315" t="str">
        <f>IFERROR(IF(ISBLANK(A217),"",VLOOKUP(A217,frente!A$1:D$99866,3,FALSE)),"")</f>
        <v/>
      </c>
      <c r="E217" s="311" t="str">
        <f>IFERROR(IF(ISBLANK(B217),"",VLOOKUP(A217,frente!A$2:D$9835,4,FALSE)),"")</f>
        <v/>
      </c>
      <c r="F217" s="307" t="str">
        <f t="shared" si="6"/>
        <v/>
      </c>
      <c r="G217" s="303"/>
      <c r="H217" s="295" t="str">
        <f>IF(ISBLANK(A217),"",IF(IFERROR(IF(ISBLANK(A217),"",VLOOKUP(A217,frente!A$2:G$976,5,FALSE)),"")="","N/A",IFERROR(IF(ISBLANK(A217),"",VLOOKUP(A217,frente!A$2:G$976,5,FALSE)),"")))</f>
        <v/>
      </c>
      <c r="I217" s="299" t="str">
        <f>IF(ISBLANK(A217),"",IF(IFERROR(IF(ISBLANK(A217),"",VLOOKUP(A217,frente!A$2:G$976,6,FALSE)),"")="","N/A",IFERROR(IF(ISBLANK(A217),"",VLOOKUP(A217,frente!A$2:G$976,6,FALSE)),"")))</f>
        <v/>
      </c>
    </row>
    <row r="218" spans="1:9" x14ac:dyDescent="0.3">
      <c r="A218" s="336"/>
      <c r="B218" s="337"/>
      <c r="C218" s="319" t="str">
        <f>IFERROR(IF(ISBLANK(A218),"",VLOOKUP(A218,frente!A$2:D$9835,2,FALSE)),"")</f>
        <v/>
      </c>
      <c r="D218" s="315" t="str">
        <f>IFERROR(IF(ISBLANK(A218),"",VLOOKUP(A218,frente!A$1:D$99866,3,FALSE)),"")</f>
        <v/>
      </c>
      <c r="E218" s="311" t="str">
        <f>IFERROR(IF(ISBLANK(B218),"",VLOOKUP(A218,frente!A$2:D$9835,4,FALSE)),"")</f>
        <v/>
      </c>
      <c r="F218" s="307" t="str">
        <f t="shared" si="6"/>
        <v/>
      </c>
      <c r="G218" s="303"/>
      <c r="H218" s="295" t="str">
        <f>IF(ISBLANK(A218),"",IF(IFERROR(IF(ISBLANK(A218),"",VLOOKUP(A218,frente!A$2:G$976,5,FALSE)),"")="","N/A",IFERROR(IF(ISBLANK(A218),"",VLOOKUP(A218,frente!A$2:G$976,5,FALSE)),"")))</f>
        <v/>
      </c>
      <c r="I218" s="299" t="str">
        <f>IF(ISBLANK(A218),"",IF(IFERROR(IF(ISBLANK(A218),"",VLOOKUP(A218,frente!A$2:G$976,6,FALSE)),"")="","N/A",IFERROR(IF(ISBLANK(A218),"",VLOOKUP(A218,frente!A$2:G$976,6,FALSE)),"")))</f>
        <v/>
      </c>
    </row>
    <row r="219" spans="1:9" x14ac:dyDescent="0.3">
      <c r="A219" s="336"/>
      <c r="B219" s="337"/>
      <c r="C219" s="319" t="str">
        <f>IFERROR(IF(ISBLANK(A219),"",VLOOKUP(A219,frente!A$2:D$9835,2,FALSE)),"")</f>
        <v/>
      </c>
      <c r="D219" s="315" t="str">
        <f>IFERROR(IF(ISBLANK(A219),"",VLOOKUP(A219,frente!A$1:D$99866,3,FALSE)),"")</f>
        <v/>
      </c>
      <c r="E219" s="311" t="str">
        <f>IFERROR(IF(ISBLANK(B219),"",VLOOKUP(A219,frente!A$2:D$9835,4,FALSE)),"")</f>
        <v/>
      </c>
      <c r="F219" s="307" t="str">
        <f t="shared" si="6"/>
        <v/>
      </c>
      <c r="G219" s="303"/>
      <c r="H219" s="295" t="str">
        <f>IF(ISBLANK(A219),"",IF(IFERROR(IF(ISBLANK(A219),"",VLOOKUP(A219,frente!A$2:G$976,5,FALSE)),"")="","N/A",IFERROR(IF(ISBLANK(A219),"",VLOOKUP(A219,frente!A$2:G$976,5,FALSE)),"")))</f>
        <v/>
      </c>
      <c r="I219" s="299" t="str">
        <f>IF(ISBLANK(A219),"",IF(IFERROR(IF(ISBLANK(A219),"",VLOOKUP(A219,frente!A$2:G$976,6,FALSE)),"")="","N/A",IFERROR(IF(ISBLANK(A219),"",VLOOKUP(A219,frente!A$2:G$976,6,FALSE)),"")))</f>
        <v/>
      </c>
    </row>
    <row r="220" spans="1:9" x14ac:dyDescent="0.3">
      <c r="A220" s="336"/>
      <c r="B220" s="337"/>
      <c r="C220" s="319" t="str">
        <f>IFERROR(IF(ISBLANK(A220),"",VLOOKUP(A220,frente!A$2:D$9835,2,FALSE)),"")</f>
        <v/>
      </c>
      <c r="D220" s="315" t="str">
        <f>IFERROR(IF(ISBLANK(A220),"",VLOOKUP(A220,frente!A$1:D$99866,3,FALSE)),"")</f>
        <v/>
      </c>
      <c r="E220" s="311" t="str">
        <f>IFERROR(IF(ISBLANK(B220),"",VLOOKUP(A220,frente!A$2:D$9835,4,FALSE)),"")</f>
        <v/>
      </c>
      <c r="F220" s="307" t="str">
        <f t="shared" si="6"/>
        <v/>
      </c>
      <c r="G220" s="303"/>
      <c r="H220" s="295" t="str">
        <f>IF(ISBLANK(A220),"",IF(IFERROR(IF(ISBLANK(A220),"",VLOOKUP(A220,frente!A$2:G$976,5,FALSE)),"")="","N/A",IFERROR(IF(ISBLANK(A220),"",VLOOKUP(A220,frente!A$2:G$976,5,FALSE)),"")))</f>
        <v/>
      </c>
      <c r="I220" s="299" t="str">
        <f>IF(ISBLANK(A220),"",IF(IFERROR(IF(ISBLANK(A220),"",VLOOKUP(A220,frente!A$2:G$976,6,FALSE)),"")="","N/A",IFERROR(IF(ISBLANK(A220),"",VLOOKUP(A220,frente!A$2:G$976,6,FALSE)),"")))</f>
        <v/>
      </c>
    </row>
    <row r="221" spans="1:9" x14ac:dyDescent="0.3">
      <c r="A221" s="336"/>
      <c r="B221" s="337"/>
      <c r="C221" s="319" t="str">
        <f>IFERROR(IF(ISBLANK(A221),"",VLOOKUP(A221,frente!A$2:D$9835,2,FALSE)),"")</f>
        <v/>
      </c>
      <c r="D221" s="315" t="str">
        <f>IFERROR(IF(ISBLANK(A221),"",VLOOKUP(A221,frente!A$1:D$99866,3,FALSE)),"")</f>
        <v/>
      </c>
      <c r="E221" s="311" t="str">
        <f>IFERROR(IF(ISBLANK(B221),"",VLOOKUP(A221,frente!A$2:D$9835,4,FALSE)),"")</f>
        <v/>
      </c>
      <c r="F221" s="307" t="str">
        <f t="shared" si="6"/>
        <v/>
      </c>
      <c r="G221" s="303"/>
      <c r="H221" s="295" t="str">
        <f>IF(ISBLANK(A221),"",IF(IFERROR(IF(ISBLANK(A221),"",VLOOKUP(A221,frente!A$2:G$976,5,FALSE)),"")="","N/A",IFERROR(IF(ISBLANK(A221),"",VLOOKUP(A221,frente!A$2:G$976,5,FALSE)),"")))</f>
        <v/>
      </c>
      <c r="I221" s="299" t="str">
        <f>IF(ISBLANK(A221),"",IF(IFERROR(IF(ISBLANK(A221),"",VLOOKUP(A221,frente!A$2:G$976,6,FALSE)),"")="","N/A",IFERROR(IF(ISBLANK(A221),"",VLOOKUP(A221,frente!A$2:G$976,6,FALSE)),"")))</f>
        <v/>
      </c>
    </row>
    <row r="222" spans="1:9" x14ac:dyDescent="0.3">
      <c r="A222" s="336"/>
      <c r="B222" s="337"/>
      <c r="C222" s="319" t="str">
        <f>IFERROR(IF(ISBLANK(A222),"",VLOOKUP(A222,frente!A$2:D$9835,2,FALSE)),"")</f>
        <v/>
      </c>
      <c r="D222" s="315" t="str">
        <f>IFERROR(IF(ISBLANK(A222),"",VLOOKUP(A222,frente!A$1:D$99866,3,FALSE)),"")</f>
        <v/>
      </c>
      <c r="E222" s="311" t="str">
        <f>IFERROR(IF(ISBLANK(B222),"",VLOOKUP(A222,frente!A$2:D$9835,4,FALSE)),"")</f>
        <v/>
      </c>
      <c r="F222" s="307" t="str">
        <f t="shared" si="6"/>
        <v/>
      </c>
      <c r="G222" s="303"/>
      <c r="H222" s="295" t="str">
        <f>IF(ISBLANK(A222),"",IF(IFERROR(IF(ISBLANK(A222),"",VLOOKUP(A222,frente!A$2:G$976,5,FALSE)),"")="","N/A",IFERROR(IF(ISBLANK(A222),"",VLOOKUP(A222,frente!A$2:G$976,5,FALSE)),"")))</f>
        <v/>
      </c>
      <c r="I222" s="299" t="str">
        <f>IF(ISBLANK(A222),"",IF(IFERROR(IF(ISBLANK(A222),"",VLOOKUP(A222,frente!A$2:G$976,6,FALSE)),"")="","N/A",IFERROR(IF(ISBLANK(A222),"",VLOOKUP(A222,frente!A$2:G$976,6,FALSE)),"")))</f>
        <v/>
      </c>
    </row>
    <row r="223" spans="1:9" x14ac:dyDescent="0.3">
      <c r="A223" s="336"/>
      <c r="B223" s="337"/>
      <c r="C223" s="319" t="str">
        <f>IFERROR(IF(ISBLANK(A223),"",VLOOKUP(A223,frente!A$2:D$9835,2,FALSE)),"")</f>
        <v/>
      </c>
      <c r="D223" s="315" t="str">
        <f>IFERROR(IF(ISBLANK(A223),"",VLOOKUP(A223,frente!A$1:D$99866,3,FALSE)),"")</f>
        <v/>
      </c>
      <c r="E223" s="311" t="str">
        <f>IFERROR(IF(ISBLANK(B223),"",VLOOKUP(A223,frente!A$2:D$9835,4,FALSE)),"")</f>
        <v/>
      </c>
      <c r="F223" s="307" t="str">
        <f t="shared" si="6"/>
        <v/>
      </c>
      <c r="G223" s="303"/>
      <c r="H223" s="295" t="str">
        <f>IF(ISBLANK(A223),"",IF(IFERROR(IF(ISBLANK(A223),"",VLOOKUP(A223,frente!A$2:G$976,5,FALSE)),"")="","N/A",IFERROR(IF(ISBLANK(A223),"",VLOOKUP(A223,frente!A$2:G$976,5,FALSE)),"")))</f>
        <v/>
      </c>
      <c r="I223" s="299" t="str">
        <f>IF(ISBLANK(A223),"",IF(IFERROR(IF(ISBLANK(A223),"",VLOOKUP(A223,frente!A$2:G$976,6,FALSE)),"")="","N/A",IFERROR(IF(ISBLANK(A223),"",VLOOKUP(A223,frente!A$2:G$976,6,FALSE)),"")))</f>
        <v/>
      </c>
    </row>
    <row r="224" spans="1:9" x14ac:dyDescent="0.3">
      <c r="A224" s="336"/>
      <c r="B224" s="337"/>
      <c r="C224" s="319" t="str">
        <f>IFERROR(IF(ISBLANK(A224),"",VLOOKUP(A224,frente!A$2:D$9835,2,FALSE)),"")</f>
        <v/>
      </c>
      <c r="D224" s="315" t="str">
        <f>IFERROR(IF(ISBLANK(A224),"",VLOOKUP(A224,frente!A$1:D$99866,3,FALSE)),"")</f>
        <v/>
      </c>
      <c r="E224" s="311" t="str">
        <f>IFERROR(IF(ISBLANK(B224),"",VLOOKUP(A224,frente!A$2:D$9835,4,FALSE)),"")</f>
        <v/>
      </c>
      <c r="F224" s="307" t="str">
        <f t="shared" si="6"/>
        <v/>
      </c>
      <c r="G224" s="303"/>
      <c r="H224" s="295" t="str">
        <f>IF(ISBLANK(A224),"",IF(IFERROR(IF(ISBLANK(A224),"",VLOOKUP(A224,frente!A$2:G$976,5,FALSE)),"")="","N/A",IFERROR(IF(ISBLANK(A224),"",VLOOKUP(A224,frente!A$2:G$976,5,FALSE)),"")))</f>
        <v/>
      </c>
      <c r="I224" s="299" t="str">
        <f>IF(ISBLANK(A224),"",IF(IFERROR(IF(ISBLANK(A224),"",VLOOKUP(A224,frente!A$2:G$976,6,FALSE)),"")="","N/A",IFERROR(IF(ISBLANK(A224),"",VLOOKUP(A224,frente!A$2:G$976,6,FALSE)),"")))</f>
        <v/>
      </c>
    </row>
    <row r="225" spans="1:9" x14ac:dyDescent="0.3">
      <c r="A225" s="336"/>
      <c r="B225" s="337"/>
      <c r="C225" s="319" t="str">
        <f>IFERROR(IF(ISBLANK(A225),"",VLOOKUP(A225,frente!A$2:D$9835,2,FALSE)),"")</f>
        <v/>
      </c>
      <c r="D225" s="315" t="str">
        <f>IFERROR(IF(ISBLANK(A225),"",VLOOKUP(A225,frente!A$1:D$99866,3,FALSE)),"")</f>
        <v/>
      </c>
      <c r="E225" s="311" t="str">
        <f>IFERROR(IF(ISBLANK(B225),"",VLOOKUP(A225,frente!A$2:D$9835,4,FALSE)),"")</f>
        <v/>
      </c>
      <c r="F225" s="307" t="str">
        <f t="shared" si="6"/>
        <v/>
      </c>
      <c r="G225" s="303"/>
      <c r="H225" s="295" t="str">
        <f>IF(ISBLANK(A225),"",IF(IFERROR(IF(ISBLANK(A225),"",VLOOKUP(A225,frente!A$2:G$976,5,FALSE)),"")="","N/A",IFERROR(IF(ISBLANK(A225),"",VLOOKUP(A225,frente!A$2:G$976,5,FALSE)),"")))</f>
        <v/>
      </c>
      <c r="I225" s="299" t="str">
        <f>IF(ISBLANK(A225),"",IF(IFERROR(IF(ISBLANK(A225),"",VLOOKUP(A225,frente!A$2:G$976,6,FALSE)),"")="","N/A",IFERROR(IF(ISBLANK(A225),"",VLOOKUP(A225,frente!A$2:G$976,6,FALSE)),"")))</f>
        <v/>
      </c>
    </row>
    <row r="226" spans="1:9" x14ac:dyDescent="0.3">
      <c r="A226" s="336"/>
      <c r="B226" s="337"/>
      <c r="C226" s="319" t="str">
        <f>IFERROR(IF(ISBLANK(A226),"",VLOOKUP(A226,frente!A$2:D$9835,2,FALSE)),"")</f>
        <v/>
      </c>
      <c r="D226" s="315" t="str">
        <f>IFERROR(IF(ISBLANK(A226),"",VLOOKUP(A226,frente!A$1:D$99866,3,FALSE)),"")</f>
        <v/>
      </c>
      <c r="E226" s="311" t="str">
        <f>IFERROR(IF(ISBLANK(B226),"",VLOOKUP(A226,frente!A$2:D$9835,4,FALSE)),"")</f>
        <v/>
      </c>
      <c r="F226" s="307" t="str">
        <f t="shared" si="6"/>
        <v/>
      </c>
      <c r="G226" s="303"/>
      <c r="H226" s="295" t="str">
        <f>IF(ISBLANK(A226),"",IF(IFERROR(IF(ISBLANK(A226),"",VLOOKUP(A226,frente!A$2:G$976,5,FALSE)),"")="","N/A",IFERROR(IF(ISBLANK(A226),"",VLOOKUP(A226,frente!A$2:G$976,5,FALSE)),"")))</f>
        <v/>
      </c>
      <c r="I226" s="299" t="str">
        <f>IF(ISBLANK(A226),"",IF(IFERROR(IF(ISBLANK(A226),"",VLOOKUP(A226,frente!A$2:G$976,6,FALSE)),"")="","N/A",IFERROR(IF(ISBLANK(A226),"",VLOOKUP(A226,frente!A$2:G$976,6,FALSE)),"")))</f>
        <v/>
      </c>
    </row>
    <row r="227" spans="1:9" x14ac:dyDescent="0.3">
      <c r="A227" s="336"/>
      <c r="B227" s="337"/>
      <c r="C227" s="319" t="str">
        <f>IFERROR(IF(ISBLANK(A227),"",VLOOKUP(A227,frente!A$2:D$9835,2,FALSE)),"")</f>
        <v/>
      </c>
      <c r="D227" s="315" t="str">
        <f>IFERROR(IF(ISBLANK(A227),"",VLOOKUP(A227,frente!A$1:D$99866,3,FALSE)),"")</f>
        <v/>
      </c>
      <c r="E227" s="311" t="str">
        <f>IFERROR(IF(ISBLANK(B227),"",VLOOKUP(A227,frente!A$2:D$9835,4,FALSE)),"")</f>
        <v/>
      </c>
      <c r="F227" s="307" t="str">
        <f t="shared" si="6"/>
        <v/>
      </c>
      <c r="G227" s="303"/>
      <c r="H227" s="295" t="str">
        <f>IF(ISBLANK(A227),"",IF(IFERROR(IF(ISBLANK(A227),"",VLOOKUP(A227,frente!A$2:G$976,5,FALSE)),"")="","N/A",IFERROR(IF(ISBLANK(A227),"",VLOOKUP(A227,frente!A$2:G$976,5,FALSE)),"")))</f>
        <v/>
      </c>
      <c r="I227" s="299" t="str">
        <f>IF(ISBLANK(A227),"",IF(IFERROR(IF(ISBLANK(A227),"",VLOOKUP(A227,frente!A$2:G$976,6,FALSE)),"")="","N/A",IFERROR(IF(ISBLANK(A227),"",VLOOKUP(A227,frente!A$2:G$976,6,FALSE)),"")))</f>
        <v/>
      </c>
    </row>
    <row r="228" spans="1:9" x14ac:dyDescent="0.3">
      <c r="A228" s="336"/>
      <c r="B228" s="337"/>
      <c r="C228" s="319" t="str">
        <f>IFERROR(IF(ISBLANK(A228),"",VLOOKUP(A228,frente!A$2:D$9835,2,FALSE)),"")</f>
        <v/>
      </c>
      <c r="D228" s="315" t="str">
        <f>IFERROR(IF(ISBLANK(A228),"",VLOOKUP(A228,frente!A$1:D$99866,3,FALSE)),"")</f>
        <v/>
      </c>
      <c r="E228" s="311" t="str">
        <f>IFERROR(IF(ISBLANK(B228),"",VLOOKUP(A228,frente!A$2:D$9835,4,FALSE)),"")</f>
        <v/>
      </c>
      <c r="F228" s="307" t="str">
        <f t="shared" si="6"/>
        <v/>
      </c>
      <c r="G228" s="303"/>
      <c r="H228" s="295" t="str">
        <f>IF(ISBLANK(A228),"",IF(IFERROR(IF(ISBLANK(A228),"",VLOOKUP(A228,frente!A$2:G$976,5,FALSE)),"")="","N/A",IFERROR(IF(ISBLANK(A228),"",VLOOKUP(A228,frente!A$2:G$976,5,FALSE)),"")))</f>
        <v/>
      </c>
      <c r="I228" s="299" t="str">
        <f>IF(ISBLANK(A228),"",IF(IFERROR(IF(ISBLANK(A228),"",VLOOKUP(A228,frente!A$2:G$976,6,FALSE)),"")="","N/A",IFERROR(IF(ISBLANK(A228),"",VLOOKUP(A228,frente!A$2:G$976,6,FALSE)),"")))</f>
        <v/>
      </c>
    </row>
    <row r="229" spans="1:9" x14ac:dyDescent="0.3">
      <c r="A229" s="336"/>
      <c r="B229" s="337"/>
      <c r="C229" s="319" t="str">
        <f>IFERROR(IF(ISBLANK(A229),"",VLOOKUP(A229,frente!A$2:D$9835,2,FALSE)),"")</f>
        <v/>
      </c>
      <c r="D229" s="315" t="str">
        <f>IFERROR(IF(ISBLANK(A229),"",VLOOKUP(A229,frente!A$1:D$99866,3,FALSE)),"")</f>
        <v/>
      </c>
      <c r="E229" s="311" t="str">
        <f>IFERROR(IF(ISBLANK(B229),"",VLOOKUP(A229,frente!A$2:D$9835,4,FALSE)),"")</f>
        <v/>
      </c>
      <c r="F229" s="307" t="str">
        <f t="shared" si="6"/>
        <v/>
      </c>
      <c r="G229" s="303"/>
      <c r="H229" s="295" t="str">
        <f>IF(ISBLANK(A229),"",IF(IFERROR(IF(ISBLANK(A229),"",VLOOKUP(A229,frente!A$2:G$976,5,FALSE)),"")="","N/A",IFERROR(IF(ISBLANK(A229),"",VLOOKUP(A229,frente!A$2:G$976,5,FALSE)),"")))</f>
        <v/>
      </c>
      <c r="I229" s="299" t="str">
        <f>IF(ISBLANK(A229),"",IF(IFERROR(IF(ISBLANK(A229),"",VLOOKUP(A229,frente!A$2:G$976,6,FALSE)),"")="","N/A",IFERROR(IF(ISBLANK(A229),"",VLOOKUP(A229,frente!A$2:G$976,6,FALSE)),"")))</f>
        <v/>
      </c>
    </row>
    <row r="230" spans="1:9" x14ac:dyDescent="0.3">
      <c r="A230" s="336"/>
      <c r="B230" s="337"/>
      <c r="C230" s="319" t="str">
        <f>IFERROR(IF(ISBLANK(A230),"",VLOOKUP(A230,frente!A$2:D$9835,2,FALSE)),"")</f>
        <v/>
      </c>
      <c r="D230" s="315" t="str">
        <f>IFERROR(IF(ISBLANK(A230),"",VLOOKUP(A230,frente!A$1:D$99866,3,FALSE)),"")</f>
        <v/>
      </c>
      <c r="E230" s="311" t="str">
        <f>IFERROR(IF(ISBLANK(B230),"",VLOOKUP(A230,frente!A$2:D$9835,4,FALSE)),"")</f>
        <v/>
      </c>
      <c r="F230" s="307" t="str">
        <f t="shared" si="6"/>
        <v/>
      </c>
      <c r="G230" s="303"/>
      <c r="H230" s="295" t="str">
        <f>IF(ISBLANK(A230),"",IF(IFERROR(IF(ISBLANK(A230),"",VLOOKUP(A230,frente!A$2:G$976,5,FALSE)),"")="","N/A",IFERROR(IF(ISBLANK(A230),"",VLOOKUP(A230,frente!A$2:G$976,5,FALSE)),"")))</f>
        <v/>
      </c>
      <c r="I230" s="299" t="str">
        <f>IF(ISBLANK(A230),"",IF(IFERROR(IF(ISBLANK(A230),"",VLOOKUP(A230,frente!A$2:G$976,6,FALSE)),"")="","N/A",IFERROR(IF(ISBLANK(A230),"",VLOOKUP(A230,frente!A$2:G$976,6,FALSE)),"")))</f>
        <v/>
      </c>
    </row>
    <row r="231" spans="1:9" x14ac:dyDescent="0.3">
      <c r="A231" s="336"/>
      <c r="B231" s="337"/>
      <c r="C231" s="319" t="str">
        <f>IFERROR(IF(ISBLANK(A231),"",VLOOKUP(A231,frente!A$2:D$9835,2,FALSE)),"")</f>
        <v/>
      </c>
      <c r="D231" s="315" t="str">
        <f>IFERROR(IF(ISBLANK(A231),"",VLOOKUP(A231,frente!A$1:D$99866,3,FALSE)),"")</f>
        <v/>
      </c>
      <c r="E231" s="311" t="str">
        <f>IFERROR(IF(ISBLANK(B231),"",VLOOKUP(A231,frente!A$2:D$9835,4,FALSE)),"")</f>
        <v/>
      </c>
      <c r="F231" s="307" t="str">
        <f t="shared" si="6"/>
        <v/>
      </c>
      <c r="G231" s="303"/>
      <c r="H231" s="295" t="str">
        <f>IF(ISBLANK(A231),"",IF(IFERROR(IF(ISBLANK(A231),"",VLOOKUP(A231,frente!A$2:G$976,5,FALSE)),"")="","N/A",IFERROR(IF(ISBLANK(A231),"",VLOOKUP(A231,frente!A$2:G$976,5,FALSE)),"")))</f>
        <v/>
      </c>
      <c r="I231" s="299" t="str">
        <f>IF(ISBLANK(A231),"",IF(IFERROR(IF(ISBLANK(A231),"",VLOOKUP(A231,frente!A$2:G$976,6,FALSE)),"")="","N/A",IFERROR(IF(ISBLANK(A231),"",VLOOKUP(A231,frente!A$2:G$976,6,FALSE)),"")))</f>
        <v/>
      </c>
    </row>
    <row r="232" spans="1:9" x14ac:dyDescent="0.3">
      <c r="A232" s="336"/>
      <c r="B232" s="337"/>
      <c r="C232" s="319" t="str">
        <f>IFERROR(IF(ISBLANK(A232),"",VLOOKUP(A232,frente!A$2:D$9835,2,FALSE)),"")</f>
        <v/>
      </c>
      <c r="D232" s="315" t="str">
        <f>IFERROR(IF(ISBLANK(A232),"",VLOOKUP(A232,frente!A$1:D$99866,3,FALSE)),"")</f>
        <v/>
      </c>
      <c r="E232" s="311" t="str">
        <f>IFERROR(IF(ISBLANK(B232),"",VLOOKUP(A232,frente!A$2:D$9835,4,FALSE)),"")</f>
        <v/>
      </c>
      <c r="F232" s="307" t="str">
        <f t="shared" si="6"/>
        <v/>
      </c>
      <c r="G232" s="303"/>
      <c r="H232" s="295" t="str">
        <f>IF(ISBLANK(A232),"",IF(IFERROR(IF(ISBLANK(A232),"",VLOOKUP(A232,frente!A$2:G$976,5,FALSE)),"")="","N/A",IFERROR(IF(ISBLANK(A232),"",VLOOKUP(A232,frente!A$2:G$976,5,FALSE)),"")))</f>
        <v/>
      </c>
      <c r="I232" s="299" t="str">
        <f>IF(ISBLANK(A232),"",IF(IFERROR(IF(ISBLANK(A232),"",VLOOKUP(A232,frente!A$2:G$976,6,FALSE)),"")="","N/A",IFERROR(IF(ISBLANK(A232),"",VLOOKUP(A232,frente!A$2:G$976,6,FALSE)),"")))</f>
        <v/>
      </c>
    </row>
    <row r="233" spans="1:9" x14ac:dyDescent="0.3">
      <c r="A233" s="336"/>
      <c r="B233" s="337"/>
      <c r="C233" s="319" t="str">
        <f>IFERROR(IF(ISBLANK(A233),"",VLOOKUP(A233,frente!A$2:D$9835,2,FALSE)),"")</f>
        <v/>
      </c>
      <c r="D233" s="315" t="str">
        <f>IFERROR(IF(ISBLANK(A233),"",VLOOKUP(A233,frente!A$1:D$99866,3,FALSE)),"")</f>
        <v/>
      </c>
      <c r="E233" s="311" t="str">
        <f>IFERROR(IF(ISBLANK(B233),"",VLOOKUP(A233,frente!A$2:D$9835,4,FALSE)),"")</f>
        <v/>
      </c>
      <c r="F233" s="307" t="str">
        <f t="shared" si="6"/>
        <v/>
      </c>
      <c r="G233" s="303"/>
      <c r="H233" s="295" t="str">
        <f>IF(ISBLANK(A233),"",IF(IFERROR(IF(ISBLANK(A233),"",VLOOKUP(A233,frente!A$2:G$976,5,FALSE)),"")="","N/A",IFERROR(IF(ISBLANK(A233),"",VLOOKUP(A233,frente!A$2:G$976,5,FALSE)),"")))</f>
        <v/>
      </c>
      <c r="I233" s="299" t="str">
        <f>IF(ISBLANK(A233),"",IF(IFERROR(IF(ISBLANK(A233),"",VLOOKUP(A233,frente!A$2:G$976,6,FALSE)),"")="","N/A",IFERROR(IF(ISBLANK(A233),"",VLOOKUP(A233,frente!A$2:G$976,6,FALSE)),"")))</f>
        <v/>
      </c>
    </row>
    <row r="234" spans="1:9" x14ac:dyDescent="0.3">
      <c r="A234" s="336"/>
      <c r="B234" s="337"/>
      <c r="C234" s="319" t="str">
        <f>IFERROR(IF(ISBLANK(A234),"",VLOOKUP(A234,frente!A$2:D$9835,2,FALSE)),"")</f>
        <v/>
      </c>
      <c r="D234" s="315" t="str">
        <f>IFERROR(IF(ISBLANK(A234),"",VLOOKUP(A234,frente!A$1:D$99866,3,FALSE)),"")</f>
        <v/>
      </c>
      <c r="E234" s="311" t="str">
        <f>IFERROR(IF(ISBLANK(B234),"",VLOOKUP(A234,frente!A$2:D$9835,4,FALSE)),"")</f>
        <v/>
      </c>
      <c r="F234" s="307" t="str">
        <f t="shared" si="6"/>
        <v/>
      </c>
      <c r="G234" s="303"/>
      <c r="H234" s="295" t="str">
        <f>IF(ISBLANK(A234),"",IF(IFERROR(IF(ISBLANK(A234),"",VLOOKUP(A234,frente!A$2:G$976,5,FALSE)),"")="","N/A",IFERROR(IF(ISBLANK(A234),"",VLOOKUP(A234,frente!A$2:G$976,5,FALSE)),"")))</f>
        <v/>
      </c>
      <c r="I234" s="299" t="str">
        <f>IF(ISBLANK(A234),"",IF(IFERROR(IF(ISBLANK(A234),"",VLOOKUP(A234,frente!A$2:G$976,6,FALSE)),"")="","N/A",IFERROR(IF(ISBLANK(A234),"",VLOOKUP(A234,frente!A$2:G$976,6,FALSE)),"")))</f>
        <v/>
      </c>
    </row>
    <row r="235" spans="1:9" x14ac:dyDescent="0.3">
      <c r="A235" s="336"/>
      <c r="B235" s="337"/>
      <c r="C235" s="319" t="str">
        <f>IFERROR(IF(ISBLANK(A235),"",VLOOKUP(A235,frente!A$2:D$9835,2,FALSE)),"")</f>
        <v/>
      </c>
      <c r="D235" s="315" t="str">
        <f>IFERROR(IF(ISBLANK(A235),"",VLOOKUP(A235,frente!A$1:D$99866,3,FALSE)),"")</f>
        <v/>
      </c>
      <c r="E235" s="311" t="str">
        <f>IFERROR(IF(ISBLANK(B235),"",VLOOKUP(A235,frente!A$2:D$9835,4,FALSE)),"")</f>
        <v/>
      </c>
      <c r="F235" s="307" t="str">
        <f t="shared" si="6"/>
        <v/>
      </c>
      <c r="G235" s="303"/>
      <c r="H235" s="295" t="str">
        <f>IF(ISBLANK(A235),"",IF(IFERROR(IF(ISBLANK(A235),"",VLOOKUP(A235,frente!A$2:G$976,5,FALSE)),"")="","N/A",IFERROR(IF(ISBLANK(A235),"",VLOOKUP(A235,frente!A$2:G$976,5,FALSE)),"")))</f>
        <v/>
      </c>
      <c r="I235" s="299" t="str">
        <f>IF(ISBLANK(A235),"",IF(IFERROR(IF(ISBLANK(A235),"",VLOOKUP(A235,frente!A$2:G$976,6,FALSE)),"")="","N/A",IFERROR(IF(ISBLANK(A235),"",VLOOKUP(A235,frente!A$2:G$976,6,FALSE)),"")))</f>
        <v/>
      </c>
    </row>
    <row r="236" spans="1:9" x14ac:dyDescent="0.3">
      <c r="A236" s="336"/>
      <c r="B236" s="337"/>
      <c r="C236" s="319" t="str">
        <f>IFERROR(IF(ISBLANK(A236),"",VLOOKUP(A236,frente!A$2:D$9835,2,FALSE)),"")</f>
        <v/>
      </c>
      <c r="D236" s="315" t="str">
        <f>IFERROR(IF(ISBLANK(A236),"",VLOOKUP(A236,frente!A$1:D$99866,3,FALSE)),"")</f>
        <v/>
      </c>
      <c r="E236" s="311" t="str">
        <f>IFERROR(IF(ISBLANK(B236),"",VLOOKUP(A236,frente!A$2:D$9835,4,FALSE)),"")</f>
        <v/>
      </c>
      <c r="F236" s="307" t="str">
        <f t="shared" si="6"/>
        <v/>
      </c>
      <c r="G236" s="303"/>
      <c r="H236" s="295" t="str">
        <f>IF(ISBLANK(A236),"",IF(IFERROR(IF(ISBLANK(A236),"",VLOOKUP(A236,frente!A$2:G$976,5,FALSE)),"")="","N/A",IFERROR(IF(ISBLANK(A236),"",VLOOKUP(A236,frente!A$2:G$976,5,FALSE)),"")))</f>
        <v/>
      </c>
      <c r="I236" s="299" t="str">
        <f>IF(ISBLANK(A236),"",IF(IFERROR(IF(ISBLANK(A236),"",VLOOKUP(A236,frente!A$2:G$976,6,FALSE)),"")="","N/A",IFERROR(IF(ISBLANK(A236),"",VLOOKUP(A236,frente!A$2:G$976,6,FALSE)),"")))</f>
        <v/>
      </c>
    </row>
    <row r="237" spans="1:9" x14ac:dyDescent="0.3">
      <c r="A237" s="336"/>
      <c r="B237" s="337"/>
      <c r="C237" s="319" t="str">
        <f>IFERROR(IF(ISBLANK(A237),"",VLOOKUP(A237,frente!A$2:D$9835,2,FALSE)),"")</f>
        <v/>
      </c>
      <c r="D237" s="315" t="str">
        <f>IFERROR(IF(ISBLANK(A237),"",VLOOKUP(A237,frente!A$1:D$99866,3,FALSE)),"")</f>
        <v/>
      </c>
      <c r="E237" s="311" t="str">
        <f>IFERROR(IF(ISBLANK(B237),"",VLOOKUP(A237,frente!A$2:D$9835,4,FALSE)),"")</f>
        <v/>
      </c>
      <c r="F237" s="307" t="str">
        <f t="shared" si="6"/>
        <v/>
      </c>
      <c r="G237" s="303"/>
      <c r="H237" s="295" t="str">
        <f>IF(ISBLANK(A237),"",IF(IFERROR(IF(ISBLANK(A237),"",VLOOKUP(A237,frente!A$2:G$976,5,FALSE)),"")="","N/A",IFERROR(IF(ISBLANK(A237),"",VLOOKUP(A237,frente!A$2:G$976,5,FALSE)),"")))</f>
        <v/>
      </c>
      <c r="I237" s="299" t="str">
        <f>IF(ISBLANK(A237),"",IF(IFERROR(IF(ISBLANK(A237),"",VLOOKUP(A237,frente!A$2:G$976,6,FALSE)),"")="","N/A",IFERROR(IF(ISBLANK(A237),"",VLOOKUP(A237,frente!A$2:G$976,6,FALSE)),"")))</f>
        <v/>
      </c>
    </row>
    <row r="238" spans="1:9" x14ac:dyDescent="0.3">
      <c r="A238" s="336"/>
      <c r="B238" s="337"/>
      <c r="C238" s="319" t="str">
        <f>IFERROR(IF(ISBLANK(A238),"",VLOOKUP(A238,frente!A$2:D$9835,2,FALSE)),"")</f>
        <v/>
      </c>
      <c r="D238" s="315" t="str">
        <f>IFERROR(IF(ISBLANK(A238),"",VLOOKUP(A238,frente!A$1:D$99866,3,FALSE)),"")</f>
        <v/>
      </c>
      <c r="E238" s="311" t="str">
        <f>IFERROR(IF(ISBLANK(B238),"",VLOOKUP(A238,frente!A$2:D$9835,4,FALSE)),"")</f>
        <v/>
      </c>
      <c r="F238" s="307" t="str">
        <f t="shared" si="6"/>
        <v/>
      </c>
      <c r="G238" s="303"/>
      <c r="H238" s="295" t="str">
        <f>IF(ISBLANK(A238),"",IF(IFERROR(IF(ISBLANK(A238),"",VLOOKUP(A238,frente!A$2:G$976,5,FALSE)),"")="","N/A",IFERROR(IF(ISBLANK(A238),"",VLOOKUP(A238,frente!A$2:G$976,5,FALSE)),"")))</f>
        <v/>
      </c>
      <c r="I238" s="299" t="str">
        <f>IF(ISBLANK(A238),"",IF(IFERROR(IF(ISBLANK(A238),"",VLOOKUP(A238,frente!A$2:G$976,6,FALSE)),"")="","N/A",IFERROR(IF(ISBLANK(A238),"",VLOOKUP(A238,frente!A$2:G$976,6,FALSE)),"")))</f>
        <v/>
      </c>
    </row>
    <row r="239" spans="1:9" x14ac:dyDescent="0.3">
      <c r="A239" s="336"/>
      <c r="B239" s="337"/>
      <c r="C239" s="319" t="str">
        <f>IFERROR(IF(ISBLANK(A239),"",VLOOKUP(A239,frente!A$2:D$9835,2,FALSE)),"")</f>
        <v/>
      </c>
      <c r="D239" s="315" t="str">
        <f>IFERROR(IF(ISBLANK(A239),"",VLOOKUP(A239,frente!A$1:D$99866,3,FALSE)),"")</f>
        <v/>
      </c>
      <c r="E239" s="311" t="str">
        <f>IFERROR(IF(ISBLANK(B239),"",VLOOKUP(A239,frente!A$2:D$9835,4,FALSE)),"")</f>
        <v/>
      </c>
      <c r="F239" s="307" t="str">
        <f t="shared" si="6"/>
        <v/>
      </c>
      <c r="G239" s="303"/>
      <c r="H239" s="295" t="str">
        <f>IF(ISBLANK(A239),"",IF(IFERROR(IF(ISBLANK(A239),"",VLOOKUP(A239,frente!A$2:G$976,5,FALSE)),"")="","N/A",IFERROR(IF(ISBLANK(A239),"",VLOOKUP(A239,frente!A$2:G$976,5,FALSE)),"")))</f>
        <v/>
      </c>
      <c r="I239" s="299" t="str">
        <f>IF(ISBLANK(A239),"",IF(IFERROR(IF(ISBLANK(A239),"",VLOOKUP(A239,frente!A$2:G$976,6,FALSE)),"")="","N/A",IFERROR(IF(ISBLANK(A239),"",VLOOKUP(A239,frente!A$2:G$976,6,FALSE)),"")))</f>
        <v/>
      </c>
    </row>
    <row r="240" spans="1:9" x14ac:dyDescent="0.3">
      <c r="A240" s="336"/>
      <c r="B240" s="337"/>
      <c r="C240" s="319" t="str">
        <f>IFERROR(IF(ISBLANK(A240),"",VLOOKUP(A240,frente!A$2:D$9835,2,FALSE)),"")</f>
        <v/>
      </c>
      <c r="D240" s="315" t="str">
        <f>IFERROR(IF(ISBLANK(A240),"",VLOOKUP(A240,frente!A$1:D$99866,3,FALSE)),"")</f>
        <v/>
      </c>
      <c r="E240" s="311" t="str">
        <f>IFERROR(IF(ISBLANK(B240),"",VLOOKUP(A240,frente!A$2:D$9835,4,FALSE)),"")</f>
        <v/>
      </c>
      <c r="F240" s="307" t="str">
        <f t="shared" si="6"/>
        <v/>
      </c>
      <c r="G240" s="303"/>
      <c r="H240" s="295" t="str">
        <f>IF(ISBLANK(A240),"",IF(IFERROR(IF(ISBLANK(A240),"",VLOOKUP(A240,frente!A$2:G$976,5,FALSE)),"")="","N/A",IFERROR(IF(ISBLANK(A240),"",VLOOKUP(A240,frente!A$2:G$976,5,FALSE)),"")))</f>
        <v/>
      </c>
      <c r="I240" s="299" t="str">
        <f>IF(ISBLANK(A240),"",IF(IFERROR(IF(ISBLANK(A240),"",VLOOKUP(A240,frente!A$2:G$976,6,FALSE)),"")="","N/A",IFERROR(IF(ISBLANK(A240),"",VLOOKUP(A240,frente!A$2:G$976,6,FALSE)),"")))</f>
        <v/>
      </c>
    </row>
    <row r="241" spans="1:9" x14ac:dyDescent="0.3">
      <c r="A241" s="336"/>
      <c r="B241" s="337"/>
      <c r="C241" s="319" t="str">
        <f>IFERROR(IF(ISBLANK(A241),"",VLOOKUP(A241,frente!A$2:D$9835,2,FALSE)),"")</f>
        <v/>
      </c>
      <c r="D241" s="315" t="str">
        <f>IFERROR(IF(ISBLANK(A241),"",VLOOKUP(A241,frente!A$1:D$99866,3,FALSE)),"")</f>
        <v/>
      </c>
      <c r="E241" s="311" t="str">
        <f>IFERROR(IF(ISBLANK(B241),"",VLOOKUP(A241,frente!A$2:D$9835,4,FALSE)),"")</f>
        <v/>
      </c>
      <c r="F241" s="307" t="str">
        <f t="shared" si="6"/>
        <v/>
      </c>
      <c r="G241" s="303"/>
      <c r="H241" s="295" t="str">
        <f>IF(ISBLANK(A241),"",IF(IFERROR(IF(ISBLANK(A241),"",VLOOKUP(A241,frente!A$2:G$976,5,FALSE)),"")="","N/A",IFERROR(IF(ISBLANK(A241),"",VLOOKUP(A241,frente!A$2:G$976,5,FALSE)),"")))</f>
        <v/>
      </c>
      <c r="I241" s="299" t="str">
        <f>IF(ISBLANK(A241),"",IF(IFERROR(IF(ISBLANK(A241),"",VLOOKUP(A241,frente!A$2:G$976,6,FALSE)),"")="","N/A",IFERROR(IF(ISBLANK(A241),"",VLOOKUP(A241,frente!A$2:G$976,6,FALSE)),"")))</f>
        <v/>
      </c>
    </row>
    <row r="242" spans="1:9" x14ac:dyDescent="0.3">
      <c r="A242" s="336"/>
      <c r="B242" s="337"/>
      <c r="C242" s="319" t="str">
        <f>IFERROR(IF(ISBLANK(A242),"",VLOOKUP(A242,frente!A$2:D$9835,2,FALSE)),"")</f>
        <v/>
      </c>
      <c r="D242" s="315" t="str">
        <f>IFERROR(IF(ISBLANK(A242),"",VLOOKUP(A242,frente!A$1:D$99866,3,FALSE)),"")</f>
        <v/>
      </c>
      <c r="E242" s="311" t="str">
        <f>IFERROR(IF(ISBLANK(B242),"",VLOOKUP(A242,frente!A$2:D$9835,4,FALSE)),"")</f>
        <v/>
      </c>
      <c r="F242" s="307" t="str">
        <f t="shared" si="6"/>
        <v/>
      </c>
      <c r="G242" s="303"/>
      <c r="H242" s="295" t="str">
        <f>IF(ISBLANK(A242),"",IF(IFERROR(IF(ISBLANK(A242),"",VLOOKUP(A242,frente!A$2:G$976,5,FALSE)),"")="","N/A",IFERROR(IF(ISBLANK(A242),"",VLOOKUP(A242,frente!A$2:G$976,5,FALSE)),"")))</f>
        <v/>
      </c>
      <c r="I242" s="299" t="str">
        <f>IF(ISBLANK(A242),"",IF(IFERROR(IF(ISBLANK(A242),"",VLOOKUP(A242,frente!A$2:G$976,6,FALSE)),"")="","N/A",IFERROR(IF(ISBLANK(A242),"",VLOOKUP(A242,frente!A$2:G$976,6,FALSE)),"")))</f>
        <v/>
      </c>
    </row>
    <row r="243" spans="1:9" x14ac:dyDescent="0.3">
      <c r="A243" s="336"/>
      <c r="B243" s="337"/>
      <c r="C243" s="319" t="str">
        <f>IFERROR(IF(ISBLANK(A243),"",VLOOKUP(A243,frente!A$2:D$9835,2,FALSE)),"")</f>
        <v/>
      </c>
      <c r="D243" s="315" t="str">
        <f>IFERROR(IF(ISBLANK(A243),"",VLOOKUP(A243,frente!A$1:D$99866,3,FALSE)),"")</f>
        <v/>
      </c>
      <c r="E243" s="311" t="str">
        <f>IFERROR(IF(ISBLANK(B243),"",VLOOKUP(A243,frente!A$2:D$9835,4,FALSE)),"")</f>
        <v/>
      </c>
      <c r="F243" s="307" t="str">
        <f t="shared" si="6"/>
        <v/>
      </c>
      <c r="G243" s="303"/>
      <c r="H243" s="295" t="str">
        <f>IF(ISBLANK(A243),"",IF(IFERROR(IF(ISBLANK(A243),"",VLOOKUP(A243,frente!A$2:G$976,5,FALSE)),"")="","N/A",IFERROR(IF(ISBLANK(A243),"",VLOOKUP(A243,frente!A$2:G$976,5,FALSE)),"")))</f>
        <v/>
      </c>
      <c r="I243" s="299" t="str">
        <f>IF(ISBLANK(A243),"",IF(IFERROR(IF(ISBLANK(A243),"",VLOOKUP(A243,frente!A$2:G$976,6,FALSE)),"")="","N/A",IFERROR(IF(ISBLANK(A243),"",VLOOKUP(A243,frente!A$2:G$976,6,FALSE)),"")))</f>
        <v/>
      </c>
    </row>
    <row r="244" spans="1:9" x14ac:dyDescent="0.3">
      <c r="A244" s="336"/>
      <c r="B244" s="337"/>
      <c r="C244" s="319" t="str">
        <f>IFERROR(IF(ISBLANK(A244),"",VLOOKUP(A244,frente!A$2:D$9835,2,FALSE)),"")</f>
        <v/>
      </c>
      <c r="D244" s="315" t="str">
        <f>IFERROR(IF(ISBLANK(A244),"",VLOOKUP(A244,frente!A$1:D$99866,3,FALSE)),"")</f>
        <v/>
      </c>
      <c r="E244" s="311" t="str">
        <f>IFERROR(IF(ISBLANK(B244),"",VLOOKUP(A244,frente!A$2:D$9835,4,FALSE)),"")</f>
        <v/>
      </c>
      <c r="F244" s="307" t="str">
        <f t="shared" si="6"/>
        <v/>
      </c>
      <c r="G244" s="303"/>
      <c r="H244" s="295" t="str">
        <f>IF(ISBLANK(A244),"",IF(IFERROR(IF(ISBLANK(A244),"",VLOOKUP(A244,frente!A$2:G$976,5,FALSE)),"")="","N/A",IFERROR(IF(ISBLANK(A244),"",VLOOKUP(A244,frente!A$2:G$976,5,FALSE)),"")))</f>
        <v/>
      </c>
      <c r="I244" s="299" t="str">
        <f>IF(ISBLANK(A244),"",IF(IFERROR(IF(ISBLANK(A244),"",VLOOKUP(A244,frente!A$2:G$976,6,FALSE)),"")="","N/A",IFERROR(IF(ISBLANK(A244),"",VLOOKUP(A244,frente!A$2:G$976,6,FALSE)),"")))</f>
        <v/>
      </c>
    </row>
    <row r="245" spans="1:9" x14ac:dyDescent="0.3">
      <c r="A245" s="336"/>
      <c r="B245" s="337"/>
      <c r="C245" s="319" t="str">
        <f>IFERROR(IF(ISBLANK(A245),"",VLOOKUP(A245,frente!A$2:D$9835,2,FALSE)),"")</f>
        <v/>
      </c>
      <c r="D245" s="315" t="str">
        <f>IFERROR(IF(ISBLANK(A245),"",VLOOKUP(A245,frente!A$1:D$99866,3,FALSE)),"")</f>
        <v/>
      </c>
      <c r="E245" s="311" t="str">
        <f>IFERROR(IF(ISBLANK(B245),"",VLOOKUP(A245,frente!A$2:D$9835,4,FALSE)),"")</f>
        <v/>
      </c>
      <c r="F245" s="307" t="str">
        <f t="shared" si="6"/>
        <v/>
      </c>
      <c r="G245" s="303"/>
      <c r="H245" s="295" t="str">
        <f>IF(ISBLANK(A245),"",IF(IFERROR(IF(ISBLANK(A245),"",VLOOKUP(A245,frente!A$2:G$976,5,FALSE)),"")="","N/A",IFERROR(IF(ISBLANK(A245),"",VLOOKUP(A245,frente!A$2:G$976,5,FALSE)),"")))</f>
        <v/>
      </c>
      <c r="I245" s="299" t="str">
        <f>IF(ISBLANK(A245),"",IF(IFERROR(IF(ISBLANK(A245),"",VLOOKUP(A245,frente!A$2:G$976,6,FALSE)),"")="","N/A",IFERROR(IF(ISBLANK(A245),"",VLOOKUP(A245,frente!A$2:G$976,6,FALSE)),"")))</f>
        <v/>
      </c>
    </row>
    <row r="246" spans="1:9" x14ac:dyDescent="0.3">
      <c r="A246" s="336"/>
      <c r="B246" s="337"/>
      <c r="C246" s="319" t="str">
        <f>IFERROR(IF(ISBLANK(A246),"",VLOOKUP(A246,frente!A$2:D$9835,2,FALSE)),"")</f>
        <v/>
      </c>
      <c r="D246" s="315" t="str">
        <f>IFERROR(IF(ISBLANK(A246),"",VLOOKUP(A246,frente!A$1:D$99866,3,FALSE)),"")</f>
        <v/>
      </c>
      <c r="E246" s="311" t="str">
        <f>IFERROR(IF(ISBLANK(B246),"",VLOOKUP(A246,frente!A$2:D$9835,4,FALSE)),"")</f>
        <v/>
      </c>
      <c r="F246" s="307" t="str">
        <f t="shared" si="6"/>
        <v/>
      </c>
      <c r="G246" s="303"/>
      <c r="H246" s="295" t="str">
        <f>IF(ISBLANK(A246),"",IF(IFERROR(IF(ISBLANK(A246),"",VLOOKUP(A246,frente!A$2:G$976,5,FALSE)),"")="","N/A",IFERROR(IF(ISBLANK(A246),"",VLOOKUP(A246,frente!A$2:G$976,5,FALSE)),"")))</f>
        <v/>
      </c>
      <c r="I246" s="299" t="str">
        <f>IF(ISBLANK(A246),"",IF(IFERROR(IF(ISBLANK(A246),"",VLOOKUP(A246,frente!A$2:G$976,6,FALSE)),"")="","N/A",IFERROR(IF(ISBLANK(A246),"",VLOOKUP(A246,frente!A$2:G$976,6,FALSE)),"")))</f>
        <v/>
      </c>
    </row>
    <row r="247" spans="1:9" x14ac:dyDescent="0.3">
      <c r="A247" s="336"/>
      <c r="B247" s="337"/>
      <c r="C247" s="319" t="str">
        <f>IFERROR(IF(ISBLANK(A247),"",VLOOKUP(A247,frente!A$2:D$9835,2,FALSE)),"")</f>
        <v/>
      </c>
      <c r="D247" s="315" t="str">
        <f>IFERROR(IF(ISBLANK(A247),"",VLOOKUP(A247,frente!A$1:D$99866,3,FALSE)),"")</f>
        <v/>
      </c>
      <c r="E247" s="311" t="str">
        <f>IFERROR(IF(ISBLANK(B247),"",VLOOKUP(A247,frente!A$2:D$9835,4,FALSE)),"")</f>
        <v/>
      </c>
      <c r="F247" s="307" t="str">
        <f t="shared" si="6"/>
        <v/>
      </c>
      <c r="G247" s="303"/>
      <c r="H247" s="295" t="str">
        <f>IF(ISBLANK(A247),"",IF(IFERROR(IF(ISBLANK(A247),"",VLOOKUP(A247,frente!A$2:G$976,5,FALSE)),"")="","N/A",IFERROR(IF(ISBLANK(A247),"",VLOOKUP(A247,frente!A$2:G$976,5,FALSE)),"")))</f>
        <v/>
      </c>
      <c r="I247" s="299" t="str">
        <f>IF(ISBLANK(A247),"",IF(IFERROR(IF(ISBLANK(A247),"",VLOOKUP(A247,frente!A$2:G$976,6,FALSE)),"")="","N/A",IFERROR(IF(ISBLANK(A247),"",VLOOKUP(A247,frente!A$2:G$976,6,FALSE)),"")))</f>
        <v/>
      </c>
    </row>
    <row r="248" spans="1:9" x14ac:dyDescent="0.3">
      <c r="A248" s="336"/>
      <c r="B248" s="337"/>
      <c r="C248" s="319" t="str">
        <f>IFERROR(IF(ISBLANK(A248),"",VLOOKUP(A248,frente!A$2:D$9835,2,FALSE)),"")</f>
        <v/>
      </c>
      <c r="D248" s="315" t="str">
        <f>IFERROR(IF(ISBLANK(A248),"",VLOOKUP(A248,frente!A$1:D$99866,3,FALSE)),"")</f>
        <v/>
      </c>
      <c r="E248" s="311" t="str">
        <f>IFERROR(IF(ISBLANK(B248),"",VLOOKUP(A248,frente!A$2:D$9835,4,FALSE)),"")</f>
        <v/>
      </c>
      <c r="F248" s="307" t="str">
        <f t="shared" si="6"/>
        <v/>
      </c>
      <c r="G248" s="303"/>
      <c r="H248" s="295" t="str">
        <f>IF(ISBLANK(A248),"",IF(IFERROR(IF(ISBLANK(A248),"",VLOOKUP(A248,frente!A$2:G$976,5,FALSE)),"")="","N/A",IFERROR(IF(ISBLANK(A248),"",VLOOKUP(A248,frente!A$2:G$976,5,FALSE)),"")))</f>
        <v/>
      </c>
      <c r="I248" s="299" t="str">
        <f>IF(ISBLANK(A248),"",IF(IFERROR(IF(ISBLANK(A248),"",VLOOKUP(A248,frente!A$2:G$976,6,FALSE)),"")="","N/A",IFERROR(IF(ISBLANK(A248),"",VLOOKUP(A248,frente!A$2:G$976,6,FALSE)),"")))</f>
        <v/>
      </c>
    </row>
    <row r="249" spans="1:9" x14ac:dyDescent="0.3">
      <c r="A249" s="336"/>
      <c r="B249" s="337"/>
      <c r="C249" s="319" t="str">
        <f>IFERROR(IF(ISBLANK(A249),"",VLOOKUP(A249,frente!A$2:D$9835,2,FALSE)),"")</f>
        <v/>
      </c>
      <c r="D249" s="315" t="str">
        <f>IFERROR(IF(ISBLANK(A249),"",VLOOKUP(A249,frente!A$1:D$99866,3,FALSE)),"")</f>
        <v/>
      </c>
      <c r="E249" s="311" t="str">
        <f>IFERROR(IF(ISBLANK(B249),"",VLOOKUP(A249,frente!A$2:D$9835,4,FALSE)),"")</f>
        <v/>
      </c>
      <c r="F249" s="307" t="str">
        <f t="shared" si="6"/>
        <v/>
      </c>
      <c r="G249" s="303"/>
      <c r="H249" s="295" t="str">
        <f>IF(ISBLANK(A249),"",IF(IFERROR(IF(ISBLANK(A249),"",VLOOKUP(A249,frente!A$2:G$976,5,FALSE)),"")="","N/A",IFERROR(IF(ISBLANK(A249),"",VLOOKUP(A249,frente!A$2:G$976,5,FALSE)),"")))</f>
        <v/>
      </c>
      <c r="I249" s="299" t="str">
        <f>IF(ISBLANK(A249),"",IF(IFERROR(IF(ISBLANK(A249),"",VLOOKUP(A249,frente!A$2:G$976,6,FALSE)),"")="","N/A",IFERROR(IF(ISBLANK(A249),"",VLOOKUP(A249,frente!A$2:G$976,6,FALSE)),"")))</f>
        <v/>
      </c>
    </row>
    <row r="250" spans="1:9" x14ac:dyDescent="0.3">
      <c r="A250" s="336"/>
      <c r="B250" s="337"/>
      <c r="C250" s="319" t="str">
        <f>IFERROR(IF(ISBLANK(A250),"",VLOOKUP(A250,frente!A$2:D$9835,2,FALSE)),"")</f>
        <v/>
      </c>
      <c r="D250" s="315" t="str">
        <f>IFERROR(IF(ISBLANK(A250),"",VLOOKUP(A250,frente!A$1:D$99866,3,FALSE)),"")</f>
        <v/>
      </c>
      <c r="E250" s="311" t="str">
        <f>IFERROR(IF(ISBLANK(B250),"",VLOOKUP(A250,frente!A$2:D$9835,4,FALSE)),"")</f>
        <v/>
      </c>
      <c r="F250" s="307" t="str">
        <f t="shared" si="6"/>
        <v/>
      </c>
      <c r="G250" s="303"/>
      <c r="H250" s="295" t="str">
        <f>IF(ISBLANK(A250),"",IF(IFERROR(IF(ISBLANK(A250),"",VLOOKUP(A250,frente!A$2:G$976,5,FALSE)),"")="","N/A",IFERROR(IF(ISBLANK(A250),"",VLOOKUP(A250,frente!A$2:G$976,5,FALSE)),"")))</f>
        <v/>
      </c>
      <c r="I250" s="299" t="str">
        <f>IF(ISBLANK(A250),"",IF(IFERROR(IF(ISBLANK(A250),"",VLOOKUP(A250,frente!A$2:G$976,6,FALSE)),"")="","N/A",IFERROR(IF(ISBLANK(A250),"",VLOOKUP(A250,frente!A$2:G$976,6,FALSE)),"")))</f>
        <v/>
      </c>
    </row>
    <row r="251" spans="1:9" x14ac:dyDescent="0.3">
      <c r="A251" s="336"/>
      <c r="B251" s="337"/>
      <c r="C251" s="319" t="str">
        <f>IFERROR(IF(ISBLANK(A251),"",VLOOKUP(A251,frente!A$2:D$9835,2,FALSE)),"")</f>
        <v/>
      </c>
      <c r="D251" s="315" t="str">
        <f>IFERROR(IF(ISBLANK(A251),"",VLOOKUP(A251,frente!A$1:D$99866,3,FALSE)),"")</f>
        <v/>
      </c>
      <c r="E251" s="311" t="str">
        <f>IFERROR(IF(ISBLANK(B251),"",VLOOKUP(A251,frente!A$2:D$9835,4,FALSE)),"")</f>
        <v/>
      </c>
      <c r="F251" s="307" t="str">
        <f t="shared" si="6"/>
        <v/>
      </c>
      <c r="G251" s="303"/>
      <c r="H251" s="295" t="str">
        <f>IF(ISBLANK(A251),"",IF(IFERROR(IF(ISBLANK(A251),"",VLOOKUP(A251,frente!A$2:G$976,5,FALSE)),"")="","N/A",IFERROR(IF(ISBLANK(A251),"",VLOOKUP(A251,frente!A$2:G$976,5,FALSE)),"")))</f>
        <v/>
      </c>
      <c r="I251" s="299" t="str">
        <f>IF(ISBLANK(A251),"",IF(IFERROR(IF(ISBLANK(A251),"",VLOOKUP(A251,frente!A$2:G$976,6,FALSE)),"")="","N/A",IFERROR(IF(ISBLANK(A251),"",VLOOKUP(A251,frente!A$2:G$976,6,FALSE)),"")))</f>
        <v/>
      </c>
    </row>
    <row r="252" spans="1:9" x14ac:dyDescent="0.3">
      <c r="A252" s="336"/>
      <c r="B252" s="337"/>
      <c r="C252" s="319" t="str">
        <f>IFERROR(IF(ISBLANK(A252),"",VLOOKUP(A252,frente!A$2:D$9835,2,FALSE)),"")</f>
        <v/>
      </c>
      <c r="D252" s="315" t="str">
        <f>IFERROR(IF(ISBLANK(A252),"",VLOOKUP(A252,frente!A$1:D$99866,3,FALSE)),"")</f>
        <v/>
      </c>
      <c r="E252" s="311" t="str">
        <f>IFERROR(IF(ISBLANK(B252),"",VLOOKUP(A252,frente!A$2:D$9835,4,FALSE)),"")</f>
        <v/>
      </c>
      <c r="F252" s="307" t="str">
        <f t="shared" si="6"/>
        <v/>
      </c>
      <c r="G252" s="303"/>
      <c r="H252" s="295" t="str">
        <f>IF(ISBLANK(A252),"",IF(IFERROR(IF(ISBLANK(A252),"",VLOOKUP(A252,frente!A$2:G$976,5,FALSE)),"")="","N/A",IFERROR(IF(ISBLANK(A252),"",VLOOKUP(A252,frente!A$2:G$976,5,FALSE)),"")))</f>
        <v/>
      </c>
      <c r="I252" s="299" t="str">
        <f>IF(ISBLANK(A252),"",IF(IFERROR(IF(ISBLANK(A252),"",VLOOKUP(A252,frente!A$2:G$976,6,FALSE)),"")="","N/A",IFERROR(IF(ISBLANK(A252),"",VLOOKUP(A252,frente!A$2:G$976,6,FALSE)),"")))</f>
        <v/>
      </c>
    </row>
    <row r="253" spans="1:9" x14ac:dyDescent="0.3">
      <c r="A253" s="336"/>
      <c r="B253" s="337"/>
      <c r="C253" s="319" t="str">
        <f>IFERROR(IF(ISBLANK(A253),"",VLOOKUP(A253,frente!A$2:D$9835,2,FALSE)),"")</f>
        <v/>
      </c>
      <c r="D253" s="315" t="str">
        <f>IFERROR(IF(ISBLANK(A253),"",VLOOKUP(A253,frente!A$1:D$99866,3,FALSE)),"")</f>
        <v/>
      </c>
      <c r="E253" s="311" t="str">
        <f>IFERROR(IF(ISBLANK(B253),"",VLOOKUP(A253,frente!A$2:D$9835,4,FALSE)),"")</f>
        <v/>
      </c>
      <c r="F253" s="307" t="str">
        <f t="shared" si="6"/>
        <v/>
      </c>
      <c r="G253" s="303"/>
      <c r="H253" s="295" t="str">
        <f>IF(ISBLANK(A253),"",IF(IFERROR(IF(ISBLANK(A253),"",VLOOKUP(A253,frente!A$2:G$976,5,FALSE)),"")="","N/A",IFERROR(IF(ISBLANK(A253),"",VLOOKUP(A253,frente!A$2:G$976,5,FALSE)),"")))</f>
        <v/>
      </c>
      <c r="I253" s="299" t="str">
        <f>IF(ISBLANK(A253),"",IF(IFERROR(IF(ISBLANK(A253),"",VLOOKUP(A253,frente!A$2:G$976,6,FALSE)),"")="","N/A",IFERROR(IF(ISBLANK(A253),"",VLOOKUP(A253,frente!A$2:G$976,6,FALSE)),"")))</f>
        <v/>
      </c>
    </row>
    <row r="254" spans="1:9" x14ac:dyDescent="0.3">
      <c r="A254" s="336"/>
      <c r="B254" s="337"/>
      <c r="C254" s="319" t="str">
        <f>IFERROR(IF(ISBLANK(A254),"",VLOOKUP(A254,frente!A$2:D$9835,2,FALSE)),"")</f>
        <v/>
      </c>
      <c r="D254" s="315" t="str">
        <f>IFERROR(IF(ISBLANK(A254),"",VLOOKUP(A254,frente!A$1:D$99866,3,FALSE)),"")</f>
        <v/>
      </c>
      <c r="E254" s="311" t="str">
        <f>IFERROR(IF(ISBLANK(B254),"",VLOOKUP(A254,frente!A$2:D$9835,4,FALSE)),"")</f>
        <v/>
      </c>
      <c r="F254" s="307" t="str">
        <f t="shared" si="6"/>
        <v/>
      </c>
      <c r="G254" s="303"/>
      <c r="H254" s="295" t="str">
        <f>IF(ISBLANK(A254),"",IF(IFERROR(IF(ISBLANK(A254),"",VLOOKUP(A254,frente!A$2:G$976,5,FALSE)),"")="","N/A",IFERROR(IF(ISBLANK(A254),"",VLOOKUP(A254,frente!A$2:G$976,5,FALSE)),"")))</f>
        <v/>
      </c>
      <c r="I254" s="299" t="str">
        <f>IF(ISBLANK(A254),"",IF(IFERROR(IF(ISBLANK(A254),"",VLOOKUP(A254,frente!A$2:G$976,6,FALSE)),"")="","N/A",IFERROR(IF(ISBLANK(A254),"",VLOOKUP(A254,frente!A$2:G$976,6,FALSE)),"")))</f>
        <v/>
      </c>
    </row>
    <row r="255" spans="1:9" x14ac:dyDescent="0.3">
      <c r="A255" s="336"/>
      <c r="B255" s="337"/>
      <c r="C255" s="319" t="str">
        <f>IFERROR(IF(ISBLANK(A255),"",VLOOKUP(A255,frente!A$2:D$9835,2,FALSE)),"")</f>
        <v/>
      </c>
      <c r="D255" s="315" t="str">
        <f>IFERROR(IF(ISBLANK(A255),"",VLOOKUP(A255,frente!A$1:D$99866,3,FALSE)),"")</f>
        <v/>
      </c>
      <c r="E255" s="311" t="str">
        <f>IFERROR(IF(ISBLANK(B255),"",VLOOKUP(A255,frente!A$2:D$9835,4,FALSE)),"")</f>
        <v/>
      </c>
      <c r="F255" s="307" t="str">
        <f t="shared" si="6"/>
        <v/>
      </c>
      <c r="G255" s="303"/>
      <c r="H255" s="295" t="str">
        <f>IF(ISBLANK(A255),"",IF(IFERROR(IF(ISBLANK(A255),"",VLOOKUP(A255,frente!A$2:G$976,5,FALSE)),"")="","N/A",IFERROR(IF(ISBLANK(A255),"",VLOOKUP(A255,frente!A$2:G$976,5,FALSE)),"")))</f>
        <v/>
      </c>
      <c r="I255" s="299" t="str">
        <f>IF(ISBLANK(A255),"",IF(IFERROR(IF(ISBLANK(A255),"",VLOOKUP(A255,frente!A$2:G$976,6,FALSE)),"")="","N/A",IFERROR(IF(ISBLANK(A255),"",VLOOKUP(A255,frente!A$2:G$976,6,FALSE)),"")))</f>
        <v/>
      </c>
    </row>
    <row r="256" spans="1:9" x14ac:dyDescent="0.3">
      <c r="A256" s="336"/>
      <c r="B256" s="337"/>
      <c r="C256" s="319" t="str">
        <f>IFERROR(IF(ISBLANK(A256),"",VLOOKUP(A256,frente!A$2:D$9835,2,FALSE)),"")</f>
        <v/>
      </c>
      <c r="D256" s="315" t="str">
        <f>IFERROR(IF(ISBLANK(A256),"",VLOOKUP(A256,frente!A$1:D$99866,3,FALSE)),"")</f>
        <v/>
      </c>
      <c r="E256" s="311" t="str">
        <f>IFERROR(IF(ISBLANK(B256),"",VLOOKUP(A256,frente!A$2:D$9835,4,FALSE)),"")</f>
        <v/>
      </c>
      <c r="F256" s="307" t="str">
        <f t="shared" si="6"/>
        <v/>
      </c>
      <c r="G256" s="303"/>
      <c r="H256" s="295" t="str">
        <f>IF(ISBLANK(A256),"",IF(IFERROR(IF(ISBLANK(A256),"",VLOOKUP(A256,frente!A$2:G$976,5,FALSE)),"")="","N/A",IFERROR(IF(ISBLANK(A256),"",VLOOKUP(A256,frente!A$2:G$976,5,FALSE)),"")))</f>
        <v/>
      </c>
      <c r="I256" s="299" t="str">
        <f>IF(ISBLANK(A256),"",IF(IFERROR(IF(ISBLANK(A256),"",VLOOKUP(A256,frente!A$2:G$976,6,FALSE)),"")="","N/A",IFERROR(IF(ISBLANK(A256),"",VLOOKUP(A256,frente!A$2:G$976,6,FALSE)),"")))</f>
        <v/>
      </c>
    </row>
    <row r="257" spans="1:9" x14ac:dyDescent="0.3">
      <c r="A257" s="336"/>
      <c r="B257" s="337"/>
      <c r="C257" s="319" t="str">
        <f>IFERROR(IF(ISBLANK(A257),"",VLOOKUP(A257,frente!A$2:D$9835,2,FALSE)),"")</f>
        <v/>
      </c>
      <c r="D257" s="315" t="str">
        <f>IFERROR(IF(ISBLANK(A257),"",VLOOKUP(A257,frente!A$1:D$99866,3,FALSE)),"")</f>
        <v/>
      </c>
      <c r="E257" s="311" t="str">
        <f>IFERROR(IF(ISBLANK(B257),"",VLOOKUP(A257,frente!A$2:D$9835,4,FALSE)),"")</f>
        <v/>
      </c>
      <c r="F257" s="307" t="str">
        <f t="shared" si="6"/>
        <v/>
      </c>
      <c r="G257" s="303"/>
      <c r="H257" s="295" t="str">
        <f>IF(ISBLANK(A257),"",IF(IFERROR(IF(ISBLANK(A257),"",VLOOKUP(A257,frente!A$2:G$976,5,FALSE)),"")="","N/A",IFERROR(IF(ISBLANK(A257),"",VLOOKUP(A257,frente!A$2:G$976,5,FALSE)),"")))</f>
        <v/>
      </c>
      <c r="I257" s="299" t="str">
        <f>IF(ISBLANK(A257),"",IF(IFERROR(IF(ISBLANK(A257),"",VLOOKUP(A257,frente!A$2:G$976,6,FALSE)),"")="","N/A",IFERROR(IF(ISBLANK(A257),"",VLOOKUP(A257,frente!A$2:G$976,6,FALSE)),"")))</f>
        <v/>
      </c>
    </row>
    <row r="258" spans="1:9" x14ac:dyDescent="0.3">
      <c r="A258" s="336"/>
      <c r="B258" s="337"/>
      <c r="C258" s="319" t="str">
        <f>IFERROR(IF(ISBLANK(A258),"",VLOOKUP(A258,frente!A$2:D$9835,2,FALSE)),"")</f>
        <v/>
      </c>
      <c r="D258" s="315" t="str">
        <f>IFERROR(IF(ISBLANK(A258),"",VLOOKUP(A258,frente!A$1:D$99866,3,FALSE)),"")</f>
        <v/>
      </c>
      <c r="E258" s="311" t="str">
        <f>IFERROR(IF(ISBLANK(B258),"",VLOOKUP(A258,frente!A$2:D$9835,4,FALSE)),"")</f>
        <v/>
      </c>
      <c r="F258" s="307" t="str">
        <f t="shared" si="6"/>
        <v/>
      </c>
      <c r="G258" s="303"/>
      <c r="H258" s="295" t="str">
        <f>IF(ISBLANK(A258),"",IF(IFERROR(IF(ISBLANK(A258),"",VLOOKUP(A258,frente!A$2:G$976,5,FALSE)),"")="","N/A",IFERROR(IF(ISBLANK(A258),"",VLOOKUP(A258,frente!A$2:G$976,5,FALSE)),"")))</f>
        <v/>
      </c>
      <c r="I258" s="299" t="str">
        <f>IF(ISBLANK(A258),"",IF(IFERROR(IF(ISBLANK(A258),"",VLOOKUP(A258,frente!A$2:G$976,6,FALSE)),"")="","N/A",IFERROR(IF(ISBLANK(A258),"",VLOOKUP(A258,frente!A$2:G$976,6,FALSE)),"")))</f>
        <v/>
      </c>
    </row>
    <row r="259" spans="1:9" x14ac:dyDescent="0.3">
      <c r="A259" s="336"/>
      <c r="B259" s="337"/>
      <c r="C259" s="319" t="str">
        <f>IFERROR(IF(ISBLANK(A259),"",VLOOKUP(A259,frente!A$2:D$9835,2,FALSE)),"")</f>
        <v/>
      </c>
      <c r="D259" s="315" t="str">
        <f>IFERROR(IF(ISBLANK(A259),"",VLOOKUP(A259,frente!A$1:D$99866,3,FALSE)),"")</f>
        <v/>
      </c>
      <c r="E259" s="311" t="str">
        <f>IFERROR(IF(ISBLANK(B259),"",VLOOKUP(A259,frente!A$2:D$9835,4,FALSE)),"")</f>
        <v/>
      </c>
      <c r="F259" s="307" t="str">
        <f t="shared" si="6"/>
        <v/>
      </c>
      <c r="G259" s="303"/>
      <c r="H259" s="295" t="str">
        <f>IF(ISBLANK(A259),"",IF(IFERROR(IF(ISBLANK(A259),"",VLOOKUP(A259,frente!A$2:G$976,5,FALSE)),"")="","N/A",IFERROR(IF(ISBLANK(A259),"",VLOOKUP(A259,frente!A$2:G$976,5,FALSE)),"")))</f>
        <v/>
      </c>
      <c r="I259" s="299" t="str">
        <f>IF(ISBLANK(A259),"",IF(IFERROR(IF(ISBLANK(A259),"",VLOOKUP(A259,frente!A$2:G$976,6,FALSE)),"")="","N/A",IFERROR(IF(ISBLANK(A259),"",VLOOKUP(A259,frente!A$2:G$976,6,FALSE)),"")))</f>
        <v/>
      </c>
    </row>
    <row r="260" spans="1:9" x14ac:dyDescent="0.3">
      <c r="A260" s="336"/>
      <c r="B260" s="337"/>
      <c r="C260" s="319" t="str">
        <f>IFERROR(IF(ISBLANK(A260),"",VLOOKUP(A260,frente!A$2:D$9835,2,FALSE)),"")</f>
        <v/>
      </c>
      <c r="D260" s="315" t="str">
        <f>IFERROR(IF(ISBLANK(A260),"",VLOOKUP(A260,frente!A$1:D$99866,3,FALSE)),"")</f>
        <v/>
      </c>
      <c r="E260" s="311" t="str">
        <f>IFERROR(IF(ISBLANK(B260),"",VLOOKUP(A260,frente!A$2:D$9835,4,FALSE)),"")</f>
        <v/>
      </c>
      <c r="F260" s="307" t="str">
        <f t="shared" si="6"/>
        <v/>
      </c>
      <c r="G260" s="303"/>
      <c r="H260" s="295" t="str">
        <f>IF(ISBLANK(A260),"",IF(IFERROR(IF(ISBLANK(A260),"",VLOOKUP(A260,frente!A$2:G$976,5,FALSE)),"")="","N/A",IFERROR(IF(ISBLANK(A260),"",VLOOKUP(A260,frente!A$2:G$976,5,FALSE)),"")))</f>
        <v/>
      </c>
      <c r="I260" s="299" t="str">
        <f>IF(ISBLANK(A260),"",IF(IFERROR(IF(ISBLANK(A260),"",VLOOKUP(A260,frente!A$2:G$976,6,FALSE)),"")="","N/A",IFERROR(IF(ISBLANK(A260),"",VLOOKUP(A260,frente!A$2:G$976,6,FALSE)),"")))</f>
        <v/>
      </c>
    </row>
    <row r="261" spans="1:9" x14ac:dyDescent="0.3">
      <c r="A261" s="336"/>
      <c r="B261" s="337"/>
      <c r="C261" s="319" t="str">
        <f>IFERROR(IF(ISBLANK(A261),"",VLOOKUP(A261,frente!A$2:D$9835,2,FALSE)),"")</f>
        <v/>
      </c>
      <c r="D261" s="315" t="str">
        <f>IFERROR(IF(ISBLANK(A261),"",VLOOKUP(A261,frente!A$1:D$99866,3,FALSE)),"")</f>
        <v/>
      </c>
      <c r="E261" s="311" t="str">
        <f>IFERROR(IF(ISBLANK(B261),"",VLOOKUP(A261,frente!A$2:D$9835,4,FALSE)),"")</f>
        <v/>
      </c>
      <c r="F261" s="307" t="str">
        <f t="shared" si="6"/>
        <v/>
      </c>
      <c r="G261" s="303"/>
      <c r="H261" s="295" t="str">
        <f>IF(ISBLANK(A261),"",IF(IFERROR(IF(ISBLANK(A261),"",VLOOKUP(A261,frente!A$2:G$976,5,FALSE)),"")="","N/A",IFERROR(IF(ISBLANK(A261),"",VLOOKUP(A261,frente!A$2:G$976,5,FALSE)),"")))</f>
        <v/>
      </c>
      <c r="I261" s="299" t="str">
        <f>IF(ISBLANK(A261),"",IF(IFERROR(IF(ISBLANK(A261),"",VLOOKUP(A261,frente!A$2:G$976,6,FALSE)),"")="","N/A",IFERROR(IF(ISBLANK(A261),"",VLOOKUP(A261,frente!A$2:G$976,6,FALSE)),"")))</f>
        <v/>
      </c>
    </row>
    <row r="262" spans="1:9" x14ac:dyDescent="0.3">
      <c r="A262" s="336"/>
      <c r="B262" s="337"/>
      <c r="C262" s="319" t="str">
        <f>IFERROR(IF(ISBLANK(A262),"",VLOOKUP(A262,frente!A$2:D$9835,2,FALSE)),"")</f>
        <v/>
      </c>
      <c r="D262" s="315" t="str">
        <f>IFERROR(IF(ISBLANK(A262),"",VLOOKUP(A262,frente!A$1:D$99866,3,FALSE)),"")</f>
        <v/>
      </c>
      <c r="E262" s="311" t="str">
        <f>IFERROR(IF(ISBLANK(B262),"",VLOOKUP(A262,frente!A$2:D$9835,4,FALSE)),"")</f>
        <v/>
      </c>
      <c r="F262" s="307" t="str">
        <f t="shared" si="6"/>
        <v/>
      </c>
      <c r="G262" s="303"/>
      <c r="H262" s="295" t="str">
        <f>IF(ISBLANK(A262),"",IF(IFERROR(IF(ISBLANK(A262),"",VLOOKUP(A262,frente!A$2:G$976,5,FALSE)),"")="","N/A",IFERROR(IF(ISBLANK(A262),"",VLOOKUP(A262,frente!A$2:G$976,5,FALSE)),"")))</f>
        <v/>
      </c>
      <c r="I262" s="299" t="str">
        <f>IF(ISBLANK(A262),"",IF(IFERROR(IF(ISBLANK(A262),"",VLOOKUP(A262,frente!A$2:G$976,6,FALSE)),"")="","N/A",IFERROR(IF(ISBLANK(A262),"",VLOOKUP(A262,frente!A$2:G$976,6,FALSE)),"")))</f>
        <v/>
      </c>
    </row>
    <row r="263" spans="1:9" x14ac:dyDescent="0.3">
      <c r="A263" s="336"/>
      <c r="B263" s="337"/>
      <c r="C263" s="319" t="str">
        <f>IFERROR(IF(ISBLANK(A263),"",VLOOKUP(A263,frente!A$2:D$9835,2,FALSE)),"")</f>
        <v/>
      </c>
      <c r="D263" s="315" t="str">
        <f>IFERROR(IF(ISBLANK(A263),"",VLOOKUP(A263,frente!A$1:D$99866,3,FALSE)),"")</f>
        <v/>
      </c>
      <c r="E263" s="311" t="str">
        <f>IFERROR(IF(ISBLANK(B263),"",VLOOKUP(A263,frente!A$2:D$9835,4,FALSE)),"")</f>
        <v/>
      </c>
      <c r="F263" s="307" t="str">
        <f t="shared" si="6"/>
        <v/>
      </c>
      <c r="G263" s="303"/>
      <c r="H263" s="295" t="str">
        <f>IF(ISBLANK(A263),"",IF(IFERROR(IF(ISBLANK(A263),"",VLOOKUP(A263,frente!A$2:G$976,5,FALSE)),"")="","N/A",IFERROR(IF(ISBLANK(A263),"",VLOOKUP(A263,frente!A$2:G$976,5,FALSE)),"")))</f>
        <v/>
      </c>
      <c r="I263" s="299" t="str">
        <f>IF(ISBLANK(A263),"",IF(IFERROR(IF(ISBLANK(A263),"",VLOOKUP(A263,frente!A$2:G$976,6,FALSE)),"")="","N/A",IFERROR(IF(ISBLANK(A263),"",VLOOKUP(A263,frente!A$2:G$976,6,FALSE)),"")))</f>
        <v/>
      </c>
    </row>
    <row r="264" spans="1:9" x14ac:dyDescent="0.3">
      <c r="A264" s="336"/>
      <c r="B264" s="337"/>
      <c r="C264" s="319" t="str">
        <f>IFERROR(IF(ISBLANK(A264),"",VLOOKUP(A264,frente!A$2:D$9835,2,FALSE)),"")</f>
        <v/>
      </c>
      <c r="D264" s="315" t="str">
        <f>IFERROR(IF(ISBLANK(A264),"",VLOOKUP(A264,frente!A$1:D$99866,3,FALSE)),"")</f>
        <v/>
      </c>
      <c r="E264" s="311" t="str">
        <f>IFERROR(IF(ISBLANK(B264),"",VLOOKUP(A264,frente!A$2:D$9835,4,FALSE)),"")</f>
        <v/>
      </c>
      <c r="F264" s="307" t="str">
        <f t="shared" si="6"/>
        <v/>
      </c>
      <c r="G264" s="303"/>
      <c r="H264" s="295" t="str">
        <f>IF(ISBLANK(A264),"",IF(IFERROR(IF(ISBLANK(A264),"",VLOOKUP(A264,frente!A$2:G$976,5,FALSE)),"")="","N/A",IFERROR(IF(ISBLANK(A264),"",VLOOKUP(A264,frente!A$2:G$976,5,FALSE)),"")))</f>
        <v/>
      </c>
      <c r="I264" s="299" t="str">
        <f>IF(ISBLANK(A264),"",IF(IFERROR(IF(ISBLANK(A264),"",VLOOKUP(A264,frente!A$2:G$976,6,FALSE)),"")="","N/A",IFERROR(IF(ISBLANK(A264),"",VLOOKUP(A264,frente!A$2:G$976,6,FALSE)),"")))</f>
        <v/>
      </c>
    </row>
    <row r="265" spans="1:9" x14ac:dyDescent="0.3">
      <c r="A265" s="336"/>
      <c r="B265" s="337"/>
      <c r="C265" s="319" t="str">
        <f>IFERROR(IF(ISBLANK(A265),"",VLOOKUP(A265,frente!A$2:D$9835,2,FALSE)),"")</f>
        <v/>
      </c>
      <c r="D265" s="315" t="str">
        <f>IFERROR(IF(ISBLANK(A265),"",VLOOKUP(A265,frente!A$1:D$99866,3,FALSE)),"")</f>
        <v/>
      </c>
      <c r="E265" s="311" t="str">
        <f>IFERROR(IF(ISBLANK(B265),"",VLOOKUP(A265,frente!A$2:D$9835,4,FALSE)),"")</f>
        <v/>
      </c>
      <c r="F265" s="307" t="str">
        <f t="shared" ref="F265:F328" si="7">IFERROR(IF(ISBLANK(A265),"",B265*D265),"")</f>
        <v/>
      </c>
      <c r="G265" s="303"/>
      <c r="H265" s="295" t="str">
        <f>IF(ISBLANK(A265),"",IF(IFERROR(IF(ISBLANK(A265),"",VLOOKUP(A265,frente!A$2:G$976,5,FALSE)),"")="","N/A",IFERROR(IF(ISBLANK(A265),"",VLOOKUP(A265,frente!A$2:G$976,5,FALSE)),"")))</f>
        <v/>
      </c>
      <c r="I265" s="299" t="str">
        <f>IF(ISBLANK(A265),"",IF(IFERROR(IF(ISBLANK(A265),"",VLOOKUP(A265,frente!A$2:G$976,6,FALSE)),"")="","N/A",IFERROR(IF(ISBLANK(A265),"",VLOOKUP(A265,frente!A$2:G$976,6,FALSE)),"")))</f>
        <v/>
      </c>
    </row>
    <row r="266" spans="1:9" x14ac:dyDescent="0.3">
      <c r="A266" s="336"/>
      <c r="B266" s="337"/>
      <c r="C266" s="319" t="str">
        <f>IFERROR(IF(ISBLANK(A266),"",VLOOKUP(A266,frente!A$2:D$9835,2,FALSE)),"")</f>
        <v/>
      </c>
      <c r="D266" s="315" t="str">
        <f>IFERROR(IF(ISBLANK(A266),"",VLOOKUP(A266,frente!A$1:D$99866,3,FALSE)),"")</f>
        <v/>
      </c>
      <c r="E266" s="311" t="str">
        <f>IFERROR(IF(ISBLANK(B266),"",VLOOKUP(A266,frente!A$2:D$9835,4,FALSE)),"")</f>
        <v/>
      </c>
      <c r="F266" s="307" t="str">
        <f t="shared" si="7"/>
        <v/>
      </c>
      <c r="G266" s="303"/>
      <c r="H266" s="295" t="str">
        <f>IF(ISBLANK(A266),"",IF(IFERROR(IF(ISBLANK(A266),"",VLOOKUP(A266,frente!A$2:G$976,5,FALSE)),"")="","N/A",IFERROR(IF(ISBLANK(A266),"",VLOOKUP(A266,frente!A$2:G$976,5,FALSE)),"")))</f>
        <v/>
      </c>
      <c r="I266" s="299" t="str">
        <f>IF(ISBLANK(A266),"",IF(IFERROR(IF(ISBLANK(A266),"",VLOOKUP(A266,frente!A$2:G$976,6,FALSE)),"")="","N/A",IFERROR(IF(ISBLANK(A266),"",VLOOKUP(A266,frente!A$2:G$976,6,FALSE)),"")))</f>
        <v/>
      </c>
    </row>
    <row r="267" spans="1:9" x14ac:dyDescent="0.3">
      <c r="A267" s="336"/>
      <c r="B267" s="337"/>
      <c r="C267" s="319" t="str">
        <f>IFERROR(IF(ISBLANK(A267),"",VLOOKUP(A267,frente!A$2:D$9835,2,FALSE)),"")</f>
        <v/>
      </c>
      <c r="D267" s="315" t="str">
        <f>IFERROR(IF(ISBLANK(A267),"",VLOOKUP(A267,frente!A$1:D$99866,3,FALSE)),"")</f>
        <v/>
      </c>
      <c r="E267" s="311" t="str">
        <f>IFERROR(IF(ISBLANK(B267),"",VLOOKUP(A267,frente!A$2:D$9835,4,FALSE)),"")</f>
        <v/>
      </c>
      <c r="F267" s="307" t="str">
        <f t="shared" si="7"/>
        <v/>
      </c>
      <c r="G267" s="303"/>
      <c r="H267" s="295" t="str">
        <f>IF(ISBLANK(A267),"",IF(IFERROR(IF(ISBLANK(A267),"",VLOOKUP(A267,frente!A$2:G$976,5,FALSE)),"")="","N/A",IFERROR(IF(ISBLANK(A267),"",VLOOKUP(A267,frente!A$2:G$976,5,FALSE)),"")))</f>
        <v/>
      </c>
      <c r="I267" s="299" t="str">
        <f>IF(ISBLANK(A267),"",IF(IFERROR(IF(ISBLANK(A267),"",VLOOKUP(A267,frente!A$2:G$976,6,FALSE)),"")="","N/A",IFERROR(IF(ISBLANK(A267),"",VLOOKUP(A267,frente!A$2:G$976,6,FALSE)),"")))</f>
        <v/>
      </c>
    </row>
    <row r="268" spans="1:9" x14ac:dyDescent="0.3">
      <c r="A268" s="336"/>
      <c r="B268" s="337"/>
      <c r="C268" s="319" t="str">
        <f>IFERROR(IF(ISBLANK(A268),"",VLOOKUP(A268,frente!A$2:D$9835,2,FALSE)),"")</f>
        <v/>
      </c>
      <c r="D268" s="315" t="str">
        <f>IFERROR(IF(ISBLANK(A268),"",VLOOKUP(A268,frente!A$1:D$99866,3,FALSE)),"")</f>
        <v/>
      </c>
      <c r="E268" s="311" t="str">
        <f>IFERROR(IF(ISBLANK(B268),"",VLOOKUP(A268,frente!A$2:D$9835,4,FALSE)),"")</f>
        <v/>
      </c>
      <c r="F268" s="307" t="str">
        <f t="shared" si="7"/>
        <v/>
      </c>
      <c r="G268" s="303"/>
      <c r="H268" s="295" t="str">
        <f>IF(ISBLANK(A268),"",IF(IFERROR(IF(ISBLANK(A268),"",VLOOKUP(A268,frente!A$2:G$976,5,FALSE)),"")="","N/A",IFERROR(IF(ISBLANK(A268),"",VLOOKUP(A268,frente!A$2:G$976,5,FALSE)),"")))</f>
        <v/>
      </c>
      <c r="I268" s="299" t="str">
        <f>IF(ISBLANK(A268),"",IF(IFERROR(IF(ISBLANK(A268),"",VLOOKUP(A268,frente!A$2:G$976,6,FALSE)),"")="","N/A",IFERROR(IF(ISBLANK(A268),"",VLOOKUP(A268,frente!A$2:G$976,6,FALSE)),"")))</f>
        <v/>
      </c>
    </row>
    <row r="269" spans="1:9" x14ac:dyDescent="0.3">
      <c r="A269" s="336"/>
      <c r="B269" s="337"/>
      <c r="C269" s="319" t="str">
        <f>IFERROR(IF(ISBLANK(A269),"",VLOOKUP(A269,frente!A$2:D$9835,2,FALSE)),"")</f>
        <v/>
      </c>
      <c r="D269" s="315" t="str">
        <f>IFERROR(IF(ISBLANK(A269),"",VLOOKUP(A269,frente!A$1:D$99866,3,FALSE)),"")</f>
        <v/>
      </c>
      <c r="E269" s="311" t="str">
        <f>IFERROR(IF(ISBLANK(B269),"",VLOOKUP(A269,frente!A$2:D$9835,4,FALSE)),"")</f>
        <v/>
      </c>
      <c r="F269" s="307" t="str">
        <f t="shared" si="7"/>
        <v/>
      </c>
      <c r="G269" s="303"/>
      <c r="H269" s="295" t="str">
        <f>IF(ISBLANK(A269),"",IF(IFERROR(IF(ISBLANK(A269),"",VLOOKUP(A269,frente!A$2:G$976,5,FALSE)),"")="","N/A",IFERROR(IF(ISBLANK(A269),"",VLOOKUP(A269,frente!A$2:G$976,5,FALSE)),"")))</f>
        <v/>
      </c>
      <c r="I269" s="299" t="str">
        <f>IF(ISBLANK(A269),"",IF(IFERROR(IF(ISBLANK(A269),"",VLOOKUP(A269,frente!A$2:G$976,6,FALSE)),"")="","N/A",IFERROR(IF(ISBLANK(A269),"",VLOOKUP(A269,frente!A$2:G$976,6,FALSE)),"")))</f>
        <v/>
      </c>
    </row>
    <row r="270" spans="1:9" x14ac:dyDescent="0.3">
      <c r="A270" s="336"/>
      <c r="B270" s="337"/>
      <c r="C270" s="319" t="str">
        <f>IFERROR(IF(ISBLANK(A270),"",VLOOKUP(A270,frente!A$2:D$9835,2,FALSE)),"")</f>
        <v/>
      </c>
      <c r="D270" s="315" t="str">
        <f>IFERROR(IF(ISBLANK(A270),"",VLOOKUP(A270,frente!A$1:D$99866,3,FALSE)),"")</f>
        <v/>
      </c>
      <c r="E270" s="311" t="str">
        <f>IFERROR(IF(ISBLANK(B270),"",VLOOKUP(A270,frente!A$2:D$9835,4,FALSE)),"")</f>
        <v/>
      </c>
      <c r="F270" s="307" t="str">
        <f t="shared" si="7"/>
        <v/>
      </c>
      <c r="G270" s="303"/>
      <c r="H270" s="295" t="str">
        <f>IF(ISBLANK(A270),"",IF(IFERROR(IF(ISBLANK(A270),"",VLOOKUP(A270,frente!A$2:G$976,5,FALSE)),"")="","N/A",IFERROR(IF(ISBLANK(A270),"",VLOOKUP(A270,frente!A$2:G$976,5,FALSE)),"")))</f>
        <v/>
      </c>
      <c r="I270" s="299" t="str">
        <f>IF(ISBLANK(A270),"",IF(IFERROR(IF(ISBLANK(A270),"",VLOOKUP(A270,frente!A$2:G$976,6,FALSE)),"")="","N/A",IFERROR(IF(ISBLANK(A270),"",VLOOKUP(A270,frente!A$2:G$976,6,FALSE)),"")))</f>
        <v/>
      </c>
    </row>
    <row r="271" spans="1:9" ht="18" thickBot="1" x14ac:dyDescent="0.35">
      <c r="A271" s="336"/>
      <c r="B271" s="337"/>
      <c r="C271" s="319" t="str">
        <f>IFERROR(IF(ISBLANK(A271),"",VLOOKUP(A271,frente!A$2:D$9835,2,FALSE)),"")</f>
        <v/>
      </c>
      <c r="D271" s="315" t="str">
        <f>IFERROR(IF(ISBLANK(A271),"",VLOOKUP(A271,frente!A$1:D$99866,3,FALSE)),"")</f>
        <v/>
      </c>
      <c r="E271" s="311" t="str">
        <f>IFERROR(IF(ISBLANK(B271),"",VLOOKUP(A271,frente!A$2:D$9835,4,FALSE)),"")</f>
        <v/>
      </c>
      <c r="F271" s="307" t="str">
        <f t="shared" si="7"/>
        <v/>
      </c>
      <c r="G271" s="303"/>
      <c r="H271" s="295" t="str">
        <f>IF(ISBLANK(A271),"",IF(IFERROR(IF(ISBLANK(A271),"",VLOOKUP(A271,frente!A$2:G$976,5,FALSE)),"")="","N/A",IFERROR(IF(ISBLANK(A271),"",VLOOKUP(A271,frente!A$2:G$976,5,FALSE)),"")))</f>
        <v/>
      </c>
      <c r="I271" s="299" t="str">
        <f>IF(ISBLANK(A271),"",IF(IFERROR(IF(ISBLANK(A271),"",VLOOKUP(A271,frente!A$2:G$976,6,FALSE)),"")="","N/A",IFERROR(IF(ISBLANK(A271),"",VLOOKUP(A271,frente!A$2:G$976,6,FALSE)),"")))</f>
        <v/>
      </c>
    </row>
    <row r="272" spans="1:9" ht="18" thickBot="1" x14ac:dyDescent="0.35">
      <c r="A272" s="336"/>
      <c r="B272" s="340"/>
      <c r="C272" s="322" t="str">
        <f>IFERROR(IF(ISBLANK(A272),"",VLOOKUP(A272,frente!A$2:D$9835,2,FALSE)),"")</f>
        <v/>
      </c>
      <c r="D272" s="25" t="str">
        <f>IFERROR(IF(ISBLANK(A272),"",VLOOKUP(A272,frente!A$1:D$99866,3,FALSE)),"")</f>
        <v/>
      </c>
      <c r="E272" s="26" t="str">
        <f>IFERROR(IF(ISBLANK(B272),"",VLOOKUP(A272,frente!A$2:D$9835,4,FALSE)),"")</f>
        <v/>
      </c>
      <c r="F272" s="27" t="str">
        <f t="shared" si="7"/>
        <v/>
      </c>
      <c r="G272" s="306"/>
      <c r="H272" s="287" t="str">
        <f>IF(ISBLANK(A272),"",IF(IFERROR(IF(ISBLANK(A272),"",VLOOKUP(A272,frente!A$2:G$976,5,FALSE)),"")="","N/A",IFERROR(IF(ISBLANK(A272),"",VLOOKUP(A272,frente!A$2:G$976,5,FALSE)),"")))</f>
        <v/>
      </c>
      <c r="I272" s="30" t="str">
        <f>IF(ISBLANK(A272),"",IF(IFERROR(IF(ISBLANK(A272),"",VLOOKUP(A272,frente!A$2:G$976,6,FALSE)),"")="","N/A",IFERROR(IF(ISBLANK(A272),"",VLOOKUP(A272,frente!A$2:G$976,6,FALSE)),"")))</f>
        <v/>
      </c>
    </row>
    <row r="273" spans="1:9" ht="18" thickBot="1" x14ac:dyDescent="0.35">
      <c r="A273" s="336"/>
      <c r="B273" s="340"/>
      <c r="C273" s="322" t="str">
        <f>IFERROR(IF(ISBLANK(A273),"",VLOOKUP(A273,frente!A$2:D$9835,2,FALSE)),"")</f>
        <v/>
      </c>
      <c r="D273" s="25" t="str">
        <f>IFERROR(IF(ISBLANK(A273),"",VLOOKUP(A273,frente!A$1:D$99866,3,FALSE)),"")</f>
        <v/>
      </c>
      <c r="E273" s="26" t="str">
        <f>IFERROR(IF(ISBLANK(B273),"",VLOOKUP(A273,frente!A$2:D$9835,4,FALSE)),"")</f>
        <v/>
      </c>
      <c r="F273" s="27" t="str">
        <f t="shared" si="7"/>
        <v/>
      </c>
      <c r="G273" s="306"/>
      <c r="H273" s="287" t="str">
        <f>IF(ISBLANK(A273),"",IF(IFERROR(IF(ISBLANK(A273),"",VLOOKUP(A273,frente!A$2:G$976,5,FALSE)),"")="","N/A",IFERROR(IF(ISBLANK(A273),"",VLOOKUP(A273,frente!A$2:G$976,5,FALSE)),"")))</f>
        <v/>
      </c>
      <c r="I273" s="30" t="str">
        <f>IF(ISBLANK(A273),"",IF(IFERROR(IF(ISBLANK(A273),"",VLOOKUP(A273,frente!A$2:G$976,6,FALSE)),"")="","N/A",IFERROR(IF(ISBLANK(A273),"",VLOOKUP(A273,frente!A$2:G$976,6,FALSE)),"")))</f>
        <v/>
      </c>
    </row>
    <row r="274" spans="1:9" ht="18" thickBot="1" x14ac:dyDescent="0.35">
      <c r="A274" s="336"/>
      <c r="B274" s="340"/>
      <c r="C274" s="322" t="str">
        <f>IFERROR(IF(ISBLANK(A274),"",VLOOKUP(A274,frente!A$2:D$9835,2,FALSE)),"")</f>
        <v/>
      </c>
      <c r="D274" s="25" t="str">
        <f>IFERROR(IF(ISBLANK(A274),"",VLOOKUP(A274,frente!A$1:D$99866,3,FALSE)),"")</f>
        <v/>
      </c>
      <c r="E274" s="26" t="str">
        <f>IFERROR(IF(ISBLANK(B274),"",VLOOKUP(A274,frente!A$2:D$9835,4,FALSE)),"")</f>
        <v/>
      </c>
      <c r="F274" s="27" t="str">
        <f t="shared" si="7"/>
        <v/>
      </c>
      <c r="G274" s="306"/>
      <c r="H274" s="287" t="str">
        <f>IF(ISBLANK(A274),"",IF(IFERROR(IF(ISBLANK(A274),"",VLOOKUP(A274,frente!A$2:G$976,5,FALSE)),"")="","N/A",IFERROR(IF(ISBLANK(A274),"",VLOOKUP(A274,frente!A$2:G$976,5,FALSE)),"")))</f>
        <v/>
      </c>
      <c r="I274" s="30" t="str">
        <f>IF(ISBLANK(A274),"",IF(IFERROR(IF(ISBLANK(A274),"",VLOOKUP(A274,frente!A$2:G$976,6,FALSE)),"")="","N/A",IFERROR(IF(ISBLANK(A274),"",VLOOKUP(A274,frente!A$2:G$976,6,FALSE)),"")))</f>
        <v/>
      </c>
    </row>
    <row r="275" spans="1:9" ht="18" thickBot="1" x14ac:dyDescent="0.35">
      <c r="A275" s="336"/>
      <c r="B275" s="340"/>
      <c r="C275" s="322" t="str">
        <f>IFERROR(IF(ISBLANK(A275),"",VLOOKUP(A275,frente!A$2:D$9835,2,FALSE)),"")</f>
        <v/>
      </c>
      <c r="D275" s="25" t="str">
        <f>IFERROR(IF(ISBLANK(A275),"",VLOOKUP(A275,frente!A$1:D$99866,3,FALSE)),"")</f>
        <v/>
      </c>
      <c r="E275" s="26" t="str">
        <f>IFERROR(IF(ISBLANK(B275),"",VLOOKUP(A275,frente!A$2:D$9835,4,FALSE)),"")</f>
        <v/>
      </c>
      <c r="F275" s="27" t="str">
        <f t="shared" si="7"/>
        <v/>
      </c>
      <c r="G275" s="306"/>
      <c r="H275" s="287" t="str">
        <f>IF(ISBLANK(A275),"",IF(IFERROR(IF(ISBLANK(A275),"",VLOOKUP(A275,frente!A$2:G$976,5,FALSE)),"")="","N/A",IFERROR(IF(ISBLANK(A275),"",VLOOKUP(A275,frente!A$2:G$976,5,FALSE)),"")))</f>
        <v/>
      </c>
      <c r="I275" s="30" t="str">
        <f>IF(ISBLANK(A275),"",IF(IFERROR(IF(ISBLANK(A275),"",VLOOKUP(A275,frente!A$2:G$976,6,FALSE)),"")="","N/A",IFERROR(IF(ISBLANK(A275),"",VLOOKUP(A275,frente!A$2:G$976,6,FALSE)),"")))</f>
        <v/>
      </c>
    </row>
    <row r="276" spans="1:9" ht="18" thickBot="1" x14ac:dyDescent="0.35">
      <c r="A276" s="336"/>
      <c r="B276" s="340"/>
      <c r="C276" s="322" t="str">
        <f>IFERROR(IF(ISBLANK(A276),"",VLOOKUP(A276,frente!A$2:D$9835,2,FALSE)),"")</f>
        <v/>
      </c>
      <c r="D276" s="25" t="str">
        <f>IFERROR(IF(ISBLANK(A276),"",VLOOKUP(A276,frente!A$1:D$99866,3,FALSE)),"")</f>
        <v/>
      </c>
      <c r="E276" s="26" t="str">
        <f>IFERROR(IF(ISBLANK(B276),"",VLOOKUP(A276,frente!A$2:D$9835,4,FALSE)),"")</f>
        <v/>
      </c>
      <c r="F276" s="27" t="str">
        <f t="shared" si="7"/>
        <v/>
      </c>
      <c r="G276" s="306"/>
      <c r="H276" s="287" t="str">
        <f>IF(ISBLANK(A276),"",IF(IFERROR(IF(ISBLANK(A276),"",VLOOKUP(A276,frente!A$2:G$976,5,FALSE)),"")="","N/A",IFERROR(IF(ISBLANK(A276),"",VLOOKUP(A276,frente!A$2:G$976,5,FALSE)),"")))</f>
        <v/>
      </c>
      <c r="I276" s="30" t="str">
        <f>IF(ISBLANK(A276),"",IF(IFERROR(IF(ISBLANK(A276),"",VLOOKUP(A276,frente!A$2:G$976,6,FALSE)),"")="","N/A",IFERROR(IF(ISBLANK(A276),"",VLOOKUP(A276,frente!A$2:G$976,6,FALSE)),"")))</f>
        <v/>
      </c>
    </row>
    <row r="277" spans="1:9" ht="18" thickBot="1" x14ac:dyDescent="0.35">
      <c r="A277" s="336"/>
      <c r="B277" s="340"/>
      <c r="C277" s="322" t="str">
        <f>IFERROR(IF(ISBLANK(A277),"",VLOOKUP(A277,frente!A$2:D$9835,2,FALSE)),"")</f>
        <v/>
      </c>
      <c r="D277" s="25" t="str">
        <f>IFERROR(IF(ISBLANK(A277),"",VLOOKUP(A277,frente!A$1:D$99866,3,FALSE)),"")</f>
        <v/>
      </c>
      <c r="E277" s="26" t="str">
        <f>IFERROR(IF(ISBLANK(B277),"",VLOOKUP(A277,frente!A$2:D$9835,4,FALSE)),"")</f>
        <v/>
      </c>
      <c r="F277" s="27" t="str">
        <f t="shared" si="7"/>
        <v/>
      </c>
      <c r="G277" s="306"/>
      <c r="H277" s="287" t="str">
        <f>IF(ISBLANK(A277),"",IF(IFERROR(IF(ISBLANK(A277),"",VLOOKUP(A277,frente!A$2:G$976,5,FALSE)),"")="","N/A",IFERROR(IF(ISBLANK(A277),"",VLOOKUP(A277,frente!A$2:G$976,5,FALSE)),"")))</f>
        <v/>
      </c>
      <c r="I277" s="30" t="str">
        <f>IF(ISBLANK(A277),"",IF(IFERROR(IF(ISBLANK(A277),"",VLOOKUP(A277,frente!A$2:G$976,6,FALSE)),"")="","N/A",IFERROR(IF(ISBLANK(A277),"",VLOOKUP(A277,frente!A$2:G$976,6,FALSE)),"")))</f>
        <v/>
      </c>
    </row>
    <row r="278" spans="1:9" ht="18" thickBot="1" x14ac:dyDescent="0.35">
      <c r="A278" s="336"/>
      <c r="B278" s="340"/>
      <c r="C278" s="322" t="str">
        <f>IFERROR(IF(ISBLANK(A278),"",VLOOKUP(A278,frente!A$2:D$9835,2,FALSE)),"")</f>
        <v/>
      </c>
      <c r="D278" s="25" t="str">
        <f>IFERROR(IF(ISBLANK(A278),"",VLOOKUP(A278,frente!A$1:D$99866,3,FALSE)),"")</f>
        <v/>
      </c>
      <c r="E278" s="26" t="str">
        <f>IFERROR(IF(ISBLANK(B278),"",VLOOKUP(A278,frente!A$2:D$9835,4,FALSE)),"")</f>
        <v/>
      </c>
      <c r="F278" s="27" t="str">
        <f t="shared" si="7"/>
        <v/>
      </c>
      <c r="G278" s="306"/>
      <c r="H278" s="287" t="str">
        <f>IF(ISBLANK(A278),"",IF(IFERROR(IF(ISBLANK(A278),"",VLOOKUP(A278,frente!A$2:G$976,5,FALSE)),"")="","N/A",IFERROR(IF(ISBLANK(A278),"",VLOOKUP(A278,frente!A$2:G$976,5,FALSE)),"")))</f>
        <v/>
      </c>
      <c r="I278" s="30" t="str">
        <f>IF(ISBLANK(A278),"",IF(IFERROR(IF(ISBLANK(A278),"",VLOOKUP(A278,frente!A$2:G$976,6,FALSE)),"")="","N/A",IFERROR(IF(ISBLANK(A278),"",VLOOKUP(A278,frente!A$2:G$976,6,FALSE)),"")))</f>
        <v/>
      </c>
    </row>
    <row r="279" spans="1:9" ht="18" thickBot="1" x14ac:dyDescent="0.35">
      <c r="A279" s="336"/>
      <c r="B279" s="340"/>
      <c r="C279" s="322" t="str">
        <f>IFERROR(IF(ISBLANK(A279),"",VLOOKUP(A279,frente!A$2:D$9835,2,FALSE)),"")</f>
        <v/>
      </c>
      <c r="D279" s="25" t="str">
        <f>IFERROR(IF(ISBLANK(A279),"",VLOOKUP(A279,frente!A$1:D$99866,3,FALSE)),"")</f>
        <v/>
      </c>
      <c r="E279" s="26" t="str">
        <f>IFERROR(IF(ISBLANK(B279),"",VLOOKUP(A279,frente!A$2:D$9835,4,FALSE)),"")</f>
        <v/>
      </c>
      <c r="F279" s="27" t="str">
        <f t="shared" si="7"/>
        <v/>
      </c>
      <c r="G279" s="306"/>
      <c r="H279" s="287" t="str">
        <f>IF(ISBLANK(A279),"",IF(IFERROR(IF(ISBLANK(A279),"",VLOOKUP(A279,frente!A$2:G$976,5,FALSE)),"")="","N/A",IFERROR(IF(ISBLANK(A279),"",VLOOKUP(A279,frente!A$2:G$976,5,FALSE)),"")))</f>
        <v/>
      </c>
      <c r="I279" s="30" t="str">
        <f>IF(ISBLANK(A279),"",IF(IFERROR(IF(ISBLANK(A279),"",VLOOKUP(A279,frente!A$2:G$976,6,FALSE)),"")="","N/A",IFERROR(IF(ISBLANK(A279),"",VLOOKUP(A279,frente!A$2:G$976,6,FALSE)),"")))</f>
        <v/>
      </c>
    </row>
    <row r="280" spans="1:9" ht="18" thickBot="1" x14ac:dyDescent="0.35">
      <c r="A280" s="336"/>
      <c r="B280" s="340"/>
      <c r="C280" s="322" t="str">
        <f>IFERROR(IF(ISBLANK(A280),"",VLOOKUP(A280,frente!A$2:D$9835,2,FALSE)),"")</f>
        <v/>
      </c>
      <c r="D280" s="25" t="str">
        <f>IFERROR(IF(ISBLANK(A280),"",VLOOKUP(A280,frente!A$1:D$99866,3,FALSE)),"")</f>
        <v/>
      </c>
      <c r="E280" s="26" t="str">
        <f>IFERROR(IF(ISBLANK(B280),"",VLOOKUP(A280,frente!A$2:D$9835,4,FALSE)),"")</f>
        <v/>
      </c>
      <c r="F280" s="27" t="str">
        <f t="shared" si="7"/>
        <v/>
      </c>
      <c r="G280" s="306"/>
      <c r="H280" s="287" t="str">
        <f>IF(ISBLANK(A280),"",IF(IFERROR(IF(ISBLANK(A280),"",VLOOKUP(A280,frente!A$2:G$976,5,FALSE)),"")="","N/A",IFERROR(IF(ISBLANK(A280),"",VLOOKUP(A280,frente!A$2:G$976,5,FALSE)),"")))</f>
        <v/>
      </c>
      <c r="I280" s="30" t="str">
        <f>IF(ISBLANK(A280),"",IF(IFERROR(IF(ISBLANK(A280),"",VLOOKUP(A280,frente!A$2:G$976,6,FALSE)),"")="","N/A",IFERROR(IF(ISBLANK(A280),"",VLOOKUP(A280,frente!A$2:G$976,6,FALSE)),"")))</f>
        <v/>
      </c>
    </row>
    <row r="281" spans="1:9" ht="18" thickBot="1" x14ac:dyDescent="0.35">
      <c r="A281" s="336"/>
      <c r="B281" s="340"/>
      <c r="C281" s="322" t="str">
        <f>IFERROR(IF(ISBLANK(A281),"",VLOOKUP(A281,frente!A$2:D$9835,2,FALSE)),"")</f>
        <v/>
      </c>
      <c r="D281" s="25" t="str">
        <f>IFERROR(IF(ISBLANK(A281),"",VLOOKUP(A281,frente!A$1:D$99866,3,FALSE)),"")</f>
        <v/>
      </c>
      <c r="E281" s="26" t="str">
        <f>IFERROR(IF(ISBLANK(B281),"",VLOOKUP(A281,frente!A$2:D$9835,4,FALSE)),"")</f>
        <v/>
      </c>
      <c r="F281" s="27" t="str">
        <f t="shared" si="7"/>
        <v/>
      </c>
      <c r="G281" s="306"/>
      <c r="H281" s="287" t="str">
        <f>IF(ISBLANK(A281),"",IF(IFERROR(IF(ISBLANK(A281),"",VLOOKUP(A281,frente!A$2:G$976,5,FALSE)),"")="","N/A",IFERROR(IF(ISBLANK(A281),"",VLOOKUP(A281,frente!A$2:G$976,5,FALSE)),"")))</f>
        <v/>
      </c>
      <c r="I281" s="30" t="str">
        <f>IF(ISBLANK(A281),"",IF(IFERROR(IF(ISBLANK(A281),"",VLOOKUP(A281,frente!A$2:G$976,6,FALSE)),"")="","N/A",IFERROR(IF(ISBLANK(A281),"",VLOOKUP(A281,frente!A$2:G$976,6,FALSE)),"")))</f>
        <v/>
      </c>
    </row>
    <row r="282" spans="1:9" ht="18" thickBot="1" x14ac:dyDescent="0.35">
      <c r="A282" s="336"/>
      <c r="B282" s="340"/>
      <c r="C282" s="322" t="str">
        <f>IFERROR(IF(ISBLANK(A282),"",VLOOKUP(A282,frente!A$2:D$9835,2,FALSE)),"")</f>
        <v/>
      </c>
      <c r="D282" s="25" t="str">
        <f>IFERROR(IF(ISBLANK(A282),"",VLOOKUP(A282,frente!A$1:D$99866,3,FALSE)),"")</f>
        <v/>
      </c>
      <c r="E282" s="26" t="str">
        <f>IFERROR(IF(ISBLANK(B282),"",VLOOKUP(A282,frente!A$2:D$9835,4,FALSE)),"")</f>
        <v/>
      </c>
      <c r="F282" s="27" t="str">
        <f t="shared" si="7"/>
        <v/>
      </c>
      <c r="G282" s="306"/>
      <c r="H282" s="287" t="str">
        <f>IF(ISBLANK(A282),"",IF(IFERROR(IF(ISBLANK(A282),"",VLOOKUP(A282,frente!A$2:G$976,5,FALSE)),"")="","N/A",IFERROR(IF(ISBLANK(A282),"",VLOOKUP(A282,frente!A$2:G$976,5,FALSE)),"")))</f>
        <v/>
      </c>
      <c r="I282" s="30" t="str">
        <f>IF(ISBLANK(A282),"",IF(IFERROR(IF(ISBLANK(A282),"",VLOOKUP(A282,frente!A$2:G$976,6,FALSE)),"")="","N/A",IFERROR(IF(ISBLANK(A282),"",VLOOKUP(A282,frente!A$2:G$976,6,FALSE)),"")))</f>
        <v/>
      </c>
    </row>
    <row r="283" spans="1:9" ht="18" thickBot="1" x14ac:dyDescent="0.35">
      <c r="A283" s="336"/>
      <c r="B283" s="340"/>
      <c r="C283" s="322" t="str">
        <f>IFERROR(IF(ISBLANK(A283),"",VLOOKUP(A283,frente!A$2:D$9835,2,FALSE)),"")</f>
        <v/>
      </c>
      <c r="D283" s="25" t="str">
        <f>IFERROR(IF(ISBLANK(A283),"",VLOOKUP(A283,frente!A$1:D$99866,3,FALSE)),"")</f>
        <v/>
      </c>
      <c r="E283" s="26" t="str">
        <f>IFERROR(IF(ISBLANK(B283),"",VLOOKUP(A283,frente!A$2:D$9835,4,FALSE)),"")</f>
        <v/>
      </c>
      <c r="F283" s="27" t="str">
        <f t="shared" si="7"/>
        <v/>
      </c>
      <c r="G283" s="306"/>
      <c r="H283" s="287" t="str">
        <f>IF(ISBLANK(A283),"",IF(IFERROR(IF(ISBLANK(A283),"",VLOOKUP(A283,frente!A$2:G$976,5,FALSE)),"")="","N/A",IFERROR(IF(ISBLANK(A283),"",VLOOKUP(A283,frente!A$2:G$976,5,FALSE)),"")))</f>
        <v/>
      </c>
      <c r="I283" s="30" t="str">
        <f>IF(ISBLANK(A283),"",IF(IFERROR(IF(ISBLANK(A283),"",VLOOKUP(A283,frente!A$2:G$976,6,FALSE)),"")="","N/A",IFERROR(IF(ISBLANK(A283),"",VLOOKUP(A283,frente!A$2:G$976,6,FALSE)),"")))</f>
        <v/>
      </c>
    </row>
    <row r="284" spans="1:9" ht="18" thickBot="1" x14ac:dyDescent="0.35">
      <c r="A284" s="336"/>
      <c r="B284" s="340"/>
      <c r="C284" s="322" t="str">
        <f>IFERROR(IF(ISBLANK(A284),"",VLOOKUP(A284,frente!A$2:D$9835,2,FALSE)),"")</f>
        <v/>
      </c>
      <c r="D284" s="25" t="str">
        <f>IFERROR(IF(ISBLANK(A284),"",VLOOKUP(A284,frente!A$1:D$99866,3,FALSE)),"")</f>
        <v/>
      </c>
      <c r="E284" s="26" t="str">
        <f>IFERROR(IF(ISBLANK(B284),"",VLOOKUP(A284,frente!A$2:D$9835,4,FALSE)),"")</f>
        <v/>
      </c>
      <c r="F284" s="27" t="str">
        <f t="shared" si="7"/>
        <v/>
      </c>
      <c r="G284" s="306"/>
      <c r="H284" s="287" t="str">
        <f>IF(ISBLANK(A284),"",IF(IFERROR(IF(ISBLANK(A284),"",VLOOKUP(A284,frente!A$2:G$976,5,FALSE)),"")="","N/A",IFERROR(IF(ISBLANK(A284),"",VLOOKUP(A284,frente!A$2:G$976,5,FALSE)),"")))</f>
        <v/>
      </c>
      <c r="I284" s="30" t="str">
        <f>IF(ISBLANK(A284),"",IF(IFERROR(IF(ISBLANK(A284),"",VLOOKUP(A284,frente!A$2:G$976,6,FALSE)),"")="","N/A",IFERROR(IF(ISBLANK(A284),"",VLOOKUP(A284,frente!A$2:G$976,6,FALSE)),"")))</f>
        <v/>
      </c>
    </row>
    <row r="285" spans="1:9" ht="18" thickBot="1" x14ac:dyDescent="0.35">
      <c r="A285" s="336"/>
      <c r="B285" s="340"/>
      <c r="C285" s="322" t="str">
        <f>IFERROR(IF(ISBLANK(A285),"",VLOOKUP(A285,frente!A$2:D$9835,2,FALSE)),"")</f>
        <v/>
      </c>
      <c r="D285" s="25" t="str">
        <f>IFERROR(IF(ISBLANK(A285),"",VLOOKUP(A285,frente!A$1:D$99866,3,FALSE)),"")</f>
        <v/>
      </c>
      <c r="E285" s="26" t="str">
        <f>IFERROR(IF(ISBLANK(B285),"",VLOOKUP(A285,frente!A$2:D$9835,4,FALSE)),"")</f>
        <v/>
      </c>
      <c r="F285" s="27" t="str">
        <f t="shared" si="7"/>
        <v/>
      </c>
      <c r="G285" s="306"/>
      <c r="H285" s="287" t="str">
        <f>IF(ISBLANK(A285),"",IF(IFERROR(IF(ISBLANK(A285),"",VLOOKUP(A285,frente!A$2:G$976,5,FALSE)),"")="","N/A",IFERROR(IF(ISBLANK(A285),"",VLOOKUP(A285,frente!A$2:G$976,5,FALSE)),"")))</f>
        <v/>
      </c>
      <c r="I285" s="30" t="str">
        <f>IF(ISBLANK(A285),"",IF(IFERROR(IF(ISBLANK(A285),"",VLOOKUP(A285,frente!A$2:G$976,6,FALSE)),"")="","N/A",IFERROR(IF(ISBLANK(A285),"",VLOOKUP(A285,frente!A$2:G$976,6,FALSE)),"")))</f>
        <v/>
      </c>
    </row>
    <row r="286" spans="1:9" ht="18" thickBot="1" x14ac:dyDescent="0.35">
      <c r="A286" s="336"/>
      <c r="B286" s="340"/>
      <c r="C286" s="322" t="str">
        <f>IFERROR(IF(ISBLANK(A286),"",VLOOKUP(A286,frente!A$2:D$9835,2,FALSE)),"")</f>
        <v/>
      </c>
      <c r="D286" s="25" t="str">
        <f>IFERROR(IF(ISBLANK(A286),"",VLOOKUP(A286,frente!A$1:D$99866,3,FALSE)),"")</f>
        <v/>
      </c>
      <c r="E286" s="26" t="str">
        <f>IFERROR(IF(ISBLANK(B286),"",VLOOKUP(A286,frente!A$2:D$9835,4,FALSE)),"")</f>
        <v/>
      </c>
      <c r="F286" s="27" t="str">
        <f t="shared" si="7"/>
        <v/>
      </c>
      <c r="G286" s="306"/>
      <c r="H286" s="287" t="str">
        <f>IF(ISBLANK(A286),"",IF(IFERROR(IF(ISBLANK(A286),"",VLOOKUP(A286,frente!A$2:G$976,5,FALSE)),"")="","N/A",IFERROR(IF(ISBLANK(A286),"",VLOOKUP(A286,frente!A$2:G$976,5,FALSE)),"")))</f>
        <v/>
      </c>
      <c r="I286" s="30" t="str">
        <f>IF(ISBLANK(A286),"",IF(IFERROR(IF(ISBLANK(A286),"",VLOOKUP(A286,frente!A$2:G$976,6,FALSE)),"")="","N/A",IFERROR(IF(ISBLANK(A286),"",VLOOKUP(A286,frente!A$2:G$976,6,FALSE)),"")))</f>
        <v/>
      </c>
    </row>
    <row r="287" spans="1:9" ht="18" thickBot="1" x14ac:dyDescent="0.35">
      <c r="A287" s="336"/>
      <c r="B287" s="340"/>
      <c r="C287" s="322" t="str">
        <f>IFERROR(IF(ISBLANK(A287),"",VLOOKUP(A287,frente!A$2:D$9835,2,FALSE)),"")</f>
        <v/>
      </c>
      <c r="D287" s="25" t="str">
        <f>IFERROR(IF(ISBLANK(A287),"",VLOOKUP(A287,frente!A$1:D$99866,3,FALSE)),"")</f>
        <v/>
      </c>
      <c r="E287" s="26" t="str">
        <f>IFERROR(IF(ISBLANK(B287),"",VLOOKUP(A287,frente!A$2:D$9835,4,FALSE)),"")</f>
        <v/>
      </c>
      <c r="F287" s="27" t="str">
        <f t="shared" si="7"/>
        <v/>
      </c>
      <c r="G287" s="306"/>
      <c r="H287" s="287" t="str">
        <f>IF(ISBLANK(A287),"",IF(IFERROR(IF(ISBLANK(A287),"",VLOOKUP(A287,frente!A$2:G$976,5,FALSE)),"")="","N/A",IFERROR(IF(ISBLANK(A287),"",VLOOKUP(A287,frente!A$2:G$976,5,FALSE)),"")))</f>
        <v/>
      </c>
      <c r="I287" s="30" t="str">
        <f>IF(ISBLANK(A287),"",IF(IFERROR(IF(ISBLANK(A287),"",VLOOKUP(A287,frente!A$2:G$976,6,FALSE)),"")="","N/A",IFERROR(IF(ISBLANK(A287),"",VLOOKUP(A287,frente!A$2:G$976,6,FALSE)),"")))</f>
        <v/>
      </c>
    </row>
    <row r="288" spans="1:9" ht="18" thickBot="1" x14ac:dyDescent="0.35">
      <c r="A288" s="336"/>
      <c r="B288" s="340"/>
      <c r="C288" s="322" t="str">
        <f>IFERROR(IF(ISBLANK(A288),"",VLOOKUP(A288,frente!A$2:D$9835,2,FALSE)),"")</f>
        <v/>
      </c>
      <c r="D288" s="25" t="str">
        <f>IFERROR(IF(ISBLANK(A288),"",VLOOKUP(A288,frente!A$1:D$99866,3,FALSE)),"")</f>
        <v/>
      </c>
      <c r="E288" s="26" t="str">
        <f>IFERROR(IF(ISBLANK(B288),"",VLOOKUP(A288,frente!A$2:D$9835,4,FALSE)),"")</f>
        <v/>
      </c>
      <c r="F288" s="27" t="str">
        <f t="shared" si="7"/>
        <v/>
      </c>
      <c r="G288" s="306"/>
      <c r="H288" s="287" t="str">
        <f>IF(ISBLANK(A288),"",IF(IFERROR(IF(ISBLANK(A288),"",VLOOKUP(A288,frente!A$2:G$976,5,FALSE)),"")="","N/A",IFERROR(IF(ISBLANK(A288),"",VLOOKUP(A288,frente!A$2:G$976,5,FALSE)),"")))</f>
        <v/>
      </c>
      <c r="I288" s="30" t="str">
        <f>IF(ISBLANK(A288),"",IF(IFERROR(IF(ISBLANK(A288),"",VLOOKUP(A288,frente!A$2:G$976,6,FALSE)),"")="","N/A",IFERROR(IF(ISBLANK(A288),"",VLOOKUP(A288,frente!A$2:G$976,6,FALSE)),"")))</f>
        <v/>
      </c>
    </row>
    <row r="289" spans="1:9" ht="18" thickBot="1" x14ac:dyDescent="0.35">
      <c r="A289" s="336"/>
      <c r="B289" s="340"/>
      <c r="C289" s="322" t="str">
        <f>IFERROR(IF(ISBLANK(A289),"",VLOOKUP(A289,frente!A$2:D$9835,2,FALSE)),"")</f>
        <v/>
      </c>
      <c r="D289" s="25" t="str">
        <f>IFERROR(IF(ISBLANK(A289),"",VLOOKUP(A289,frente!A$1:D$99866,3,FALSE)),"")</f>
        <v/>
      </c>
      <c r="E289" s="26" t="str">
        <f>IFERROR(IF(ISBLANK(B289),"",VLOOKUP(A289,frente!A$2:D$9835,4,FALSE)),"")</f>
        <v/>
      </c>
      <c r="F289" s="27" t="str">
        <f t="shared" si="7"/>
        <v/>
      </c>
      <c r="G289" s="306"/>
      <c r="H289" s="287" t="str">
        <f>IF(ISBLANK(A289),"",IF(IFERROR(IF(ISBLANK(A289),"",VLOOKUP(A289,frente!A$2:G$976,5,FALSE)),"")="","N/A",IFERROR(IF(ISBLANK(A289),"",VLOOKUP(A289,frente!A$2:G$976,5,FALSE)),"")))</f>
        <v/>
      </c>
      <c r="I289" s="30" t="str">
        <f>IF(ISBLANK(A289),"",IF(IFERROR(IF(ISBLANK(A289),"",VLOOKUP(A289,frente!A$2:G$976,6,FALSE)),"")="","N/A",IFERROR(IF(ISBLANK(A289),"",VLOOKUP(A289,frente!A$2:G$976,6,FALSE)),"")))</f>
        <v/>
      </c>
    </row>
    <row r="290" spans="1:9" ht="18" thickBot="1" x14ac:dyDescent="0.35">
      <c r="A290" s="336"/>
      <c r="B290" s="340"/>
      <c r="C290" s="322" t="str">
        <f>IFERROR(IF(ISBLANK(A290),"",VLOOKUP(A290,frente!A$2:D$9835,2,FALSE)),"")</f>
        <v/>
      </c>
      <c r="D290" s="25" t="str">
        <f>IFERROR(IF(ISBLANK(A290),"",VLOOKUP(A290,frente!A$1:D$99866,3,FALSE)),"")</f>
        <v/>
      </c>
      <c r="E290" s="26" t="str">
        <f>IFERROR(IF(ISBLANK(B290),"",VLOOKUP(A290,frente!A$2:D$9835,4,FALSE)),"")</f>
        <v/>
      </c>
      <c r="F290" s="27" t="str">
        <f t="shared" si="7"/>
        <v/>
      </c>
      <c r="G290" s="306"/>
      <c r="H290" s="287" t="str">
        <f>IF(ISBLANK(A290),"",IF(IFERROR(IF(ISBLANK(A290),"",VLOOKUP(A290,frente!A$2:G$976,5,FALSE)),"")="","N/A",IFERROR(IF(ISBLANK(A290),"",VLOOKUP(A290,frente!A$2:G$976,5,FALSE)),"")))</f>
        <v/>
      </c>
      <c r="I290" s="30" t="str">
        <f>IF(ISBLANK(A290),"",IF(IFERROR(IF(ISBLANK(A290),"",VLOOKUP(A290,frente!A$2:G$976,6,FALSE)),"")="","N/A",IFERROR(IF(ISBLANK(A290),"",VLOOKUP(A290,frente!A$2:G$976,6,FALSE)),"")))</f>
        <v/>
      </c>
    </row>
    <row r="291" spans="1:9" ht="18" thickBot="1" x14ac:dyDescent="0.35">
      <c r="A291" s="336"/>
      <c r="B291" s="340"/>
      <c r="C291" s="322" t="str">
        <f>IFERROR(IF(ISBLANK(A291),"",VLOOKUP(A291,frente!A$2:D$9835,2,FALSE)),"")</f>
        <v/>
      </c>
      <c r="D291" s="25" t="str">
        <f>IFERROR(IF(ISBLANK(A291),"",VLOOKUP(A291,frente!A$1:D$99866,3,FALSE)),"")</f>
        <v/>
      </c>
      <c r="E291" s="26" t="str">
        <f>IFERROR(IF(ISBLANK(B291),"",VLOOKUP(A291,frente!A$2:D$9835,4,FALSE)),"")</f>
        <v/>
      </c>
      <c r="F291" s="27" t="str">
        <f t="shared" si="7"/>
        <v/>
      </c>
      <c r="G291" s="306"/>
      <c r="H291" s="287" t="str">
        <f>IF(ISBLANK(A291),"",IF(IFERROR(IF(ISBLANK(A291),"",VLOOKUP(A291,frente!A$2:G$976,5,FALSE)),"")="","N/A",IFERROR(IF(ISBLANK(A291),"",VLOOKUP(A291,frente!A$2:G$976,5,FALSE)),"")))</f>
        <v/>
      </c>
      <c r="I291" s="30" t="str">
        <f>IF(ISBLANK(A291),"",IF(IFERROR(IF(ISBLANK(A291),"",VLOOKUP(A291,frente!A$2:G$976,6,FALSE)),"")="","N/A",IFERROR(IF(ISBLANK(A291),"",VLOOKUP(A291,frente!A$2:G$976,6,FALSE)),"")))</f>
        <v/>
      </c>
    </row>
    <row r="292" spans="1:9" ht="18" thickBot="1" x14ac:dyDescent="0.35">
      <c r="A292" s="336"/>
      <c r="B292" s="340"/>
      <c r="C292" s="322" t="str">
        <f>IFERROR(IF(ISBLANK(A292),"",VLOOKUP(A292,frente!A$2:D$9835,2,FALSE)),"")</f>
        <v/>
      </c>
      <c r="D292" s="25" t="str">
        <f>IFERROR(IF(ISBLANK(A292),"",VLOOKUP(A292,frente!A$1:D$99866,3,FALSE)),"")</f>
        <v/>
      </c>
      <c r="E292" s="26" t="str">
        <f>IFERROR(IF(ISBLANK(B292),"",VLOOKUP(A292,frente!A$2:D$9835,4,FALSE)),"")</f>
        <v/>
      </c>
      <c r="F292" s="27" t="str">
        <f t="shared" si="7"/>
        <v/>
      </c>
      <c r="G292" s="306"/>
      <c r="H292" s="287" t="str">
        <f>IF(ISBLANK(A292),"",IF(IFERROR(IF(ISBLANK(A292),"",VLOOKUP(A292,frente!A$2:G$976,5,FALSE)),"")="","N/A",IFERROR(IF(ISBLANK(A292),"",VLOOKUP(A292,frente!A$2:G$976,5,FALSE)),"")))</f>
        <v/>
      </c>
      <c r="I292" s="30" t="str">
        <f>IF(ISBLANK(A292),"",IF(IFERROR(IF(ISBLANK(A292),"",VLOOKUP(A292,frente!A$2:G$976,6,FALSE)),"")="","N/A",IFERROR(IF(ISBLANK(A292),"",VLOOKUP(A292,frente!A$2:G$976,6,FALSE)),"")))</f>
        <v/>
      </c>
    </row>
    <row r="293" spans="1:9" ht="18" thickBot="1" x14ac:dyDescent="0.35">
      <c r="A293" s="336"/>
      <c r="B293" s="340"/>
      <c r="C293" s="322" t="str">
        <f>IFERROR(IF(ISBLANK(A293),"",VLOOKUP(A293,frente!A$2:D$9835,2,FALSE)),"")</f>
        <v/>
      </c>
      <c r="D293" s="25" t="str">
        <f>IFERROR(IF(ISBLANK(A293),"",VLOOKUP(A293,frente!A$1:D$99866,3,FALSE)),"")</f>
        <v/>
      </c>
      <c r="E293" s="26" t="str">
        <f>IFERROR(IF(ISBLANK(B293),"",VLOOKUP(A293,frente!A$2:D$9835,4,FALSE)),"")</f>
        <v/>
      </c>
      <c r="F293" s="27" t="str">
        <f t="shared" si="7"/>
        <v/>
      </c>
      <c r="G293" s="306"/>
      <c r="H293" s="287" t="str">
        <f>IF(ISBLANK(A293),"",IF(IFERROR(IF(ISBLANK(A293),"",VLOOKUP(A293,frente!A$2:G$976,5,FALSE)),"")="","N/A",IFERROR(IF(ISBLANK(A293),"",VLOOKUP(A293,frente!A$2:G$976,5,FALSE)),"")))</f>
        <v/>
      </c>
      <c r="I293" s="30" t="str">
        <f>IF(ISBLANK(A293),"",IF(IFERROR(IF(ISBLANK(A293),"",VLOOKUP(A293,frente!A$2:G$976,6,FALSE)),"")="","N/A",IFERROR(IF(ISBLANK(A293),"",VLOOKUP(A293,frente!A$2:G$976,6,FALSE)),"")))</f>
        <v/>
      </c>
    </row>
    <row r="294" spans="1:9" ht="18" thickBot="1" x14ac:dyDescent="0.35">
      <c r="A294" s="336"/>
      <c r="B294" s="340"/>
      <c r="C294" s="322" t="str">
        <f>IFERROR(IF(ISBLANK(A294),"",VLOOKUP(A294,frente!A$2:D$9835,2,FALSE)),"")</f>
        <v/>
      </c>
      <c r="D294" s="25" t="str">
        <f>IFERROR(IF(ISBLANK(A294),"",VLOOKUP(A294,frente!A$1:D$99866,3,FALSE)),"")</f>
        <v/>
      </c>
      <c r="E294" s="26" t="str">
        <f>IFERROR(IF(ISBLANK(B294),"",VLOOKUP(A294,frente!A$2:D$9835,4,FALSE)),"")</f>
        <v/>
      </c>
      <c r="F294" s="27" t="str">
        <f t="shared" si="7"/>
        <v/>
      </c>
      <c r="G294" s="306"/>
      <c r="H294" s="287" t="str">
        <f>IF(ISBLANK(A294),"",IF(IFERROR(IF(ISBLANK(A294),"",VLOOKUP(A294,frente!A$2:G$976,5,FALSE)),"")="","N/A",IFERROR(IF(ISBLANK(A294),"",VLOOKUP(A294,frente!A$2:G$976,5,FALSE)),"")))</f>
        <v/>
      </c>
      <c r="I294" s="30" t="str">
        <f>IF(ISBLANK(A294),"",IF(IFERROR(IF(ISBLANK(A294),"",VLOOKUP(A294,frente!A$2:G$976,6,FALSE)),"")="","N/A",IFERROR(IF(ISBLANK(A294),"",VLOOKUP(A294,frente!A$2:G$976,6,FALSE)),"")))</f>
        <v/>
      </c>
    </row>
    <row r="295" spans="1:9" ht="18" thickBot="1" x14ac:dyDescent="0.35">
      <c r="A295" s="336"/>
      <c r="B295" s="340"/>
      <c r="C295" s="322" t="str">
        <f>IFERROR(IF(ISBLANK(A295),"",VLOOKUP(A295,frente!A$2:D$9835,2,FALSE)),"")</f>
        <v/>
      </c>
      <c r="D295" s="25" t="str">
        <f>IFERROR(IF(ISBLANK(A295),"",VLOOKUP(A295,frente!A$1:D$99866,3,FALSE)),"")</f>
        <v/>
      </c>
      <c r="E295" s="26" t="str">
        <f>IFERROR(IF(ISBLANK(B295),"",VLOOKUP(A295,frente!A$2:D$9835,4,FALSE)),"")</f>
        <v/>
      </c>
      <c r="F295" s="27" t="str">
        <f t="shared" si="7"/>
        <v/>
      </c>
      <c r="G295" s="306"/>
      <c r="H295" s="287" t="str">
        <f>IF(ISBLANK(A295),"",IF(IFERROR(IF(ISBLANK(A295),"",VLOOKUP(A295,frente!A$2:G$976,5,FALSE)),"")="","N/A",IFERROR(IF(ISBLANK(A295),"",VLOOKUP(A295,frente!A$2:G$976,5,FALSE)),"")))</f>
        <v/>
      </c>
      <c r="I295" s="30" t="str">
        <f>IF(ISBLANK(A295),"",IF(IFERROR(IF(ISBLANK(A295),"",VLOOKUP(A295,frente!A$2:G$976,6,FALSE)),"")="","N/A",IFERROR(IF(ISBLANK(A295),"",VLOOKUP(A295,frente!A$2:G$976,6,FALSE)),"")))</f>
        <v/>
      </c>
    </row>
    <row r="296" spans="1:9" ht="18" thickBot="1" x14ac:dyDescent="0.35">
      <c r="A296" s="336"/>
      <c r="B296" s="340"/>
      <c r="C296" s="322" t="str">
        <f>IFERROR(IF(ISBLANK(A296),"",VLOOKUP(A296,frente!A$2:D$9835,2,FALSE)),"")</f>
        <v/>
      </c>
      <c r="D296" s="25" t="str">
        <f>IFERROR(IF(ISBLANK(A296),"",VLOOKUP(A296,frente!A$1:D$99866,3,FALSE)),"")</f>
        <v/>
      </c>
      <c r="E296" s="26" t="str">
        <f>IFERROR(IF(ISBLANK(B296),"",VLOOKUP(A296,frente!A$2:D$9835,4,FALSE)),"")</f>
        <v/>
      </c>
      <c r="F296" s="27" t="str">
        <f t="shared" si="7"/>
        <v/>
      </c>
      <c r="G296" s="306"/>
      <c r="H296" s="287" t="str">
        <f>IF(ISBLANK(A296),"",IF(IFERROR(IF(ISBLANK(A296),"",VLOOKUP(A296,frente!A$2:G$976,5,FALSE)),"")="","N/A",IFERROR(IF(ISBLANK(A296),"",VLOOKUP(A296,frente!A$2:G$976,5,FALSE)),"")))</f>
        <v/>
      </c>
      <c r="I296" s="30" t="str">
        <f>IF(ISBLANK(A296),"",IF(IFERROR(IF(ISBLANK(A296),"",VLOOKUP(A296,frente!A$2:G$976,6,FALSE)),"")="","N/A",IFERROR(IF(ISBLANK(A296),"",VLOOKUP(A296,frente!A$2:G$976,6,FALSE)),"")))</f>
        <v/>
      </c>
    </row>
    <row r="297" spans="1:9" ht="18" thickBot="1" x14ac:dyDescent="0.35">
      <c r="A297" s="336"/>
      <c r="B297" s="340"/>
      <c r="C297" s="322" t="str">
        <f>IFERROR(IF(ISBLANK(A297),"",VLOOKUP(A297,frente!A$2:D$9835,2,FALSE)),"")</f>
        <v/>
      </c>
      <c r="D297" s="25" t="str">
        <f>IFERROR(IF(ISBLANK(A297),"",VLOOKUP(A297,frente!A$1:D$99866,3,FALSE)),"")</f>
        <v/>
      </c>
      <c r="E297" s="26" t="str">
        <f>IFERROR(IF(ISBLANK(B297),"",VLOOKUP(A297,frente!A$2:D$9835,4,FALSE)),"")</f>
        <v/>
      </c>
      <c r="F297" s="27" t="str">
        <f t="shared" si="7"/>
        <v/>
      </c>
      <c r="G297" s="306"/>
      <c r="H297" s="287" t="str">
        <f>IF(ISBLANK(A297),"",IF(IFERROR(IF(ISBLANK(A297),"",VLOOKUP(A297,frente!A$2:G$976,5,FALSE)),"")="","N/A",IFERROR(IF(ISBLANK(A297),"",VLOOKUP(A297,frente!A$2:G$976,5,FALSE)),"")))</f>
        <v/>
      </c>
      <c r="I297" s="30" t="str">
        <f>IF(ISBLANK(A297),"",IF(IFERROR(IF(ISBLANK(A297),"",VLOOKUP(A297,frente!A$2:G$976,6,FALSE)),"")="","N/A",IFERROR(IF(ISBLANK(A297),"",VLOOKUP(A297,frente!A$2:G$976,6,FALSE)),"")))</f>
        <v/>
      </c>
    </row>
    <row r="298" spans="1:9" ht="18" thickBot="1" x14ac:dyDescent="0.35">
      <c r="A298" s="336"/>
      <c r="B298" s="340"/>
      <c r="C298" s="322" t="str">
        <f>IFERROR(IF(ISBLANK(A298),"",VLOOKUP(A298,frente!A$2:D$9835,2,FALSE)),"")</f>
        <v/>
      </c>
      <c r="D298" s="25" t="str">
        <f>IFERROR(IF(ISBLANK(A298),"",VLOOKUP(A298,frente!A$1:D$99866,3,FALSE)),"")</f>
        <v/>
      </c>
      <c r="E298" s="26" t="str">
        <f>IFERROR(IF(ISBLANK(B298),"",VLOOKUP(A298,frente!A$2:D$9835,4,FALSE)),"")</f>
        <v/>
      </c>
      <c r="F298" s="27" t="str">
        <f t="shared" si="7"/>
        <v/>
      </c>
      <c r="G298" s="306"/>
      <c r="H298" s="287" t="str">
        <f>IF(ISBLANK(A298),"",IF(IFERROR(IF(ISBLANK(A298),"",VLOOKUP(A298,frente!A$2:G$976,5,FALSE)),"")="","N/A",IFERROR(IF(ISBLANK(A298),"",VLOOKUP(A298,frente!A$2:G$976,5,FALSE)),"")))</f>
        <v/>
      </c>
      <c r="I298" s="30" t="str">
        <f>IF(ISBLANK(A298),"",IF(IFERROR(IF(ISBLANK(A298),"",VLOOKUP(A298,frente!A$2:G$976,6,FALSE)),"")="","N/A",IFERROR(IF(ISBLANK(A298),"",VLOOKUP(A298,frente!A$2:G$976,6,FALSE)),"")))</f>
        <v/>
      </c>
    </row>
    <row r="299" spans="1:9" ht="18" thickBot="1" x14ac:dyDescent="0.35">
      <c r="A299" s="336"/>
      <c r="B299" s="340"/>
      <c r="C299" s="322" t="str">
        <f>IFERROR(IF(ISBLANK(A299),"",VLOOKUP(A299,frente!A$2:D$9835,2,FALSE)),"")</f>
        <v/>
      </c>
      <c r="D299" s="25" t="str">
        <f>IFERROR(IF(ISBLANK(A299),"",VLOOKUP(A299,frente!A$1:D$99866,3,FALSE)),"")</f>
        <v/>
      </c>
      <c r="E299" s="26" t="str">
        <f>IFERROR(IF(ISBLANK(B299),"",VLOOKUP(A299,frente!A$2:D$9835,4,FALSE)),"")</f>
        <v/>
      </c>
      <c r="F299" s="27" t="str">
        <f t="shared" si="7"/>
        <v/>
      </c>
      <c r="G299" s="306"/>
      <c r="H299" s="287" t="str">
        <f>IF(ISBLANK(A299),"",IF(IFERROR(IF(ISBLANK(A299),"",VLOOKUP(A299,frente!A$2:G$976,5,FALSE)),"")="","N/A",IFERROR(IF(ISBLANK(A299),"",VLOOKUP(A299,frente!A$2:G$976,5,FALSE)),"")))</f>
        <v/>
      </c>
      <c r="I299" s="30" t="str">
        <f>IF(ISBLANK(A299),"",IF(IFERROR(IF(ISBLANK(A299),"",VLOOKUP(A299,frente!A$2:G$976,6,FALSE)),"")="","N/A",IFERROR(IF(ISBLANK(A299),"",VLOOKUP(A299,frente!A$2:G$976,6,FALSE)),"")))</f>
        <v/>
      </c>
    </row>
    <row r="300" spans="1:9" ht="18" thickBot="1" x14ac:dyDescent="0.35">
      <c r="A300" s="336"/>
      <c r="B300" s="340"/>
      <c r="C300" s="322" t="str">
        <f>IFERROR(IF(ISBLANK(A300),"",VLOOKUP(A300,frente!A$2:D$9835,2,FALSE)),"")</f>
        <v/>
      </c>
      <c r="D300" s="25" t="str">
        <f>IFERROR(IF(ISBLANK(A300),"",VLOOKUP(A300,frente!A$1:D$99866,3,FALSE)),"")</f>
        <v/>
      </c>
      <c r="E300" s="26" t="str">
        <f>IFERROR(IF(ISBLANK(B300),"",VLOOKUP(A300,frente!A$2:D$9835,4,FALSE)),"")</f>
        <v/>
      </c>
      <c r="F300" s="27" t="str">
        <f t="shared" si="7"/>
        <v/>
      </c>
      <c r="G300" s="306"/>
      <c r="H300" s="287" t="str">
        <f>IF(ISBLANK(A300),"",IF(IFERROR(IF(ISBLANK(A300),"",VLOOKUP(A300,frente!A$2:G$976,5,FALSE)),"")="","N/A",IFERROR(IF(ISBLANK(A300),"",VLOOKUP(A300,frente!A$2:G$976,5,FALSE)),"")))</f>
        <v/>
      </c>
      <c r="I300" s="30" t="str">
        <f>IF(ISBLANK(A300),"",IF(IFERROR(IF(ISBLANK(A300),"",VLOOKUP(A300,frente!A$2:G$976,6,FALSE)),"")="","N/A",IFERROR(IF(ISBLANK(A300),"",VLOOKUP(A300,frente!A$2:G$976,6,FALSE)),"")))</f>
        <v/>
      </c>
    </row>
    <row r="301" spans="1:9" ht="18" thickBot="1" x14ac:dyDescent="0.35">
      <c r="A301" s="336"/>
      <c r="B301" s="340"/>
      <c r="C301" s="322" t="str">
        <f>IFERROR(IF(ISBLANK(A301),"",VLOOKUP(A301,frente!A$2:D$9835,2,FALSE)),"")</f>
        <v/>
      </c>
      <c r="D301" s="25" t="str">
        <f>IFERROR(IF(ISBLANK(A301),"",VLOOKUP(A301,frente!A$1:D$99866,3,FALSE)),"")</f>
        <v/>
      </c>
      <c r="E301" s="26" t="str">
        <f>IFERROR(IF(ISBLANK(B301),"",VLOOKUP(A301,frente!A$2:D$9835,4,FALSE)),"")</f>
        <v/>
      </c>
      <c r="F301" s="27" t="str">
        <f t="shared" si="7"/>
        <v/>
      </c>
      <c r="G301" s="306"/>
      <c r="H301" s="287" t="str">
        <f>IF(ISBLANK(A301),"",IF(IFERROR(IF(ISBLANK(A301),"",VLOOKUP(A301,frente!A$2:G$976,5,FALSE)),"")="","N/A",IFERROR(IF(ISBLANK(A301),"",VLOOKUP(A301,frente!A$2:G$976,5,FALSE)),"")))</f>
        <v/>
      </c>
      <c r="I301" s="30" t="str">
        <f>IF(ISBLANK(A301),"",IF(IFERROR(IF(ISBLANK(A301),"",VLOOKUP(A301,frente!A$2:G$976,6,FALSE)),"")="","N/A",IFERROR(IF(ISBLANK(A301),"",VLOOKUP(A301,frente!A$2:G$976,6,FALSE)),"")))</f>
        <v/>
      </c>
    </row>
    <row r="302" spans="1:9" ht="18" thickBot="1" x14ac:dyDescent="0.35">
      <c r="A302" s="336"/>
      <c r="B302" s="340"/>
      <c r="C302" s="322" t="str">
        <f>IFERROR(IF(ISBLANK(A302),"",VLOOKUP(A302,frente!A$2:D$9835,2,FALSE)),"")</f>
        <v/>
      </c>
      <c r="D302" s="25" t="str">
        <f>IFERROR(IF(ISBLANK(A302),"",VLOOKUP(A302,frente!A$1:D$99866,3,FALSE)),"")</f>
        <v/>
      </c>
      <c r="E302" s="26" t="str">
        <f>IFERROR(IF(ISBLANK(B302),"",VLOOKUP(A302,frente!A$2:D$9835,4,FALSE)),"")</f>
        <v/>
      </c>
      <c r="F302" s="27" t="str">
        <f t="shared" si="7"/>
        <v/>
      </c>
      <c r="G302" s="306"/>
      <c r="H302" s="287" t="str">
        <f>IF(ISBLANK(A302),"",IF(IFERROR(IF(ISBLANK(A302),"",VLOOKUP(A302,frente!A$2:G$976,5,FALSE)),"")="","N/A",IFERROR(IF(ISBLANK(A302),"",VLOOKUP(A302,frente!A$2:G$976,5,FALSE)),"")))</f>
        <v/>
      </c>
      <c r="I302" s="30" t="str">
        <f>IF(ISBLANK(A302),"",IF(IFERROR(IF(ISBLANK(A302),"",VLOOKUP(A302,frente!A$2:G$976,6,FALSE)),"")="","N/A",IFERROR(IF(ISBLANK(A302),"",VLOOKUP(A302,frente!A$2:G$976,6,FALSE)),"")))</f>
        <v/>
      </c>
    </row>
    <row r="303" spans="1:9" ht="18" thickBot="1" x14ac:dyDescent="0.35">
      <c r="A303" s="336"/>
      <c r="B303" s="340"/>
      <c r="C303" s="322" t="str">
        <f>IFERROR(IF(ISBLANK(A303),"",VLOOKUP(A303,frente!A$2:D$9835,2,FALSE)),"")</f>
        <v/>
      </c>
      <c r="D303" s="25" t="str">
        <f>IFERROR(IF(ISBLANK(A303),"",VLOOKUP(A303,frente!A$1:D$99866,3,FALSE)),"")</f>
        <v/>
      </c>
      <c r="E303" s="26" t="str">
        <f>IFERROR(IF(ISBLANK(B303),"",VLOOKUP(A303,frente!A$2:D$9835,4,FALSE)),"")</f>
        <v/>
      </c>
      <c r="F303" s="27" t="str">
        <f t="shared" si="7"/>
        <v/>
      </c>
      <c r="G303" s="306"/>
      <c r="H303" s="287" t="str">
        <f>IF(ISBLANK(A303),"",IF(IFERROR(IF(ISBLANK(A303),"",VLOOKUP(A303,frente!A$2:G$976,5,FALSE)),"")="","N/A",IFERROR(IF(ISBLANK(A303),"",VLOOKUP(A303,frente!A$2:G$976,5,FALSE)),"")))</f>
        <v/>
      </c>
      <c r="I303" s="30" t="str">
        <f>IF(ISBLANK(A303),"",IF(IFERROR(IF(ISBLANK(A303),"",VLOOKUP(A303,frente!A$2:G$976,6,FALSE)),"")="","N/A",IFERROR(IF(ISBLANK(A303),"",VLOOKUP(A303,frente!A$2:G$976,6,FALSE)),"")))</f>
        <v/>
      </c>
    </row>
    <row r="304" spans="1:9" ht="18" thickBot="1" x14ac:dyDescent="0.35">
      <c r="A304" s="336"/>
      <c r="B304" s="340"/>
      <c r="C304" s="322" t="str">
        <f>IFERROR(IF(ISBLANK(A304),"",VLOOKUP(A304,frente!A$2:D$9835,2,FALSE)),"")</f>
        <v/>
      </c>
      <c r="D304" s="25" t="str">
        <f>IFERROR(IF(ISBLANK(A304),"",VLOOKUP(A304,frente!A$1:D$99866,3,FALSE)),"")</f>
        <v/>
      </c>
      <c r="E304" s="26" t="str">
        <f>IFERROR(IF(ISBLANK(B304),"",VLOOKUP(A304,frente!A$2:D$9835,4,FALSE)),"")</f>
        <v/>
      </c>
      <c r="F304" s="27" t="str">
        <f t="shared" si="7"/>
        <v/>
      </c>
      <c r="G304" s="306"/>
      <c r="H304" s="287" t="str">
        <f>IF(ISBLANK(A304),"",IF(IFERROR(IF(ISBLANK(A304),"",VLOOKUP(A304,frente!A$2:G$976,5,FALSE)),"")="","N/A",IFERROR(IF(ISBLANK(A304),"",VLOOKUP(A304,frente!A$2:G$976,5,FALSE)),"")))</f>
        <v/>
      </c>
      <c r="I304" s="30" t="str">
        <f>IF(ISBLANK(A304),"",IF(IFERROR(IF(ISBLANK(A304),"",VLOOKUP(A304,frente!A$2:G$976,6,FALSE)),"")="","N/A",IFERROR(IF(ISBLANK(A304),"",VLOOKUP(A304,frente!A$2:G$976,6,FALSE)),"")))</f>
        <v/>
      </c>
    </row>
    <row r="305" spans="1:9" ht="18" thickBot="1" x14ac:dyDescent="0.35">
      <c r="A305" s="336"/>
      <c r="B305" s="340"/>
      <c r="C305" s="322" t="str">
        <f>IFERROR(IF(ISBLANK(A305),"",VLOOKUP(A305,frente!A$2:D$9835,2,FALSE)),"")</f>
        <v/>
      </c>
      <c r="D305" s="25" t="str">
        <f>IFERROR(IF(ISBLANK(A305),"",VLOOKUP(A305,frente!A$1:D$99866,3,FALSE)),"")</f>
        <v/>
      </c>
      <c r="E305" s="26" t="str">
        <f>IFERROR(IF(ISBLANK(B305),"",VLOOKUP(A305,frente!A$2:D$9835,4,FALSE)),"")</f>
        <v/>
      </c>
      <c r="F305" s="27" t="str">
        <f t="shared" si="7"/>
        <v/>
      </c>
      <c r="G305" s="306"/>
      <c r="H305" s="287" t="str">
        <f>IF(ISBLANK(A305),"",IF(IFERROR(IF(ISBLANK(A305),"",VLOOKUP(A305,frente!A$2:G$976,5,FALSE)),"")="","N/A",IFERROR(IF(ISBLANK(A305),"",VLOOKUP(A305,frente!A$2:G$976,5,FALSE)),"")))</f>
        <v/>
      </c>
      <c r="I305" s="30" t="str">
        <f>IF(ISBLANK(A305),"",IF(IFERROR(IF(ISBLANK(A305),"",VLOOKUP(A305,frente!A$2:G$976,6,FALSE)),"")="","N/A",IFERROR(IF(ISBLANK(A305),"",VLOOKUP(A305,frente!A$2:G$976,6,FALSE)),"")))</f>
        <v/>
      </c>
    </row>
    <row r="306" spans="1:9" ht="18" thickBot="1" x14ac:dyDescent="0.35">
      <c r="A306" s="336"/>
      <c r="B306" s="340"/>
      <c r="C306" s="322" t="str">
        <f>IFERROR(IF(ISBLANK(A306),"",VLOOKUP(A306,frente!A$2:D$9835,2,FALSE)),"")</f>
        <v/>
      </c>
      <c r="D306" s="25" t="str">
        <f>IFERROR(IF(ISBLANK(A306),"",VLOOKUP(A306,frente!A$1:D$99866,3,FALSE)),"")</f>
        <v/>
      </c>
      <c r="E306" s="26" t="str">
        <f>IFERROR(IF(ISBLANK(B306),"",VLOOKUP(A306,frente!A$2:D$9835,4,FALSE)),"")</f>
        <v/>
      </c>
      <c r="F306" s="27" t="str">
        <f t="shared" si="7"/>
        <v/>
      </c>
      <c r="G306" s="306"/>
      <c r="H306" s="287" t="str">
        <f>IF(ISBLANK(A306),"",IF(IFERROR(IF(ISBLANK(A306),"",VLOOKUP(A306,frente!A$2:G$976,5,FALSE)),"")="","N/A",IFERROR(IF(ISBLANK(A306),"",VLOOKUP(A306,frente!A$2:G$976,5,FALSE)),"")))</f>
        <v/>
      </c>
      <c r="I306" s="30" t="str">
        <f>IF(ISBLANK(A306),"",IF(IFERROR(IF(ISBLANK(A306),"",VLOOKUP(A306,frente!A$2:G$976,6,FALSE)),"")="","N/A",IFERROR(IF(ISBLANK(A306),"",VLOOKUP(A306,frente!A$2:G$976,6,FALSE)),"")))</f>
        <v/>
      </c>
    </row>
    <row r="307" spans="1:9" ht="18" thickBot="1" x14ac:dyDescent="0.35">
      <c r="A307" s="336"/>
      <c r="B307" s="340"/>
      <c r="C307" s="322" t="str">
        <f>IFERROR(IF(ISBLANK(A307),"",VLOOKUP(A307,frente!A$2:D$9835,2,FALSE)),"")</f>
        <v/>
      </c>
      <c r="D307" s="25" t="str">
        <f>IFERROR(IF(ISBLANK(A307),"",VLOOKUP(A307,frente!A$1:D$99866,3,FALSE)),"")</f>
        <v/>
      </c>
      <c r="E307" s="26" t="str">
        <f>IFERROR(IF(ISBLANK(B307),"",VLOOKUP(A307,frente!A$2:D$9835,4,FALSE)),"")</f>
        <v/>
      </c>
      <c r="F307" s="27" t="str">
        <f t="shared" si="7"/>
        <v/>
      </c>
      <c r="G307" s="306"/>
      <c r="H307" s="287" t="str">
        <f>IF(ISBLANK(A307),"",IF(IFERROR(IF(ISBLANK(A307),"",VLOOKUP(A307,frente!A$2:G$976,5,FALSE)),"")="","N/A",IFERROR(IF(ISBLANK(A307),"",VLOOKUP(A307,frente!A$2:G$976,5,FALSE)),"")))</f>
        <v/>
      </c>
      <c r="I307" s="30" t="str">
        <f>IF(ISBLANK(A307),"",IF(IFERROR(IF(ISBLANK(A307),"",VLOOKUP(A307,frente!A$2:G$976,6,FALSE)),"")="","N/A",IFERROR(IF(ISBLANK(A307),"",VLOOKUP(A307,frente!A$2:G$976,6,FALSE)),"")))</f>
        <v/>
      </c>
    </row>
    <row r="308" spans="1:9" ht="18" thickBot="1" x14ac:dyDescent="0.35">
      <c r="A308" s="336"/>
      <c r="B308" s="340"/>
      <c r="C308" s="322" t="str">
        <f>IFERROR(IF(ISBLANK(A308),"",VLOOKUP(A308,frente!A$2:D$9835,2,FALSE)),"")</f>
        <v/>
      </c>
      <c r="D308" s="25" t="str">
        <f>IFERROR(IF(ISBLANK(A308),"",VLOOKUP(A308,frente!A$1:D$99866,3,FALSE)),"")</f>
        <v/>
      </c>
      <c r="E308" s="26" t="str">
        <f>IFERROR(IF(ISBLANK(B308),"",VLOOKUP(A308,frente!A$2:D$9835,4,FALSE)),"")</f>
        <v/>
      </c>
      <c r="F308" s="27" t="str">
        <f t="shared" si="7"/>
        <v/>
      </c>
      <c r="G308" s="306"/>
      <c r="H308" s="287" t="str">
        <f>IF(ISBLANK(A308),"",IF(IFERROR(IF(ISBLANK(A308),"",VLOOKUP(A308,frente!A$2:G$976,5,FALSE)),"")="","N/A",IFERROR(IF(ISBLANK(A308),"",VLOOKUP(A308,frente!A$2:G$976,5,FALSE)),"")))</f>
        <v/>
      </c>
      <c r="I308" s="30" t="str">
        <f>IF(ISBLANK(A308),"",IF(IFERROR(IF(ISBLANK(A308),"",VLOOKUP(A308,frente!A$2:G$976,6,FALSE)),"")="","N/A",IFERROR(IF(ISBLANK(A308),"",VLOOKUP(A308,frente!A$2:G$976,6,FALSE)),"")))</f>
        <v/>
      </c>
    </row>
    <row r="309" spans="1:9" ht="18" thickBot="1" x14ac:dyDescent="0.35">
      <c r="A309" s="336"/>
      <c r="B309" s="340"/>
      <c r="C309" s="322" t="str">
        <f>IFERROR(IF(ISBLANK(A309),"",VLOOKUP(A309,frente!A$2:D$9835,2,FALSE)),"")</f>
        <v/>
      </c>
      <c r="D309" s="25" t="str">
        <f>IFERROR(IF(ISBLANK(A309),"",VLOOKUP(A309,frente!A$1:D$99866,3,FALSE)),"")</f>
        <v/>
      </c>
      <c r="E309" s="26" t="str">
        <f>IFERROR(IF(ISBLANK(B309),"",VLOOKUP(A309,frente!A$2:D$9835,4,FALSE)),"")</f>
        <v/>
      </c>
      <c r="F309" s="27" t="str">
        <f t="shared" si="7"/>
        <v/>
      </c>
      <c r="G309" s="306"/>
      <c r="H309" s="287" t="str">
        <f>IF(ISBLANK(A309),"",IF(IFERROR(IF(ISBLANK(A309),"",VLOOKUP(A309,frente!A$2:G$976,5,FALSE)),"")="","N/A",IFERROR(IF(ISBLANK(A309),"",VLOOKUP(A309,frente!A$2:G$976,5,FALSE)),"")))</f>
        <v/>
      </c>
      <c r="I309" s="30" t="str">
        <f>IF(ISBLANK(A309),"",IF(IFERROR(IF(ISBLANK(A309),"",VLOOKUP(A309,frente!A$2:G$976,6,FALSE)),"")="","N/A",IFERROR(IF(ISBLANK(A309),"",VLOOKUP(A309,frente!A$2:G$976,6,FALSE)),"")))</f>
        <v/>
      </c>
    </row>
    <row r="310" spans="1:9" ht="18" thickBot="1" x14ac:dyDescent="0.35">
      <c r="A310" s="336"/>
      <c r="B310" s="340"/>
      <c r="C310" s="322" t="str">
        <f>IFERROR(IF(ISBLANK(A310),"",VLOOKUP(A310,frente!A$2:D$9835,2,FALSE)),"")</f>
        <v/>
      </c>
      <c r="D310" s="25" t="str">
        <f>IFERROR(IF(ISBLANK(A310),"",VLOOKUP(A310,frente!A$1:D$99866,3,FALSE)),"")</f>
        <v/>
      </c>
      <c r="E310" s="26" t="str">
        <f>IFERROR(IF(ISBLANK(B310),"",VLOOKUP(A310,frente!A$2:D$9835,4,FALSE)),"")</f>
        <v/>
      </c>
      <c r="F310" s="27" t="str">
        <f t="shared" si="7"/>
        <v/>
      </c>
      <c r="G310" s="306"/>
      <c r="H310" s="287" t="str">
        <f>IF(ISBLANK(A310),"",IF(IFERROR(IF(ISBLANK(A310),"",VLOOKUP(A310,frente!A$2:G$976,5,FALSE)),"")="","N/A",IFERROR(IF(ISBLANK(A310),"",VLOOKUP(A310,frente!A$2:G$976,5,FALSE)),"")))</f>
        <v/>
      </c>
      <c r="I310" s="30" t="str">
        <f>IF(ISBLANK(A310),"",IF(IFERROR(IF(ISBLANK(A310),"",VLOOKUP(A310,frente!A$2:G$976,6,FALSE)),"")="","N/A",IFERROR(IF(ISBLANK(A310),"",VLOOKUP(A310,frente!A$2:G$976,6,FALSE)),"")))</f>
        <v/>
      </c>
    </row>
    <row r="311" spans="1:9" ht="18" thickBot="1" x14ac:dyDescent="0.35">
      <c r="A311" s="336"/>
      <c r="B311" s="340"/>
      <c r="C311" s="322" t="str">
        <f>IFERROR(IF(ISBLANK(A311),"",VLOOKUP(A311,frente!A$2:D$9835,2,FALSE)),"")</f>
        <v/>
      </c>
      <c r="D311" s="25" t="str">
        <f>IFERROR(IF(ISBLANK(A311),"",VLOOKUP(A311,frente!A$1:D$99866,3,FALSE)),"")</f>
        <v/>
      </c>
      <c r="E311" s="26" t="str">
        <f>IFERROR(IF(ISBLANK(B311),"",VLOOKUP(A311,frente!A$2:D$9835,4,FALSE)),"")</f>
        <v/>
      </c>
      <c r="F311" s="27" t="str">
        <f t="shared" si="7"/>
        <v/>
      </c>
      <c r="G311" s="306"/>
      <c r="H311" s="287" t="str">
        <f>IF(ISBLANK(A311),"",IF(IFERROR(IF(ISBLANK(A311),"",VLOOKUP(A311,frente!A$2:G$976,5,FALSE)),"")="","N/A",IFERROR(IF(ISBLANK(A311),"",VLOOKUP(A311,frente!A$2:G$976,5,FALSE)),"")))</f>
        <v/>
      </c>
      <c r="I311" s="30" t="str">
        <f>IF(ISBLANK(A311),"",IF(IFERROR(IF(ISBLANK(A311),"",VLOOKUP(A311,frente!A$2:G$976,6,FALSE)),"")="","N/A",IFERROR(IF(ISBLANK(A311),"",VLOOKUP(A311,frente!A$2:G$976,6,FALSE)),"")))</f>
        <v/>
      </c>
    </row>
    <row r="312" spans="1:9" ht="18" thickBot="1" x14ac:dyDescent="0.35">
      <c r="A312" s="336"/>
      <c r="B312" s="340"/>
      <c r="C312" s="322" t="str">
        <f>IFERROR(IF(ISBLANK(A312),"",VLOOKUP(A312,frente!A$2:D$9835,2,FALSE)),"")</f>
        <v/>
      </c>
      <c r="D312" s="25" t="str">
        <f>IFERROR(IF(ISBLANK(A312),"",VLOOKUP(A312,frente!A$1:D$99866,3,FALSE)),"")</f>
        <v/>
      </c>
      <c r="E312" s="26" t="str">
        <f>IFERROR(IF(ISBLANK(B312),"",VLOOKUP(A312,frente!A$2:D$9835,4,FALSE)),"")</f>
        <v/>
      </c>
      <c r="F312" s="27" t="str">
        <f t="shared" si="7"/>
        <v/>
      </c>
      <c r="G312" s="306"/>
      <c r="H312" s="287" t="str">
        <f>IF(ISBLANK(A312),"",IF(IFERROR(IF(ISBLANK(A312),"",VLOOKUP(A312,frente!A$2:G$976,5,FALSE)),"")="","N/A",IFERROR(IF(ISBLANK(A312),"",VLOOKUP(A312,frente!A$2:G$976,5,FALSE)),"")))</f>
        <v/>
      </c>
      <c r="I312" s="30" t="str">
        <f>IF(ISBLANK(A312),"",IF(IFERROR(IF(ISBLANK(A312),"",VLOOKUP(A312,frente!A$2:G$976,6,FALSE)),"")="","N/A",IFERROR(IF(ISBLANK(A312),"",VLOOKUP(A312,frente!A$2:G$976,6,FALSE)),"")))</f>
        <v/>
      </c>
    </row>
    <row r="313" spans="1:9" ht="18" thickBot="1" x14ac:dyDescent="0.35">
      <c r="A313" s="336"/>
      <c r="B313" s="340"/>
      <c r="C313" s="322" t="str">
        <f>IFERROR(IF(ISBLANK(A313),"",VLOOKUP(A313,frente!A$2:D$9835,2,FALSE)),"")</f>
        <v/>
      </c>
      <c r="D313" s="25" t="str">
        <f>IFERROR(IF(ISBLANK(A313),"",VLOOKUP(A313,frente!A$1:D$99866,3,FALSE)),"")</f>
        <v/>
      </c>
      <c r="E313" s="26" t="str">
        <f>IFERROR(IF(ISBLANK(B313),"",VLOOKUP(A313,frente!A$2:D$9835,4,FALSE)),"")</f>
        <v/>
      </c>
      <c r="F313" s="27" t="str">
        <f t="shared" si="7"/>
        <v/>
      </c>
      <c r="G313" s="306"/>
      <c r="H313" s="287" t="str">
        <f>IF(ISBLANK(A313),"",IF(IFERROR(IF(ISBLANK(A313),"",VLOOKUP(A313,frente!A$2:G$976,5,FALSE)),"")="","N/A",IFERROR(IF(ISBLANK(A313),"",VLOOKUP(A313,frente!A$2:G$976,5,FALSE)),"")))</f>
        <v/>
      </c>
      <c r="I313" s="30" t="str">
        <f>IF(ISBLANK(A313),"",IF(IFERROR(IF(ISBLANK(A313),"",VLOOKUP(A313,frente!A$2:G$976,6,FALSE)),"")="","N/A",IFERROR(IF(ISBLANK(A313),"",VLOOKUP(A313,frente!A$2:G$976,6,FALSE)),"")))</f>
        <v/>
      </c>
    </row>
    <row r="314" spans="1:9" ht="18" thickBot="1" x14ac:dyDescent="0.35">
      <c r="A314" s="336"/>
      <c r="B314" s="340"/>
      <c r="C314" s="322" t="str">
        <f>IFERROR(IF(ISBLANK(A314),"",VLOOKUP(A314,frente!A$2:D$9835,2,FALSE)),"")</f>
        <v/>
      </c>
      <c r="D314" s="25" t="str">
        <f>IFERROR(IF(ISBLANK(A314),"",VLOOKUP(A314,frente!A$1:D$99866,3,FALSE)),"")</f>
        <v/>
      </c>
      <c r="E314" s="26" t="str">
        <f>IFERROR(IF(ISBLANK(B314),"",VLOOKUP(A314,frente!A$2:D$9835,4,FALSE)),"")</f>
        <v/>
      </c>
      <c r="F314" s="27" t="str">
        <f t="shared" si="7"/>
        <v/>
      </c>
      <c r="G314" s="306"/>
      <c r="H314" s="287" t="str">
        <f>IF(ISBLANK(A314),"",IF(IFERROR(IF(ISBLANK(A314),"",VLOOKUP(A314,frente!A$2:G$976,5,FALSE)),"")="","N/A",IFERROR(IF(ISBLANK(A314),"",VLOOKUP(A314,frente!A$2:G$976,5,FALSE)),"")))</f>
        <v/>
      </c>
      <c r="I314" s="30" t="str">
        <f>IF(ISBLANK(A314),"",IF(IFERROR(IF(ISBLANK(A314),"",VLOOKUP(A314,frente!A$2:G$976,6,FALSE)),"")="","N/A",IFERROR(IF(ISBLANK(A314),"",VLOOKUP(A314,frente!A$2:G$976,6,FALSE)),"")))</f>
        <v/>
      </c>
    </row>
    <row r="315" spans="1:9" ht="18" thickBot="1" x14ac:dyDescent="0.35">
      <c r="A315" s="336"/>
      <c r="B315" s="340"/>
      <c r="C315" s="322" t="str">
        <f>IFERROR(IF(ISBLANK(A315),"",VLOOKUP(A315,frente!A$2:D$9835,2,FALSE)),"")</f>
        <v/>
      </c>
      <c r="D315" s="25" t="str">
        <f>IFERROR(IF(ISBLANK(A315),"",VLOOKUP(A315,frente!A$1:D$99866,3,FALSE)),"")</f>
        <v/>
      </c>
      <c r="E315" s="26" t="str">
        <f>IFERROR(IF(ISBLANK(B315),"",VLOOKUP(A315,frente!A$2:D$9835,4,FALSE)),"")</f>
        <v/>
      </c>
      <c r="F315" s="27" t="str">
        <f t="shared" si="7"/>
        <v/>
      </c>
      <c r="G315" s="306"/>
      <c r="H315" s="287" t="str">
        <f>IF(ISBLANK(A315),"",IF(IFERROR(IF(ISBLANK(A315),"",VLOOKUP(A315,frente!A$2:G$976,5,FALSE)),"")="","N/A",IFERROR(IF(ISBLANK(A315),"",VLOOKUP(A315,frente!A$2:G$976,5,FALSE)),"")))</f>
        <v/>
      </c>
      <c r="I315" s="30" t="str">
        <f>IF(ISBLANK(A315),"",IF(IFERROR(IF(ISBLANK(A315),"",VLOOKUP(A315,frente!A$2:G$976,6,FALSE)),"")="","N/A",IFERROR(IF(ISBLANK(A315),"",VLOOKUP(A315,frente!A$2:G$976,6,FALSE)),"")))</f>
        <v/>
      </c>
    </row>
    <row r="316" spans="1:9" ht="18" thickBot="1" x14ac:dyDescent="0.35">
      <c r="A316" s="336"/>
      <c r="B316" s="340"/>
      <c r="C316" s="322" t="str">
        <f>IFERROR(IF(ISBLANK(A316),"",VLOOKUP(A316,frente!A$2:D$9835,2,FALSE)),"")</f>
        <v/>
      </c>
      <c r="D316" s="25" t="str">
        <f>IFERROR(IF(ISBLANK(A316),"",VLOOKUP(A316,frente!A$1:D$99866,3,FALSE)),"")</f>
        <v/>
      </c>
      <c r="E316" s="26" t="str">
        <f>IFERROR(IF(ISBLANK(B316),"",VLOOKUP(A316,frente!A$2:D$9835,4,FALSE)),"")</f>
        <v/>
      </c>
      <c r="F316" s="27" t="str">
        <f t="shared" si="7"/>
        <v/>
      </c>
      <c r="G316" s="306"/>
      <c r="H316" s="287" t="str">
        <f>IF(ISBLANK(A316),"",IF(IFERROR(IF(ISBLANK(A316),"",VLOOKUP(A316,frente!A$2:G$976,5,FALSE)),"")="","N/A",IFERROR(IF(ISBLANK(A316),"",VLOOKUP(A316,frente!A$2:G$976,5,FALSE)),"")))</f>
        <v/>
      </c>
      <c r="I316" s="30" t="str">
        <f>IF(ISBLANK(A316),"",IF(IFERROR(IF(ISBLANK(A316),"",VLOOKUP(A316,frente!A$2:G$976,6,FALSE)),"")="","N/A",IFERROR(IF(ISBLANK(A316),"",VLOOKUP(A316,frente!A$2:G$976,6,FALSE)),"")))</f>
        <v/>
      </c>
    </row>
    <row r="317" spans="1:9" ht="18" thickBot="1" x14ac:dyDescent="0.35">
      <c r="A317" s="336"/>
      <c r="B317" s="340"/>
      <c r="C317" s="322" t="str">
        <f>IFERROR(IF(ISBLANK(A317),"",VLOOKUP(A317,frente!A$2:D$9835,2,FALSE)),"")</f>
        <v/>
      </c>
      <c r="D317" s="25" t="str">
        <f>IFERROR(IF(ISBLANK(A317),"",VLOOKUP(A317,frente!A$1:D$99866,3,FALSE)),"")</f>
        <v/>
      </c>
      <c r="E317" s="26" t="str">
        <f>IFERROR(IF(ISBLANK(B317),"",VLOOKUP(A317,frente!A$2:D$9835,4,FALSE)),"")</f>
        <v/>
      </c>
      <c r="F317" s="27" t="str">
        <f t="shared" si="7"/>
        <v/>
      </c>
      <c r="G317" s="306"/>
      <c r="H317" s="287" t="str">
        <f>IF(ISBLANK(A317),"",IF(IFERROR(IF(ISBLANK(A317),"",VLOOKUP(A317,frente!A$2:G$976,5,FALSE)),"")="","N/A",IFERROR(IF(ISBLANK(A317),"",VLOOKUP(A317,frente!A$2:G$976,5,FALSE)),"")))</f>
        <v/>
      </c>
      <c r="I317" s="30" t="str">
        <f>IF(ISBLANK(A317),"",IF(IFERROR(IF(ISBLANK(A317),"",VLOOKUP(A317,frente!A$2:G$976,6,FALSE)),"")="","N/A",IFERROR(IF(ISBLANK(A317),"",VLOOKUP(A317,frente!A$2:G$976,6,FALSE)),"")))</f>
        <v/>
      </c>
    </row>
    <row r="318" spans="1:9" ht="18" thickBot="1" x14ac:dyDescent="0.35">
      <c r="A318" s="336"/>
      <c r="B318" s="340"/>
      <c r="C318" s="322" t="str">
        <f>IFERROR(IF(ISBLANK(A318),"",VLOOKUP(A318,frente!A$2:D$9835,2,FALSE)),"")</f>
        <v/>
      </c>
      <c r="D318" s="25" t="str">
        <f>IFERROR(IF(ISBLANK(A318),"",VLOOKUP(A318,frente!A$1:D$99866,3,FALSE)),"")</f>
        <v/>
      </c>
      <c r="E318" s="26" t="str">
        <f>IFERROR(IF(ISBLANK(B318),"",VLOOKUP(A318,frente!A$2:D$9835,4,FALSE)),"")</f>
        <v/>
      </c>
      <c r="F318" s="27" t="str">
        <f t="shared" si="7"/>
        <v/>
      </c>
      <c r="G318" s="306"/>
      <c r="H318" s="287" t="str">
        <f>IF(ISBLANK(A318),"",IF(IFERROR(IF(ISBLANK(A318),"",VLOOKUP(A318,frente!A$2:G$976,5,FALSE)),"")="","N/A",IFERROR(IF(ISBLANK(A318),"",VLOOKUP(A318,frente!A$2:G$976,5,FALSE)),"")))</f>
        <v/>
      </c>
      <c r="I318" s="30" t="str">
        <f>IF(ISBLANK(A318),"",IF(IFERROR(IF(ISBLANK(A318),"",VLOOKUP(A318,frente!A$2:G$976,6,FALSE)),"")="","N/A",IFERROR(IF(ISBLANK(A318),"",VLOOKUP(A318,frente!A$2:G$976,6,FALSE)),"")))</f>
        <v/>
      </c>
    </row>
    <row r="319" spans="1:9" ht="18" thickBot="1" x14ac:dyDescent="0.35">
      <c r="A319" s="336"/>
      <c r="B319" s="340"/>
      <c r="C319" s="322" t="str">
        <f>IFERROR(IF(ISBLANK(A319),"",VLOOKUP(A319,frente!A$2:D$9835,2,FALSE)),"")</f>
        <v/>
      </c>
      <c r="D319" s="25" t="str">
        <f>IFERROR(IF(ISBLANK(A319),"",VLOOKUP(A319,frente!A$1:D$99866,3,FALSE)),"")</f>
        <v/>
      </c>
      <c r="E319" s="26" t="str">
        <f>IFERROR(IF(ISBLANK(B319),"",VLOOKUP(A319,frente!A$2:D$9835,4,FALSE)),"")</f>
        <v/>
      </c>
      <c r="F319" s="27" t="str">
        <f t="shared" si="7"/>
        <v/>
      </c>
      <c r="G319" s="306"/>
      <c r="H319" s="287" t="str">
        <f>IF(ISBLANK(A319),"",IF(IFERROR(IF(ISBLANK(A319),"",VLOOKUP(A319,frente!A$2:G$976,5,FALSE)),"")="","N/A",IFERROR(IF(ISBLANK(A319),"",VLOOKUP(A319,frente!A$2:G$976,5,FALSE)),"")))</f>
        <v/>
      </c>
      <c r="I319" s="30" t="str">
        <f>IF(ISBLANK(A319),"",IF(IFERROR(IF(ISBLANK(A319),"",VLOOKUP(A319,frente!A$2:G$976,6,FALSE)),"")="","N/A",IFERROR(IF(ISBLANK(A319),"",VLOOKUP(A319,frente!A$2:G$976,6,FALSE)),"")))</f>
        <v/>
      </c>
    </row>
    <row r="320" spans="1:9" ht="18" thickBot="1" x14ac:dyDescent="0.35">
      <c r="A320" s="336"/>
      <c r="B320" s="340"/>
      <c r="C320" s="322" t="str">
        <f>IFERROR(IF(ISBLANK(A320),"",VLOOKUP(A320,frente!A$2:D$9835,2,FALSE)),"")</f>
        <v/>
      </c>
      <c r="D320" s="25" t="str">
        <f>IFERROR(IF(ISBLANK(A320),"",VLOOKUP(A320,frente!A$1:D$99866,3,FALSE)),"")</f>
        <v/>
      </c>
      <c r="E320" s="26" t="str">
        <f>IFERROR(IF(ISBLANK(B320),"",VLOOKUP(A320,frente!A$2:D$9835,4,FALSE)),"")</f>
        <v/>
      </c>
      <c r="F320" s="27" t="str">
        <f t="shared" si="7"/>
        <v/>
      </c>
      <c r="G320" s="306"/>
      <c r="H320" s="287" t="str">
        <f>IF(ISBLANK(A320),"",IF(IFERROR(IF(ISBLANK(A320),"",VLOOKUP(A320,frente!A$2:G$976,5,FALSE)),"")="","N/A",IFERROR(IF(ISBLANK(A320),"",VLOOKUP(A320,frente!A$2:G$976,5,FALSE)),"")))</f>
        <v/>
      </c>
      <c r="I320" s="30" t="str">
        <f>IF(ISBLANK(A320),"",IF(IFERROR(IF(ISBLANK(A320),"",VLOOKUP(A320,frente!A$2:G$976,6,FALSE)),"")="","N/A",IFERROR(IF(ISBLANK(A320),"",VLOOKUP(A320,frente!A$2:G$976,6,FALSE)),"")))</f>
        <v/>
      </c>
    </row>
    <row r="321" spans="1:9" ht="18" thickBot="1" x14ac:dyDescent="0.35">
      <c r="A321" s="336"/>
      <c r="B321" s="340"/>
      <c r="C321" s="322" t="str">
        <f>IFERROR(IF(ISBLANK(A321),"",VLOOKUP(A321,frente!A$2:D$9835,2,FALSE)),"")</f>
        <v/>
      </c>
      <c r="D321" s="25" t="str">
        <f>IFERROR(IF(ISBLANK(A321),"",VLOOKUP(A321,frente!A$1:D$99866,3,FALSE)),"")</f>
        <v/>
      </c>
      <c r="E321" s="26" t="str">
        <f>IFERROR(IF(ISBLANK(B321),"",VLOOKUP(A321,frente!A$2:D$9835,4,FALSE)),"")</f>
        <v/>
      </c>
      <c r="F321" s="27" t="str">
        <f t="shared" si="7"/>
        <v/>
      </c>
      <c r="G321" s="306"/>
      <c r="H321" s="287" t="str">
        <f>IF(ISBLANK(A321),"",IF(IFERROR(IF(ISBLANK(A321),"",VLOOKUP(A321,frente!A$2:G$976,5,FALSE)),"")="","N/A",IFERROR(IF(ISBLANK(A321),"",VLOOKUP(A321,frente!A$2:G$976,5,FALSE)),"")))</f>
        <v/>
      </c>
      <c r="I321" s="30" t="str">
        <f>IF(ISBLANK(A321),"",IF(IFERROR(IF(ISBLANK(A321),"",VLOOKUP(A321,frente!A$2:G$976,6,FALSE)),"")="","N/A",IFERROR(IF(ISBLANK(A321),"",VLOOKUP(A321,frente!A$2:G$976,6,FALSE)),"")))</f>
        <v/>
      </c>
    </row>
    <row r="322" spans="1:9" ht="18" thickBot="1" x14ac:dyDescent="0.35">
      <c r="A322" s="336"/>
      <c r="B322" s="340"/>
      <c r="C322" s="322" t="str">
        <f>IFERROR(IF(ISBLANK(A322),"",VLOOKUP(A322,frente!A$2:D$9835,2,FALSE)),"")</f>
        <v/>
      </c>
      <c r="D322" s="25" t="str">
        <f>IFERROR(IF(ISBLANK(A322),"",VLOOKUP(A322,frente!A$1:D$99866,3,FALSE)),"")</f>
        <v/>
      </c>
      <c r="E322" s="26" t="str">
        <f>IFERROR(IF(ISBLANK(B322),"",VLOOKUP(A322,frente!A$2:D$9835,4,FALSE)),"")</f>
        <v/>
      </c>
      <c r="F322" s="27" t="str">
        <f t="shared" si="7"/>
        <v/>
      </c>
      <c r="G322" s="306"/>
      <c r="H322" s="287" t="str">
        <f>IF(ISBLANK(A322),"",IF(IFERROR(IF(ISBLANK(A322),"",VLOOKUP(A322,frente!A$2:G$976,5,FALSE)),"")="","N/A",IFERROR(IF(ISBLANK(A322),"",VLOOKUP(A322,frente!A$2:G$976,5,FALSE)),"")))</f>
        <v/>
      </c>
      <c r="I322" s="30" t="str">
        <f>IF(ISBLANK(A322),"",IF(IFERROR(IF(ISBLANK(A322),"",VLOOKUP(A322,frente!A$2:G$976,6,FALSE)),"")="","N/A",IFERROR(IF(ISBLANK(A322),"",VLOOKUP(A322,frente!A$2:G$976,6,FALSE)),"")))</f>
        <v/>
      </c>
    </row>
    <row r="323" spans="1:9" ht="18" thickBot="1" x14ac:dyDescent="0.35">
      <c r="A323" s="336"/>
      <c r="B323" s="340"/>
      <c r="C323" s="322" t="str">
        <f>IFERROR(IF(ISBLANK(A323),"",VLOOKUP(A323,frente!A$2:D$9835,2,FALSE)),"")</f>
        <v/>
      </c>
      <c r="D323" s="25" t="str">
        <f>IFERROR(IF(ISBLANK(A323),"",VLOOKUP(A323,frente!A$1:D$99866,3,FALSE)),"")</f>
        <v/>
      </c>
      <c r="E323" s="26" t="str">
        <f>IFERROR(IF(ISBLANK(B323),"",VLOOKUP(A323,frente!A$2:D$9835,4,FALSE)),"")</f>
        <v/>
      </c>
      <c r="F323" s="27" t="str">
        <f t="shared" si="7"/>
        <v/>
      </c>
      <c r="G323" s="306"/>
      <c r="H323" s="287" t="str">
        <f>IF(ISBLANK(A323),"",IF(IFERROR(IF(ISBLANK(A323),"",VLOOKUP(A323,frente!A$2:G$976,5,FALSE)),"")="","N/A",IFERROR(IF(ISBLANK(A323),"",VLOOKUP(A323,frente!A$2:G$976,5,FALSE)),"")))</f>
        <v/>
      </c>
      <c r="I323" s="30" t="str">
        <f>IF(ISBLANK(A323),"",IF(IFERROR(IF(ISBLANK(A323),"",VLOOKUP(A323,frente!A$2:G$976,6,FALSE)),"")="","N/A",IFERROR(IF(ISBLANK(A323),"",VLOOKUP(A323,frente!A$2:G$976,6,FALSE)),"")))</f>
        <v/>
      </c>
    </row>
    <row r="324" spans="1:9" ht="18" thickBot="1" x14ac:dyDescent="0.35">
      <c r="A324" s="336"/>
      <c r="B324" s="340"/>
      <c r="C324" s="322" t="str">
        <f>IFERROR(IF(ISBLANK(A324),"",VLOOKUP(A324,frente!A$2:D$9835,2,FALSE)),"")</f>
        <v/>
      </c>
      <c r="D324" s="25" t="str">
        <f>IFERROR(IF(ISBLANK(A324),"",VLOOKUP(A324,frente!A$1:D$99866,3,FALSE)),"")</f>
        <v/>
      </c>
      <c r="E324" s="26" t="str">
        <f>IFERROR(IF(ISBLANK(B324),"",VLOOKUP(A324,frente!A$2:D$9835,4,FALSE)),"")</f>
        <v/>
      </c>
      <c r="F324" s="27" t="str">
        <f t="shared" si="7"/>
        <v/>
      </c>
      <c r="G324" s="306"/>
      <c r="H324" s="287" t="str">
        <f>IF(ISBLANK(A324),"",IF(IFERROR(IF(ISBLANK(A324),"",VLOOKUP(A324,frente!A$2:G$976,5,FALSE)),"")="","N/A",IFERROR(IF(ISBLANK(A324),"",VLOOKUP(A324,frente!A$2:G$976,5,FALSE)),"")))</f>
        <v/>
      </c>
      <c r="I324" s="30" t="str">
        <f>IF(ISBLANK(A324),"",IF(IFERROR(IF(ISBLANK(A324),"",VLOOKUP(A324,frente!A$2:G$976,6,FALSE)),"")="","N/A",IFERROR(IF(ISBLANK(A324),"",VLOOKUP(A324,frente!A$2:G$976,6,FALSE)),"")))</f>
        <v/>
      </c>
    </row>
    <row r="325" spans="1:9" ht="18" thickBot="1" x14ac:dyDescent="0.35">
      <c r="A325" s="336"/>
      <c r="B325" s="340"/>
      <c r="C325" s="322" t="str">
        <f>IFERROR(IF(ISBLANK(A325),"",VLOOKUP(A325,frente!A$2:D$9835,2,FALSE)),"")</f>
        <v/>
      </c>
      <c r="D325" s="25" t="str">
        <f>IFERROR(IF(ISBLANK(A325),"",VLOOKUP(A325,frente!A$1:D$99866,3,FALSE)),"")</f>
        <v/>
      </c>
      <c r="E325" s="26" t="str">
        <f>IFERROR(IF(ISBLANK(B325),"",VLOOKUP(A325,frente!A$2:D$9835,4,FALSE)),"")</f>
        <v/>
      </c>
      <c r="F325" s="27" t="str">
        <f t="shared" si="7"/>
        <v/>
      </c>
      <c r="G325" s="306"/>
      <c r="H325" s="287" t="str">
        <f>IF(ISBLANK(A325),"",IF(IFERROR(IF(ISBLANK(A325),"",VLOOKUP(A325,frente!A$2:G$976,5,FALSE)),"")="","N/A",IFERROR(IF(ISBLANK(A325),"",VLOOKUP(A325,frente!A$2:G$976,5,FALSE)),"")))</f>
        <v/>
      </c>
      <c r="I325" s="30" t="str">
        <f>IF(ISBLANK(A325),"",IF(IFERROR(IF(ISBLANK(A325),"",VLOOKUP(A325,frente!A$2:G$976,6,FALSE)),"")="","N/A",IFERROR(IF(ISBLANK(A325),"",VLOOKUP(A325,frente!A$2:G$976,6,FALSE)),"")))</f>
        <v/>
      </c>
    </row>
    <row r="326" spans="1:9" ht="18" thickBot="1" x14ac:dyDescent="0.35">
      <c r="A326" s="336"/>
      <c r="B326" s="340"/>
      <c r="C326" s="322" t="str">
        <f>IFERROR(IF(ISBLANK(A326),"",VLOOKUP(A326,frente!A$2:D$9835,2,FALSE)),"")</f>
        <v/>
      </c>
      <c r="D326" s="25" t="str">
        <f>IFERROR(IF(ISBLANK(A326),"",VLOOKUP(A326,frente!A$1:D$99866,3,FALSE)),"")</f>
        <v/>
      </c>
      <c r="E326" s="26" t="str">
        <f>IFERROR(IF(ISBLANK(B326),"",VLOOKUP(A326,frente!A$2:D$9835,4,FALSE)),"")</f>
        <v/>
      </c>
      <c r="F326" s="27" t="str">
        <f t="shared" si="7"/>
        <v/>
      </c>
      <c r="G326" s="306"/>
      <c r="H326" s="287" t="str">
        <f>IF(ISBLANK(A326),"",IF(IFERROR(IF(ISBLANK(A326),"",VLOOKUP(A326,frente!A$2:G$976,5,FALSE)),"")="","N/A",IFERROR(IF(ISBLANK(A326),"",VLOOKUP(A326,frente!A$2:G$976,5,FALSE)),"")))</f>
        <v/>
      </c>
      <c r="I326" s="30" t="str">
        <f>IF(ISBLANK(A326),"",IF(IFERROR(IF(ISBLANK(A326),"",VLOOKUP(A326,frente!A$2:G$976,6,FALSE)),"")="","N/A",IFERROR(IF(ISBLANK(A326),"",VLOOKUP(A326,frente!A$2:G$976,6,FALSE)),"")))</f>
        <v/>
      </c>
    </row>
    <row r="327" spans="1:9" ht="18" thickBot="1" x14ac:dyDescent="0.35">
      <c r="A327" s="336"/>
      <c r="B327" s="340"/>
      <c r="C327" s="322" t="str">
        <f>IFERROR(IF(ISBLANK(A327),"",VLOOKUP(A327,frente!A$2:D$9835,2,FALSE)),"")</f>
        <v/>
      </c>
      <c r="D327" s="25" t="str">
        <f>IFERROR(IF(ISBLANK(A327),"",VLOOKUP(A327,frente!A$1:D$99866,3,FALSE)),"")</f>
        <v/>
      </c>
      <c r="E327" s="26" t="str">
        <f>IFERROR(IF(ISBLANK(B327),"",VLOOKUP(A327,frente!A$2:D$9835,4,FALSE)),"")</f>
        <v/>
      </c>
      <c r="F327" s="27" t="str">
        <f t="shared" si="7"/>
        <v/>
      </c>
      <c r="G327" s="306"/>
      <c r="H327" s="287" t="str">
        <f>IF(ISBLANK(A327),"",IF(IFERROR(IF(ISBLANK(A327),"",VLOOKUP(A327,frente!A$2:G$976,5,FALSE)),"")="","N/A",IFERROR(IF(ISBLANK(A327),"",VLOOKUP(A327,frente!A$2:G$976,5,FALSE)),"")))</f>
        <v/>
      </c>
      <c r="I327" s="30" t="str">
        <f>IF(ISBLANK(A327),"",IF(IFERROR(IF(ISBLANK(A327),"",VLOOKUP(A327,frente!A$2:G$976,6,FALSE)),"")="","N/A",IFERROR(IF(ISBLANK(A327),"",VLOOKUP(A327,frente!A$2:G$976,6,FALSE)),"")))</f>
        <v/>
      </c>
    </row>
    <row r="328" spans="1:9" ht="18" thickBot="1" x14ac:dyDescent="0.35">
      <c r="A328" s="336"/>
      <c r="B328" s="340"/>
      <c r="C328" s="322" t="str">
        <f>IFERROR(IF(ISBLANK(A328),"",VLOOKUP(A328,frente!A$2:D$9835,2,FALSE)),"")</f>
        <v/>
      </c>
      <c r="D328" s="25" t="str">
        <f>IFERROR(IF(ISBLANK(A328),"",VLOOKUP(A328,frente!A$1:D$99866,3,FALSE)),"")</f>
        <v/>
      </c>
      <c r="E328" s="26" t="str">
        <f>IFERROR(IF(ISBLANK(B328),"",VLOOKUP(A328,frente!A$2:D$9835,4,FALSE)),"")</f>
        <v/>
      </c>
      <c r="F328" s="27" t="str">
        <f t="shared" si="7"/>
        <v/>
      </c>
      <c r="G328" s="306"/>
      <c r="H328" s="287" t="str">
        <f>IF(ISBLANK(A328),"",IF(IFERROR(IF(ISBLANK(A328),"",VLOOKUP(A328,frente!A$2:G$976,5,FALSE)),"")="","N/A",IFERROR(IF(ISBLANK(A328),"",VLOOKUP(A328,frente!A$2:G$976,5,FALSE)),"")))</f>
        <v/>
      </c>
      <c r="I328" s="30" t="str">
        <f>IF(ISBLANK(A328),"",IF(IFERROR(IF(ISBLANK(A328),"",VLOOKUP(A328,frente!A$2:G$976,6,FALSE)),"")="","N/A",IFERROR(IF(ISBLANK(A328),"",VLOOKUP(A328,frente!A$2:G$976,6,FALSE)),"")))</f>
        <v/>
      </c>
    </row>
    <row r="329" spans="1:9" ht="18" thickBot="1" x14ac:dyDescent="0.35">
      <c r="A329" s="336"/>
      <c r="B329" s="340"/>
      <c r="C329" s="322" t="str">
        <f>IFERROR(IF(ISBLANK(A329),"",VLOOKUP(A329,frente!A$2:D$9835,2,FALSE)),"")</f>
        <v/>
      </c>
      <c r="D329" s="25" t="str">
        <f>IFERROR(IF(ISBLANK(A329),"",VLOOKUP(A329,frente!A$1:D$99866,3,FALSE)),"")</f>
        <v/>
      </c>
      <c r="E329" s="26" t="str">
        <f>IFERROR(IF(ISBLANK(B329),"",VLOOKUP(A329,frente!A$2:D$9835,4,FALSE)),"")</f>
        <v/>
      </c>
      <c r="F329" s="27" t="str">
        <f t="shared" ref="F329:F392" si="8">IFERROR(IF(ISBLANK(A329),"",B329*D329),"")</f>
        <v/>
      </c>
      <c r="G329" s="306"/>
      <c r="H329" s="287" t="str">
        <f>IF(ISBLANK(A329),"",IF(IFERROR(IF(ISBLANK(A329),"",VLOOKUP(A329,frente!A$2:G$976,5,FALSE)),"")="","N/A",IFERROR(IF(ISBLANK(A329),"",VLOOKUP(A329,frente!A$2:G$976,5,FALSE)),"")))</f>
        <v/>
      </c>
      <c r="I329" s="30" t="str">
        <f>IF(ISBLANK(A329),"",IF(IFERROR(IF(ISBLANK(A329),"",VLOOKUP(A329,frente!A$2:G$976,6,FALSE)),"")="","N/A",IFERROR(IF(ISBLANK(A329),"",VLOOKUP(A329,frente!A$2:G$976,6,FALSE)),"")))</f>
        <v/>
      </c>
    </row>
    <row r="330" spans="1:9" ht="18" thickBot="1" x14ac:dyDescent="0.35">
      <c r="A330" s="336"/>
      <c r="B330" s="340"/>
      <c r="C330" s="322" t="str">
        <f>IFERROR(IF(ISBLANK(A330),"",VLOOKUP(A330,frente!A$2:D$9835,2,FALSE)),"")</f>
        <v/>
      </c>
      <c r="D330" s="25" t="str">
        <f>IFERROR(IF(ISBLANK(A330),"",VLOOKUP(A330,frente!A$1:D$99866,3,FALSE)),"")</f>
        <v/>
      </c>
      <c r="E330" s="26" t="str">
        <f>IFERROR(IF(ISBLANK(B330),"",VLOOKUP(A330,frente!A$2:D$9835,4,FALSE)),"")</f>
        <v/>
      </c>
      <c r="F330" s="27" t="str">
        <f t="shared" si="8"/>
        <v/>
      </c>
      <c r="G330" s="306"/>
      <c r="H330" s="287" t="str">
        <f>IF(ISBLANK(A330),"",IF(IFERROR(IF(ISBLANK(A330),"",VLOOKUP(A330,frente!A$2:G$976,5,FALSE)),"")="","N/A",IFERROR(IF(ISBLANK(A330),"",VLOOKUP(A330,frente!A$2:G$976,5,FALSE)),"")))</f>
        <v/>
      </c>
      <c r="I330" s="30" t="str">
        <f>IF(ISBLANK(A330),"",IF(IFERROR(IF(ISBLANK(A330),"",VLOOKUP(A330,frente!A$2:G$976,6,FALSE)),"")="","N/A",IFERROR(IF(ISBLANK(A330),"",VLOOKUP(A330,frente!A$2:G$976,6,FALSE)),"")))</f>
        <v/>
      </c>
    </row>
    <row r="331" spans="1:9" ht="18" thickBot="1" x14ac:dyDescent="0.35">
      <c r="A331" s="336"/>
      <c r="B331" s="340"/>
      <c r="C331" s="322" t="str">
        <f>IFERROR(IF(ISBLANK(A331),"",VLOOKUP(A331,frente!A$2:D$9835,2,FALSE)),"")</f>
        <v/>
      </c>
      <c r="D331" s="25" t="str">
        <f>IFERROR(IF(ISBLANK(A331),"",VLOOKUP(A331,frente!A$1:D$99866,3,FALSE)),"")</f>
        <v/>
      </c>
      <c r="E331" s="26" t="str">
        <f>IFERROR(IF(ISBLANK(B331),"",VLOOKUP(A331,frente!A$2:D$9835,4,FALSE)),"")</f>
        <v/>
      </c>
      <c r="F331" s="27" t="str">
        <f t="shared" si="8"/>
        <v/>
      </c>
      <c r="G331" s="306"/>
      <c r="H331" s="287" t="str">
        <f>IF(ISBLANK(A331),"",IF(IFERROR(IF(ISBLANK(A331),"",VLOOKUP(A331,frente!A$2:G$976,5,FALSE)),"")="","N/A",IFERROR(IF(ISBLANK(A331),"",VLOOKUP(A331,frente!A$2:G$976,5,FALSE)),"")))</f>
        <v/>
      </c>
      <c r="I331" s="30" t="str">
        <f>IF(ISBLANK(A331),"",IF(IFERROR(IF(ISBLANK(A331),"",VLOOKUP(A331,frente!A$2:G$976,6,FALSE)),"")="","N/A",IFERROR(IF(ISBLANK(A331),"",VLOOKUP(A331,frente!A$2:G$976,6,FALSE)),"")))</f>
        <v/>
      </c>
    </row>
    <row r="332" spans="1:9" ht="18" thickBot="1" x14ac:dyDescent="0.35">
      <c r="A332" s="336"/>
      <c r="B332" s="340"/>
      <c r="C332" s="322" t="str">
        <f>IFERROR(IF(ISBLANK(A332),"",VLOOKUP(A332,frente!A$2:D$9835,2,FALSE)),"")</f>
        <v/>
      </c>
      <c r="D332" s="25" t="str">
        <f>IFERROR(IF(ISBLANK(A332),"",VLOOKUP(A332,frente!A$1:D$99866,3,FALSE)),"")</f>
        <v/>
      </c>
      <c r="E332" s="26" t="str">
        <f>IFERROR(IF(ISBLANK(B332),"",VLOOKUP(A332,frente!A$2:D$9835,4,FALSE)),"")</f>
        <v/>
      </c>
      <c r="F332" s="27" t="str">
        <f t="shared" si="8"/>
        <v/>
      </c>
      <c r="G332" s="306"/>
      <c r="H332" s="287" t="str">
        <f>IF(ISBLANK(A332),"",IF(IFERROR(IF(ISBLANK(A332),"",VLOOKUP(A332,frente!A$2:G$976,5,FALSE)),"")="","N/A",IFERROR(IF(ISBLANK(A332),"",VLOOKUP(A332,frente!A$2:G$976,5,FALSE)),"")))</f>
        <v/>
      </c>
      <c r="I332" s="30" t="str">
        <f>IF(ISBLANK(A332),"",IF(IFERROR(IF(ISBLANK(A332),"",VLOOKUP(A332,frente!A$2:G$976,6,FALSE)),"")="","N/A",IFERROR(IF(ISBLANK(A332),"",VLOOKUP(A332,frente!A$2:G$976,6,FALSE)),"")))</f>
        <v/>
      </c>
    </row>
    <row r="333" spans="1:9" ht="18" thickBot="1" x14ac:dyDescent="0.35">
      <c r="A333" s="336"/>
      <c r="B333" s="340"/>
      <c r="C333" s="322" t="str">
        <f>IFERROR(IF(ISBLANK(A333),"",VLOOKUP(A333,frente!A$2:D$9835,2,FALSE)),"")</f>
        <v/>
      </c>
      <c r="D333" s="25" t="str">
        <f>IFERROR(IF(ISBLANK(A333),"",VLOOKUP(A333,frente!A$1:D$99866,3,FALSE)),"")</f>
        <v/>
      </c>
      <c r="E333" s="26" t="str">
        <f>IFERROR(IF(ISBLANK(B333),"",VLOOKUP(A333,frente!A$2:D$9835,4,FALSE)),"")</f>
        <v/>
      </c>
      <c r="F333" s="27" t="str">
        <f t="shared" si="8"/>
        <v/>
      </c>
      <c r="G333" s="306"/>
      <c r="H333" s="287" t="str">
        <f>IF(ISBLANK(A333),"",IF(IFERROR(IF(ISBLANK(A333),"",VLOOKUP(A333,frente!A$2:G$976,5,FALSE)),"")="","N/A",IFERROR(IF(ISBLANK(A333),"",VLOOKUP(A333,frente!A$2:G$976,5,FALSE)),"")))</f>
        <v/>
      </c>
      <c r="I333" s="30" t="str">
        <f>IF(ISBLANK(A333),"",IF(IFERROR(IF(ISBLANK(A333),"",VLOOKUP(A333,frente!A$2:G$976,6,FALSE)),"")="","N/A",IFERROR(IF(ISBLANK(A333),"",VLOOKUP(A333,frente!A$2:G$976,6,FALSE)),"")))</f>
        <v/>
      </c>
    </row>
    <row r="334" spans="1:9" ht="18" thickBot="1" x14ac:dyDescent="0.35">
      <c r="A334" s="336"/>
      <c r="B334" s="340"/>
      <c r="C334" s="322" t="str">
        <f>IFERROR(IF(ISBLANK(A334),"",VLOOKUP(A334,frente!A$2:D$9835,2,FALSE)),"")</f>
        <v/>
      </c>
      <c r="D334" s="25" t="str">
        <f>IFERROR(IF(ISBLANK(A334),"",VLOOKUP(A334,frente!A$1:D$99866,3,FALSE)),"")</f>
        <v/>
      </c>
      <c r="E334" s="26" t="str">
        <f>IFERROR(IF(ISBLANK(B334),"",VLOOKUP(A334,frente!A$2:D$9835,4,FALSE)),"")</f>
        <v/>
      </c>
      <c r="F334" s="27" t="str">
        <f t="shared" si="8"/>
        <v/>
      </c>
      <c r="G334" s="306"/>
      <c r="H334" s="287" t="str">
        <f>IF(ISBLANK(A334),"",IF(IFERROR(IF(ISBLANK(A334),"",VLOOKUP(A334,frente!A$2:G$976,5,FALSE)),"")="","N/A",IFERROR(IF(ISBLANK(A334),"",VLOOKUP(A334,frente!A$2:G$976,5,FALSE)),"")))</f>
        <v/>
      </c>
      <c r="I334" s="30" t="str">
        <f>IF(ISBLANK(A334),"",IF(IFERROR(IF(ISBLANK(A334),"",VLOOKUP(A334,frente!A$2:G$976,6,FALSE)),"")="","N/A",IFERROR(IF(ISBLANK(A334),"",VLOOKUP(A334,frente!A$2:G$976,6,FALSE)),"")))</f>
        <v/>
      </c>
    </row>
    <row r="335" spans="1:9" ht="18" thickBot="1" x14ac:dyDescent="0.35">
      <c r="A335" s="336"/>
      <c r="B335" s="340"/>
      <c r="C335" s="322" t="str">
        <f>IFERROR(IF(ISBLANK(A335),"",VLOOKUP(A335,frente!A$2:D$9835,2,FALSE)),"")</f>
        <v/>
      </c>
      <c r="D335" s="25" t="str">
        <f>IFERROR(IF(ISBLANK(A335),"",VLOOKUP(A335,frente!A$1:D$99866,3,FALSE)),"")</f>
        <v/>
      </c>
      <c r="E335" s="26" t="str">
        <f>IFERROR(IF(ISBLANK(B335),"",VLOOKUP(A335,frente!A$2:D$9835,4,FALSE)),"")</f>
        <v/>
      </c>
      <c r="F335" s="27" t="str">
        <f t="shared" si="8"/>
        <v/>
      </c>
      <c r="G335" s="306"/>
      <c r="H335" s="287" t="str">
        <f>IF(ISBLANK(A335),"",IF(IFERROR(IF(ISBLANK(A335),"",VLOOKUP(A335,frente!A$2:G$976,5,FALSE)),"")="","N/A",IFERROR(IF(ISBLANK(A335),"",VLOOKUP(A335,frente!A$2:G$976,5,FALSE)),"")))</f>
        <v/>
      </c>
      <c r="I335" s="30" t="str">
        <f>IF(ISBLANK(A335),"",IF(IFERROR(IF(ISBLANK(A335),"",VLOOKUP(A335,frente!A$2:G$976,6,FALSE)),"")="","N/A",IFERROR(IF(ISBLANK(A335),"",VLOOKUP(A335,frente!A$2:G$976,6,FALSE)),"")))</f>
        <v/>
      </c>
    </row>
    <row r="336" spans="1:9" ht="18" thickBot="1" x14ac:dyDescent="0.35">
      <c r="A336" s="336"/>
      <c r="B336" s="340"/>
      <c r="C336" s="322" t="str">
        <f>IFERROR(IF(ISBLANK(A336),"",VLOOKUP(A336,frente!A$2:D$9835,2,FALSE)),"")</f>
        <v/>
      </c>
      <c r="D336" s="25" t="str">
        <f>IFERROR(IF(ISBLANK(A336),"",VLOOKUP(A336,frente!A$1:D$99866,3,FALSE)),"")</f>
        <v/>
      </c>
      <c r="E336" s="26" t="str">
        <f>IFERROR(IF(ISBLANK(B336),"",VLOOKUP(A336,frente!A$2:D$9835,4,FALSE)),"")</f>
        <v/>
      </c>
      <c r="F336" s="27" t="str">
        <f t="shared" si="8"/>
        <v/>
      </c>
      <c r="G336" s="306"/>
      <c r="H336" s="287" t="str">
        <f>IF(ISBLANK(A336),"",IF(IFERROR(IF(ISBLANK(A336),"",VLOOKUP(A336,frente!A$2:G$976,5,FALSE)),"")="","N/A",IFERROR(IF(ISBLANK(A336),"",VLOOKUP(A336,frente!A$2:G$976,5,FALSE)),"")))</f>
        <v/>
      </c>
      <c r="I336" s="30" t="str">
        <f>IF(ISBLANK(A336),"",IF(IFERROR(IF(ISBLANK(A336),"",VLOOKUP(A336,frente!A$2:G$976,6,FALSE)),"")="","N/A",IFERROR(IF(ISBLANK(A336),"",VLOOKUP(A336,frente!A$2:G$976,6,FALSE)),"")))</f>
        <v/>
      </c>
    </row>
    <row r="337" spans="1:9" ht="18" thickBot="1" x14ac:dyDescent="0.35">
      <c r="A337" s="336"/>
      <c r="B337" s="340"/>
      <c r="C337" s="322" t="str">
        <f>IFERROR(IF(ISBLANK(A337),"",VLOOKUP(A337,frente!A$2:D$9835,2,FALSE)),"")</f>
        <v/>
      </c>
      <c r="D337" s="25" t="str">
        <f>IFERROR(IF(ISBLANK(A337),"",VLOOKUP(A337,frente!A$1:D$99866,3,FALSE)),"")</f>
        <v/>
      </c>
      <c r="E337" s="26" t="str">
        <f>IFERROR(IF(ISBLANK(B337),"",VLOOKUP(A337,frente!A$2:D$9835,4,FALSE)),"")</f>
        <v/>
      </c>
      <c r="F337" s="27" t="str">
        <f t="shared" si="8"/>
        <v/>
      </c>
      <c r="G337" s="306"/>
      <c r="H337" s="287" t="str">
        <f>IF(ISBLANK(A337),"",IF(IFERROR(IF(ISBLANK(A337),"",VLOOKUP(A337,frente!A$2:G$976,5,FALSE)),"")="","N/A",IFERROR(IF(ISBLANK(A337),"",VLOOKUP(A337,frente!A$2:G$976,5,FALSE)),"")))</f>
        <v/>
      </c>
      <c r="I337" s="30" t="str">
        <f>IF(ISBLANK(A337),"",IF(IFERROR(IF(ISBLANK(A337),"",VLOOKUP(A337,frente!A$2:G$976,6,FALSE)),"")="","N/A",IFERROR(IF(ISBLANK(A337),"",VLOOKUP(A337,frente!A$2:G$976,6,FALSE)),"")))</f>
        <v/>
      </c>
    </row>
    <row r="338" spans="1:9" ht="18" thickBot="1" x14ac:dyDescent="0.35">
      <c r="A338" s="336"/>
      <c r="B338" s="340"/>
      <c r="C338" s="322" t="str">
        <f>IFERROR(IF(ISBLANK(A338),"",VLOOKUP(A338,frente!A$2:D$9835,2,FALSE)),"")</f>
        <v/>
      </c>
      <c r="D338" s="25" t="str">
        <f>IFERROR(IF(ISBLANK(A338),"",VLOOKUP(A338,frente!A$1:D$99866,3,FALSE)),"")</f>
        <v/>
      </c>
      <c r="E338" s="26" t="str">
        <f>IFERROR(IF(ISBLANK(B338),"",VLOOKUP(A338,frente!A$2:D$9835,4,FALSE)),"")</f>
        <v/>
      </c>
      <c r="F338" s="27" t="str">
        <f t="shared" si="8"/>
        <v/>
      </c>
      <c r="G338" s="306"/>
      <c r="H338" s="287" t="str">
        <f>IF(ISBLANK(A338),"",IF(IFERROR(IF(ISBLANK(A338),"",VLOOKUP(A338,frente!A$2:G$976,5,FALSE)),"")="","N/A",IFERROR(IF(ISBLANK(A338),"",VLOOKUP(A338,frente!A$2:G$976,5,FALSE)),"")))</f>
        <v/>
      </c>
      <c r="I338" s="30" t="str">
        <f>IF(ISBLANK(A338),"",IF(IFERROR(IF(ISBLANK(A338),"",VLOOKUP(A338,frente!A$2:G$976,6,FALSE)),"")="","N/A",IFERROR(IF(ISBLANK(A338),"",VLOOKUP(A338,frente!A$2:G$976,6,FALSE)),"")))</f>
        <v/>
      </c>
    </row>
    <row r="339" spans="1:9" ht="18" thickBot="1" x14ac:dyDescent="0.35">
      <c r="A339" s="336"/>
      <c r="B339" s="340"/>
      <c r="C339" s="322" t="str">
        <f>IFERROR(IF(ISBLANK(A339),"",VLOOKUP(A339,frente!A$2:D$9835,2,FALSE)),"")</f>
        <v/>
      </c>
      <c r="D339" s="25" t="str">
        <f>IFERROR(IF(ISBLANK(A339),"",VLOOKUP(A339,frente!A$1:D$99866,3,FALSE)),"")</f>
        <v/>
      </c>
      <c r="E339" s="26" t="str">
        <f>IFERROR(IF(ISBLANK(B339),"",VLOOKUP(A339,frente!A$2:D$9835,4,FALSE)),"")</f>
        <v/>
      </c>
      <c r="F339" s="27" t="str">
        <f t="shared" si="8"/>
        <v/>
      </c>
      <c r="G339" s="306"/>
      <c r="H339" s="287" t="str">
        <f>IF(ISBLANK(A339),"",IF(IFERROR(IF(ISBLANK(A339),"",VLOOKUP(A339,frente!A$2:G$976,5,FALSE)),"")="","N/A",IFERROR(IF(ISBLANK(A339),"",VLOOKUP(A339,frente!A$2:G$976,5,FALSE)),"")))</f>
        <v/>
      </c>
      <c r="I339" s="30" t="str">
        <f>IF(ISBLANK(A339),"",IF(IFERROR(IF(ISBLANK(A339),"",VLOOKUP(A339,frente!A$2:G$976,6,FALSE)),"")="","N/A",IFERROR(IF(ISBLANK(A339),"",VLOOKUP(A339,frente!A$2:G$976,6,FALSE)),"")))</f>
        <v/>
      </c>
    </row>
    <row r="340" spans="1:9" ht="18" thickBot="1" x14ac:dyDescent="0.35">
      <c r="A340" s="336"/>
      <c r="B340" s="340"/>
      <c r="C340" s="322" t="str">
        <f>IFERROR(IF(ISBLANK(A340),"",VLOOKUP(A340,frente!A$2:D$9835,2,FALSE)),"")</f>
        <v/>
      </c>
      <c r="D340" s="25" t="str">
        <f>IFERROR(IF(ISBLANK(A340),"",VLOOKUP(A340,frente!A$1:D$99866,3,FALSE)),"")</f>
        <v/>
      </c>
      <c r="E340" s="26" t="str">
        <f>IFERROR(IF(ISBLANK(B340),"",VLOOKUP(A340,frente!A$2:D$9835,4,FALSE)),"")</f>
        <v/>
      </c>
      <c r="F340" s="27" t="str">
        <f t="shared" si="8"/>
        <v/>
      </c>
      <c r="G340" s="306"/>
      <c r="H340" s="287" t="str">
        <f>IF(ISBLANK(A340),"",IF(IFERROR(IF(ISBLANK(A340),"",VLOOKUP(A340,frente!A$2:G$976,5,FALSE)),"")="","N/A",IFERROR(IF(ISBLANK(A340),"",VLOOKUP(A340,frente!A$2:G$976,5,FALSE)),"")))</f>
        <v/>
      </c>
      <c r="I340" s="30" t="str">
        <f>IF(ISBLANK(A340),"",IF(IFERROR(IF(ISBLANK(A340),"",VLOOKUP(A340,frente!A$2:G$976,6,FALSE)),"")="","N/A",IFERROR(IF(ISBLANK(A340),"",VLOOKUP(A340,frente!A$2:G$976,6,FALSE)),"")))</f>
        <v/>
      </c>
    </row>
    <row r="341" spans="1:9" ht="18" thickBot="1" x14ac:dyDescent="0.35">
      <c r="A341" s="336"/>
      <c r="B341" s="340"/>
      <c r="C341" s="322" t="str">
        <f>IFERROR(IF(ISBLANK(A341),"",VLOOKUP(A341,frente!A$2:D$9835,2,FALSE)),"")</f>
        <v/>
      </c>
      <c r="D341" s="25" t="str">
        <f>IFERROR(IF(ISBLANK(A341),"",VLOOKUP(A341,frente!A$1:D$99866,3,FALSE)),"")</f>
        <v/>
      </c>
      <c r="E341" s="26" t="str">
        <f>IFERROR(IF(ISBLANK(B341),"",VLOOKUP(A341,frente!A$2:D$9835,4,FALSE)),"")</f>
        <v/>
      </c>
      <c r="F341" s="27" t="str">
        <f t="shared" si="8"/>
        <v/>
      </c>
      <c r="G341" s="306"/>
      <c r="H341" s="287" t="str">
        <f>IF(ISBLANK(A341),"",IF(IFERROR(IF(ISBLANK(A341),"",VLOOKUP(A341,frente!A$2:G$976,5,FALSE)),"")="","N/A",IFERROR(IF(ISBLANK(A341),"",VLOOKUP(A341,frente!A$2:G$976,5,FALSE)),"")))</f>
        <v/>
      </c>
      <c r="I341" s="30" t="str">
        <f>IF(ISBLANK(A341),"",IF(IFERROR(IF(ISBLANK(A341),"",VLOOKUP(A341,frente!A$2:G$976,6,FALSE)),"")="","N/A",IFERROR(IF(ISBLANK(A341),"",VLOOKUP(A341,frente!A$2:G$976,6,FALSE)),"")))</f>
        <v/>
      </c>
    </row>
    <row r="342" spans="1:9" ht="18" thickBot="1" x14ac:dyDescent="0.35">
      <c r="A342" s="336"/>
      <c r="B342" s="340"/>
      <c r="C342" s="322" t="str">
        <f>IFERROR(IF(ISBLANK(A342),"",VLOOKUP(A342,frente!A$2:D$9835,2,FALSE)),"")</f>
        <v/>
      </c>
      <c r="D342" s="25" t="str">
        <f>IFERROR(IF(ISBLANK(A342),"",VLOOKUP(A342,frente!A$1:D$99866,3,FALSE)),"")</f>
        <v/>
      </c>
      <c r="E342" s="26" t="str">
        <f>IFERROR(IF(ISBLANK(B342),"",VLOOKUP(A342,frente!A$2:D$9835,4,FALSE)),"")</f>
        <v/>
      </c>
      <c r="F342" s="27" t="str">
        <f t="shared" si="8"/>
        <v/>
      </c>
      <c r="G342" s="306"/>
      <c r="H342" s="287" t="str">
        <f>IF(ISBLANK(A342),"",IF(IFERROR(IF(ISBLANK(A342),"",VLOOKUP(A342,frente!A$2:G$976,5,FALSE)),"")="","N/A",IFERROR(IF(ISBLANK(A342),"",VLOOKUP(A342,frente!A$2:G$976,5,FALSE)),"")))</f>
        <v/>
      </c>
      <c r="I342" s="30" t="str">
        <f>IF(ISBLANK(A342),"",IF(IFERROR(IF(ISBLANK(A342),"",VLOOKUP(A342,frente!A$2:G$976,6,FALSE)),"")="","N/A",IFERROR(IF(ISBLANK(A342),"",VLOOKUP(A342,frente!A$2:G$976,6,FALSE)),"")))</f>
        <v/>
      </c>
    </row>
    <row r="343" spans="1:9" ht="18" thickBot="1" x14ac:dyDescent="0.35">
      <c r="A343" s="336"/>
      <c r="B343" s="340"/>
      <c r="C343" s="322" t="str">
        <f>IFERROR(IF(ISBLANK(A343),"",VLOOKUP(A343,frente!A$2:D$9835,2,FALSE)),"")</f>
        <v/>
      </c>
      <c r="D343" s="25" t="str">
        <f>IFERROR(IF(ISBLANK(A343),"",VLOOKUP(A343,frente!A$1:D$99866,3,FALSE)),"")</f>
        <v/>
      </c>
      <c r="E343" s="26" t="str">
        <f>IFERROR(IF(ISBLANK(B343),"",VLOOKUP(A343,frente!A$2:D$9835,4,FALSE)),"")</f>
        <v/>
      </c>
      <c r="F343" s="27" t="str">
        <f t="shared" si="8"/>
        <v/>
      </c>
      <c r="G343" s="306"/>
      <c r="H343" s="287" t="str">
        <f>IF(ISBLANK(A343),"",IF(IFERROR(IF(ISBLANK(A343),"",VLOOKUP(A343,frente!A$2:G$976,5,FALSE)),"")="","N/A",IFERROR(IF(ISBLANK(A343),"",VLOOKUP(A343,frente!A$2:G$976,5,FALSE)),"")))</f>
        <v/>
      </c>
      <c r="I343" s="30" t="str">
        <f>IF(ISBLANK(A343),"",IF(IFERROR(IF(ISBLANK(A343),"",VLOOKUP(A343,frente!A$2:G$976,6,FALSE)),"")="","N/A",IFERROR(IF(ISBLANK(A343),"",VLOOKUP(A343,frente!A$2:G$976,6,FALSE)),"")))</f>
        <v/>
      </c>
    </row>
    <row r="344" spans="1:9" ht="18" thickBot="1" x14ac:dyDescent="0.35">
      <c r="A344" s="336"/>
      <c r="B344" s="340"/>
      <c r="C344" s="322" t="str">
        <f>IFERROR(IF(ISBLANK(A344),"",VLOOKUP(A344,frente!A$2:D$9835,2,FALSE)),"")</f>
        <v/>
      </c>
      <c r="D344" s="25" t="str">
        <f>IFERROR(IF(ISBLANK(A344),"",VLOOKUP(A344,frente!A$1:D$99866,3,FALSE)),"")</f>
        <v/>
      </c>
      <c r="E344" s="26" t="str">
        <f>IFERROR(IF(ISBLANK(B344),"",VLOOKUP(A344,frente!A$2:D$9835,4,FALSE)),"")</f>
        <v/>
      </c>
      <c r="F344" s="27" t="str">
        <f t="shared" si="8"/>
        <v/>
      </c>
      <c r="G344" s="306"/>
      <c r="H344" s="287" t="str">
        <f>IF(ISBLANK(A344),"",IF(IFERROR(IF(ISBLANK(A344),"",VLOOKUP(A344,frente!A$2:G$976,5,FALSE)),"")="","N/A",IFERROR(IF(ISBLANK(A344),"",VLOOKUP(A344,frente!A$2:G$976,5,FALSE)),"")))</f>
        <v/>
      </c>
      <c r="I344" s="30" t="str">
        <f>IF(ISBLANK(A344),"",IF(IFERROR(IF(ISBLANK(A344),"",VLOOKUP(A344,frente!A$2:G$976,6,FALSE)),"")="","N/A",IFERROR(IF(ISBLANK(A344),"",VLOOKUP(A344,frente!A$2:G$976,6,FALSE)),"")))</f>
        <v/>
      </c>
    </row>
    <row r="345" spans="1:9" ht="18" thickBot="1" x14ac:dyDescent="0.35">
      <c r="A345" s="336"/>
      <c r="B345" s="340"/>
      <c r="C345" s="322" t="str">
        <f>IFERROR(IF(ISBLANK(A345),"",VLOOKUP(A345,frente!A$2:D$9835,2,FALSE)),"")</f>
        <v/>
      </c>
      <c r="D345" s="25" t="str">
        <f>IFERROR(IF(ISBLANK(A345),"",VLOOKUP(A345,frente!A$1:D$99866,3,FALSE)),"")</f>
        <v/>
      </c>
      <c r="E345" s="26" t="str">
        <f>IFERROR(IF(ISBLANK(B345),"",VLOOKUP(A345,frente!A$2:D$9835,4,FALSE)),"")</f>
        <v/>
      </c>
      <c r="F345" s="27" t="str">
        <f t="shared" si="8"/>
        <v/>
      </c>
      <c r="G345" s="306"/>
      <c r="H345" s="287" t="str">
        <f>IF(ISBLANK(A345),"",IF(IFERROR(IF(ISBLANK(A345),"",VLOOKUP(A345,frente!A$2:G$976,5,FALSE)),"")="","N/A",IFERROR(IF(ISBLANK(A345),"",VLOOKUP(A345,frente!A$2:G$976,5,FALSE)),"")))</f>
        <v/>
      </c>
      <c r="I345" s="30" t="str">
        <f>IF(ISBLANK(A345),"",IF(IFERROR(IF(ISBLANK(A345),"",VLOOKUP(A345,frente!A$2:G$976,6,FALSE)),"")="","N/A",IFERROR(IF(ISBLANK(A345),"",VLOOKUP(A345,frente!A$2:G$976,6,FALSE)),"")))</f>
        <v/>
      </c>
    </row>
    <row r="346" spans="1:9" ht="18" thickBot="1" x14ac:dyDescent="0.35">
      <c r="A346" s="336"/>
      <c r="B346" s="340"/>
      <c r="C346" s="322" t="str">
        <f>IFERROR(IF(ISBLANK(A346),"",VLOOKUP(A346,frente!A$2:D$9835,2,FALSE)),"")</f>
        <v/>
      </c>
      <c r="D346" s="25" t="str">
        <f>IFERROR(IF(ISBLANK(A346),"",VLOOKUP(A346,frente!A$1:D$99866,3,FALSE)),"")</f>
        <v/>
      </c>
      <c r="E346" s="26" t="str">
        <f>IFERROR(IF(ISBLANK(B346),"",VLOOKUP(A346,frente!A$2:D$9835,4,FALSE)),"")</f>
        <v/>
      </c>
      <c r="F346" s="27" t="str">
        <f t="shared" si="8"/>
        <v/>
      </c>
      <c r="G346" s="306"/>
      <c r="H346" s="287" t="str">
        <f>IF(ISBLANK(A346),"",IF(IFERROR(IF(ISBLANK(A346),"",VLOOKUP(A346,frente!A$2:G$976,5,FALSE)),"")="","N/A",IFERROR(IF(ISBLANK(A346),"",VLOOKUP(A346,frente!A$2:G$976,5,FALSE)),"")))</f>
        <v/>
      </c>
      <c r="I346" s="30" t="str">
        <f>IF(ISBLANK(A346),"",IF(IFERROR(IF(ISBLANK(A346),"",VLOOKUP(A346,frente!A$2:G$976,6,FALSE)),"")="","N/A",IFERROR(IF(ISBLANK(A346),"",VLOOKUP(A346,frente!A$2:G$976,6,FALSE)),"")))</f>
        <v/>
      </c>
    </row>
    <row r="347" spans="1:9" ht="18" thickBot="1" x14ac:dyDescent="0.35">
      <c r="A347" s="336"/>
      <c r="B347" s="340"/>
      <c r="C347" s="322" t="str">
        <f>IFERROR(IF(ISBLANK(A347),"",VLOOKUP(A347,frente!A$2:D$9835,2,FALSE)),"")</f>
        <v/>
      </c>
      <c r="D347" s="25" t="str">
        <f>IFERROR(IF(ISBLANK(A347),"",VLOOKUP(A347,frente!A$1:D$99866,3,FALSE)),"")</f>
        <v/>
      </c>
      <c r="E347" s="26" t="str">
        <f>IFERROR(IF(ISBLANK(B347),"",VLOOKUP(A347,frente!A$2:D$9835,4,FALSE)),"")</f>
        <v/>
      </c>
      <c r="F347" s="27" t="str">
        <f t="shared" si="8"/>
        <v/>
      </c>
      <c r="G347" s="306"/>
      <c r="H347" s="287" t="str">
        <f>IF(ISBLANK(A347),"",IF(IFERROR(IF(ISBLANK(A347),"",VLOOKUP(A347,frente!A$2:G$976,5,FALSE)),"")="","N/A",IFERROR(IF(ISBLANK(A347),"",VLOOKUP(A347,frente!A$2:G$976,5,FALSE)),"")))</f>
        <v/>
      </c>
      <c r="I347" s="30" t="str">
        <f>IF(ISBLANK(A347),"",IF(IFERROR(IF(ISBLANK(A347),"",VLOOKUP(A347,frente!A$2:G$976,6,FALSE)),"")="","N/A",IFERROR(IF(ISBLANK(A347),"",VLOOKUP(A347,frente!A$2:G$976,6,FALSE)),"")))</f>
        <v/>
      </c>
    </row>
    <row r="348" spans="1:9" ht="18" thickBot="1" x14ac:dyDescent="0.35">
      <c r="A348" s="336"/>
      <c r="B348" s="340"/>
      <c r="C348" s="322" t="str">
        <f>IFERROR(IF(ISBLANK(A348),"",VLOOKUP(A348,frente!A$2:D$9835,2,FALSE)),"")</f>
        <v/>
      </c>
      <c r="D348" s="25" t="str">
        <f>IFERROR(IF(ISBLANK(A348),"",VLOOKUP(A348,frente!A$1:D$99866,3,FALSE)),"")</f>
        <v/>
      </c>
      <c r="E348" s="26" t="str">
        <f>IFERROR(IF(ISBLANK(B348),"",VLOOKUP(A348,frente!A$2:D$9835,4,FALSE)),"")</f>
        <v/>
      </c>
      <c r="F348" s="27" t="str">
        <f t="shared" si="8"/>
        <v/>
      </c>
      <c r="G348" s="306"/>
      <c r="H348" s="287" t="str">
        <f>IF(ISBLANK(A348),"",IF(IFERROR(IF(ISBLANK(A348),"",VLOOKUP(A348,frente!A$2:G$976,5,FALSE)),"")="","N/A",IFERROR(IF(ISBLANK(A348),"",VLOOKUP(A348,frente!A$2:G$976,5,FALSE)),"")))</f>
        <v/>
      </c>
      <c r="I348" s="30" t="str">
        <f>IF(ISBLANK(A348),"",IF(IFERROR(IF(ISBLANK(A348),"",VLOOKUP(A348,frente!A$2:G$976,6,FALSE)),"")="","N/A",IFERROR(IF(ISBLANK(A348),"",VLOOKUP(A348,frente!A$2:G$976,6,FALSE)),"")))</f>
        <v/>
      </c>
    </row>
    <row r="349" spans="1:9" ht="18" thickBot="1" x14ac:dyDescent="0.35">
      <c r="A349" s="336"/>
      <c r="B349" s="340"/>
      <c r="C349" s="322" t="str">
        <f>IFERROR(IF(ISBLANK(A349),"",VLOOKUP(A349,frente!A$2:D$9835,2,FALSE)),"")</f>
        <v/>
      </c>
      <c r="D349" s="25" t="str">
        <f>IFERROR(IF(ISBLANK(A349),"",VLOOKUP(A349,frente!A$1:D$99866,3,FALSE)),"")</f>
        <v/>
      </c>
      <c r="E349" s="26" t="str">
        <f>IFERROR(IF(ISBLANK(B349),"",VLOOKUP(A349,frente!A$2:D$9835,4,FALSE)),"")</f>
        <v/>
      </c>
      <c r="F349" s="27" t="str">
        <f t="shared" si="8"/>
        <v/>
      </c>
      <c r="G349" s="306"/>
      <c r="H349" s="287" t="str">
        <f>IF(ISBLANK(A349),"",IF(IFERROR(IF(ISBLANK(A349),"",VLOOKUP(A349,frente!A$2:G$976,5,FALSE)),"")="","N/A",IFERROR(IF(ISBLANK(A349),"",VLOOKUP(A349,frente!A$2:G$976,5,FALSE)),"")))</f>
        <v/>
      </c>
      <c r="I349" s="30" t="str">
        <f>IF(ISBLANK(A349),"",IF(IFERROR(IF(ISBLANK(A349),"",VLOOKUP(A349,frente!A$2:G$976,6,FALSE)),"")="","N/A",IFERROR(IF(ISBLANK(A349),"",VLOOKUP(A349,frente!A$2:G$976,6,FALSE)),"")))</f>
        <v/>
      </c>
    </row>
    <row r="350" spans="1:9" ht="18" thickBot="1" x14ac:dyDescent="0.35">
      <c r="A350" s="336"/>
      <c r="B350" s="340"/>
      <c r="C350" s="322" t="str">
        <f>IFERROR(IF(ISBLANK(A350),"",VLOOKUP(A350,frente!A$2:D$9835,2,FALSE)),"")</f>
        <v/>
      </c>
      <c r="D350" s="25" t="str">
        <f>IFERROR(IF(ISBLANK(A350),"",VLOOKUP(A350,frente!A$1:D$99866,3,FALSE)),"")</f>
        <v/>
      </c>
      <c r="E350" s="26" t="str">
        <f>IFERROR(IF(ISBLANK(B350),"",VLOOKUP(A350,frente!A$2:D$9835,4,FALSE)),"")</f>
        <v/>
      </c>
      <c r="F350" s="27" t="str">
        <f t="shared" si="8"/>
        <v/>
      </c>
      <c r="G350" s="306"/>
      <c r="H350" s="287" t="str">
        <f>IF(ISBLANK(A350),"",IF(IFERROR(IF(ISBLANK(A350),"",VLOOKUP(A350,frente!A$2:G$976,5,FALSE)),"")="","N/A",IFERROR(IF(ISBLANK(A350),"",VLOOKUP(A350,frente!A$2:G$976,5,FALSE)),"")))</f>
        <v/>
      </c>
      <c r="I350" s="30" t="str">
        <f>IF(ISBLANK(A350),"",IF(IFERROR(IF(ISBLANK(A350),"",VLOOKUP(A350,frente!A$2:G$976,6,FALSE)),"")="","N/A",IFERROR(IF(ISBLANK(A350),"",VLOOKUP(A350,frente!A$2:G$976,6,FALSE)),"")))</f>
        <v/>
      </c>
    </row>
    <row r="351" spans="1:9" ht="18" thickBot="1" x14ac:dyDescent="0.35">
      <c r="A351" s="336"/>
      <c r="B351" s="340"/>
      <c r="C351" s="322" t="str">
        <f>IFERROR(IF(ISBLANK(A351),"",VLOOKUP(A351,frente!A$2:D$9835,2,FALSE)),"")</f>
        <v/>
      </c>
      <c r="D351" s="25" t="str">
        <f>IFERROR(IF(ISBLANK(A351),"",VLOOKUP(A351,frente!A$1:D$99866,3,FALSE)),"")</f>
        <v/>
      </c>
      <c r="E351" s="26" t="str">
        <f>IFERROR(IF(ISBLANK(B351),"",VLOOKUP(A351,frente!A$2:D$9835,4,FALSE)),"")</f>
        <v/>
      </c>
      <c r="F351" s="27" t="str">
        <f t="shared" si="8"/>
        <v/>
      </c>
      <c r="G351" s="306"/>
      <c r="H351" s="287" t="str">
        <f>IF(ISBLANK(A351),"",IF(IFERROR(IF(ISBLANK(A351),"",VLOOKUP(A351,frente!A$2:G$976,5,FALSE)),"")="","N/A",IFERROR(IF(ISBLANK(A351),"",VLOOKUP(A351,frente!A$2:G$976,5,FALSE)),"")))</f>
        <v/>
      </c>
      <c r="I351" s="30" t="str">
        <f>IF(ISBLANK(A351),"",IF(IFERROR(IF(ISBLANK(A351),"",VLOOKUP(A351,frente!A$2:G$976,6,FALSE)),"")="","N/A",IFERROR(IF(ISBLANK(A351),"",VLOOKUP(A351,frente!A$2:G$976,6,FALSE)),"")))</f>
        <v/>
      </c>
    </row>
    <row r="352" spans="1:9" ht="18" thickBot="1" x14ac:dyDescent="0.35">
      <c r="A352" s="336"/>
      <c r="B352" s="340"/>
      <c r="C352" s="322" t="str">
        <f>IFERROR(IF(ISBLANK(A352),"",VLOOKUP(A352,frente!A$2:D$9835,2,FALSE)),"")</f>
        <v/>
      </c>
      <c r="D352" s="25" t="str">
        <f>IFERROR(IF(ISBLANK(A352),"",VLOOKUP(A352,frente!A$1:D$99866,3,FALSE)),"")</f>
        <v/>
      </c>
      <c r="E352" s="26" t="str">
        <f>IFERROR(IF(ISBLANK(B352),"",VLOOKUP(A352,frente!A$2:D$9835,4,FALSE)),"")</f>
        <v/>
      </c>
      <c r="F352" s="27" t="str">
        <f t="shared" si="8"/>
        <v/>
      </c>
      <c r="G352" s="306"/>
      <c r="H352" s="287" t="str">
        <f>IF(ISBLANK(A352),"",IF(IFERROR(IF(ISBLANK(A352),"",VLOOKUP(A352,frente!A$2:G$976,5,FALSE)),"")="","N/A",IFERROR(IF(ISBLANK(A352),"",VLOOKUP(A352,frente!A$2:G$976,5,FALSE)),"")))</f>
        <v/>
      </c>
      <c r="I352" s="30" t="str">
        <f>IF(ISBLANK(A352),"",IF(IFERROR(IF(ISBLANK(A352),"",VLOOKUP(A352,frente!A$2:G$976,6,FALSE)),"")="","N/A",IFERROR(IF(ISBLANK(A352),"",VLOOKUP(A352,frente!A$2:G$976,6,FALSE)),"")))</f>
        <v/>
      </c>
    </row>
    <row r="353" spans="1:9" ht="18" thickBot="1" x14ac:dyDescent="0.35">
      <c r="A353" s="336"/>
      <c r="B353" s="340"/>
      <c r="C353" s="322" t="str">
        <f>IFERROR(IF(ISBLANK(A353),"",VLOOKUP(A353,frente!A$2:D$9835,2,FALSE)),"")</f>
        <v/>
      </c>
      <c r="D353" s="25" t="str">
        <f>IFERROR(IF(ISBLANK(A353),"",VLOOKUP(A353,frente!A$1:D$99866,3,FALSE)),"")</f>
        <v/>
      </c>
      <c r="E353" s="26" t="str">
        <f>IFERROR(IF(ISBLANK(B353),"",VLOOKUP(A353,frente!A$2:D$9835,4,FALSE)),"")</f>
        <v/>
      </c>
      <c r="F353" s="27" t="str">
        <f t="shared" si="8"/>
        <v/>
      </c>
      <c r="G353" s="306"/>
      <c r="H353" s="287" t="str">
        <f>IF(ISBLANK(A353),"",IF(IFERROR(IF(ISBLANK(A353),"",VLOOKUP(A353,frente!A$2:G$976,5,FALSE)),"")="","N/A",IFERROR(IF(ISBLANK(A353),"",VLOOKUP(A353,frente!A$2:G$976,5,FALSE)),"")))</f>
        <v/>
      </c>
      <c r="I353" s="30" t="str">
        <f>IF(ISBLANK(A353),"",IF(IFERROR(IF(ISBLANK(A353),"",VLOOKUP(A353,frente!A$2:G$976,6,FALSE)),"")="","N/A",IFERROR(IF(ISBLANK(A353),"",VLOOKUP(A353,frente!A$2:G$976,6,FALSE)),"")))</f>
        <v/>
      </c>
    </row>
    <row r="354" spans="1:9" ht="18" thickBot="1" x14ac:dyDescent="0.35">
      <c r="A354" s="336"/>
      <c r="B354" s="340"/>
      <c r="C354" s="322" t="str">
        <f>IFERROR(IF(ISBLANK(A354),"",VLOOKUP(A354,frente!A$2:D$9835,2,FALSE)),"")</f>
        <v/>
      </c>
      <c r="D354" s="25" t="str">
        <f>IFERROR(IF(ISBLANK(A354),"",VLOOKUP(A354,frente!A$1:D$99866,3,FALSE)),"")</f>
        <v/>
      </c>
      <c r="E354" s="26" t="str">
        <f>IFERROR(IF(ISBLANK(B354),"",VLOOKUP(A354,frente!A$2:D$9835,4,FALSE)),"")</f>
        <v/>
      </c>
      <c r="F354" s="27" t="str">
        <f t="shared" si="8"/>
        <v/>
      </c>
      <c r="G354" s="306"/>
      <c r="H354" s="287" t="str">
        <f>IF(ISBLANK(A354),"",IF(IFERROR(IF(ISBLANK(A354),"",VLOOKUP(A354,frente!A$2:G$976,5,FALSE)),"")="","N/A",IFERROR(IF(ISBLANK(A354),"",VLOOKUP(A354,frente!A$2:G$976,5,FALSE)),"")))</f>
        <v/>
      </c>
      <c r="I354" s="30" t="str">
        <f>IF(ISBLANK(A354),"",IF(IFERROR(IF(ISBLANK(A354),"",VLOOKUP(A354,frente!A$2:G$976,6,FALSE)),"")="","N/A",IFERROR(IF(ISBLANK(A354),"",VLOOKUP(A354,frente!A$2:G$976,6,FALSE)),"")))</f>
        <v/>
      </c>
    </row>
    <row r="355" spans="1:9" ht="18" thickBot="1" x14ac:dyDescent="0.35">
      <c r="A355" s="336"/>
      <c r="B355" s="340"/>
      <c r="C355" s="322" t="str">
        <f>IFERROR(IF(ISBLANK(A355),"",VLOOKUP(A355,frente!A$2:D$9835,2,FALSE)),"")</f>
        <v/>
      </c>
      <c r="D355" s="25" t="str">
        <f>IFERROR(IF(ISBLANK(A355),"",VLOOKUP(A355,frente!A$1:D$99866,3,FALSE)),"")</f>
        <v/>
      </c>
      <c r="E355" s="26" t="str">
        <f>IFERROR(IF(ISBLANK(B355),"",VLOOKUP(A355,frente!A$2:D$9835,4,FALSE)),"")</f>
        <v/>
      </c>
      <c r="F355" s="27" t="str">
        <f t="shared" si="8"/>
        <v/>
      </c>
      <c r="G355" s="306"/>
      <c r="H355" s="287" t="str">
        <f>IF(ISBLANK(A355),"",IF(IFERROR(IF(ISBLANK(A355),"",VLOOKUP(A355,frente!A$2:G$976,5,FALSE)),"")="","N/A",IFERROR(IF(ISBLANK(A355),"",VLOOKUP(A355,frente!A$2:G$976,5,FALSE)),"")))</f>
        <v/>
      </c>
      <c r="I355" s="30" t="str">
        <f>IF(ISBLANK(A355),"",IF(IFERROR(IF(ISBLANK(A355),"",VLOOKUP(A355,frente!A$2:G$976,6,FALSE)),"")="","N/A",IFERROR(IF(ISBLANK(A355),"",VLOOKUP(A355,frente!A$2:G$976,6,FALSE)),"")))</f>
        <v/>
      </c>
    </row>
    <row r="356" spans="1:9" ht="18" thickBot="1" x14ac:dyDescent="0.35">
      <c r="A356" s="336"/>
      <c r="B356" s="340"/>
      <c r="C356" s="322" t="str">
        <f>IFERROR(IF(ISBLANK(A356),"",VLOOKUP(A356,frente!A$2:D$9835,2,FALSE)),"")</f>
        <v/>
      </c>
      <c r="D356" s="25" t="str">
        <f>IFERROR(IF(ISBLANK(A356),"",VLOOKUP(A356,frente!A$1:D$99866,3,FALSE)),"")</f>
        <v/>
      </c>
      <c r="E356" s="26" t="str">
        <f>IFERROR(IF(ISBLANK(B356),"",VLOOKUP(A356,frente!A$2:D$9835,4,FALSE)),"")</f>
        <v/>
      </c>
      <c r="F356" s="27" t="str">
        <f t="shared" si="8"/>
        <v/>
      </c>
      <c r="G356" s="306"/>
      <c r="H356" s="287" t="str">
        <f>IF(ISBLANK(A356),"",IF(IFERROR(IF(ISBLANK(A356),"",VLOOKUP(A356,frente!A$2:G$976,5,FALSE)),"")="","N/A",IFERROR(IF(ISBLANK(A356),"",VLOOKUP(A356,frente!A$2:G$976,5,FALSE)),"")))</f>
        <v/>
      </c>
      <c r="I356" s="30" t="str">
        <f>IF(ISBLANK(A356),"",IF(IFERROR(IF(ISBLANK(A356),"",VLOOKUP(A356,frente!A$2:G$976,6,FALSE)),"")="","N/A",IFERROR(IF(ISBLANK(A356),"",VLOOKUP(A356,frente!A$2:G$976,6,FALSE)),"")))</f>
        <v/>
      </c>
    </row>
    <row r="357" spans="1:9" ht="18" thickBot="1" x14ac:dyDescent="0.35">
      <c r="A357" s="336"/>
      <c r="B357" s="340"/>
      <c r="C357" s="322" t="str">
        <f>IFERROR(IF(ISBLANK(A357),"",VLOOKUP(A357,frente!A$2:D$9835,2,FALSE)),"")</f>
        <v/>
      </c>
      <c r="D357" s="25" t="str">
        <f>IFERROR(IF(ISBLANK(A357),"",VLOOKUP(A357,frente!A$1:D$99866,3,FALSE)),"")</f>
        <v/>
      </c>
      <c r="E357" s="26" t="str">
        <f>IFERROR(IF(ISBLANK(B357),"",VLOOKUP(A357,frente!A$2:D$9835,4,FALSE)),"")</f>
        <v/>
      </c>
      <c r="F357" s="27" t="str">
        <f t="shared" si="8"/>
        <v/>
      </c>
      <c r="G357" s="306"/>
      <c r="H357" s="287" t="str">
        <f>IF(ISBLANK(A357),"",IF(IFERROR(IF(ISBLANK(A357),"",VLOOKUP(A357,frente!A$2:G$976,5,FALSE)),"")="","N/A",IFERROR(IF(ISBLANK(A357),"",VLOOKUP(A357,frente!A$2:G$976,5,FALSE)),"")))</f>
        <v/>
      </c>
      <c r="I357" s="30" t="str">
        <f>IF(ISBLANK(A357),"",IF(IFERROR(IF(ISBLANK(A357),"",VLOOKUP(A357,frente!A$2:G$976,6,FALSE)),"")="","N/A",IFERROR(IF(ISBLANK(A357),"",VLOOKUP(A357,frente!A$2:G$976,6,FALSE)),"")))</f>
        <v/>
      </c>
    </row>
    <row r="358" spans="1:9" ht="18" thickBot="1" x14ac:dyDescent="0.35">
      <c r="A358" s="336"/>
      <c r="B358" s="340"/>
      <c r="C358" s="322" t="str">
        <f>IFERROR(IF(ISBLANK(A358),"",VLOOKUP(A358,frente!A$2:D$9835,2,FALSE)),"")</f>
        <v/>
      </c>
      <c r="D358" s="25" t="str">
        <f>IFERROR(IF(ISBLANK(A358),"",VLOOKUP(A358,frente!A$1:D$99866,3,FALSE)),"")</f>
        <v/>
      </c>
      <c r="E358" s="26" t="str">
        <f>IFERROR(IF(ISBLANK(B358),"",VLOOKUP(A358,frente!A$2:D$9835,4,FALSE)),"")</f>
        <v/>
      </c>
      <c r="F358" s="27" t="str">
        <f t="shared" si="8"/>
        <v/>
      </c>
      <c r="G358" s="306"/>
      <c r="H358" s="287" t="str">
        <f>IF(ISBLANK(A358),"",IF(IFERROR(IF(ISBLANK(A358),"",VLOOKUP(A358,frente!A$2:G$976,5,FALSE)),"")="","N/A",IFERROR(IF(ISBLANK(A358),"",VLOOKUP(A358,frente!A$2:G$976,5,FALSE)),"")))</f>
        <v/>
      </c>
      <c r="I358" s="30" t="str">
        <f>IF(ISBLANK(A358),"",IF(IFERROR(IF(ISBLANK(A358),"",VLOOKUP(A358,frente!A$2:G$976,6,FALSE)),"")="","N/A",IFERROR(IF(ISBLANK(A358),"",VLOOKUP(A358,frente!A$2:G$976,6,FALSE)),"")))</f>
        <v/>
      </c>
    </row>
    <row r="359" spans="1:9" ht="18" thickBot="1" x14ac:dyDescent="0.35">
      <c r="A359" s="336"/>
      <c r="B359" s="340"/>
      <c r="C359" s="322" t="str">
        <f>IFERROR(IF(ISBLANK(A359),"",VLOOKUP(A359,frente!A$2:D$9835,2,FALSE)),"")</f>
        <v/>
      </c>
      <c r="D359" s="25" t="str">
        <f>IFERROR(IF(ISBLANK(A359),"",VLOOKUP(A359,frente!A$1:D$99866,3,FALSE)),"")</f>
        <v/>
      </c>
      <c r="E359" s="26" t="str">
        <f>IFERROR(IF(ISBLANK(B359),"",VLOOKUP(A359,frente!A$2:D$9835,4,FALSE)),"")</f>
        <v/>
      </c>
      <c r="F359" s="27" t="str">
        <f t="shared" si="8"/>
        <v/>
      </c>
      <c r="G359" s="306"/>
      <c r="H359" s="287" t="str">
        <f>IF(ISBLANK(A359),"",IF(IFERROR(IF(ISBLANK(A359),"",VLOOKUP(A359,frente!A$2:G$976,5,FALSE)),"")="","N/A",IFERROR(IF(ISBLANK(A359),"",VLOOKUP(A359,frente!A$2:G$976,5,FALSE)),"")))</f>
        <v/>
      </c>
      <c r="I359" s="30" t="str">
        <f>IF(ISBLANK(A359),"",IF(IFERROR(IF(ISBLANK(A359),"",VLOOKUP(A359,frente!A$2:G$976,6,FALSE)),"")="","N/A",IFERROR(IF(ISBLANK(A359),"",VLOOKUP(A359,frente!A$2:G$976,6,FALSE)),"")))</f>
        <v/>
      </c>
    </row>
    <row r="360" spans="1:9" ht="18" thickBot="1" x14ac:dyDescent="0.35">
      <c r="A360" s="336"/>
      <c r="B360" s="340"/>
      <c r="C360" s="322" t="str">
        <f>IFERROR(IF(ISBLANK(A360),"",VLOOKUP(A360,frente!A$2:D$9835,2,FALSE)),"")</f>
        <v/>
      </c>
      <c r="D360" s="25" t="str">
        <f>IFERROR(IF(ISBLANK(A360),"",VLOOKUP(A360,frente!A$1:D$99866,3,FALSE)),"")</f>
        <v/>
      </c>
      <c r="E360" s="26" t="str">
        <f>IFERROR(IF(ISBLANK(B360),"",VLOOKUP(A360,frente!A$2:D$9835,4,FALSE)),"")</f>
        <v/>
      </c>
      <c r="F360" s="27" t="str">
        <f t="shared" si="8"/>
        <v/>
      </c>
      <c r="G360" s="306"/>
      <c r="H360" s="287" t="str">
        <f>IF(ISBLANK(A360),"",IF(IFERROR(IF(ISBLANK(A360),"",VLOOKUP(A360,frente!A$2:G$976,5,FALSE)),"")="","N/A",IFERROR(IF(ISBLANK(A360),"",VLOOKUP(A360,frente!A$2:G$976,5,FALSE)),"")))</f>
        <v/>
      </c>
      <c r="I360" s="30" t="str">
        <f>IF(ISBLANK(A360),"",IF(IFERROR(IF(ISBLANK(A360),"",VLOOKUP(A360,frente!A$2:G$976,6,FALSE)),"")="","N/A",IFERROR(IF(ISBLANK(A360),"",VLOOKUP(A360,frente!A$2:G$976,6,FALSE)),"")))</f>
        <v/>
      </c>
    </row>
    <row r="361" spans="1:9" ht="18" thickBot="1" x14ac:dyDescent="0.35">
      <c r="A361" s="336"/>
      <c r="B361" s="340"/>
      <c r="C361" s="322" t="str">
        <f>IFERROR(IF(ISBLANK(A361),"",VLOOKUP(A361,frente!A$2:D$9835,2,FALSE)),"")</f>
        <v/>
      </c>
      <c r="D361" s="25" t="str">
        <f>IFERROR(IF(ISBLANK(A361),"",VLOOKUP(A361,frente!A$1:D$99866,3,FALSE)),"")</f>
        <v/>
      </c>
      <c r="E361" s="26" t="str">
        <f>IFERROR(IF(ISBLANK(B361),"",VLOOKUP(A361,frente!A$2:D$9835,4,FALSE)),"")</f>
        <v/>
      </c>
      <c r="F361" s="27" t="str">
        <f t="shared" si="8"/>
        <v/>
      </c>
      <c r="G361" s="306"/>
      <c r="H361" s="287" t="str">
        <f>IF(ISBLANK(A361),"",IF(IFERROR(IF(ISBLANK(A361),"",VLOOKUP(A361,frente!A$2:G$976,5,FALSE)),"")="","N/A",IFERROR(IF(ISBLANK(A361),"",VLOOKUP(A361,frente!A$2:G$976,5,FALSE)),"")))</f>
        <v/>
      </c>
      <c r="I361" s="30" t="str">
        <f>IF(ISBLANK(A361),"",IF(IFERROR(IF(ISBLANK(A361),"",VLOOKUP(A361,frente!A$2:G$976,6,FALSE)),"")="","N/A",IFERROR(IF(ISBLANK(A361),"",VLOOKUP(A361,frente!A$2:G$976,6,FALSE)),"")))</f>
        <v/>
      </c>
    </row>
    <row r="362" spans="1:9" ht="18" thickBot="1" x14ac:dyDescent="0.35">
      <c r="A362" s="336"/>
      <c r="B362" s="340"/>
      <c r="C362" s="322" t="str">
        <f>IFERROR(IF(ISBLANK(A362),"",VLOOKUP(A362,frente!A$2:D$9835,2,FALSE)),"")</f>
        <v/>
      </c>
      <c r="D362" s="25" t="str">
        <f>IFERROR(IF(ISBLANK(A362),"",VLOOKUP(A362,frente!A$1:D$99866,3,FALSE)),"")</f>
        <v/>
      </c>
      <c r="E362" s="26" t="str">
        <f>IFERROR(IF(ISBLANK(B362),"",VLOOKUP(A362,frente!A$2:D$9835,4,FALSE)),"")</f>
        <v/>
      </c>
      <c r="F362" s="27" t="str">
        <f t="shared" si="8"/>
        <v/>
      </c>
      <c r="G362" s="306"/>
      <c r="H362" s="287" t="str">
        <f>IF(ISBLANK(A362),"",IF(IFERROR(IF(ISBLANK(A362),"",VLOOKUP(A362,frente!A$2:G$976,5,FALSE)),"")="","N/A",IFERROR(IF(ISBLANK(A362),"",VLOOKUP(A362,frente!A$2:G$976,5,FALSE)),"")))</f>
        <v/>
      </c>
      <c r="I362" s="30" t="str">
        <f>IF(ISBLANK(A362),"",IF(IFERROR(IF(ISBLANK(A362),"",VLOOKUP(A362,frente!A$2:G$976,6,FALSE)),"")="","N/A",IFERROR(IF(ISBLANK(A362),"",VLOOKUP(A362,frente!A$2:G$976,6,FALSE)),"")))</f>
        <v/>
      </c>
    </row>
    <row r="363" spans="1:9" ht="18" thickBot="1" x14ac:dyDescent="0.35">
      <c r="A363" s="336"/>
      <c r="B363" s="340"/>
      <c r="C363" s="322" t="str">
        <f>IFERROR(IF(ISBLANK(A363),"",VLOOKUP(A363,frente!A$2:D$9835,2,FALSE)),"")</f>
        <v/>
      </c>
      <c r="D363" s="25" t="str">
        <f>IFERROR(IF(ISBLANK(A363),"",VLOOKUP(A363,frente!A$1:D$99866,3,FALSE)),"")</f>
        <v/>
      </c>
      <c r="E363" s="26" t="str">
        <f>IFERROR(IF(ISBLANK(B363),"",VLOOKUP(A363,frente!A$2:D$9835,4,FALSE)),"")</f>
        <v/>
      </c>
      <c r="F363" s="27" t="str">
        <f t="shared" si="8"/>
        <v/>
      </c>
      <c r="G363" s="306"/>
      <c r="H363" s="287" t="str">
        <f>IF(ISBLANK(A363),"",IF(IFERROR(IF(ISBLANK(A363),"",VLOOKUP(A363,frente!A$2:G$976,5,FALSE)),"")="","N/A",IFERROR(IF(ISBLANK(A363),"",VLOOKUP(A363,frente!A$2:G$976,5,FALSE)),"")))</f>
        <v/>
      </c>
      <c r="I363" s="30" t="str">
        <f>IF(ISBLANK(A363),"",IF(IFERROR(IF(ISBLANK(A363),"",VLOOKUP(A363,frente!A$2:G$976,6,FALSE)),"")="","N/A",IFERROR(IF(ISBLANK(A363),"",VLOOKUP(A363,frente!A$2:G$976,6,FALSE)),"")))</f>
        <v/>
      </c>
    </row>
    <row r="364" spans="1:9" ht="18" thickBot="1" x14ac:dyDescent="0.35">
      <c r="A364" s="336"/>
      <c r="B364" s="340"/>
      <c r="C364" s="322" t="str">
        <f>IFERROR(IF(ISBLANK(A364),"",VLOOKUP(A364,frente!A$2:D$9835,2,FALSE)),"")</f>
        <v/>
      </c>
      <c r="D364" s="25" t="str">
        <f>IFERROR(IF(ISBLANK(A364),"",VLOOKUP(A364,frente!A$1:D$99866,3,FALSE)),"")</f>
        <v/>
      </c>
      <c r="E364" s="26" t="str">
        <f>IFERROR(IF(ISBLANK(B364),"",VLOOKUP(A364,frente!A$2:D$9835,4,FALSE)),"")</f>
        <v/>
      </c>
      <c r="F364" s="27" t="str">
        <f t="shared" si="8"/>
        <v/>
      </c>
      <c r="G364" s="306"/>
      <c r="H364" s="287" t="str">
        <f>IF(ISBLANK(A364),"",IF(IFERROR(IF(ISBLANK(A364),"",VLOOKUP(A364,frente!A$2:G$976,5,FALSE)),"")="","N/A",IFERROR(IF(ISBLANK(A364),"",VLOOKUP(A364,frente!A$2:G$976,5,FALSE)),"")))</f>
        <v/>
      </c>
      <c r="I364" s="30" t="str">
        <f>IF(ISBLANK(A364),"",IF(IFERROR(IF(ISBLANK(A364),"",VLOOKUP(A364,frente!A$2:G$976,6,FALSE)),"")="","N/A",IFERROR(IF(ISBLANK(A364),"",VLOOKUP(A364,frente!A$2:G$976,6,FALSE)),"")))</f>
        <v/>
      </c>
    </row>
    <row r="365" spans="1:9" ht="18" thickBot="1" x14ac:dyDescent="0.35">
      <c r="A365" s="336"/>
      <c r="B365" s="340"/>
      <c r="C365" s="322" t="str">
        <f>IFERROR(IF(ISBLANK(A365),"",VLOOKUP(A365,frente!A$2:D$9835,2,FALSE)),"")</f>
        <v/>
      </c>
      <c r="D365" s="25" t="str">
        <f>IFERROR(IF(ISBLANK(A365),"",VLOOKUP(A365,frente!A$1:D$99866,3,FALSE)),"")</f>
        <v/>
      </c>
      <c r="E365" s="26" t="str">
        <f>IFERROR(IF(ISBLANK(B365),"",VLOOKUP(A365,frente!A$2:D$9835,4,FALSE)),"")</f>
        <v/>
      </c>
      <c r="F365" s="27" t="str">
        <f t="shared" si="8"/>
        <v/>
      </c>
      <c r="G365" s="306"/>
      <c r="H365" s="287" t="str">
        <f>IF(ISBLANK(A365),"",IF(IFERROR(IF(ISBLANK(A365),"",VLOOKUP(A365,frente!A$2:G$976,5,FALSE)),"")="","N/A",IFERROR(IF(ISBLANK(A365),"",VLOOKUP(A365,frente!A$2:G$976,5,FALSE)),"")))</f>
        <v/>
      </c>
      <c r="I365" s="30" t="str">
        <f>IF(ISBLANK(A365),"",IF(IFERROR(IF(ISBLANK(A365),"",VLOOKUP(A365,frente!A$2:G$976,6,FALSE)),"")="","N/A",IFERROR(IF(ISBLANK(A365),"",VLOOKUP(A365,frente!A$2:G$976,6,FALSE)),"")))</f>
        <v/>
      </c>
    </row>
    <row r="366" spans="1:9" ht="18" thickBot="1" x14ac:dyDescent="0.35">
      <c r="A366" s="336"/>
      <c r="B366" s="340"/>
      <c r="C366" s="322" t="str">
        <f>IFERROR(IF(ISBLANK(A366),"",VLOOKUP(A366,frente!A$2:D$9835,2,FALSE)),"")</f>
        <v/>
      </c>
      <c r="D366" s="25" t="str">
        <f>IFERROR(IF(ISBLANK(A366),"",VLOOKUP(A366,frente!A$1:D$99866,3,FALSE)),"")</f>
        <v/>
      </c>
      <c r="E366" s="26" t="str">
        <f>IFERROR(IF(ISBLANK(B366),"",VLOOKUP(A366,frente!A$2:D$9835,4,FALSE)),"")</f>
        <v/>
      </c>
      <c r="F366" s="27" t="str">
        <f t="shared" si="8"/>
        <v/>
      </c>
      <c r="G366" s="306"/>
      <c r="H366" s="287" t="str">
        <f>IF(ISBLANK(A366),"",IF(IFERROR(IF(ISBLANK(A366),"",VLOOKUP(A366,frente!A$2:G$976,5,FALSE)),"")="","N/A",IFERROR(IF(ISBLANK(A366),"",VLOOKUP(A366,frente!A$2:G$976,5,FALSE)),"")))</f>
        <v/>
      </c>
      <c r="I366" s="30" t="str">
        <f>IF(ISBLANK(A366),"",IF(IFERROR(IF(ISBLANK(A366),"",VLOOKUP(A366,frente!A$2:G$976,6,FALSE)),"")="","N/A",IFERROR(IF(ISBLANK(A366),"",VLOOKUP(A366,frente!A$2:G$976,6,FALSE)),"")))</f>
        <v/>
      </c>
    </row>
    <row r="367" spans="1:9" ht="18" thickBot="1" x14ac:dyDescent="0.35">
      <c r="A367" s="336"/>
      <c r="B367" s="340"/>
      <c r="C367" s="322" t="str">
        <f>IFERROR(IF(ISBLANK(A367),"",VLOOKUP(A367,frente!A$2:D$9835,2,FALSE)),"")</f>
        <v/>
      </c>
      <c r="D367" s="25" t="str">
        <f>IFERROR(IF(ISBLANK(A367),"",VLOOKUP(A367,frente!A$1:D$99866,3,FALSE)),"")</f>
        <v/>
      </c>
      <c r="E367" s="26" t="str">
        <f>IFERROR(IF(ISBLANK(B367),"",VLOOKUP(A367,frente!A$2:D$9835,4,FALSE)),"")</f>
        <v/>
      </c>
      <c r="F367" s="27" t="str">
        <f t="shared" si="8"/>
        <v/>
      </c>
      <c r="G367" s="306"/>
      <c r="H367" s="287" t="str">
        <f>IF(ISBLANK(A367),"",IF(IFERROR(IF(ISBLANK(A367),"",VLOOKUP(A367,frente!A$2:G$976,5,FALSE)),"")="","N/A",IFERROR(IF(ISBLANK(A367),"",VLOOKUP(A367,frente!A$2:G$976,5,FALSE)),"")))</f>
        <v/>
      </c>
      <c r="I367" s="30" t="str">
        <f>IF(ISBLANK(A367),"",IF(IFERROR(IF(ISBLANK(A367),"",VLOOKUP(A367,frente!A$2:G$976,6,FALSE)),"")="","N/A",IFERROR(IF(ISBLANK(A367),"",VLOOKUP(A367,frente!A$2:G$976,6,FALSE)),"")))</f>
        <v/>
      </c>
    </row>
    <row r="368" spans="1:9" ht="18" thickBot="1" x14ac:dyDescent="0.35">
      <c r="A368" s="336"/>
      <c r="B368" s="340"/>
      <c r="C368" s="322" t="str">
        <f>IFERROR(IF(ISBLANK(A368),"",VLOOKUP(A368,frente!A$2:D$9835,2,FALSE)),"")</f>
        <v/>
      </c>
      <c r="D368" s="25" t="str">
        <f>IFERROR(IF(ISBLANK(A368),"",VLOOKUP(A368,frente!A$1:D$99866,3,FALSE)),"")</f>
        <v/>
      </c>
      <c r="E368" s="26" t="str">
        <f>IFERROR(IF(ISBLANK(B368),"",VLOOKUP(A368,frente!A$2:D$9835,4,FALSE)),"")</f>
        <v/>
      </c>
      <c r="F368" s="27" t="str">
        <f t="shared" si="8"/>
        <v/>
      </c>
      <c r="G368" s="306"/>
      <c r="H368" s="287" t="str">
        <f>IF(ISBLANK(A368),"",IF(IFERROR(IF(ISBLANK(A368),"",VLOOKUP(A368,frente!A$2:G$976,5,FALSE)),"")="","N/A",IFERROR(IF(ISBLANK(A368),"",VLOOKUP(A368,frente!A$2:G$976,5,FALSE)),"")))</f>
        <v/>
      </c>
      <c r="I368" s="30" t="str">
        <f>IF(ISBLANK(A368),"",IF(IFERROR(IF(ISBLANK(A368),"",VLOOKUP(A368,frente!A$2:G$976,6,FALSE)),"")="","N/A",IFERROR(IF(ISBLANK(A368),"",VLOOKUP(A368,frente!A$2:G$976,6,FALSE)),"")))</f>
        <v/>
      </c>
    </row>
    <row r="369" spans="1:9" ht="18" thickBot="1" x14ac:dyDescent="0.35">
      <c r="A369" s="336"/>
      <c r="B369" s="340"/>
      <c r="C369" s="322" t="str">
        <f>IFERROR(IF(ISBLANK(A369),"",VLOOKUP(A369,frente!A$2:D$9835,2,FALSE)),"")</f>
        <v/>
      </c>
      <c r="D369" s="25" t="str">
        <f>IFERROR(IF(ISBLANK(A369),"",VLOOKUP(A369,frente!A$1:D$99866,3,FALSE)),"")</f>
        <v/>
      </c>
      <c r="E369" s="26" t="str">
        <f>IFERROR(IF(ISBLANK(B369),"",VLOOKUP(A369,frente!A$2:D$9835,4,FALSE)),"")</f>
        <v/>
      </c>
      <c r="F369" s="27" t="str">
        <f t="shared" si="8"/>
        <v/>
      </c>
      <c r="G369" s="306"/>
      <c r="H369" s="287" t="str">
        <f>IF(ISBLANK(A369),"",IF(IFERROR(IF(ISBLANK(A369),"",VLOOKUP(A369,frente!A$2:G$976,5,FALSE)),"")="","N/A",IFERROR(IF(ISBLANK(A369),"",VLOOKUP(A369,frente!A$2:G$976,5,FALSE)),"")))</f>
        <v/>
      </c>
      <c r="I369" s="30" t="str">
        <f>IF(ISBLANK(A369),"",IF(IFERROR(IF(ISBLANK(A369),"",VLOOKUP(A369,frente!A$2:G$976,6,FALSE)),"")="","N/A",IFERROR(IF(ISBLANK(A369),"",VLOOKUP(A369,frente!A$2:G$976,6,FALSE)),"")))</f>
        <v/>
      </c>
    </row>
    <row r="370" spans="1:9" ht="18" thickBot="1" x14ac:dyDescent="0.35">
      <c r="A370" s="336"/>
      <c r="B370" s="340"/>
      <c r="C370" s="322" t="str">
        <f>IFERROR(IF(ISBLANK(A370),"",VLOOKUP(A370,frente!A$2:D$9835,2,FALSE)),"")</f>
        <v/>
      </c>
      <c r="D370" s="25" t="str">
        <f>IFERROR(IF(ISBLANK(A370),"",VLOOKUP(A370,frente!A$1:D$99866,3,FALSE)),"")</f>
        <v/>
      </c>
      <c r="E370" s="26" t="str">
        <f>IFERROR(IF(ISBLANK(B370),"",VLOOKUP(A370,frente!A$2:D$9835,4,FALSE)),"")</f>
        <v/>
      </c>
      <c r="F370" s="27" t="str">
        <f t="shared" si="8"/>
        <v/>
      </c>
      <c r="G370" s="306"/>
      <c r="H370" s="287" t="str">
        <f>IF(ISBLANK(A370),"",IF(IFERROR(IF(ISBLANK(A370),"",VLOOKUP(A370,frente!A$2:G$976,5,FALSE)),"")="","N/A",IFERROR(IF(ISBLANK(A370),"",VLOOKUP(A370,frente!A$2:G$976,5,FALSE)),"")))</f>
        <v/>
      </c>
      <c r="I370" s="30" t="str">
        <f>IF(ISBLANK(A370),"",IF(IFERROR(IF(ISBLANK(A370),"",VLOOKUP(A370,frente!A$2:G$976,6,FALSE)),"")="","N/A",IFERROR(IF(ISBLANK(A370),"",VLOOKUP(A370,frente!A$2:G$976,6,FALSE)),"")))</f>
        <v/>
      </c>
    </row>
    <row r="371" spans="1:9" ht="18" thickBot="1" x14ac:dyDescent="0.35">
      <c r="A371" s="336"/>
      <c r="B371" s="340"/>
      <c r="C371" s="322" t="str">
        <f>IFERROR(IF(ISBLANK(A371),"",VLOOKUP(A371,frente!A$2:D$9835,2,FALSE)),"")</f>
        <v/>
      </c>
      <c r="D371" s="25" t="str">
        <f>IFERROR(IF(ISBLANK(A371),"",VLOOKUP(A371,frente!A$1:D$99866,3,FALSE)),"")</f>
        <v/>
      </c>
      <c r="E371" s="26" t="str">
        <f>IFERROR(IF(ISBLANK(B371),"",VLOOKUP(A371,frente!A$2:D$9835,4,FALSE)),"")</f>
        <v/>
      </c>
      <c r="F371" s="27" t="str">
        <f t="shared" si="8"/>
        <v/>
      </c>
      <c r="G371" s="306"/>
      <c r="H371" s="287" t="str">
        <f>IF(ISBLANK(A371),"",IF(IFERROR(IF(ISBLANK(A371),"",VLOOKUP(A371,frente!A$2:G$976,5,FALSE)),"")="","N/A",IFERROR(IF(ISBLANK(A371),"",VLOOKUP(A371,frente!A$2:G$976,5,FALSE)),"")))</f>
        <v/>
      </c>
      <c r="I371" s="30" t="str">
        <f>IF(ISBLANK(A371),"",IF(IFERROR(IF(ISBLANK(A371),"",VLOOKUP(A371,frente!A$2:G$976,6,FALSE)),"")="","N/A",IFERROR(IF(ISBLANK(A371),"",VLOOKUP(A371,frente!A$2:G$976,6,FALSE)),"")))</f>
        <v/>
      </c>
    </row>
    <row r="372" spans="1:9" ht="18" thickBot="1" x14ac:dyDescent="0.35">
      <c r="A372" s="336"/>
      <c r="B372" s="340"/>
      <c r="C372" s="322" t="str">
        <f>IFERROR(IF(ISBLANK(A372),"",VLOOKUP(A372,frente!A$2:D$9835,2,FALSE)),"")</f>
        <v/>
      </c>
      <c r="D372" s="25" t="str">
        <f>IFERROR(IF(ISBLANK(A372),"",VLOOKUP(A372,frente!A$1:D$99866,3,FALSE)),"")</f>
        <v/>
      </c>
      <c r="E372" s="26" t="str">
        <f>IFERROR(IF(ISBLANK(B372),"",VLOOKUP(A372,frente!A$2:D$9835,4,FALSE)),"")</f>
        <v/>
      </c>
      <c r="F372" s="27" t="str">
        <f t="shared" si="8"/>
        <v/>
      </c>
      <c r="G372" s="306"/>
      <c r="H372" s="287" t="str">
        <f>IF(ISBLANK(A372),"",IF(IFERROR(IF(ISBLANK(A372),"",VLOOKUP(A372,frente!A$2:G$976,5,FALSE)),"")="","N/A",IFERROR(IF(ISBLANK(A372),"",VLOOKUP(A372,frente!A$2:G$976,5,FALSE)),"")))</f>
        <v/>
      </c>
      <c r="I372" s="30" t="str">
        <f>IF(ISBLANK(A372),"",IF(IFERROR(IF(ISBLANK(A372),"",VLOOKUP(A372,frente!A$2:G$976,6,FALSE)),"")="","N/A",IFERROR(IF(ISBLANK(A372),"",VLOOKUP(A372,frente!A$2:G$976,6,FALSE)),"")))</f>
        <v/>
      </c>
    </row>
    <row r="373" spans="1:9" ht="18" thickBot="1" x14ac:dyDescent="0.35">
      <c r="A373" s="336"/>
      <c r="B373" s="340"/>
      <c r="C373" s="322" t="str">
        <f>IFERROR(IF(ISBLANK(A373),"",VLOOKUP(A373,frente!A$2:D$9835,2,FALSE)),"")</f>
        <v/>
      </c>
      <c r="D373" s="25" t="str">
        <f>IFERROR(IF(ISBLANK(A373),"",VLOOKUP(A373,frente!A$1:D$99866,3,FALSE)),"")</f>
        <v/>
      </c>
      <c r="E373" s="26" t="str">
        <f>IFERROR(IF(ISBLANK(B373),"",VLOOKUP(A373,frente!A$2:D$9835,4,FALSE)),"")</f>
        <v/>
      </c>
      <c r="F373" s="27" t="str">
        <f t="shared" si="8"/>
        <v/>
      </c>
      <c r="G373" s="306"/>
      <c r="H373" s="287" t="str">
        <f>IF(ISBLANK(A373),"",IF(IFERROR(IF(ISBLANK(A373),"",VLOOKUP(A373,frente!A$2:G$976,5,FALSE)),"")="","N/A",IFERROR(IF(ISBLANK(A373),"",VLOOKUP(A373,frente!A$2:G$976,5,FALSE)),"")))</f>
        <v/>
      </c>
      <c r="I373" s="30" t="str">
        <f>IF(ISBLANK(A373),"",IF(IFERROR(IF(ISBLANK(A373),"",VLOOKUP(A373,frente!A$2:G$976,6,FALSE)),"")="","N/A",IFERROR(IF(ISBLANK(A373),"",VLOOKUP(A373,frente!A$2:G$976,6,FALSE)),"")))</f>
        <v/>
      </c>
    </row>
    <row r="374" spans="1:9" ht="18" thickBot="1" x14ac:dyDescent="0.35">
      <c r="A374" s="336"/>
      <c r="B374" s="340"/>
      <c r="C374" s="322" t="str">
        <f>IFERROR(IF(ISBLANK(A374),"",VLOOKUP(A374,frente!A$2:D$9835,2,FALSE)),"")</f>
        <v/>
      </c>
      <c r="D374" s="25" t="str">
        <f>IFERROR(IF(ISBLANK(A374),"",VLOOKUP(A374,frente!A$1:D$99866,3,FALSE)),"")</f>
        <v/>
      </c>
      <c r="E374" s="26" t="str">
        <f>IFERROR(IF(ISBLANK(B374),"",VLOOKUP(A374,frente!A$2:D$9835,4,FALSE)),"")</f>
        <v/>
      </c>
      <c r="F374" s="27" t="str">
        <f t="shared" si="8"/>
        <v/>
      </c>
      <c r="G374" s="306"/>
      <c r="H374" s="287" t="str">
        <f>IF(ISBLANK(A374),"",IF(IFERROR(IF(ISBLANK(A374),"",VLOOKUP(A374,frente!A$2:G$976,5,FALSE)),"")="","N/A",IFERROR(IF(ISBLANK(A374),"",VLOOKUP(A374,frente!A$2:G$976,5,FALSE)),"")))</f>
        <v/>
      </c>
      <c r="I374" s="30" t="str">
        <f>IF(ISBLANK(A374),"",IF(IFERROR(IF(ISBLANK(A374),"",VLOOKUP(A374,frente!A$2:G$976,6,FALSE)),"")="","N/A",IFERROR(IF(ISBLANK(A374),"",VLOOKUP(A374,frente!A$2:G$976,6,FALSE)),"")))</f>
        <v/>
      </c>
    </row>
    <row r="375" spans="1:9" ht="18" thickBot="1" x14ac:dyDescent="0.35">
      <c r="A375" s="336"/>
      <c r="B375" s="340"/>
      <c r="C375" s="322" t="str">
        <f>IFERROR(IF(ISBLANK(A375),"",VLOOKUP(A375,frente!A$2:D$9835,2,FALSE)),"")</f>
        <v/>
      </c>
      <c r="D375" s="25" t="str">
        <f>IFERROR(IF(ISBLANK(A375),"",VLOOKUP(A375,frente!A$1:D$99866,3,FALSE)),"")</f>
        <v/>
      </c>
      <c r="E375" s="26" t="str">
        <f>IFERROR(IF(ISBLANK(B375),"",VLOOKUP(A375,frente!A$2:D$9835,4,FALSE)),"")</f>
        <v/>
      </c>
      <c r="F375" s="27" t="str">
        <f t="shared" si="8"/>
        <v/>
      </c>
      <c r="G375" s="306"/>
      <c r="H375" s="287" t="str">
        <f>IF(ISBLANK(A375),"",IF(IFERROR(IF(ISBLANK(A375),"",VLOOKUP(A375,frente!A$2:G$976,5,FALSE)),"")="","N/A",IFERROR(IF(ISBLANK(A375),"",VLOOKUP(A375,frente!A$2:G$976,5,FALSE)),"")))</f>
        <v/>
      </c>
      <c r="I375" s="30" t="str">
        <f>IF(ISBLANK(A375),"",IF(IFERROR(IF(ISBLANK(A375),"",VLOOKUP(A375,frente!A$2:G$976,6,FALSE)),"")="","N/A",IFERROR(IF(ISBLANK(A375),"",VLOOKUP(A375,frente!A$2:G$976,6,FALSE)),"")))</f>
        <v/>
      </c>
    </row>
    <row r="376" spans="1:9" ht="18" thickBot="1" x14ac:dyDescent="0.35">
      <c r="A376" s="336"/>
      <c r="B376" s="340"/>
      <c r="C376" s="322" t="str">
        <f>IFERROR(IF(ISBLANK(A376),"",VLOOKUP(A376,frente!A$2:D$9835,2,FALSE)),"")</f>
        <v/>
      </c>
      <c r="D376" s="25" t="str">
        <f>IFERROR(IF(ISBLANK(A376),"",VLOOKUP(A376,frente!A$1:D$99866,3,FALSE)),"")</f>
        <v/>
      </c>
      <c r="E376" s="26" t="str">
        <f>IFERROR(IF(ISBLANK(B376),"",VLOOKUP(A376,frente!A$2:D$9835,4,FALSE)),"")</f>
        <v/>
      </c>
      <c r="F376" s="27" t="str">
        <f t="shared" si="8"/>
        <v/>
      </c>
      <c r="G376" s="306"/>
      <c r="H376" s="287" t="str">
        <f>IF(ISBLANK(A376),"",IF(IFERROR(IF(ISBLANK(A376),"",VLOOKUP(A376,frente!A$2:G$976,5,FALSE)),"")="","N/A",IFERROR(IF(ISBLANK(A376),"",VLOOKUP(A376,frente!A$2:G$976,5,FALSE)),"")))</f>
        <v/>
      </c>
      <c r="I376" s="30" t="str">
        <f>IF(ISBLANK(A376),"",IF(IFERROR(IF(ISBLANK(A376),"",VLOOKUP(A376,frente!A$2:G$976,6,FALSE)),"")="","N/A",IFERROR(IF(ISBLANK(A376),"",VLOOKUP(A376,frente!A$2:G$976,6,FALSE)),"")))</f>
        <v/>
      </c>
    </row>
    <row r="377" spans="1:9" ht="18" thickBot="1" x14ac:dyDescent="0.35">
      <c r="A377" s="336"/>
      <c r="B377" s="340"/>
      <c r="C377" s="322" t="str">
        <f>IFERROR(IF(ISBLANK(A377),"",VLOOKUP(A377,frente!A$2:D$9835,2,FALSE)),"")</f>
        <v/>
      </c>
      <c r="D377" s="25" t="str">
        <f>IFERROR(IF(ISBLANK(A377),"",VLOOKUP(A377,frente!A$1:D$99866,3,FALSE)),"")</f>
        <v/>
      </c>
      <c r="E377" s="26" t="str">
        <f>IFERROR(IF(ISBLANK(B377),"",VLOOKUP(A377,frente!A$2:D$9835,4,FALSE)),"")</f>
        <v/>
      </c>
      <c r="F377" s="27" t="str">
        <f t="shared" si="8"/>
        <v/>
      </c>
      <c r="G377" s="306"/>
      <c r="H377" s="287" t="str">
        <f>IF(ISBLANK(A377),"",IF(IFERROR(IF(ISBLANK(A377),"",VLOOKUP(A377,frente!A$2:G$976,5,FALSE)),"")="","N/A",IFERROR(IF(ISBLANK(A377),"",VLOOKUP(A377,frente!A$2:G$976,5,FALSE)),"")))</f>
        <v/>
      </c>
      <c r="I377" s="30" t="str">
        <f>IF(ISBLANK(A377),"",IF(IFERROR(IF(ISBLANK(A377),"",VLOOKUP(A377,frente!A$2:G$976,6,FALSE)),"")="","N/A",IFERROR(IF(ISBLANK(A377),"",VLOOKUP(A377,frente!A$2:G$976,6,FALSE)),"")))</f>
        <v/>
      </c>
    </row>
    <row r="378" spans="1:9" ht="18" thickBot="1" x14ac:dyDescent="0.35">
      <c r="A378" s="336"/>
      <c r="B378" s="340"/>
      <c r="C378" s="322" t="str">
        <f>IFERROR(IF(ISBLANK(A378),"",VLOOKUP(A378,frente!A$2:D$9835,2,FALSE)),"")</f>
        <v/>
      </c>
      <c r="D378" s="25" t="str">
        <f>IFERROR(IF(ISBLANK(A378),"",VLOOKUP(A378,frente!A$1:D$99866,3,FALSE)),"")</f>
        <v/>
      </c>
      <c r="E378" s="26" t="str">
        <f>IFERROR(IF(ISBLANK(B378),"",VLOOKUP(A378,frente!A$2:D$9835,4,FALSE)),"")</f>
        <v/>
      </c>
      <c r="F378" s="27" t="str">
        <f t="shared" si="8"/>
        <v/>
      </c>
      <c r="G378" s="306"/>
      <c r="H378" s="287" t="str">
        <f>IF(ISBLANK(A378),"",IF(IFERROR(IF(ISBLANK(A378),"",VLOOKUP(A378,frente!A$2:G$976,5,FALSE)),"")="","N/A",IFERROR(IF(ISBLANK(A378),"",VLOOKUP(A378,frente!A$2:G$976,5,FALSE)),"")))</f>
        <v/>
      </c>
      <c r="I378" s="30" t="str">
        <f>IF(ISBLANK(A378),"",IF(IFERROR(IF(ISBLANK(A378),"",VLOOKUP(A378,frente!A$2:G$976,6,FALSE)),"")="","N/A",IFERROR(IF(ISBLANK(A378),"",VLOOKUP(A378,frente!A$2:G$976,6,FALSE)),"")))</f>
        <v/>
      </c>
    </row>
    <row r="379" spans="1:9" ht="18" thickBot="1" x14ac:dyDescent="0.35">
      <c r="A379" s="336"/>
      <c r="B379" s="340"/>
      <c r="C379" s="322" t="str">
        <f>IFERROR(IF(ISBLANK(A379),"",VLOOKUP(A379,frente!A$2:D$9835,2,FALSE)),"")</f>
        <v/>
      </c>
      <c r="D379" s="25" t="str">
        <f>IFERROR(IF(ISBLANK(A379),"",VLOOKUP(A379,frente!A$1:D$99866,3,FALSE)),"")</f>
        <v/>
      </c>
      <c r="E379" s="26" t="str">
        <f>IFERROR(IF(ISBLANK(B379),"",VLOOKUP(A379,frente!A$2:D$9835,4,FALSE)),"")</f>
        <v/>
      </c>
      <c r="F379" s="27" t="str">
        <f t="shared" si="8"/>
        <v/>
      </c>
      <c r="G379" s="306"/>
      <c r="H379" s="287" t="str">
        <f>IF(ISBLANK(A379),"",IF(IFERROR(IF(ISBLANK(A379),"",VLOOKUP(A379,frente!A$2:G$976,5,FALSE)),"")="","N/A",IFERROR(IF(ISBLANK(A379),"",VLOOKUP(A379,frente!A$2:G$976,5,FALSE)),"")))</f>
        <v/>
      </c>
      <c r="I379" s="30" t="str">
        <f>IF(ISBLANK(A379),"",IF(IFERROR(IF(ISBLANK(A379),"",VLOOKUP(A379,frente!A$2:G$976,6,FALSE)),"")="","N/A",IFERROR(IF(ISBLANK(A379),"",VLOOKUP(A379,frente!A$2:G$976,6,FALSE)),"")))</f>
        <v/>
      </c>
    </row>
    <row r="380" spans="1:9" ht="18" thickBot="1" x14ac:dyDescent="0.35">
      <c r="A380" s="336"/>
      <c r="B380" s="340"/>
      <c r="C380" s="322" t="str">
        <f>IFERROR(IF(ISBLANK(A380),"",VLOOKUP(A380,frente!A$2:D$9835,2,FALSE)),"")</f>
        <v/>
      </c>
      <c r="D380" s="25" t="str">
        <f>IFERROR(IF(ISBLANK(A380),"",VLOOKUP(A380,frente!A$1:D$99866,3,FALSE)),"")</f>
        <v/>
      </c>
      <c r="E380" s="26" t="str">
        <f>IFERROR(IF(ISBLANK(B380),"",VLOOKUP(A380,frente!A$2:D$9835,4,FALSE)),"")</f>
        <v/>
      </c>
      <c r="F380" s="27" t="str">
        <f t="shared" si="8"/>
        <v/>
      </c>
      <c r="G380" s="306"/>
      <c r="H380" s="287" t="str">
        <f>IF(ISBLANK(A380),"",IF(IFERROR(IF(ISBLANK(A380),"",VLOOKUP(A380,frente!A$2:G$976,5,FALSE)),"")="","N/A",IFERROR(IF(ISBLANK(A380),"",VLOOKUP(A380,frente!A$2:G$976,5,FALSE)),"")))</f>
        <v/>
      </c>
      <c r="I380" s="30" t="str">
        <f>IF(ISBLANK(A380),"",IF(IFERROR(IF(ISBLANK(A380),"",VLOOKUP(A380,frente!A$2:G$976,6,FALSE)),"")="","N/A",IFERROR(IF(ISBLANK(A380),"",VLOOKUP(A380,frente!A$2:G$976,6,FALSE)),"")))</f>
        <v/>
      </c>
    </row>
    <row r="381" spans="1:9" ht="18" thickBot="1" x14ac:dyDescent="0.35">
      <c r="A381" s="336"/>
      <c r="B381" s="340"/>
      <c r="C381" s="322" t="str">
        <f>IFERROR(IF(ISBLANK(A381),"",VLOOKUP(A381,frente!A$2:D$9835,2,FALSE)),"")</f>
        <v/>
      </c>
      <c r="D381" s="25" t="str">
        <f>IFERROR(IF(ISBLANK(A381),"",VLOOKUP(A381,frente!A$1:D$99866,3,FALSE)),"")</f>
        <v/>
      </c>
      <c r="E381" s="26" t="str">
        <f>IFERROR(IF(ISBLANK(B381),"",VLOOKUP(A381,frente!A$2:D$9835,4,FALSE)),"")</f>
        <v/>
      </c>
      <c r="F381" s="27" t="str">
        <f t="shared" si="8"/>
        <v/>
      </c>
      <c r="G381" s="306"/>
      <c r="H381" s="287" t="str">
        <f>IF(ISBLANK(A381),"",IF(IFERROR(IF(ISBLANK(A381),"",VLOOKUP(A381,frente!A$2:G$976,5,FALSE)),"")="","N/A",IFERROR(IF(ISBLANK(A381),"",VLOOKUP(A381,frente!A$2:G$976,5,FALSE)),"")))</f>
        <v/>
      </c>
      <c r="I381" s="30" t="str">
        <f>IF(ISBLANK(A381),"",IF(IFERROR(IF(ISBLANK(A381),"",VLOOKUP(A381,frente!A$2:G$976,6,FALSE)),"")="","N/A",IFERROR(IF(ISBLANK(A381),"",VLOOKUP(A381,frente!A$2:G$976,6,FALSE)),"")))</f>
        <v/>
      </c>
    </row>
    <row r="382" spans="1:9" ht="18" thickBot="1" x14ac:dyDescent="0.35">
      <c r="A382" s="336"/>
      <c r="B382" s="340"/>
      <c r="C382" s="322" t="str">
        <f>IFERROR(IF(ISBLANK(A382),"",VLOOKUP(A382,frente!A$2:D$9835,2,FALSE)),"")</f>
        <v/>
      </c>
      <c r="D382" s="25" t="str">
        <f>IFERROR(IF(ISBLANK(A382),"",VLOOKUP(A382,frente!A$1:D$99866,3,FALSE)),"")</f>
        <v/>
      </c>
      <c r="E382" s="26" t="str">
        <f>IFERROR(IF(ISBLANK(B382),"",VLOOKUP(A382,frente!A$2:D$9835,4,FALSE)),"")</f>
        <v/>
      </c>
      <c r="F382" s="27" t="str">
        <f t="shared" si="8"/>
        <v/>
      </c>
      <c r="G382" s="306"/>
      <c r="H382" s="287" t="str">
        <f>IF(ISBLANK(A382),"",IF(IFERROR(IF(ISBLANK(A382),"",VLOOKUP(A382,frente!A$2:G$976,5,FALSE)),"")="","N/A",IFERROR(IF(ISBLANK(A382),"",VLOOKUP(A382,frente!A$2:G$976,5,FALSE)),"")))</f>
        <v/>
      </c>
      <c r="I382" s="30" t="str">
        <f>IF(ISBLANK(A382),"",IF(IFERROR(IF(ISBLANK(A382),"",VLOOKUP(A382,frente!A$2:G$976,6,FALSE)),"")="","N/A",IFERROR(IF(ISBLANK(A382),"",VLOOKUP(A382,frente!A$2:G$976,6,FALSE)),"")))</f>
        <v/>
      </c>
    </row>
    <row r="383" spans="1:9" ht="18" thickBot="1" x14ac:dyDescent="0.35">
      <c r="A383" s="336"/>
      <c r="B383" s="340"/>
      <c r="C383" s="322" t="str">
        <f>IFERROR(IF(ISBLANK(A383),"",VLOOKUP(A383,frente!A$2:D$9835,2,FALSE)),"")</f>
        <v/>
      </c>
      <c r="D383" s="25" t="str">
        <f>IFERROR(IF(ISBLANK(A383),"",VLOOKUP(A383,frente!A$1:D$99866,3,FALSE)),"")</f>
        <v/>
      </c>
      <c r="E383" s="26" t="str">
        <f>IFERROR(IF(ISBLANK(B383),"",VLOOKUP(A383,frente!A$2:D$9835,4,FALSE)),"")</f>
        <v/>
      </c>
      <c r="F383" s="27" t="str">
        <f t="shared" si="8"/>
        <v/>
      </c>
      <c r="G383" s="306"/>
      <c r="H383" s="287" t="str">
        <f>IF(ISBLANK(A383),"",IF(IFERROR(IF(ISBLANK(A383),"",VLOOKUP(A383,frente!A$2:G$976,5,FALSE)),"")="","N/A",IFERROR(IF(ISBLANK(A383),"",VLOOKUP(A383,frente!A$2:G$976,5,FALSE)),"")))</f>
        <v/>
      </c>
      <c r="I383" s="30" t="str">
        <f>IF(ISBLANK(A383),"",IF(IFERROR(IF(ISBLANK(A383),"",VLOOKUP(A383,frente!A$2:G$976,6,FALSE)),"")="","N/A",IFERROR(IF(ISBLANK(A383),"",VLOOKUP(A383,frente!A$2:G$976,6,FALSE)),"")))</f>
        <v/>
      </c>
    </row>
    <row r="384" spans="1:9" ht="18" thickBot="1" x14ac:dyDescent="0.35">
      <c r="A384" s="336"/>
      <c r="B384" s="340"/>
      <c r="C384" s="322" t="str">
        <f>IFERROR(IF(ISBLANK(A384),"",VLOOKUP(A384,frente!A$2:D$9835,2,FALSE)),"")</f>
        <v/>
      </c>
      <c r="D384" s="25" t="str">
        <f>IFERROR(IF(ISBLANK(A384),"",VLOOKUP(A384,frente!A$1:D$99866,3,FALSE)),"")</f>
        <v/>
      </c>
      <c r="E384" s="26" t="str">
        <f>IFERROR(IF(ISBLANK(B384),"",VLOOKUP(A384,frente!A$2:D$9835,4,FALSE)),"")</f>
        <v/>
      </c>
      <c r="F384" s="27" t="str">
        <f t="shared" si="8"/>
        <v/>
      </c>
      <c r="G384" s="306"/>
      <c r="H384" s="287" t="str">
        <f>IF(ISBLANK(A384),"",IF(IFERROR(IF(ISBLANK(A384),"",VLOOKUP(A384,frente!A$2:G$976,5,FALSE)),"")="","N/A",IFERROR(IF(ISBLANK(A384),"",VLOOKUP(A384,frente!A$2:G$976,5,FALSE)),"")))</f>
        <v/>
      </c>
      <c r="I384" s="30" t="str">
        <f>IF(ISBLANK(A384),"",IF(IFERROR(IF(ISBLANK(A384),"",VLOOKUP(A384,frente!A$2:G$976,6,FALSE)),"")="","N/A",IFERROR(IF(ISBLANK(A384),"",VLOOKUP(A384,frente!A$2:G$976,6,FALSE)),"")))</f>
        <v/>
      </c>
    </row>
    <row r="385" spans="1:9" ht="18" thickBot="1" x14ac:dyDescent="0.35">
      <c r="A385" s="336"/>
      <c r="B385" s="340"/>
      <c r="C385" s="322" t="str">
        <f>IFERROR(IF(ISBLANK(A385),"",VLOOKUP(A385,frente!A$2:D$9835,2,FALSE)),"")</f>
        <v/>
      </c>
      <c r="D385" s="25" t="str">
        <f>IFERROR(IF(ISBLANK(A385),"",VLOOKUP(A385,frente!A$1:D$99866,3,FALSE)),"")</f>
        <v/>
      </c>
      <c r="E385" s="26" t="str">
        <f>IFERROR(IF(ISBLANK(B385),"",VLOOKUP(A385,frente!A$2:D$9835,4,FALSE)),"")</f>
        <v/>
      </c>
      <c r="F385" s="27" t="str">
        <f t="shared" si="8"/>
        <v/>
      </c>
      <c r="G385" s="306"/>
      <c r="H385" s="287" t="str">
        <f>IF(ISBLANK(A385),"",IF(IFERROR(IF(ISBLANK(A385),"",VLOOKUP(A385,frente!A$2:G$976,5,FALSE)),"")="","N/A",IFERROR(IF(ISBLANK(A385),"",VLOOKUP(A385,frente!A$2:G$976,5,FALSE)),"")))</f>
        <v/>
      </c>
      <c r="I385" s="30" t="str">
        <f>IF(ISBLANK(A385),"",IF(IFERROR(IF(ISBLANK(A385),"",VLOOKUP(A385,frente!A$2:G$976,6,FALSE)),"")="","N/A",IFERROR(IF(ISBLANK(A385),"",VLOOKUP(A385,frente!A$2:G$976,6,FALSE)),"")))</f>
        <v/>
      </c>
    </row>
    <row r="386" spans="1:9" ht="18" thickBot="1" x14ac:dyDescent="0.35">
      <c r="A386" s="336"/>
      <c r="B386" s="340"/>
      <c r="C386" s="322" t="str">
        <f>IFERROR(IF(ISBLANK(A386),"",VLOOKUP(A386,frente!A$2:D$9835,2,FALSE)),"")</f>
        <v/>
      </c>
      <c r="D386" s="25" t="str">
        <f>IFERROR(IF(ISBLANK(A386),"",VLOOKUP(A386,frente!A$1:D$99866,3,FALSE)),"")</f>
        <v/>
      </c>
      <c r="E386" s="26" t="str">
        <f>IFERROR(IF(ISBLANK(B386),"",VLOOKUP(A386,frente!A$2:D$9835,4,FALSE)),"")</f>
        <v/>
      </c>
      <c r="F386" s="27" t="str">
        <f t="shared" si="8"/>
        <v/>
      </c>
      <c r="G386" s="306"/>
      <c r="H386" s="287" t="str">
        <f>IF(ISBLANK(A386),"",IF(IFERROR(IF(ISBLANK(A386),"",VLOOKUP(A386,frente!A$2:G$976,5,FALSE)),"")="","N/A",IFERROR(IF(ISBLANK(A386),"",VLOOKUP(A386,frente!A$2:G$976,5,FALSE)),"")))</f>
        <v/>
      </c>
      <c r="I386" s="30" t="str">
        <f>IF(ISBLANK(A386),"",IF(IFERROR(IF(ISBLANK(A386),"",VLOOKUP(A386,frente!A$2:G$976,6,FALSE)),"")="","N/A",IFERROR(IF(ISBLANK(A386),"",VLOOKUP(A386,frente!A$2:G$976,6,FALSE)),"")))</f>
        <v/>
      </c>
    </row>
    <row r="387" spans="1:9" ht="18" thickBot="1" x14ac:dyDescent="0.35">
      <c r="A387" s="336"/>
      <c r="B387" s="340"/>
      <c r="C387" s="322" t="str">
        <f>IFERROR(IF(ISBLANK(A387),"",VLOOKUP(A387,frente!A$2:D$9835,2,FALSE)),"")</f>
        <v/>
      </c>
      <c r="D387" s="25" t="str">
        <f>IFERROR(IF(ISBLANK(A387),"",VLOOKUP(A387,frente!A$1:D$99866,3,FALSE)),"")</f>
        <v/>
      </c>
      <c r="E387" s="26" t="str">
        <f>IFERROR(IF(ISBLANK(B387),"",VLOOKUP(A387,frente!A$2:D$9835,4,FALSE)),"")</f>
        <v/>
      </c>
      <c r="F387" s="27" t="str">
        <f t="shared" si="8"/>
        <v/>
      </c>
      <c r="G387" s="306"/>
      <c r="H387" s="287" t="str">
        <f>IF(ISBLANK(A387),"",IF(IFERROR(IF(ISBLANK(A387),"",VLOOKUP(A387,frente!A$2:G$976,5,FALSE)),"")="","N/A",IFERROR(IF(ISBLANK(A387),"",VLOOKUP(A387,frente!A$2:G$976,5,FALSE)),"")))</f>
        <v/>
      </c>
      <c r="I387" s="30" t="str">
        <f>IF(ISBLANK(A387),"",IF(IFERROR(IF(ISBLANK(A387),"",VLOOKUP(A387,frente!A$2:G$976,6,FALSE)),"")="","N/A",IFERROR(IF(ISBLANK(A387),"",VLOOKUP(A387,frente!A$2:G$976,6,FALSE)),"")))</f>
        <v/>
      </c>
    </row>
    <row r="388" spans="1:9" ht="18" thickBot="1" x14ac:dyDescent="0.35">
      <c r="A388" s="336"/>
      <c r="B388" s="340"/>
      <c r="C388" s="322" t="str">
        <f>IFERROR(IF(ISBLANK(A388),"",VLOOKUP(A388,frente!A$2:D$9835,2,FALSE)),"")</f>
        <v/>
      </c>
      <c r="D388" s="25" t="str">
        <f>IFERROR(IF(ISBLANK(A388),"",VLOOKUP(A388,frente!A$1:D$99866,3,FALSE)),"")</f>
        <v/>
      </c>
      <c r="E388" s="26" t="str">
        <f>IFERROR(IF(ISBLANK(B388),"",VLOOKUP(A388,frente!A$2:D$9835,4,FALSE)),"")</f>
        <v/>
      </c>
      <c r="F388" s="27" t="str">
        <f t="shared" si="8"/>
        <v/>
      </c>
      <c r="G388" s="306"/>
      <c r="H388" s="287" t="str">
        <f>IF(ISBLANK(A388),"",IF(IFERROR(IF(ISBLANK(A388),"",VLOOKUP(A388,frente!A$2:G$976,5,FALSE)),"")="","N/A",IFERROR(IF(ISBLANK(A388),"",VLOOKUP(A388,frente!A$2:G$976,5,FALSE)),"")))</f>
        <v/>
      </c>
      <c r="I388" s="30" t="str">
        <f>IF(ISBLANK(A388),"",IF(IFERROR(IF(ISBLANK(A388),"",VLOOKUP(A388,frente!A$2:G$976,6,FALSE)),"")="","N/A",IFERROR(IF(ISBLANK(A388),"",VLOOKUP(A388,frente!A$2:G$976,6,FALSE)),"")))</f>
        <v/>
      </c>
    </row>
    <row r="389" spans="1:9" ht="18" thickBot="1" x14ac:dyDescent="0.35">
      <c r="A389" s="336"/>
      <c r="B389" s="340"/>
      <c r="C389" s="322" t="str">
        <f>IFERROR(IF(ISBLANK(A389),"",VLOOKUP(A389,frente!A$2:D$9835,2,FALSE)),"")</f>
        <v/>
      </c>
      <c r="D389" s="25" t="str">
        <f>IFERROR(IF(ISBLANK(A389),"",VLOOKUP(A389,frente!A$1:D$99866,3,FALSE)),"")</f>
        <v/>
      </c>
      <c r="E389" s="26" t="str">
        <f>IFERROR(IF(ISBLANK(B389),"",VLOOKUP(A389,frente!A$2:D$9835,4,FALSE)),"")</f>
        <v/>
      </c>
      <c r="F389" s="27" t="str">
        <f t="shared" si="8"/>
        <v/>
      </c>
      <c r="G389" s="306"/>
      <c r="H389" s="287" t="str">
        <f>IF(ISBLANK(A389),"",IF(IFERROR(IF(ISBLANK(A389),"",VLOOKUP(A389,frente!A$2:G$976,5,FALSE)),"")="","N/A",IFERROR(IF(ISBLANK(A389),"",VLOOKUP(A389,frente!A$2:G$976,5,FALSE)),"")))</f>
        <v/>
      </c>
      <c r="I389" s="30" t="str">
        <f>IF(ISBLANK(A389),"",IF(IFERROR(IF(ISBLANK(A389),"",VLOOKUP(A389,frente!A$2:G$976,6,FALSE)),"")="","N/A",IFERROR(IF(ISBLANK(A389),"",VLOOKUP(A389,frente!A$2:G$976,6,FALSE)),"")))</f>
        <v/>
      </c>
    </row>
    <row r="390" spans="1:9" ht="18" thickBot="1" x14ac:dyDescent="0.35">
      <c r="A390" s="336"/>
      <c r="B390" s="340"/>
      <c r="C390" s="322" t="str">
        <f>IFERROR(IF(ISBLANK(A390),"",VLOOKUP(A390,frente!A$2:D$9835,2,FALSE)),"")</f>
        <v/>
      </c>
      <c r="D390" s="25" t="str">
        <f>IFERROR(IF(ISBLANK(A390),"",VLOOKUP(A390,frente!A$1:D$99866,3,FALSE)),"")</f>
        <v/>
      </c>
      <c r="E390" s="26" t="str">
        <f>IFERROR(IF(ISBLANK(B390),"",VLOOKUP(A390,frente!A$2:D$9835,4,FALSE)),"")</f>
        <v/>
      </c>
      <c r="F390" s="27" t="str">
        <f t="shared" si="8"/>
        <v/>
      </c>
      <c r="G390" s="306"/>
      <c r="H390" s="287" t="str">
        <f>IF(ISBLANK(A390),"",IF(IFERROR(IF(ISBLANK(A390),"",VLOOKUP(A390,frente!A$2:G$976,5,FALSE)),"")="","N/A",IFERROR(IF(ISBLANK(A390),"",VLOOKUP(A390,frente!A$2:G$976,5,FALSE)),"")))</f>
        <v/>
      </c>
      <c r="I390" s="30" t="str">
        <f>IF(ISBLANK(A390),"",IF(IFERROR(IF(ISBLANK(A390),"",VLOOKUP(A390,frente!A$2:G$976,6,FALSE)),"")="","N/A",IFERROR(IF(ISBLANK(A390),"",VLOOKUP(A390,frente!A$2:G$976,6,FALSE)),"")))</f>
        <v/>
      </c>
    </row>
    <row r="391" spans="1:9" ht="18" thickBot="1" x14ac:dyDescent="0.35">
      <c r="A391" s="336"/>
      <c r="B391" s="340"/>
      <c r="C391" s="322" t="str">
        <f>IFERROR(IF(ISBLANK(A391),"",VLOOKUP(A391,frente!A$2:D$9835,2,FALSE)),"")</f>
        <v/>
      </c>
      <c r="D391" s="25" t="str">
        <f>IFERROR(IF(ISBLANK(A391),"",VLOOKUP(A391,frente!A$1:D$99866,3,FALSE)),"")</f>
        <v/>
      </c>
      <c r="E391" s="26" t="str">
        <f>IFERROR(IF(ISBLANK(B391),"",VLOOKUP(A391,frente!A$2:D$9835,4,FALSE)),"")</f>
        <v/>
      </c>
      <c r="F391" s="27" t="str">
        <f t="shared" si="8"/>
        <v/>
      </c>
      <c r="G391" s="306"/>
      <c r="H391" s="287" t="str">
        <f>IF(ISBLANK(A391),"",IF(IFERROR(IF(ISBLANK(A391),"",VLOOKUP(A391,frente!A$2:G$976,5,FALSE)),"")="","N/A",IFERROR(IF(ISBLANK(A391),"",VLOOKUP(A391,frente!A$2:G$976,5,FALSE)),"")))</f>
        <v/>
      </c>
      <c r="I391" s="30" t="str">
        <f>IF(ISBLANK(A391),"",IF(IFERROR(IF(ISBLANK(A391),"",VLOOKUP(A391,frente!A$2:G$976,6,FALSE)),"")="","N/A",IFERROR(IF(ISBLANK(A391),"",VLOOKUP(A391,frente!A$2:G$976,6,FALSE)),"")))</f>
        <v/>
      </c>
    </row>
    <row r="392" spans="1:9" ht="18" thickBot="1" x14ac:dyDescent="0.35">
      <c r="A392" s="336"/>
      <c r="B392" s="340"/>
      <c r="C392" s="322" t="str">
        <f>IFERROR(IF(ISBLANK(A392),"",VLOOKUP(A392,frente!A$2:D$9835,2,FALSE)),"")</f>
        <v/>
      </c>
      <c r="D392" s="25" t="str">
        <f>IFERROR(IF(ISBLANK(A392),"",VLOOKUP(A392,frente!A$1:D$99866,3,FALSE)),"")</f>
        <v/>
      </c>
      <c r="E392" s="26" t="str">
        <f>IFERROR(IF(ISBLANK(B392),"",VLOOKUP(A392,frente!A$2:D$9835,4,FALSE)),"")</f>
        <v/>
      </c>
      <c r="F392" s="27" t="str">
        <f t="shared" si="8"/>
        <v/>
      </c>
      <c r="G392" s="306"/>
      <c r="H392" s="287" t="str">
        <f>IF(ISBLANK(A392),"",IF(IFERROR(IF(ISBLANK(A392),"",VLOOKUP(A392,frente!A$2:G$976,5,FALSE)),"")="","N/A",IFERROR(IF(ISBLANK(A392),"",VLOOKUP(A392,frente!A$2:G$976,5,FALSE)),"")))</f>
        <v/>
      </c>
      <c r="I392" s="30" t="str">
        <f>IF(ISBLANK(A392),"",IF(IFERROR(IF(ISBLANK(A392),"",VLOOKUP(A392,frente!A$2:G$976,6,FALSE)),"")="","N/A",IFERROR(IF(ISBLANK(A392),"",VLOOKUP(A392,frente!A$2:G$976,6,FALSE)),"")))</f>
        <v/>
      </c>
    </row>
    <row r="393" spans="1:9" ht="18" thickBot="1" x14ac:dyDescent="0.35">
      <c r="A393" s="336"/>
      <c r="B393" s="340"/>
      <c r="C393" s="322" t="str">
        <f>IFERROR(IF(ISBLANK(A393),"",VLOOKUP(A393,frente!A$2:D$9835,2,FALSE)),"")</f>
        <v/>
      </c>
      <c r="D393" s="25" t="str">
        <f>IFERROR(IF(ISBLANK(A393),"",VLOOKUP(A393,frente!A$1:D$99866,3,FALSE)),"")</f>
        <v/>
      </c>
      <c r="E393" s="26" t="str">
        <f>IFERROR(IF(ISBLANK(B393),"",VLOOKUP(A393,frente!A$2:D$9835,4,FALSE)),"")</f>
        <v/>
      </c>
      <c r="F393" s="27" t="str">
        <f t="shared" ref="F393:F456" si="9">IFERROR(IF(ISBLANK(A393),"",B393*D393),"")</f>
        <v/>
      </c>
      <c r="G393" s="306"/>
      <c r="H393" s="287" t="str">
        <f>IF(ISBLANK(A393),"",IF(IFERROR(IF(ISBLANK(A393),"",VLOOKUP(A393,frente!A$2:G$976,5,FALSE)),"")="","N/A",IFERROR(IF(ISBLANK(A393),"",VLOOKUP(A393,frente!A$2:G$976,5,FALSE)),"")))</f>
        <v/>
      </c>
      <c r="I393" s="30" t="str">
        <f>IF(ISBLANK(A393),"",IF(IFERROR(IF(ISBLANK(A393),"",VLOOKUP(A393,frente!A$2:G$976,6,FALSE)),"")="","N/A",IFERROR(IF(ISBLANK(A393),"",VLOOKUP(A393,frente!A$2:G$976,6,FALSE)),"")))</f>
        <v/>
      </c>
    </row>
    <row r="394" spans="1:9" ht="18" thickBot="1" x14ac:dyDescent="0.35">
      <c r="A394" s="336"/>
      <c r="B394" s="340"/>
      <c r="C394" s="322" t="str">
        <f>IFERROR(IF(ISBLANK(A394),"",VLOOKUP(A394,frente!A$2:D$9835,2,FALSE)),"")</f>
        <v/>
      </c>
      <c r="D394" s="25" t="str">
        <f>IFERROR(IF(ISBLANK(A394),"",VLOOKUP(A394,frente!A$1:D$99866,3,FALSE)),"")</f>
        <v/>
      </c>
      <c r="E394" s="26" t="str">
        <f>IFERROR(IF(ISBLANK(B394),"",VLOOKUP(A394,frente!A$2:D$9835,4,FALSE)),"")</f>
        <v/>
      </c>
      <c r="F394" s="27" t="str">
        <f t="shared" si="9"/>
        <v/>
      </c>
      <c r="G394" s="306"/>
      <c r="H394" s="287" t="str">
        <f>IF(ISBLANK(A394),"",IF(IFERROR(IF(ISBLANK(A394),"",VLOOKUP(A394,frente!A$2:G$976,5,FALSE)),"")="","N/A",IFERROR(IF(ISBLANK(A394),"",VLOOKUP(A394,frente!A$2:G$976,5,FALSE)),"")))</f>
        <v/>
      </c>
      <c r="I394" s="30" t="str">
        <f>IF(ISBLANK(A394),"",IF(IFERROR(IF(ISBLANK(A394),"",VLOOKUP(A394,frente!A$2:G$976,6,FALSE)),"")="","N/A",IFERROR(IF(ISBLANK(A394),"",VLOOKUP(A394,frente!A$2:G$976,6,FALSE)),"")))</f>
        <v/>
      </c>
    </row>
    <row r="395" spans="1:9" ht="18" thickBot="1" x14ac:dyDescent="0.35">
      <c r="A395" s="336"/>
      <c r="B395" s="340"/>
      <c r="C395" s="322" t="str">
        <f>IFERROR(IF(ISBLANK(A395),"",VLOOKUP(A395,frente!A$2:D$9835,2,FALSE)),"")</f>
        <v/>
      </c>
      <c r="D395" s="25" t="str">
        <f>IFERROR(IF(ISBLANK(A395),"",VLOOKUP(A395,frente!A$1:D$99866,3,FALSE)),"")</f>
        <v/>
      </c>
      <c r="E395" s="26" t="str">
        <f>IFERROR(IF(ISBLANK(B395),"",VLOOKUP(A395,frente!A$2:D$9835,4,FALSE)),"")</f>
        <v/>
      </c>
      <c r="F395" s="27" t="str">
        <f t="shared" si="9"/>
        <v/>
      </c>
      <c r="G395" s="306"/>
      <c r="H395" s="287" t="str">
        <f>IF(ISBLANK(A395),"",IF(IFERROR(IF(ISBLANK(A395),"",VLOOKUP(A395,frente!A$2:G$976,5,FALSE)),"")="","N/A",IFERROR(IF(ISBLANK(A395),"",VLOOKUP(A395,frente!A$2:G$976,5,FALSE)),"")))</f>
        <v/>
      </c>
      <c r="I395" s="30" t="str">
        <f>IF(ISBLANK(A395),"",IF(IFERROR(IF(ISBLANK(A395),"",VLOOKUP(A395,frente!A$2:G$976,6,FALSE)),"")="","N/A",IFERROR(IF(ISBLANK(A395),"",VLOOKUP(A395,frente!A$2:G$976,6,FALSE)),"")))</f>
        <v/>
      </c>
    </row>
    <row r="396" spans="1:9" ht="18" thickBot="1" x14ac:dyDescent="0.35">
      <c r="A396" s="336"/>
      <c r="B396" s="340"/>
      <c r="C396" s="322" t="str">
        <f>IFERROR(IF(ISBLANK(A396),"",VLOOKUP(A396,frente!A$2:D$9835,2,FALSE)),"")</f>
        <v/>
      </c>
      <c r="D396" s="25" t="str">
        <f>IFERROR(IF(ISBLANK(A396),"",VLOOKUP(A396,frente!A$1:D$99866,3,FALSE)),"")</f>
        <v/>
      </c>
      <c r="E396" s="26" t="str">
        <f>IFERROR(IF(ISBLANK(B396),"",VLOOKUP(A396,frente!A$2:D$9835,4,FALSE)),"")</f>
        <v/>
      </c>
      <c r="F396" s="27" t="str">
        <f t="shared" si="9"/>
        <v/>
      </c>
      <c r="G396" s="306"/>
      <c r="H396" s="287" t="str">
        <f>IF(ISBLANK(A396),"",IF(IFERROR(IF(ISBLANK(A396),"",VLOOKUP(A396,frente!A$2:G$976,5,FALSE)),"")="","N/A",IFERROR(IF(ISBLANK(A396),"",VLOOKUP(A396,frente!A$2:G$976,5,FALSE)),"")))</f>
        <v/>
      </c>
      <c r="I396" s="30" t="str">
        <f>IF(ISBLANK(A396),"",IF(IFERROR(IF(ISBLANK(A396),"",VLOOKUP(A396,frente!A$2:G$976,6,FALSE)),"")="","N/A",IFERROR(IF(ISBLANK(A396),"",VLOOKUP(A396,frente!A$2:G$976,6,FALSE)),"")))</f>
        <v/>
      </c>
    </row>
    <row r="397" spans="1:9" ht="18" thickBot="1" x14ac:dyDescent="0.35">
      <c r="A397" s="336"/>
      <c r="B397" s="340"/>
      <c r="C397" s="322" t="str">
        <f>IFERROR(IF(ISBLANK(A397),"",VLOOKUP(A397,frente!A$2:D$9835,2,FALSE)),"")</f>
        <v/>
      </c>
      <c r="D397" s="25" t="str">
        <f>IFERROR(IF(ISBLANK(A397),"",VLOOKUP(A397,frente!A$1:D$99866,3,FALSE)),"")</f>
        <v/>
      </c>
      <c r="E397" s="26" t="str">
        <f>IFERROR(IF(ISBLANK(B397),"",VLOOKUP(A397,frente!A$2:D$9835,4,FALSE)),"")</f>
        <v/>
      </c>
      <c r="F397" s="27" t="str">
        <f t="shared" si="9"/>
        <v/>
      </c>
      <c r="G397" s="306"/>
      <c r="H397" s="287" t="str">
        <f>IF(ISBLANK(A397),"",IF(IFERROR(IF(ISBLANK(A397),"",VLOOKUP(A397,frente!A$2:G$976,5,FALSE)),"")="","N/A",IFERROR(IF(ISBLANK(A397),"",VLOOKUP(A397,frente!A$2:G$976,5,FALSE)),"")))</f>
        <v/>
      </c>
      <c r="I397" s="30" t="str">
        <f>IF(ISBLANK(A397),"",IF(IFERROR(IF(ISBLANK(A397),"",VLOOKUP(A397,frente!A$2:G$976,6,FALSE)),"")="","N/A",IFERROR(IF(ISBLANK(A397),"",VLOOKUP(A397,frente!A$2:G$976,6,FALSE)),"")))</f>
        <v/>
      </c>
    </row>
    <row r="398" spans="1:9" ht="18" thickBot="1" x14ac:dyDescent="0.35">
      <c r="A398" s="336"/>
      <c r="B398" s="340"/>
      <c r="C398" s="322" t="str">
        <f>IFERROR(IF(ISBLANK(A398),"",VLOOKUP(A398,frente!A$2:D$9835,2,FALSE)),"")</f>
        <v/>
      </c>
      <c r="D398" s="25" t="str">
        <f>IFERROR(IF(ISBLANK(A398),"",VLOOKUP(A398,frente!A$1:D$99866,3,FALSE)),"")</f>
        <v/>
      </c>
      <c r="E398" s="26" t="str">
        <f>IFERROR(IF(ISBLANK(B398),"",VLOOKUP(A398,frente!A$2:D$9835,4,FALSE)),"")</f>
        <v/>
      </c>
      <c r="F398" s="27" t="str">
        <f t="shared" si="9"/>
        <v/>
      </c>
      <c r="G398" s="306"/>
      <c r="H398" s="287" t="str">
        <f>IF(ISBLANK(A398),"",IF(IFERROR(IF(ISBLANK(A398),"",VLOOKUP(A398,frente!A$2:G$976,5,FALSE)),"")="","N/A",IFERROR(IF(ISBLANK(A398),"",VLOOKUP(A398,frente!A$2:G$976,5,FALSE)),"")))</f>
        <v/>
      </c>
      <c r="I398" s="30" t="str">
        <f>IF(ISBLANK(A398),"",IF(IFERROR(IF(ISBLANK(A398),"",VLOOKUP(A398,frente!A$2:G$976,6,FALSE)),"")="","N/A",IFERROR(IF(ISBLANK(A398),"",VLOOKUP(A398,frente!A$2:G$976,6,FALSE)),"")))</f>
        <v/>
      </c>
    </row>
    <row r="399" spans="1:9" ht="18" thickBot="1" x14ac:dyDescent="0.35">
      <c r="A399" s="336"/>
      <c r="B399" s="340"/>
      <c r="C399" s="322" t="str">
        <f>IFERROR(IF(ISBLANK(A399),"",VLOOKUP(A399,frente!A$2:D$9835,2,FALSE)),"")</f>
        <v/>
      </c>
      <c r="D399" s="25" t="str">
        <f>IFERROR(IF(ISBLANK(A399),"",VLOOKUP(A399,frente!A$1:D$99866,3,FALSE)),"")</f>
        <v/>
      </c>
      <c r="E399" s="26" t="str">
        <f>IFERROR(IF(ISBLANK(B399),"",VLOOKUP(A399,frente!A$2:D$9835,4,FALSE)),"")</f>
        <v/>
      </c>
      <c r="F399" s="27" t="str">
        <f t="shared" si="9"/>
        <v/>
      </c>
      <c r="G399" s="306"/>
      <c r="H399" s="287" t="str">
        <f>IF(ISBLANK(A399),"",IF(IFERROR(IF(ISBLANK(A399),"",VLOOKUP(A399,frente!A$2:G$976,5,FALSE)),"")="","N/A",IFERROR(IF(ISBLANK(A399),"",VLOOKUP(A399,frente!A$2:G$976,5,FALSE)),"")))</f>
        <v/>
      </c>
      <c r="I399" s="30" t="str">
        <f>IF(ISBLANK(A399),"",IF(IFERROR(IF(ISBLANK(A399),"",VLOOKUP(A399,frente!A$2:G$976,6,FALSE)),"")="","N/A",IFERROR(IF(ISBLANK(A399),"",VLOOKUP(A399,frente!A$2:G$976,6,FALSE)),"")))</f>
        <v/>
      </c>
    </row>
    <row r="400" spans="1:9" ht="18" thickBot="1" x14ac:dyDescent="0.35">
      <c r="A400" s="336"/>
      <c r="B400" s="340"/>
      <c r="C400" s="322" t="str">
        <f>IFERROR(IF(ISBLANK(A400),"",VLOOKUP(A400,frente!A$2:D$9835,2,FALSE)),"")</f>
        <v/>
      </c>
      <c r="D400" s="25" t="str">
        <f>IFERROR(IF(ISBLANK(A400),"",VLOOKUP(A400,frente!A$1:D$99866,3,FALSE)),"")</f>
        <v/>
      </c>
      <c r="E400" s="26" t="str">
        <f>IFERROR(IF(ISBLANK(B400),"",VLOOKUP(A400,frente!A$2:D$9835,4,FALSE)),"")</f>
        <v/>
      </c>
      <c r="F400" s="27" t="str">
        <f t="shared" si="9"/>
        <v/>
      </c>
      <c r="G400" s="306"/>
      <c r="H400" s="287" t="str">
        <f>IF(ISBLANK(A400),"",IF(IFERROR(IF(ISBLANK(A400),"",VLOOKUP(A400,frente!A$2:G$976,5,FALSE)),"")="","N/A",IFERROR(IF(ISBLANK(A400),"",VLOOKUP(A400,frente!A$2:G$976,5,FALSE)),"")))</f>
        <v/>
      </c>
      <c r="I400" s="30" t="str">
        <f>IF(ISBLANK(A400),"",IF(IFERROR(IF(ISBLANK(A400),"",VLOOKUP(A400,frente!A$2:G$976,6,FALSE)),"")="","N/A",IFERROR(IF(ISBLANK(A400),"",VLOOKUP(A400,frente!A$2:G$976,6,FALSE)),"")))</f>
        <v/>
      </c>
    </row>
    <row r="401" spans="1:9" ht="18" thickBot="1" x14ac:dyDescent="0.35">
      <c r="A401" s="336"/>
      <c r="B401" s="340"/>
      <c r="C401" s="322" t="str">
        <f>IFERROR(IF(ISBLANK(A401),"",VLOOKUP(A401,frente!A$2:D$9835,2,FALSE)),"")</f>
        <v/>
      </c>
      <c r="D401" s="25" t="str">
        <f>IFERROR(IF(ISBLANK(A401),"",VLOOKUP(A401,frente!A$1:D$99866,3,FALSE)),"")</f>
        <v/>
      </c>
      <c r="E401" s="26" t="str">
        <f>IFERROR(IF(ISBLANK(B401),"",VLOOKUP(A401,frente!A$2:D$9835,4,FALSE)),"")</f>
        <v/>
      </c>
      <c r="F401" s="27" t="str">
        <f t="shared" si="9"/>
        <v/>
      </c>
      <c r="G401" s="306"/>
      <c r="H401" s="287" t="str">
        <f>IF(ISBLANK(A401),"",IF(IFERROR(IF(ISBLANK(A401),"",VLOOKUP(A401,frente!A$2:G$976,5,FALSE)),"")="","N/A",IFERROR(IF(ISBLANK(A401),"",VLOOKUP(A401,frente!A$2:G$976,5,FALSE)),"")))</f>
        <v/>
      </c>
      <c r="I401" s="30" t="str">
        <f>IF(ISBLANK(A401),"",IF(IFERROR(IF(ISBLANK(A401),"",VLOOKUP(A401,frente!A$2:G$976,6,FALSE)),"")="","N/A",IFERROR(IF(ISBLANK(A401),"",VLOOKUP(A401,frente!A$2:G$976,6,FALSE)),"")))</f>
        <v/>
      </c>
    </row>
    <row r="402" spans="1:9" ht="18" thickBot="1" x14ac:dyDescent="0.35">
      <c r="A402" s="336"/>
      <c r="B402" s="340"/>
      <c r="C402" s="322" t="str">
        <f>IFERROR(IF(ISBLANK(A402),"",VLOOKUP(A402,frente!A$2:D$9835,2,FALSE)),"")</f>
        <v/>
      </c>
      <c r="D402" s="25" t="str">
        <f>IFERROR(IF(ISBLANK(A402),"",VLOOKUP(A402,frente!A$1:D$99866,3,FALSE)),"")</f>
        <v/>
      </c>
      <c r="E402" s="26" t="str">
        <f>IFERROR(IF(ISBLANK(B402),"",VLOOKUP(A402,frente!A$2:D$9835,4,FALSE)),"")</f>
        <v/>
      </c>
      <c r="F402" s="27" t="str">
        <f t="shared" si="9"/>
        <v/>
      </c>
      <c r="G402" s="306"/>
      <c r="H402" s="287" t="str">
        <f>IF(ISBLANK(A402),"",IF(IFERROR(IF(ISBLANK(A402),"",VLOOKUP(A402,frente!A$2:G$976,5,FALSE)),"")="","N/A",IFERROR(IF(ISBLANK(A402),"",VLOOKUP(A402,frente!A$2:G$976,5,FALSE)),"")))</f>
        <v/>
      </c>
      <c r="I402" s="30" t="str">
        <f>IF(ISBLANK(A402),"",IF(IFERROR(IF(ISBLANK(A402),"",VLOOKUP(A402,frente!A$2:G$976,6,FALSE)),"")="","N/A",IFERROR(IF(ISBLANK(A402),"",VLOOKUP(A402,frente!A$2:G$976,6,FALSE)),"")))</f>
        <v/>
      </c>
    </row>
    <row r="403" spans="1:9" ht="18" thickBot="1" x14ac:dyDescent="0.35">
      <c r="A403" s="336"/>
      <c r="B403" s="340"/>
      <c r="C403" s="322" t="str">
        <f>IFERROR(IF(ISBLANK(A403),"",VLOOKUP(A403,frente!A$2:D$9835,2,FALSE)),"")</f>
        <v/>
      </c>
      <c r="D403" s="25" t="str">
        <f>IFERROR(IF(ISBLANK(A403),"",VLOOKUP(A403,frente!A$1:D$99866,3,FALSE)),"")</f>
        <v/>
      </c>
      <c r="E403" s="26" t="str">
        <f>IFERROR(IF(ISBLANK(B403),"",VLOOKUP(A403,frente!A$2:D$9835,4,FALSE)),"")</f>
        <v/>
      </c>
      <c r="F403" s="27" t="str">
        <f t="shared" si="9"/>
        <v/>
      </c>
      <c r="G403" s="306"/>
      <c r="H403" s="287" t="str">
        <f>IF(ISBLANK(A403),"",IF(IFERROR(IF(ISBLANK(A403),"",VLOOKUP(A403,frente!A$2:G$976,5,FALSE)),"")="","N/A",IFERROR(IF(ISBLANK(A403),"",VLOOKUP(A403,frente!A$2:G$976,5,FALSE)),"")))</f>
        <v/>
      </c>
      <c r="I403" s="30" t="str">
        <f>IF(ISBLANK(A403),"",IF(IFERROR(IF(ISBLANK(A403),"",VLOOKUP(A403,frente!A$2:G$976,6,FALSE)),"")="","N/A",IFERROR(IF(ISBLANK(A403),"",VLOOKUP(A403,frente!A$2:G$976,6,FALSE)),"")))</f>
        <v/>
      </c>
    </row>
    <row r="404" spans="1:9" ht="18" thickBot="1" x14ac:dyDescent="0.35">
      <c r="A404" s="336"/>
      <c r="B404" s="340"/>
      <c r="C404" s="322" t="str">
        <f>IFERROR(IF(ISBLANK(A404),"",VLOOKUP(A404,frente!A$2:D$9835,2,FALSE)),"")</f>
        <v/>
      </c>
      <c r="D404" s="25" t="str">
        <f>IFERROR(IF(ISBLANK(A404),"",VLOOKUP(A404,frente!A$1:D$99866,3,FALSE)),"")</f>
        <v/>
      </c>
      <c r="E404" s="26" t="str">
        <f>IFERROR(IF(ISBLANK(B404),"",VLOOKUP(A404,frente!A$2:D$9835,4,FALSE)),"")</f>
        <v/>
      </c>
      <c r="F404" s="27" t="str">
        <f t="shared" si="9"/>
        <v/>
      </c>
      <c r="G404" s="306"/>
      <c r="H404" s="287" t="str">
        <f>IF(ISBLANK(A404),"",IF(IFERROR(IF(ISBLANK(A404),"",VLOOKUP(A404,frente!A$2:G$976,5,FALSE)),"")="","N/A",IFERROR(IF(ISBLANK(A404),"",VLOOKUP(A404,frente!A$2:G$976,5,FALSE)),"")))</f>
        <v/>
      </c>
      <c r="I404" s="30" t="str">
        <f>IF(ISBLANK(A404),"",IF(IFERROR(IF(ISBLANK(A404),"",VLOOKUP(A404,frente!A$2:G$976,6,FALSE)),"")="","N/A",IFERROR(IF(ISBLANK(A404),"",VLOOKUP(A404,frente!A$2:G$976,6,FALSE)),"")))</f>
        <v/>
      </c>
    </row>
    <row r="405" spans="1:9" ht="18" thickBot="1" x14ac:dyDescent="0.35">
      <c r="A405" s="336"/>
      <c r="B405" s="340"/>
      <c r="C405" s="322" t="str">
        <f>IFERROR(IF(ISBLANK(A405),"",VLOOKUP(A405,frente!A$2:D$9835,2,FALSE)),"")</f>
        <v/>
      </c>
      <c r="D405" s="25" t="str">
        <f>IFERROR(IF(ISBLANK(A405),"",VLOOKUP(A405,frente!A$1:D$99866,3,FALSE)),"")</f>
        <v/>
      </c>
      <c r="E405" s="26" t="str">
        <f>IFERROR(IF(ISBLANK(B405),"",VLOOKUP(A405,frente!A$2:D$9835,4,FALSE)),"")</f>
        <v/>
      </c>
      <c r="F405" s="27" t="str">
        <f t="shared" si="9"/>
        <v/>
      </c>
      <c r="G405" s="306"/>
      <c r="H405" s="287" t="str">
        <f>IF(ISBLANK(A405),"",IF(IFERROR(IF(ISBLANK(A405),"",VLOOKUP(A405,frente!A$2:G$976,5,FALSE)),"")="","N/A",IFERROR(IF(ISBLANK(A405),"",VLOOKUP(A405,frente!A$2:G$976,5,FALSE)),"")))</f>
        <v/>
      </c>
      <c r="I405" s="30" t="str">
        <f>IF(ISBLANK(A405),"",IF(IFERROR(IF(ISBLANK(A405),"",VLOOKUP(A405,frente!A$2:G$976,6,FALSE)),"")="","N/A",IFERROR(IF(ISBLANK(A405),"",VLOOKUP(A405,frente!A$2:G$976,6,FALSE)),"")))</f>
        <v/>
      </c>
    </row>
    <row r="406" spans="1:9" ht="18" thickBot="1" x14ac:dyDescent="0.35">
      <c r="A406" s="336"/>
      <c r="B406" s="340"/>
      <c r="C406" s="322" t="str">
        <f>IFERROR(IF(ISBLANK(A406),"",VLOOKUP(A406,frente!A$2:D$9835,2,FALSE)),"")</f>
        <v/>
      </c>
      <c r="D406" s="25" t="str">
        <f>IFERROR(IF(ISBLANK(A406),"",VLOOKUP(A406,frente!A$1:D$99866,3,FALSE)),"")</f>
        <v/>
      </c>
      <c r="E406" s="26" t="str">
        <f>IFERROR(IF(ISBLANK(B406),"",VLOOKUP(A406,frente!A$2:D$9835,4,FALSE)),"")</f>
        <v/>
      </c>
      <c r="F406" s="27" t="str">
        <f t="shared" si="9"/>
        <v/>
      </c>
      <c r="G406" s="306"/>
      <c r="H406" s="287" t="str">
        <f>IF(ISBLANK(A406),"",IF(IFERROR(IF(ISBLANK(A406),"",VLOOKUP(A406,frente!A$2:G$976,5,FALSE)),"")="","N/A",IFERROR(IF(ISBLANK(A406),"",VLOOKUP(A406,frente!A$2:G$976,5,FALSE)),"")))</f>
        <v/>
      </c>
      <c r="I406" s="30" t="str">
        <f>IF(ISBLANK(A406),"",IF(IFERROR(IF(ISBLANK(A406),"",VLOOKUP(A406,frente!A$2:G$976,6,FALSE)),"")="","N/A",IFERROR(IF(ISBLANK(A406),"",VLOOKUP(A406,frente!A$2:G$976,6,FALSE)),"")))</f>
        <v/>
      </c>
    </row>
    <row r="407" spans="1:9" ht="18" thickBot="1" x14ac:dyDescent="0.35">
      <c r="A407" s="336"/>
      <c r="B407" s="340"/>
      <c r="C407" s="322" t="str">
        <f>IFERROR(IF(ISBLANK(A407),"",VLOOKUP(A407,frente!A$2:D$9835,2,FALSE)),"")</f>
        <v/>
      </c>
      <c r="D407" s="25" t="str">
        <f>IFERROR(IF(ISBLANK(A407),"",VLOOKUP(A407,frente!A$1:D$99866,3,FALSE)),"")</f>
        <v/>
      </c>
      <c r="E407" s="26" t="str">
        <f>IFERROR(IF(ISBLANK(B407),"",VLOOKUP(A407,frente!A$2:D$9835,4,FALSE)),"")</f>
        <v/>
      </c>
      <c r="F407" s="27" t="str">
        <f t="shared" si="9"/>
        <v/>
      </c>
      <c r="G407" s="306"/>
      <c r="H407" s="287" t="str">
        <f>IF(ISBLANK(A407),"",IF(IFERROR(IF(ISBLANK(A407),"",VLOOKUP(A407,frente!A$2:G$976,5,FALSE)),"")="","N/A",IFERROR(IF(ISBLANK(A407),"",VLOOKUP(A407,frente!A$2:G$976,5,FALSE)),"")))</f>
        <v/>
      </c>
      <c r="I407" s="30" t="str">
        <f>IF(ISBLANK(A407),"",IF(IFERROR(IF(ISBLANK(A407),"",VLOOKUP(A407,frente!A$2:G$976,6,FALSE)),"")="","N/A",IFERROR(IF(ISBLANK(A407),"",VLOOKUP(A407,frente!A$2:G$976,6,FALSE)),"")))</f>
        <v/>
      </c>
    </row>
    <row r="408" spans="1:9" ht="18" thickBot="1" x14ac:dyDescent="0.35">
      <c r="A408" s="336"/>
      <c r="B408" s="340"/>
      <c r="C408" s="322" t="str">
        <f>IFERROR(IF(ISBLANK(A408),"",VLOOKUP(A408,frente!A$2:D$9835,2,FALSE)),"")</f>
        <v/>
      </c>
      <c r="D408" s="25" t="str">
        <f>IFERROR(IF(ISBLANK(A408),"",VLOOKUP(A408,frente!A$1:D$99866,3,FALSE)),"")</f>
        <v/>
      </c>
      <c r="E408" s="26" t="str">
        <f>IFERROR(IF(ISBLANK(B408),"",VLOOKUP(A408,frente!A$2:D$9835,4,FALSE)),"")</f>
        <v/>
      </c>
      <c r="F408" s="27" t="str">
        <f t="shared" si="9"/>
        <v/>
      </c>
      <c r="G408" s="306"/>
      <c r="H408" s="287" t="str">
        <f>IF(ISBLANK(A408),"",IF(IFERROR(IF(ISBLANK(A408),"",VLOOKUP(A408,frente!A$2:G$976,5,FALSE)),"")="","N/A",IFERROR(IF(ISBLANK(A408),"",VLOOKUP(A408,frente!A$2:G$976,5,FALSE)),"")))</f>
        <v/>
      </c>
      <c r="I408" s="30" t="str">
        <f>IF(ISBLANK(A408),"",IF(IFERROR(IF(ISBLANK(A408),"",VLOOKUP(A408,frente!A$2:G$976,6,FALSE)),"")="","N/A",IFERROR(IF(ISBLANK(A408),"",VLOOKUP(A408,frente!A$2:G$976,6,FALSE)),"")))</f>
        <v/>
      </c>
    </row>
    <row r="409" spans="1:9" ht="18" thickBot="1" x14ac:dyDescent="0.35">
      <c r="A409" s="336"/>
      <c r="B409" s="340"/>
      <c r="C409" s="322" t="str">
        <f>IFERROR(IF(ISBLANK(A409),"",VLOOKUP(A409,frente!A$2:D$9835,2,FALSE)),"")</f>
        <v/>
      </c>
      <c r="D409" s="25" t="str">
        <f>IFERROR(IF(ISBLANK(A409),"",VLOOKUP(A409,frente!A$1:D$99866,3,FALSE)),"")</f>
        <v/>
      </c>
      <c r="E409" s="26" t="str">
        <f>IFERROR(IF(ISBLANK(B409),"",VLOOKUP(A409,frente!A$2:D$9835,4,FALSE)),"")</f>
        <v/>
      </c>
      <c r="F409" s="27" t="str">
        <f t="shared" si="9"/>
        <v/>
      </c>
      <c r="G409" s="306"/>
      <c r="H409" s="287" t="str">
        <f>IF(ISBLANK(A409),"",IF(IFERROR(IF(ISBLANK(A409),"",VLOOKUP(A409,frente!A$2:G$976,5,FALSE)),"")="","N/A",IFERROR(IF(ISBLANK(A409),"",VLOOKUP(A409,frente!A$2:G$976,5,FALSE)),"")))</f>
        <v/>
      </c>
      <c r="I409" s="30" t="str">
        <f>IF(ISBLANK(A409),"",IF(IFERROR(IF(ISBLANK(A409),"",VLOOKUP(A409,frente!A$2:G$976,6,FALSE)),"")="","N/A",IFERROR(IF(ISBLANK(A409),"",VLOOKUP(A409,frente!A$2:G$976,6,FALSE)),"")))</f>
        <v/>
      </c>
    </row>
    <row r="410" spans="1:9" ht="18" thickBot="1" x14ac:dyDescent="0.35">
      <c r="A410" s="336"/>
      <c r="B410" s="340"/>
      <c r="C410" s="322" t="str">
        <f>IFERROR(IF(ISBLANK(A410),"",VLOOKUP(A410,frente!A$2:D$9835,2,FALSE)),"")</f>
        <v/>
      </c>
      <c r="D410" s="25" t="str">
        <f>IFERROR(IF(ISBLANK(A410),"",VLOOKUP(A410,frente!A$1:D$99866,3,FALSE)),"")</f>
        <v/>
      </c>
      <c r="E410" s="26" t="str">
        <f>IFERROR(IF(ISBLANK(B410),"",VLOOKUP(A410,frente!A$2:D$9835,4,FALSE)),"")</f>
        <v/>
      </c>
      <c r="F410" s="27" t="str">
        <f t="shared" si="9"/>
        <v/>
      </c>
      <c r="G410" s="306"/>
      <c r="H410" s="287" t="str">
        <f>IF(ISBLANK(A410),"",IF(IFERROR(IF(ISBLANK(A410),"",VLOOKUP(A410,frente!A$2:G$976,5,FALSE)),"")="","N/A",IFERROR(IF(ISBLANK(A410),"",VLOOKUP(A410,frente!A$2:G$976,5,FALSE)),"")))</f>
        <v/>
      </c>
      <c r="I410" s="30" t="str">
        <f>IF(ISBLANK(A410),"",IF(IFERROR(IF(ISBLANK(A410),"",VLOOKUP(A410,frente!A$2:G$976,6,FALSE)),"")="","N/A",IFERROR(IF(ISBLANK(A410),"",VLOOKUP(A410,frente!A$2:G$976,6,FALSE)),"")))</f>
        <v/>
      </c>
    </row>
    <row r="411" spans="1:9" ht="18" thickBot="1" x14ac:dyDescent="0.35">
      <c r="A411" s="336"/>
      <c r="B411" s="340"/>
      <c r="C411" s="322" t="str">
        <f>IFERROR(IF(ISBLANK(A411),"",VLOOKUP(A411,frente!A$2:D$9835,2,FALSE)),"")</f>
        <v/>
      </c>
      <c r="D411" s="25" t="str">
        <f>IFERROR(IF(ISBLANK(A411),"",VLOOKUP(A411,frente!A$1:D$99866,3,FALSE)),"")</f>
        <v/>
      </c>
      <c r="E411" s="26" t="str">
        <f>IFERROR(IF(ISBLANK(B411),"",VLOOKUP(A411,frente!A$2:D$9835,4,FALSE)),"")</f>
        <v/>
      </c>
      <c r="F411" s="27" t="str">
        <f t="shared" si="9"/>
        <v/>
      </c>
      <c r="G411" s="306"/>
      <c r="H411" s="287" t="str">
        <f>IF(ISBLANK(A411),"",IF(IFERROR(IF(ISBLANK(A411),"",VLOOKUP(A411,frente!A$2:G$976,5,FALSE)),"")="","N/A",IFERROR(IF(ISBLANK(A411),"",VLOOKUP(A411,frente!A$2:G$976,5,FALSE)),"")))</f>
        <v/>
      </c>
      <c r="I411" s="30" t="str">
        <f>IF(ISBLANK(A411),"",IF(IFERROR(IF(ISBLANK(A411),"",VLOOKUP(A411,frente!A$2:G$976,6,FALSE)),"")="","N/A",IFERROR(IF(ISBLANK(A411),"",VLOOKUP(A411,frente!A$2:G$976,6,FALSE)),"")))</f>
        <v/>
      </c>
    </row>
    <row r="412" spans="1:9" ht="18" thickBot="1" x14ac:dyDescent="0.35">
      <c r="A412" s="336"/>
      <c r="B412" s="340"/>
      <c r="C412" s="322" t="str">
        <f>IFERROR(IF(ISBLANK(A412),"",VLOOKUP(A412,frente!A$2:D$9835,2,FALSE)),"")</f>
        <v/>
      </c>
      <c r="D412" s="25" t="str">
        <f>IFERROR(IF(ISBLANK(A412),"",VLOOKUP(A412,frente!A$1:D$99866,3,FALSE)),"")</f>
        <v/>
      </c>
      <c r="E412" s="26" t="str">
        <f>IFERROR(IF(ISBLANK(B412),"",VLOOKUP(A412,frente!A$2:D$9835,4,FALSE)),"")</f>
        <v/>
      </c>
      <c r="F412" s="27" t="str">
        <f t="shared" si="9"/>
        <v/>
      </c>
      <c r="G412" s="306"/>
      <c r="H412" s="287" t="str">
        <f>IF(ISBLANK(A412),"",IF(IFERROR(IF(ISBLANK(A412),"",VLOOKUP(A412,frente!A$2:G$976,5,FALSE)),"")="","N/A",IFERROR(IF(ISBLANK(A412),"",VLOOKUP(A412,frente!A$2:G$976,5,FALSE)),"")))</f>
        <v/>
      </c>
      <c r="I412" s="30" t="str">
        <f>IF(ISBLANK(A412),"",IF(IFERROR(IF(ISBLANK(A412),"",VLOOKUP(A412,frente!A$2:G$976,6,FALSE)),"")="","N/A",IFERROR(IF(ISBLANK(A412),"",VLOOKUP(A412,frente!A$2:G$976,6,FALSE)),"")))</f>
        <v/>
      </c>
    </row>
    <row r="413" spans="1:9" ht="18" thickBot="1" x14ac:dyDescent="0.35">
      <c r="A413" s="336"/>
      <c r="B413" s="340"/>
      <c r="C413" s="322" t="str">
        <f>IFERROR(IF(ISBLANK(A413),"",VLOOKUP(A413,frente!A$2:D$9835,2,FALSE)),"")</f>
        <v/>
      </c>
      <c r="D413" s="25" t="str">
        <f>IFERROR(IF(ISBLANK(A413),"",VLOOKUP(A413,frente!A$1:D$99866,3,FALSE)),"")</f>
        <v/>
      </c>
      <c r="E413" s="26" t="str">
        <f>IFERROR(IF(ISBLANK(B413),"",VLOOKUP(A413,frente!A$2:D$9835,4,FALSE)),"")</f>
        <v/>
      </c>
      <c r="F413" s="27" t="str">
        <f t="shared" si="9"/>
        <v/>
      </c>
      <c r="G413" s="306"/>
      <c r="H413" s="287" t="str">
        <f>IF(ISBLANK(A413),"",IF(IFERROR(IF(ISBLANK(A413),"",VLOOKUP(A413,frente!A$2:G$976,5,FALSE)),"")="","N/A",IFERROR(IF(ISBLANK(A413),"",VLOOKUP(A413,frente!A$2:G$976,5,FALSE)),"")))</f>
        <v/>
      </c>
      <c r="I413" s="30" t="str">
        <f>IF(ISBLANK(A413),"",IF(IFERROR(IF(ISBLANK(A413),"",VLOOKUP(A413,frente!A$2:G$976,6,FALSE)),"")="","N/A",IFERROR(IF(ISBLANK(A413),"",VLOOKUP(A413,frente!A$2:G$976,6,FALSE)),"")))</f>
        <v/>
      </c>
    </row>
    <row r="414" spans="1:9" ht="18" thickBot="1" x14ac:dyDescent="0.35">
      <c r="A414" s="336"/>
      <c r="B414" s="340"/>
      <c r="C414" s="322" t="str">
        <f>IFERROR(IF(ISBLANK(A414),"",VLOOKUP(A414,frente!A$2:D$9835,2,FALSE)),"")</f>
        <v/>
      </c>
      <c r="D414" s="25" t="str">
        <f>IFERROR(IF(ISBLANK(A414),"",VLOOKUP(A414,frente!A$1:D$99866,3,FALSE)),"")</f>
        <v/>
      </c>
      <c r="E414" s="26" t="str">
        <f>IFERROR(IF(ISBLANK(B414),"",VLOOKUP(A414,frente!A$2:D$9835,4,FALSE)),"")</f>
        <v/>
      </c>
      <c r="F414" s="27" t="str">
        <f t="shared" si="9"/>
        <v/>
      </c>
      <c r="G414" s="306"/>
      <c r="H414" s="287" t="str">
        <f>IF(ISBLANK(A414),"",IF(IFERROR(IF(ISBLANK(A414),"",VLOOKUP(A414,frente!A$2:G$976,5,FALSE)),"")="","N/A",IFERROR(IF(ISBLANK(A414),"",VLOOKUP(A414,frente!A$2:G$976,5,FALSE)),"")))</f>
        <v/>
      </c>
      <c r="I414" s="30" t="str">
        <f>IF(ISBLANK(A414),"",IF(IFERROR(IF(ISBLANK(A414),"",VLOOKUP(A414,frente!A$2:G$976,6,FALSE)),"")="","N/A",IFERROR(IF(ISBLANK(A414),"",VLOOKUP(A414,frente!A$2:G$976,6,FALSE)),"")))</f>
        <v/>
      </c>
    </row>
    <row r="415" spans="1:9" ht="18" thickBot="1" x14ac:dyDescent="0.35">
      <c r="A415" s="336"/>
      <c r="B415" s="340"/>
      <c r="C415" s="322" t="str">
        <f>IFERROR(IF(ISBLANK(A415),"",VLOOKUP(A415,frente!A$2:D$9835,2,FALSE)),"")</f>
        <v/>
      </c>
      <c r="D415" s="25" t="str">
        <f>IFERROR(IF(ISBLANK(A415),"",VLOOKUP(A415,frente!A$1:D$99866,3,FALSE)),"")</f>
        <v/>
      </c>
      <c r="E415" s="26" t="str">
        <f>IFERROR(IF(ISBLANK(B415),"",VLOOKUP(A415,frente!A$2:D$9835,4,FALSE)),"")</f>
        <v/>
      </c>
      <c r="F415" s="27" t="str">
        <f t="shared" si="9"/>
        <v/>
      </c>
      <c r="G415" s="306"/>
      <c r="H415" s="287" t="str">
        <f>IF(ISBLANK(A415),"",IF(IFERROR(IF(ISBLANK(A415),"",VLOOKUP(A415,frente!A$2:G$976,5,FALSE)),"")="","N/A",IFERROR(IF(ISBLANK(A415),"",VLOOKUP(A415,frente!A$2:G$976,5,FALSE)),"")))</f>
        <v/>
      </c>
      <c r="I415" s="30" t="str">
        <f>IF(ISBLANK(A415),"",IF(IFERROR(IF(ISBLANK(A415),"",VLOOKUP(A415,frente!A$2:G$976,6,FALSE)),"")="","N/A",IFERROR(IF(ISBLANK(A415),"",VLOOKUP(A415,frente!A$2:G$976,6,FALSE)),"")))</f>
        <v/>
      </c>
    </row>
    <row r="416" spans="1:9" ht="18" thickBot="1" x14ac:dyDescent="0.35">
      <c r="A416" s="336"/>
      <c r="B416" s="340"/>
      <c r="C416" s="322" t="str">
        <f>IFERROR(IF(ISBLANK(A416),"",VLOOKUP(A416,frente!A$2:D$9835,2,FALSE)),"")</f>
        <v/>
      </c>
      <c r="D416" s="25" t="str">
        <f>IFERROR(IF(ISBLANK(A416),"",VLOOKUP(A416,frente!A$1:D$99866,3,FALSE)),"")</f>
        <v/>
      </c>
      <c r="E416" s="26" t="str">
        <f>IFERROR(IF(ISBLANK(B416),"",VLOOKUP(A416,frente!A$2:D$9835,4,FALSE)),"")</f>
        <v/>
      </c>
      <c r="F416" s="27" t="str">
        <f t="shared" si="9"/>
        <v/>
      </c>
      <c r="G416" s="306"/>
      <c r="H416" s="287" t="str">
        <f>IF(ISBLANK(A416),"",IF(IFERROR(IF(ISBLANK(A416),"",VLOOKUP(A416,frente!A$2:G$976,5,FALSE)),"")="","N/A",IFERROR(IF(ISBLANK(A416),"",VLOOKUP(A416,frente!A$2:G$976,5,FALSE)),"")))</f>
        <v/>
      </c>
      <c r="I416" s="30" t="str">
        <f>IF(ISBLANK(A416),"",IF(IFERROR(IF(ISBLANK(A416),"",VLOOKUP(A416,frente!A$2:G$976,6,FALSE)),"")="","N/A",IFERROR(IF(ISBLANK(A416),"",VLOOKUP(A416,frente!A$2:G$976,6,FALSE)),"")))</f>
        <v/>
      </c>
    </row>
    <row r="417" spans="1:9" ht="18" thickBot="1" x14ac:dyDescent="0.35">
      <c r="A417" s="336"/>
      <c r="B417" s="340"/>
      <c r="C417" s="322" t="str">
        <f>IFERROR(IF(ISBLANK(A417),"",VLOOKUP(A417,frente!A$2:D$9835,2,FALSE)),"")</f>
        <v/>
      </c>
      <c r="D417" s="25" t="str">
        <f>IFERROR(IF(ISBLANK(A417),"",VLOOKUP(A417,frente!A$1:D$99866,3,FALSE)),"")</f>
        <v/>
      </c>
      <c r="E417" s="26" t="str">
        <f>IFERROR(IF(ISBLANK(B417),"",VLOOKUP(A417,frente!A$2:D$9835,4,FALSE)),"")</f>
        <v/>
      </c>
      <c r="F417" s="27" t="str">
        <f t="shared" si="9"/>
        <v/>
      </c>
      <c r="G417" s="306"/>
      <c r="H417" s="287" t="str">
        <f>IF(ISBLANK(A417),"",IF(IFERROR(IF(ISBLANK(A417),"",VLOOKUP(A417,frente!A$2:G$976,5,FALSE)),"")="","N/A",IFERROR(IF(ISBLANK(A417),"",VLOOKUP(A417,frente!A$2:G$976,5,FALSE)),"")))</f>
        <v/>
      </c>
      <c r="I417" s="30" t="str">
        <f>IF(ISBLANK(A417),"",IF(IFERROR(IF(ISBLANK(A417),"",VLOOKUP(A417,frente!A$2:G$976,6,FALSE)),"")="","N/A",IFERROR(IF(ISBLANK(A417),"",VLOOKUP(A417,frente!A$2:G$976,6,FALSE)),"")))</f>
        <v/>
      </c>
    </row>
    <row r="418" spans="1:9" ht="18" thickBot="1" x14ac:dyDescent="0.35">
      <c r="A418" s="336"/>
      <c r="B418" s="340"/>
      <c r="C418" s="322" t="str">
        <f>IFERROR(IF(ISBLANK(A418),"",VLOOKUP(A418,frente!A$2:D$9835,2,FALSE)),"")</f>
        <v/>
      </c>
      <c r="D418" s="25" t="str">
        <f>IFERROR(IF(ISBLANK(A418),"",VLOOKUP(A418,frente!A$1:D$99866,3,FALSE)),"")</f>
        <v/>
      </c>
      <c r="E418" s="26" t="str">
        <f>IFERROR(IF(ISBLANK(B418),"",VLOOKUP(A418,frente!A$2:D$9835,4,FALSE)),"")</f>
        <v/>
      </c>
      <c r="F418" s="27" t="str">
        <f t="shared" si="9"/>
        <v/>
      </c>
      <c r="G418" s="306"/>
      <c r="H418" s="287" t="str">
        <f>IF(ISBLANK(A418),"",IF(IFERROR(IF(ISBLANK(A418),"",VLOOKUP(A418,frente!A$2:G$976,5,FALSE)),"")="","N/A",IFERROR(IF(ISBLANK(A418),"",VLOOKUP(A418,frente!A$2:G$976,5,FALSE)),"")))</f>
        <v/>
      </c>
      <c r="I418" s="30" t="str">
        <f>IF(ISBLANK(A418),"",IF(IFERROR(IF(ISBLANK(A418),"",VLOOKUP(A418,frente!A$2:G$976,6,FALSE)),"")="","N/A",IFERROR(IF(ISBLANK(A418),"",VLOOKUP(A418,frente!A$2:G$976,6,FALSE)),"")))</f>
        <v/>
      </c>
    </row>
    <row r="419" spans="1:9" ht="18" thickBot="1" x14ac:dyDescent="0.35">
      <c r="A419" s="336"/>
      <c r="B419" s="340"/>
      <c r="C419" s="322" t="str">
        <f>IFERROR(IF(ISBLANK(A419),"",VLOOKUP(A419,frente!A$2:D$9835,2,FALSE)),"")</f>
        <v/>
      </c>
      <c r="D419" s="25" t="str">
        <f>IFERROR(IF(ISBLANK(A419),"",VLOOKUP(A419,frente!A$1:D$99866,3,FALSE)),"")</f>
        <v/>
      </c>
      <c r="E419" s="26" t="str">
        <f>IFERROR(IF(ISBLANK(B419),"",VLOOKUP(A419,frente!A$2:D$9835,4,FALSE)),"")</f>
        <v/>
      </c>
      <c r="F419" s="27" t="str">
        <f t="shared" si="9"/>
        <v/>
      </c>
      <c r="G419" s="306"/>
      <c r="H419" s="287" t="str">
        <f>IF(ISBLANK(A419),"",IF(IFERROR(IF(ISBLANK(A419),"",VLOOKUP(A419,frente!A$2:G$976,5,FALSE)),"")="","N/A",IFERROR(IF(ISBLANK(A419),"",VLOOKUP(A419,frente!A$2:G$976,5,FALSE)),"")))</f>
        <v/>
      </c>
      <c r="I419" s="30" t="str">
        <f>IF(ISBLANK(A419),"",IF(IFERROR(IF(ISBLANK(A419),"",VLOOKUP(A419,frente!A$2:G$976,6,FALSE)),"")="","N/A",IFERROR(IF(ISBLANK(A419),"",VLOOKUP(A419,frente!A$2:G$976,6,FALSE)),"")))</f>
        <v/>
      </c>
    </row>
    <row r="420" spans="1:9" ht="18" thickBot="1" x14ac:dyDescent="0.35">
      <c r="A420" s="336"/>
      <c r="B420" s="340"/>
      <c r="C420" s="322" t="str">
        <f>IFERROR(IF(ISBLANK(A420),"",VLOOKUP(A420,frente!A$2:D$9835,2,FALSE)),"")</f>
        <v/>
      </c>
      <c r="D420" s="25" t="str">
        <f>IFERROR(IF(ISBLANK(A420),"",VLOOKUP(A420,frente!A$1:D$99866,3,FALSE)),"")</f>
        <v/>
      </c>
      <c r="E420" s="26" t="str">
        <f>IFERROR(IF(ISBLANK(B420),"",VLOOKUP(A420,frente!A$2:D$9835,4,FALSE)),"")</f>
        <v/>
      </c>
      <c r="F420" s="27" t="str">
        <f t="shared" si="9"/>
        <v/>
      </c>
      <c r="G420" s="306"/>
      <c r="H420" s="287" t="str">
        <f>IF(ISBLANK(A420),"",IF(IFERROR(IF(ISBLANK(A420),"",VLOOKUP(A420,frente!A$2:G$976,5,FALSE)),"")="","N/A",IFERROR(IF(ISBLANK(A420),"",VLOOKUP(A420,frente!A$2:G$976,5,FALSE)),"")))</f>
        <v/>
      </c>
      <c r="I420" s="30" t="str">
        <f>IF(ISBLANK(A420),"",IF(IFERROR(IF(ISBLANK(A420),"",VLOOKUP(A420,frente!A$2:G$976,6,FALSE)),"")="","N/A",IFERROR(IF(ISBLANK(A420),"",VLOOKUP(A420,frente!A$2:G$976,6,FALSE)),"")))</f>
        <v/>
      </c>
    </row>
    <row r="421" spans="1:9" ht="18" thickBot="1" x14ac:dyDescent="0.35">
      <c r="A421" s="336"/>
      <c r="B421" s="340"/>
      <c r="C421" s="322" t="str">
        <f>IFERROR(IF(ISBLANK(A421),"",VLOOKUP(A421,frente!A$2:D$9835,2,FALSE)),"")</f>
        <v/>
      </c>
      <c r="D421" s="25" t="str">
        <f>IFERROR(IF(ISBLANK(A421),"",VLOOKUP(A421,frente!A$1:D$99866,3,FALSE)),"")</f>
        <v/>
      </c>
      <c r="E421" s="26" t="str">
        <f>IFERROR(IF(ISBLANK(B421),"",VLOOKUP(A421,frente!A$2:D$9835,4,FALSE)),"")</f>
        <v/>
      </c>
      <c r="F421" s="27" t="str">
        <f t="shared" si="9"/>
        <v/>
      </c>
      <c r="G421" s="306"/>
      <c r="H421" s="287" t="str">
        <f>IF(ISBLANK(A421),"",IF(IFERROR(IF(ISBLANK(A421),"",VLOOKUP(A421,frente!A$2:G$976,5,FALSE)),"")="","N/A",IFERROR(IF(ISBLANK(A421),"",VLOOKUP(A421,frente!A$2:G$976,5,FALSE)),"")))</f>
        <v/>
      </c>
      <c r="I421" s="30" t="str">
        <f>IF(ISBLANK(A421),"",IF(IFERROR(IF(ISBLANK(A421),"",VLOOKUP(A421,frente!A$2:G$976,6,FALSE)),"")="","N/A",IFERROR(IF(ISBLANK(A421),"",VLOOKUP(A421,frente!A$2:G$976,6,FALSE)),"")))</f>
        <v/>
      </c>
    </row>
    <row r="422" spans="1:9" ht="18" thickBot="1" x14ac:dyDescent="0.35">
      <c r="A422" s="336"/>
      <c r="B422" s="340"/>
      <c r="C422" s="322" t="str">
        <f>IFERROR(IF(ISBLANK(A422),"",VLOOKUP(A422,frente!A$2:D$9835,2,FALSE)),"")</f>
        <v/>
      </c>
      <c r="D422" s="25" t="str">
        <f>IFERROR(IF(ISBLANK(A422),"",VLOOKUP(A422,frente!A$1:D$99866,3,FALSE)),"")</f>
        <v/>
      </c>
      <c r="E422" s="26" t="str">
        <f>IFERROR(IF(ISBLANK(B422),"",VLOOKUP(A422,frente!A$2:D$9835,4,FALSE)),"")</f>
        <v/>
      </c>
      <c r="F422" s="27" t="str">
        <f t="shared" si="9"/>
        <v/>
      </c>
      <c r="G422" s="306"/>
      <c r="H422" s="287" t="str">
        <f>IF(ISBLANK(A422),"",IF(IFERROR(IF(ISBLANK(A422),"",VLOOKUP(A422,frente!A$2:G$976,5,FALSE)),"")="","N/A",IFERROR(IF(ISBLANK(A422),"",VLOOKUP(A422,frente!A$2:G$976,5,FALSE)),"")))</f>
        <v/>
      </c>
      <c r="I422" s="30" t="str">
        <f>IF(ISBLANK(A422),"",IF(IFERROR(IF(ISBLANK(A422),"",VLOOKUP(A422,frente!A$2:G$976,6,FALSE)),"")="","N/A",IFERROR(IF(ISBLANK(A422),"",VLOOKUP(A422,frente!A$2:G$976,6,FALSE)),"")))</f>
        <v/>
      </c>
    </row>
    <row r="423" spans="1:9" ht="18" thickBot="1" x14ac:dyDescent="0.35">
      <c r="A423" s="336"/>
      <c r="B423" s="340"/>
      <c r="C423" s="322" t="str">
        <f>IFERROR(IF(ISBLANK(A423),"",VLOOKUP(A423,frente!A$2:D$9835,2,FALSE)),"")</f>
        <v/>
      </c>
      <c r="D423" s="25" t="str">
        <f>IFERROR(IF(ISBLANK(A423),"",VLOOKUP(A423,frente!A$1:D$99866,3,FALSE)),"")</f>
        <v/>
      </c>
      <c r="E423" s="26" t="str">
        <f>IFERROR(IF(ISBLANK(B423),"",VLOOKUP(A423,frente!A$2:D$9835,4,FALSE)),"")</f>
        <v/>
      </c>
      <c r="F423" s="27" t="str">
        <f t="shared" si="9"/>
        <v/>
      </c>
      <c r="G423" s="306"/>
      <c r="H423" s="287" t="str">
        <f>IF(ISBLANK(A423),"",IF(IFERROR(IF(ISBLANK(A423),"",VLOOKUP(A423,frente!A$2:G$976,5,FALSE)),"")="","N/A",IFERROR(IF(ISBLANK(A423),"",VLOOKUP(A423,frente!A$2:G$976,5,FALSE)),"")))</f>
        <v/>
      </c>
      <c r="I423" s="30" t="str">
        <f>IF(ISBLANK(A423),"",IF(IFERROR(IF(ISBLANK(A423),"",VLOOKUP(A423,frente!A$2:G$976,6,FALSE)),"")="","N/A",IFERROR(IF(ISBLANK(A423),"",VLOOKUP(A423,frente!A$2:G$976,6,FALSE)),"")))</f>
        <v/>
      </c>
    </row>
    <row r="424" spans="1:9" ht="18" thickBot="1" x14ac:dyDescent="0.35">
      <c r="A424" s="336"/>
      <c r="B424" s="340"/>
      <c r="C424" s="322" t="str">
        <f>IFERROR(IF(ISBLANK(A424),"",VLOOKUP(A424,frente!A$2:D$9835,2,FALSE)),"")</f>
        <v/>
      </c>
      <c r="D424" s="25" t="str">
        <f>IFERROR(IF(ISBLANK(A424),"",VLOOKUP(A424,frente!A$1:D$99866,3,FALSE)),"")</f>
        <v/>
      </c>
      <c r="E424" s="26" t="str">
        <f>IFERROR(IF(ISBLANK(B424),"",VLOOKUP(A424,frente!A$2:D$9835,4,FALSE)),"")</f>
        <v/>
      </c>
      <c r="F424" s="27" t="str">
        <f t="shared" si="9"/>
        <v/>
      </c>
      <c r="G424" s="306"/>
      <c r="H424" s="287" t="str">
        <f>IF(ISBLANK(A424),"",IF(IFERROR(IF(ISBLANK(A424),"",VLOOKUP(A424,frente!A$2:G$976,5,FALSE)),"")="","N/A",IFERROR(IF(ISBLANK(A424),"",VLOOKUP(A424,frente!A$2:G$976,5,FALSE)),"")))</f>
        <v/>
      </c>
      <c r="I424" s="30" t="str">
        <f>IF(ISBLANK(A424),"",IF(IFERROR(IF(ISBLANK(A424),"",VLOOKUP(A424,frente!A$2:G$976,6,FALSE)),"")="","N/A",IFERROR(IF(ISBLANK(A424),"",VLOOKUP(A424,frente!A$2:G$976,6,FALSE)),"")))</f>
        <v/>
      </c>
    </row>
    <row r="425" spans="1:9" ht="18" thickBot="1" x14ac:dyDescent="0.35">
      <c r="A425" s="336"/>
      <c r="B425" s="340"/>
      <c r="C425" s="322" t="str">
        <f>IFERROR(IF(ISBLANK(A425),"",VLOOKUP(A425,frente!A$2:D$9835,2,FALSE)),"")</f>
        <v/>
      </c>
      <c r="D425" s="25" t="str">
        <f>IFERROR(IF(ISBLANK(A425),"",VLOOKUP(A425,frente!A$1:D$99866,3,FALSE)),"")</f>
        <v/>
      </c>
      <c r="E425" s="26" t="str">
        <f>IFERROR(IF(ISBLANK(B425),"",VLOOKUP(A425,frente!A$2:D$9835,4,FALSE)),"")</f>
        <v/>
      </c>
      <c r="F425" s="27" t="str">
        <f t="shared" si="9"/>
        <v/>
      </c>
      <c r="G425" s="306"/>
      <c r="H425" s="287" t="str">
        <f>IF(ISBLANK(A425),"",IF(IFERROR(IF(ISBLANK(A425),"",VLOOKUP(A425,frente!A$2:G$976,5,FALSE)),"")="","N/A",IFERROR(IF(ISBLANK(A425),"",VLOOKUP(A425,frente!A$2:G$976,5,FALSE)),"")))</f>
        <v/>
      </c>
      <c r="I425" s="30" t="str">
        <f>IF(ISBLANK(A425),"",IF(IFERROR(IF(ISBLANK(A425),"",VLOOKUP(A425,frente!A$2:G$976,6,FALSE)),"")="","N/A",IFERROR(IF(ISBLANK(A425),"",VLOOKUP(A425,frente!A$2:G$976,6,FALSE)),"")))</f>
        <v/>
      </c>
    </row>
    <row r="426" spans="1:9" ht="18" thickBot="1" x14ac:dyDescent="0.35">
      <c r="A426" s="336"/>
      <c r="B426" s="340"/>
      <c r="C426" s="322" t="str">
        <f>IFERROR(IF(ISBLANK(A426),"",VLOOKUP(A426,frente!A$2:D$9835,2,FALSE)),"")</f>
        <v/>
      </c>
      <c r="D426" s="25" t="str">
        <f>IFERROR(IF(ISBLANK(A426),"",VLOOKUP(A426,frente!A$1:D$99866,3,FALSE)),"")</f>
        <v/>
      </c>
      <c r="E426" s="26" t="str">
        <f>IFERROR(IF(ISBLANK(B426),"",VLOOKUP(A426,frente!A$2:D$9835,4,FALSE)),"")</f>
        <v/>
      </c>
      <c r="F426" s="27" t="str">
        <f t="shared" si="9"/>
        <v/>
      </c>
      <c r="G426" s="306"/>
      <c r="H426" s="287" t="str">
        <f>IF(ISBLANK(A426),"",IF(IFERROR(IF(ISBLANK(A426),"",VLOOKUP(A426,frente!A$2:G$976,5,FALSE)),"")="","N/A",IFERROR(IF(ISBLANK(A426),"",VLOOKUP(A426,frente!A$2:G$976,5,FALSE)),"")))</f>
        <v/>
      </c>
      <c r="I426" s="30" t="str">
        <f>IF(ISBLANK(A426),"",IF(IFERROR(IF(ISBLANK(A426),"",VLOOKUP(A426,frente!A$2:G$976,6,FALSE)),"")="","N/A",IFERROR(IF(ISBLANK(A426),"",VLOOKUP(A426,frente!A$2:G$976,6,FALSE)),"")))</f>
        <v/>
      </c>
    </row>
    <row r="427" spans="1:9" ht="18" thickBot="1" x14ac:dyDescent="0.35">
      <c r="A427" s="336"/>
      <c r="B427" s="340"/>
      <c r="C427" s="322" t="str">
        <f>IFERROR(IF(ISBLANK(A427),"",VLOOKUP(A427,frente!A$2:D$9835,2,FALSE)),"")</f>
        <v/>
      </c>
      <c r="D427" s="25" t="str">
        <f>IFERROR(IF(ISBLANK(A427),"",VLOOKUP(A427,frente!A$1:D$99866,3,FALSE)),"")</f>
        <v/>
      </c>
      <c r="E427" s="26" t="str">
        <f>IFERROR(IF(ISBLANK(B427),"",VLOOKUP(A427,frente!A$2:D$9835,4,FALSE)),"")</f>
        <v/>
      </c>
      <c r="F427" s="27" t="str">
        <f t="shared" si="9"/>
        <v/>
      </c>
      <c r="G427" s="306"/>
      <c r="H427" s="287" t="str">
        <f>IF(ISBLANK(A427),"",IF(IFERROR(IF(ISBLANK(A427),"",VLOOKUP(A427,frente!A$2:G$976,5,FALSE)),"")="","N/A",IFERROR(IF(ISBLANK(A427),"",VLOOKUP(A427,frente!A$2:G$976,5,FALSE)),"")))</f>
        <v/>
      </c>
      <c r="I427" s="30" t="str">
        <f>IF(ISBLANK(A427),"",IF(IFERROR(IF(ISBLANK(A427),"",VLOOKUP(A427,frente!A$2:G$976,6,FALSE)),"")="","N/A",IFERROR(IF(ISBLANK(A427),"",VLOOKUP(A427,frente!A$2:G$976,6,FALSE)),"")))</f>
        <v/>
      </c>
    </row>
    <row r="428" spans="1:9" ht="18" thickBot="1" x14ac:dyDescent="0.35">
      <c r="A428" s="336"/>
      <c r="B428" s="340"/>
      <c r="C428" s="322" t="str">
        <f>IFERROR(IF(ISBLANK(A428),"",VLOOKUP(A428,frente!A$2:D$9835,2,FALSE)),"")</f>
        <v/>
      </c>
      <c r="D428" s="25" t="str">
        <f>IFERROR(IF(ISBLANK(A428),"",VLOOKUP(A428,frente!A$1:D$99866,3,FALSE)),"")</f>
        <v/>
      </c>
      <c r="E428" s="26" t="str">
        <f>IFERROR(IF(ISBLANK(B428),"",VLOOKUP(A428,frente!A$2:D$9835,4,FALSE)),"")</f>
        <v/>
      </c>
      <c r="F428" s="27" t="str">
        <f t="shared" si="9"/>
        <v/>
      </c>
      <c r="G428" s="306"/>
      <c r="H428" s="287" t="str">
        <f>IF(ISBLANK(A428),"",IF(IFERROR(IF(ISBLANK(A428),"",VLOOKUP(A428,frente!A$2:G$976,5,FALSE)),"")="","N/A",IFERROR(IF(ISBLANK(A428),"",VLOOKUP(A428,frente!A$2:G$976,5,FALSE)),"")))</f>
        <v/>
      </c>
      <c r="I428" s="30" t="str">
        <f>IF(ISBLANK(A428),"",IF(IFERROR(IF(ISBLANK(A428),"",VLOOKUP(A428,frente!A$2:G$976,6,FALSE)),"")="","N/A",IFERROR(IF(ISBLANK(A428),"",VLOOKUP(A428,frente!A$2:G$976,6,FALSE)),"")))</f>
        <v/>
      </c>
    </row>
    <row r="429" spans="1:9" ht="18" thickBot="1" x14ac:dyDescent="0.35">
      <c r="A429" s="336"/>
      <c r="B429" s="340"/>
      <c r="C429" s="322" t="str">
        <f>IFERROR(IF(ISBLANK(A429),"",VLOOKUP(A429,frente!A$2:D$9835,2,FALSE)),"")</f>
        <v/>
      </c>
      <c r="D429" s="25" t="str">
        <f>IFERROR(IF(ISBLANK(A429),"",VLOOKUP(A429,frente!A$1:D$99866,3,FALSE)),"")</f>
        <v/>
      </c>
      <c r="E429" s="26" t="str">
        <f>IFERROR(IF(ISBLANK(B429),"",VLOOKUP(A429,frente!A$2:D$9835,4,FALSE)),"")</f>
        <v/>
      </c>
      <c r="F429" s="27" t="str">
        <f t="shared" si="9"/>
        <v/>
      </c>
      <c r="G429" s="306"/>
      <c r="H429" s="287" t="str">
        <f>IF(ISBLANK(A429),"",IF(IFERROR(IF(ISBLANK(A429),"",VLOOKUP(A429,frente!A$2:G$976,5,FALSE)),"")="","N/A",IFERROR(IF(ISBLANK(A429),"",VLOOKUP(A429,frente!A$2:G$976,5,FALSE)),"")))</f>
        <v/>
      </c>
      <c r="I429" s="30" t="str">
        <f>IF(ISBLANK(A429),"",IF(IFERROR(IF(ISBLANK(A429),"",VLOOKUP(A429,frente!A$2:G$976,6,FALSE)),"")="","N/A",IFERROR(IF(ISBLANK(A429),"",VLOOKUP(A429,frente!A$2:G$976,6,FALSE)),"")))</f>
        <v/>
      </c>
    </row>
    <row r="430" spans="1:9" ht="18" thickBot="1" x14ac:dyDescent="0.35">
      <c r="A430" s="336"/>
      <c r="B430" s="340"/>
      <c r="C430" s="322" t="str">
        <f>IFERROR(IF(ISBLANK(A430),"",VLOOKUP(A430,frente!A$2:D$9835,2,FALSE)),"")</f>
        <v/>
      </c>
      <c r="D430" s="25" t="str">
        <f>IFERROR(IF(ISBLANK(A430),"",VLOOKUP(A430,frente!A$1:D$99866,3,FALSE)),"")</f>
        <v/>
      </c>
      <c r="E430" s="26" t="str">
        <f>IFERROR(IF(ISBLANK(B430),"",VLOOKUP(A430,frente!A$2:D$9835,4,FALSE)),"")</f>
        <v/>
      </c>
      <c r="F430" s="27" t="str">
        <f t="shared" si="9"/>
        <v/>
      </c>
      <c r="G430" s="306"/>
      <c r="H430" s="287" t="str">
        <f>IF(ISBLANK(A430),"",IF(IFERROR(IF(ISBLANK(A430),"",VLOOKUP(A430,frente!A$2:G$976,5,FALSE)),"")="","N/A",IFERROR(IF(ISBLANK(A430),"",VLOOKUP(A430,frente!A$2:G$976,5,FALSE)),"")))</f>
        <v/>
      </c>
      <c r="I430" s="30" t="str">
        <f>IF(ISBLANK(A430),"",IF(IFERROR(IF(ISBLANK(A430),"",VLOOKUP(A430,frente!A$2:G$976,6,FALSE)),"")="","N/A",IFERROR(IF(ISBLANK(A430),"",VLOOKUP(A430,frente!A$2:G$976,6,FALSE)),"")))</f>
        <v/>
      </c>
    </row>
    <row r="431" spans="1:9" ht="18" thickBot="1" x14ac:dyDescent="0.35">
      <c r="A431" s="336"/>
      <c r="B431" s="340"/>
      <c r="C431" s="322" t="str">
        <f>IFERROR(IF(ISBLANK(A431),"",VLOOKUP(A431,frente!A$2:D$9835,2,FALSE)),"")</f>
        <v/>
      </c>
      <c r="D431" s="25" t="str">
        <f>IFERROR(IF(ISBLANK(A431),"",VLOOKUP(A431,frente!A$1:D$99866,3,FALSE)),"")</f>
        <v/>
      </c>
      <c r="E431" s="26" t="str">
        <f>IFERROR(IF(ISBLANK(B431),"",VLOOKUP(A431,frente!A$2:D$9835,4,FALSE)),"")</f>
        <v/>
      </c>
      <c r="F431" s="27" t="str">
        <f t="shared" si="9"/>
        <v/>
      </c>
      <c r="G431" s="306"/>
      <c r="H431" s="287" t="str">
        <f>IF(ISBLANK(A431),"",IF(IFERROR(IF(ISBLANK(A431),"",VLOOKUP(A431,frente!A$2:G$976,5,FALSE)),"")="","N/A",IFERROR(IF(ISBLANK(A431),"",VLOOKUP(A431,frente!A$2:G$976,5,FALSE)),"")))</f>
        <v/>
      </c>
      <c r="I431" s="30" t="str">
        <f>IF(ISBLANK(A431),"",IF(IFERROR(IF(ISBLANK(A431),"",VLOOKUP(A431,frente!A$2:G$976,6,FALSE)),"")="","N/A",IFERROR(IF(ISBLANK(A431),"",VLOOKUP(A431,frente!A$2:G$976,6,FALSE)),"")))</f>
        <v/>
      </c>
    </row>
    <row r="432" spans="1:9" ht="18" thickBot="1" x14ac:dyDescent="0.35">
      <c r="A432" s="336"/>
      <c r="B432" s="340"/>
      <c r="C432" s="322" t="str">
        <f>IFERROR(IF(ISBLANK(A432),"",VLOOKUP(A432,frente!A$2:D$9835,2,FALSE)),"")</f>
        <v/>
      </c>
      <c r="D432" s="25" t="str">
        <f>IFERROR(IF(ISBLANK(A432),"",VLOOKUP(A432,frente!A$1:D$99866,3,FALSE)),"")</f>
        <v/>
      </c>
      <c r="E432" s="26" t="str">
        <f>IFERROR(IF(ISBLANK(B432),"",VLOOKUP(A432,frente!A$2:D$9835,4,FALSE)),"")</f>
        <v/>
      </c>
      <c r="F432" s="27" t="str">
        <f t="shared" si="9"/>
        <v/>
      </c>
      <c r="G432" s="306"/>
      <c r="H432" s="287" t="str">
        <f>IF(ISBLANK(A432),"",IF(IFERROR(IF(ISBLANK(A432),"",VLOOKUP(A432,frente!A$2:G$976,5,FALSE)),"")="","N/A",IFERROR(IF(ISBLANK(A432),"",VLOOKUP(A432,frente!A$2:G$976,5,FALSE)),"")))</f>
        <v/>
      </c>
      <c r="I432" s="30" t="str">
        <f>IF(ISBLANK(A432),"",IF(IFERROR(IF(ISBLANK(A432),"",VLOOKUP(A432,frente!A$2:G$976,6,FALSE)),"")="","N/A",IFERROR(IF(ISBLANK(A432),"",VLOOKUP(A432,frente!A$2:G$976,6,FALSE)),"")))</f>
        <v/>
      </c>
    </row>
    <row r="433" spans="1:9" ht="18" thickBot="1" x14ac:dyDescent="0.35">
      <c r="A433" s="336"/>
      <c r="B433" s="340"/>
      <c r="C433" s="322" t="str">
        <f>IFERROR(IF(ISBLANK(A433),"",VLOOKUP(A433,frente!A$2:D$9835,2,FALSE)),"")</f>
        <v/>
      </c>
      <c r="D433" s="25" t="str">
        <f>IFERROR(IF(ISBLANK(A433),"",VLOOKUP(A433,frente!A$1:D$99866,3,FALSE)),"")</f>
        <v/>
      </c>
      <c r="E433" s="26" t="str">
        <f>IFERROR(IF(ISBLANK(B433),"",VLOOKUP(A433,frente!A$2:D$9835,4,FALSE)),"")</f>
        <v/>
      </c>
      <c r="F433" s="27" t="str">
        <f t="shared" si="9"/>
        <v/>
      </c>
      <c r="G433" s="306"/>
      <c r="H433" s="287" t="str">
        <f>IF(ISBLANK(A433),"",IF(IFERROR(IF(ISBLANK(A433),"",VLOOKUP(A433,frente!A$2:G$976,5,FALSE)),"")="","N/A",IFERROR(IF(ISBLANK(A433),"",VLOOKUP(A433,frente!A$2:G$976,5,FALSE)),"")))</f>
        <v/>
      </c>
      <c r="I433" s="30" t="str">
        <f>IF(ISBLANK(A433),"",IF(IFERROR(IF(ISBLANK(A433),"",VLOOKUP(A433,frente!A$2:G$976,6,FALSE)),"")="","N/A",IFERROR(IF(ISBLANK(A433),"",VLOOKUP(A433,frente!A$2:G$976,6,FALSE)),"")))</f>
        <v/>
      </c>
    </row>
    <row r="434" spans="1:9" ht="18" thickBot="1" x14ac:dyDescent="0.35">
      <c r="A434" s="336"/>
      <c r="B434" s="340"/>
      <c r="C434" s="322" t="str">
        <f>IFERROR(IF(ISBLANK(A434),"",VLOOKUP(A434,frente!A$2:D$9835,2,FALSE)),"")</f>
        <v/>
      </c>
      <c r="D434" s="25" t="str">
        <f>IFERROR(IF(ISBLANK(A434),"",VLOOKUP(A434,frente!A$1:D$99866,3,FALSE)),"")</f>
        <v/>
      </c>
      <c r="E434" s="26" t="str">
        <f>IFERROR(IF(ISBLANK(B434),"",VLOOKUP(A434,frente!A$2:D$9835,4,FALSE)),"")</f>
        <v/>
      </c>
      <c r="F434" s="27" t="str">
        <f t="shared" si="9"/>
        <v/>
      </c>
      <c r="G434" s="306"/>
      <c r="H434" s="287" t="str">
        <f>IF(ISBLANK(A434),"",IF(IFERROR(IF(ISBLANK(A434),"",VLOOKUP(A434,frente!A$2:G$976,5,FALSE)),"")="","N/A",IFERROR(IF(ISBLANK(A434),"",VLOOKUP(A434,frente!A$2:G$976,5,FALSE)),"")))</f>
        <v/>
      </c>
      <c r="I434" s="30" t="str">
        <f>IF(ISBLANK(A434),"",IF(IFERROR(IF(ISBLANK(A434),"",VLOOKUP(A434,frente!A$2:G$976,6,FALSE)),"")="","N/A",IFERROR(IF(ISBLANK(A434),"",VLOOKUP(A434,frente!A$2:G$976,6,FALSE)),"")))</f>
        <v/>
      </c>
    </row>
    <row r="435" spans="1:9" ht="18" thickBot="1" x14ac:dyDescent="0.35">
      <c r="A435" s="336"/>
      <c r="B435" s="340"/>
      <c r="C435" s="322" t="str">
        <f>IFERROR(IF(ISBLANK(A435),"",VLOOKUP(A435,frente!A$2:D$9835,2,FALSE)),"")</f>
        <v/>
      </c>
      <c r="D435" s="25" t="str">
        <f>IFERROR(IF(ISBLANK(A435),"",VLOOKUP(A435,frente!A$1:D$99866,3,FALSE)),"")</f>
        <v/>
      </c>
      <c r="E435" s="26" t="str">
        <f>IFERROR(IF(ISBLANK(B435),"",VLOOKUP(A435,frente!A$2:D$9835,4,FALSE)),"")</f>
        <v/>
      </c>
      <c r="F435" s="27" t="str">
        <f t="shared" si="9"/>
        <v/>
      </c>
      <c r="G435" s="306"/>
      <c r="H435" s="287" t="str">
        <f>IF(ISBLANK(A435),"",IF(IFERROR(IF(ISBLANK(A435),"",VLOOKUP(A435,frente!A$2:G$976,5,FALSE)),"")="","N/A",IFERROR(IF(ISBLANK(A435),"",VLOOKUP(A435,frente!A$2:G$976,5,FALSE)),"")))</f>
        <v/>
      </c>
      <c r="I435" s="30" t="str">
        <f>IF(ISBLANK(A435),"",IF(IFERROR(IF(ISBLANK(A435),"",VLOOKUP(A435,frente!A$2:G$976,6,FALSE)),"")="","N/A",IFERROR(IF(ISBLANK(A435),"",VLOOKUP(A435,frente!A$2:G$976,6,FALSE)),"")))</f>
        <v/>
      </c>
    </row>
    <row r="436" spans="1:9" ht="18" thickBot="1" x14ac:dyDescent="0.35">
      <c r="A436" s="336"/>
      <c r="B436" s="340"/>
      <c r="C436" s="322" t="str">
        <f>IFERROR(IF(ISBLANK(A436),"",VLOOKUP(A436,frente!A$2:D$9835,2,FALSE)),"")</f>
        <v/>
      </c>
      <c r="D436" s="25" t="str">
        <f>IFERROR(IF(ISBLANK(A436),"",VLOOKUP(A436,frente!A$1:D$99866,3,FALSE)),"")</f>
        <v/>
      </c>
      <c r="E436" s="26" t="str">
        <f>IFERROR(IF(ISBLANK(B436),"",VLOOKUP(A436,frente!A$2:D$9835,4,FALSE)),"")</f>
        <v/>
      </c>
      <c r="F436" s="27" t="str">
        <f t="shared" si="9"/>
        <v/>
      </c>
      <c r="G436" s="306"/>
      <c r="H436" s="287" t="str">
        <f>IF(ISBLANK(A436),"",IF(IFERROR(IF(ISBLANK(A436),"",VLOOKUP(A436,frente!A$2:G$976,5,FALSE)),"")="","N/A",IFERROR(IF(ISBLANK(A436),"",VLOOKUP(A436,frente!A$2:G$976,5,FALSE)),"")))</f>
        <v/>
      </c>
      <c r="I436" s="30" t="str">
        <f>IF(ISBLANK(A436),"",IF(IFERROR(IF(ISBLANK(A436),"",VLOOKUP(A436,frente!A$2:G$976,6,FALSE)),"")="","N/A",IFERROR(IF(ISBLANK(A436),"",VLOOKUP(A436,frente!A$2:G$976,6,FALSE)),"")))</f>
        <v/>
      </c>
    </row>
    <row r="437" spans="1:9" ht="18" thickBot="1" x14ac:dyDescent="0.35">
      <c r="A437" s="336"/>
      <c r="B437" s="340"/>
      <c r="C437" s="322" t="str">
        <f>IFERROR(IF(ISBLANK(A437),"",VLOOKUP(A437,frente!A$2:D$9835,2,FALSE)),"")</f>
        <v/>
      </c>
      <c r="D437" s="25" t="str">
        <f>IFERROR(IF(ISBLANK(A437),"",VLOOKUP(A437,frente!A$1:D$99866,3,FALSE)),"")</f>
        <v/>
      </c>
      <c r="E437" s="26" t="str">
        <f>IFERROR(IF(ISBLANK(B437),"",VLOOKUP(A437,frente!A$2:D$9835,4,FALSE)),"")</f>
        <v/>
      </c>
      <c r="F437" s="27" t="str">
        <f t="shared" si="9"/>
        <v/>
      </c>
      <c r="G437" s="306"/>
      <c r="H437" s="287" t="str">
        <f>IF(ISBLANK(A437),"",IF(IFERROR(IF(ISBLANK(A437),"",VLOOKUP(A437,frente!A$2:G$976,5,FALSE)),"")="","N/A",IFERROR(IF(ISBLANK(A437),"",VLOOKUP(A437,frente!A$2:G$976,5,FALSE)),"")))</f>
        <v/>
      </c>
      <c r="I437" s="30" t="str">
        <f>IF(ISBLANK(A437),"",IF(IFERROR(IF(ISBLANK(A437),"",VLOOKUP(A437,frente!A$2:G$976,6,FALSE)),"")="","N/A",IFERROR(IF(ISBLANK(A437),"",VLOOKUP(A437,frente!A$2:G$976,6,FALSE)),"")))</f>
        <v/>
      </c>
    </row>
    <row r="438" spans="1:9" ht="18" thickBot="1" x14ac:dyDescent="0.35">
      <c r="A438" s="336"/>
      <c r="B438" s="340"/>
      <c r="C438" s="322" t="str">
        <f>IFERROR(IF(ISBLANK(A438),"",VLOOKUP(A438,frente!A$2:D$9835,2,FALSE)),"")</f>
        <v/>
      </c>
      <c r="D438" s="25" t="str">
        <f>IFERROR(IF(ISBLANK(A438),"",VLOOKUP(A438,frente!A$1:D$99866,3,FALSE)),"")</f>
        <v/>
      </c>
      <c r="E438" s="26" t="str">
        <f>IFERROR(IF(ISBLANK(B438),"",VLOOKUP(A438,frente!A$2:D$9835,4,FALSE)),"")</f>
        <v/>
      </c>
      <c r="F438" s="27" t="str">
        <f t="shared" si="9"/>
        <v/>
      </c>
      <c r="G438" s="306"/>
      <c r="H438" s="287" t="str">
        <f>IF(ISBLANK(A438),"",IF(IFERROR(IF(ISBLANK(A438),"",VLOOKUP(A438,frente!A$2:G$976,5,FALSE)),"")="","N/A",IFERROR(IF(ISBLANK(A438),"",VLOOKUP(A438,frente!A$2:G$976,5,FALSE)),"")))</f>
        <v/>
      </c>
      <c r="I438" s="30" t="str">
        <f>IF(ISBLANK(A438),"",IF(IFERROR(IF(ISBLANK(A438),"",VLOOKUP(A438,frente!A$2:G$976,6,FALSE)),"")="","N/A",IFERROR(IF(ISBLANK(A438),"",VLOOKUP(A438,frente!A$2:G$976,6,FALSE)),"")))</f>
        <v/>
      </c>
    </row>
    <row r="439" spans="1:9" ht="18" thickBot="1" x14ac:dyDescent="0.35">
      <c r="A439" s="336"/>
      <c r="B439" s="340"/>
      <c r="C439" s="322" t="str">
        <f>IFERROR(IF(ISBLANK(A439),"",VLOOKUP(A439,frente!A$2:D$9835,2,FALSE)),"")</f>
        <v/>
      </c>
      <c r="D439" s="25" t="str">
        <f>IFERROR(IF(ISBLANK(A439),"",VLOOKUP(A439,frente!A$1:D$99866,3,FALSE)),"")</f>
        <v/>
      </c>
      <c r="E439" s="26" t="str">
        <f>IFERROR(IF(ISBLANK(B439),"",VLOOKUP(A439,frente!A$2:D$9835,4,FALSE)),"")</f>
        <v/>
      </c>
      <c r="F439" s="27" t="str">
        <f t="shared" si="9"/>
        <v/>
      </c>
      <c r="G439" s="306"/>
      <c r="H439" s="287" t="str">
        <f>IF(ISBLANK(A439),"",IF(IFERROR(IF(ISBLANK(A439),"",VLOOKUP(A439,frente!A$2:G$976,5,FALSE)),"")="","N/A",IFERROR(IF(ISBLANK(A439),"",VLOOKUP(A439,frente!A$2:G$976,5,FALSE)),"")))</f>
        <v/>
      </c>
      <c r="I439" s="30" t="str">
        <f>IF(ISBLANK(A439),"",IF(IFERROR(IF(ISBLANK(A439),"",VLOOKUP(A439,frente!A$2:G$976,6,FALSE)),"")="","N/A",IFERROR(IF(ISBLANK(A439),"",VLOOKUP(A439,frente!A$2:G$976,6,FALSE)),"")))</f>
        <v/>
      </c>
    </row>
    <row r="440" spans="1:9" ht="18" thickBot="1" x14ac:dyDescent="0.35">
      <c r="A440" s="336"/>
      <c r="B440" s="340"/>
      <c r="C440" s="322" t="str">
        <f>IFERROR(IF(ISBLANK(A440),"",VLOOKUP(A440,frente!A$2:D$9835,2,FALSE)),"")</f>
        <v/>
      </c>
      <c r="D440" s="25" t="str">
        <f>IFERROR(IF(ISBLANK(A440),"",VLOOKUP(A440,frente!A$1:D$99866,3,FALSE)),"")</f>
        <v/>
      </c>
      <c r="E440" s="26" t="str">
        <f>IFERROR(IF(ISBLANK(B440),"",VLOOKUP(A440,frente!A$2:D$9835,4,FALSE)),"")</f>
        <v/>
      </c>
      <c r="F440" s="27" t="str">
        <f t="shared" si="9"/>
        <v/>
      </c>
      <c r="G440" s="306"/>
      <c r="H440" s="287" t="str">
        <f>IF(ISBLANK(A440),"",IF(IFERROR(IF(ISBLANK(A440),"",VLOOKUP(A440,frente!A$2:G$976,5,FALSE)),"")="","N/A",IFERROR(IF(ISBLANK(A440),"",VLOOKUP(A440,frente!A$2:G$976,5,FALSE)),"")))</f>
        <v/>
      </c>
      <c r="I440" s="30" t="str">
        <f>IF(ISBLANK(A440),"",IF(IFERROR(IF(ISBLANK(A440),"",VLOOKUP(A440,frente!A$2:G$976,6,FALSE)),"")="","N/A",IFERROR(IF(ISBLANK(A440),"",VLOOKUP(A440,frente!A$2:G$976,6,FALSE)),"")))</f>
        <v/>
      </c>
    </row>
    <row r="441" spans="1:9" ht="18" thickBot="1" x14ac:dyDescent="0.35">
      <c r="A441" s="336"/>
      <c r="B441" s="340"/>
      <c r="C441" s="322" t="str">
        <f>IFERROR(IF(ISBLANK(A441),"",VLOOKUP(A441,frente!A$2:D$9835,2,FALSE)),"")</f>
        <v/>
      </c>
      <c r="D441" s="25" t="str">
        <f>IFERROR(IF(ISBLANK(A441),"",VLOOKUP(A441,frente!A$1:D$99866,3,FALSE)),"")</f>
        <v/>
      </c>
      <c r="E441" s="26" t="str">
        <f>IFERROR(IF(ISBLANK(B441),"",VLOOKUP(A441,frente!A$2:D$9835,4,FALSE)),"")</f>
        <v/>
      </c>
      <c r="F441" s="27" t="str">
        <f t="shared" si="9"/>
        <v/>
      </c>
      <c r="G441" s="306"/>
      <c r="H441" s="287" t="str">
        <f>IF(ISBLANK(A441),"",IF(IFERROR(IF(ISBLANK(A441),"",VLOOKUP(A441,frente!A$2:G$976,5,FALSE)),"")="","N/A",IFERROR(IF(ISBLANK(A441),"",VLOOKUP(A441,frente!A$2:G$976,5,FALSE)),"")))</f>
        <v/>
      </c>
      <c r="I441" s="30" t="str">
        <f>IF(ISBLANK(A441),"",IF(IFERROR(IF(ISBLANK(A441),"",VLOOKUP(A441,frente!A$2:G$976,6,FALSE)),"")="","N/A",IFERROR(IF(ISBLANK(A441),"",VLOOKUP(A441,frente!A$2:G$976,6,FALSE)),"")))</f>
        <v/>
      </c>
    </row>
    <row r="442" spans="1:9" ht="18" thickBot="1" x14ac:dyDescent="0.35">
      <c r="A442" s="336"/>
      <c r="B442" s="340"/>
      <c r="C442" s="322" t="str">
        <f>IFERROR(IF(ISBLANK(A442),"",VLOOKUP(A442,frente!A$2:D$9835,2,FALSE)),"")</f>
        <v/>
      </c>
      <c r="D442" s="25" t="str">
        <f>IFERROR(IF(ISBLANK(A442),"",VLOOKUP(A442,frente!A$1:D$99866,3,FALSE)),"")</f>
        <v/>
      </c>
      <c r="E442" s="26" t="str">
        <f>IFERROR(IF(ISBLANK(B442),"",VLOOKUP(A442,frente!A$2:D$9835,4,FALSE)),"")</f>
        <v/>
      </c>
      <c r="F442" s="27" t="str">
        <f t="shared" si="9"/>
        <v/>
      </c>
      <c r="G442" s="306"/>
      <c r="H442" s="287" t="str">
        <f>IF(ISBLANK(A442),"",IF(IFERROR(IF(ISBLANK(A442),"",VLOOKUP(A442,frente!A$2:G$976,5,FALSE)),"")="","N/A",IFERROR(IF(ISBLANK(A442),"",VLOOKUP(A442,frente!A$2:G$976,5,FALSE)),"")))</f>
        <v/>
      </c>
      <c r="I442" s="30" t="str">
        <f>IF(ISBLANK(A442),"",IF(IFERROR(IF(ISBLANK(A442),"",VLOOKUP(A442,frente!A$2:G$976,6,FALSE)),"")="","N/A",IFERROR(IF(ISBLANK(A442),"",VLOOKUP(A442,frente!A$2:G$976,6,FALSE)),"")))</f>
        <v/>
      </c>
    </row>
    <row r="443" spans="1:9" ht="18" thickBot="1" x14ac:dyDescent="0.35">
      <c r="A443" s="336"/>
      <c r="B443" s="340"/>
      <c r="C443" s="322" t="str">
        <f>IFERROR(IF(ISBLANK(A443),"",VLOOKUP(A443,frente!A$2:D$9835,2,FALSE)),"")</f>
        <v/>
      </c>
      <c r="D443" s="25" t="str">
        <f>IFERROR(IF(ISBLANK(A443),"",VLOOKUP(A443,frente!A$1:D$99866,3,FALSE)),"")</f>
        <v/>
      </c>
      <c r="E443" s="26" t="str">
        <f>IFERROR(IF(ISBLANK(B443),"",VLOOKUP(A443,frente!A$2:D$9835,4,FALSE)),"")</f>
        <v/>
      </c>
      <c r="F443" s="27" t="str">
        <f t="shared" si="9"/>
        <v/>
      </c>
      <c r="G443" s="306"/>
      <c r="H443" s="287" t="str">
        <f>IF(ISBLANK(A443),"",IF(IFERROR(IF(ISBLANK(A443),"",VLOOKUP(A443,frente!A$2:G$976,5,FALSE)),"")="","N/A",IFERROR(IF(ISBLANK(A443),"",VLOOKUP(A443,frente!A$2:G$976,5,FALSE)),"")))</f>
        <v/>
      </c>
      <c r="I443" s="30" t="str">
        <f>IF(ISBLANK(A443),"",IF(IFERROR(IF(ISBLANK(A443),"",VLOOKUP(A443,frente!A$2:G$976,6,FALSE)),"")="","N/A",IFERROR(IF(ISBLANK(A443),"",VLOOKUP(A443,frente!A$2:G$976,6,FALSE)),"")))</f>
        <v/>
      </c>
    </row>
    <row r="444" spans="1:9" ht="18" thickBot="1" x14ac:dyDescent="0.35">
      <c r="A444" s="336"/>
      <c r="B444" s="340"/>
      <c r="C444" s="322" t="str">
        <f>IFERROR(IF(ISBLANK(A444),"",VLOOKUP(A444,frente!A$2:D$9835,2,FALSE)),"")</f>
        <v/>
      </c>
      <c r="D444" s="25" t="str">
        <f>IFERROR(IF(ISBLANK(A444),"",VLOOKUP(A444,frente!A$1:D$99866,3,FALSE)),"")</f>
        <v/>
      </c>
      <c r="E444" s="26" t="str">
        <f>IFERROR(IF(ISBLANK(B444),"",VLOOKUP(A444,frente!A$2:D$9835,4,FALSE)),"")</f>
        <v/>
      </c>
      <c r="F444" s="27" t="str">
        <f t="shared" si="9"/>
        <v/>
      </c>
      <c r="G444" s="306"/>
      <c r="H444" s="287" t="str">
        <f>IF(ISBLANK(A444),"",IF(IFERROR(IF(ISBLANK(A444),"",VLOOKUP(A444,frente!A$2:G$976,5,FALSE)),"")="","N/A",IFERROR(IF(ISBLANK(A444),"",VLOOKUP(A444,frente!A$2:G$976,5,FALSE)),"")))</f>
        <v/>
      </c>
      <c r="I444" s="30" t="str">
        <f>IF(ISBLANK(A444),"",IF(IFERROR(IF(ISBLANK(A444),"",VLOOKUP(A444,frente!A$2:G$976,6,FALSE)),"")="","N/A",IFERROR(IF(ISBLANK(A444),"",VLOOKUP(A444,frente!A$2:G$976,6,FALSE)),"")))</f>
        <v/>
      </c>
    </row>
    <row r="445" spans="1:9" ht="18" thickBot="1" x14ac:dyDescent="0.35">
      <c r="A445" s="336"/>
      <c r="B445" s="340"/>
      <c r="C445" s="322" t="str">
        <f>IFERROR(IF(ISBLANK(A445),"",VLOOKUP(A445,frente!A$2:D$9835,2,FALSE)),"")</f>
        <v/>
      </c>
      <c r="D445" s="25" t="str">
        <f>IFERROR(IF(ISBLANK(A445),"",VLOOKUP(A445,frente!A$1:D$99866,3,FALSE)),"")</f>
        <v/>
      </c>
      <c r="E445" s="26" t="str">
        <f>IFERROR(IF(ISBLANK(B445),"",VLOOKUP(A445,frente!A$2:D$9835,4,FALSE)),"")</f>
        <v/>
      </c>
      <c r="F445" s="27" t="str">
        <f t="shared" si="9"/>
        <v/>
      </c>
      <c r="G445" s="306"/>
      <c r="H445" s="287" t="str">
        <f>IF(ISBLANK(A445),"",IF(IFERROR(IF(ISBLANK(A445),"",VLOOKUP(A445,frente!A$2:G$976,5,FALSE)),"")="","N/A",IFERROR(IF(ISBLANK(A445),"",VLOOKUP(A445,frente!A$2:G$976,5,FALSE)),"")))</f>
        <v/>
      </c>
      <c r="I445" s="30" t="str">
        <f>IF(ISBLANK(A445),"",IF(IFERROR(IF(ISBLANK(A445),"",VLOOKUP(A445,frente!A$2:G$976,6,FALSE)),"")="","N/A",IFERROR(IF(ISBLANK(A445),"",VLOOKUP(A445,frente!A$2:G$976,6,FALSE)),"")))</f>
        <v/>
      </c>
    </row>
    <row r="446" spans="1:9" ht="18" thickBot="1" x14ac:dyDescent="0.35">
      <c r="A446" s="336"/>
      <c r="B446" s="340"/>
      <c r="C446" s="322" t="str">
        <f>IFERROR(IF(ISBLANK(A446),"",VLOOKUP(A446,frente!A$2:D$9835,2,FALSE)),"")</f>
        <v/>
      </c>
      <c r="D446" s="25" t="str">
        <f>IFERROR(IF(ISBLANK(A446),"",VLOOKUP(A446,frente!A$1:D$99866,3,FALSE)),"")</f>
        <v/>
      </c>
      <c r="E446" s="26" t="str">
        <f>IFERROR(IF(ISBLANK(B446),"",VLOOKUP(A446,frente!A$2:D$9835,4,FALSE)),"")</f>
        <v/>
      </c>
      <c r="F446" s="27" t="str">
        <f t="shared" si="9"/>
        <v/>
      </c>
      <c r="G446" s="306"/>
      <c r="H446" s="287" t="str">
        <f>IF(ISBLANK(A446),"",IF(IFERROR(IF(ISBLANK(A446),"",VLOOKUP(A446,frente!A$2:G$976,5,FALSE)),"")="","N/A",IFERROR(IF(ISBLANK(A446),"",VLOOKUP(A446,frente!A$2:G$976,5,FALSE)),"")))</f>
        <v/>
      </c>
      <c r="I446" s="30" t="str">
        <f>IF(ISBLANK(A446),"",IF(IFERROR(IF(ISBLANK(A446),"",VLOOKUP(A446,frente!A$2:G$976,6,FALSE)),"")="","N/A",IFERROR(IF(ISBLANK(A446),"",VLOOKUP(A446,frente!A$2:G$976,6,FALSE)),"")))</f>
        <v/>
      </c>
    </row>
    <row r="447" spans="1:9" ht="18" thickBot="1" x14ac:dyDescent="0.35">
      <c r="A447" s="336"/>
      <c r="B447" s="340"/>
      <c r="C447" s="322" t="str">
        <f>IFERROR(IF(ISBLANK(A447),"",VLOOKUP(A447,frente!A$2:D$9835,2,FALSE)),"")</f>
        <v/>
      </c>
      <c r="D447" s="25" t="str">
        <f>IFERROR(IF(ISBLANK(A447),"",VLOOKUP(A447,frente!A$1:D$99866,3,FALSE)),"")</f>
        <v/>
      </c>
      <c r="E447" s="26" t="str">
        <f>IFERROR(IF(ISBLANK(B447),"",VLOOKUP(A447,frente!A$2:D$9835,4,FALSE)),"")</f>
        <v/>
      </c>
      <c r="F447" s="27" t="str">
        <f t="shared" si="9"/>
        <v/>
      </c>
      <c r="G447" s="306"/>
      <c r="H447" s="287" t="str">
        <f>IF(ISBLANK(A447),"",IF(IFERROR(IF(ISBLANK(A447),"",VLOOKUP(A447,frente!A$2:G$976,5,FALSE)),"")="","N/A",IFERROR(IF(ISBLANK(A447),"",VLOOKUP(A447,frente!A$2:G$976,5,FALSE)),"")))</f>
        <v/>
      </c>
      <c r="I447" s="30" t="str">
        <f>IF(ISBLANK(A447),"",IF(IFERROR(IF(ISBLANK(A447),"",VLOOKUP(A447,frente!A$2:G$976,6,FALSE)),"")="","N/A",IFERROR(IF(ISBLANK(A447),"",VLOOKUP(A447,frente!A$2:G$976,6,FALSE)),"")))</f>
        <v/>
      </c>
    </row>
    <row r="448" spans="1:9" ht="18" thickBot="1" x14ac:dyDescent="0.35">
      <c r="A448" s="336"/>
      <c r="B448" s="340"/>
      <c r="C448" s="322" t="str">
        <f>IFERROR(IF(ISBLANK(A448),"",VLOOKUP(A448,frente!A$2:D$9835,2,FALSE)),"")</f>
        <v/>
      </c>
      <c r="D448" s="25" t="str">
        <f>IFERROR(IF(ISBLANK(A448),"",VLOOKUP(A448,frente!A$1:D$99866,3,FALSE)),"")</f>
        <v/>
      </c>
      <c r="E448" s="26" t="str">
        <f>IFERROR(IF(ISBLANK(B448),"",VLOOKUP(A448,frente!A$2:D$9835,4,FALSE)),"")</f>
        <v/>
      </c>
      <c r="F448" s="27" t="str">
        <f t="shared" si="9"/>
        <v/>
      </c>
      <c r="G448" s="306"/>
      <c r="H448" s="287" t="str">
        <f>IF(ISBLANK(A448),"",IF(IFERROR(IF(ISBLANK(A448),"",VLOOKUP(A448,frente!A$2:G$976,5,FALSE)),"")="","N/A",IFERROR(IF(ISBLANK(A448),"",VLOOKUP(A448,frente!A$2:G$976,5,FALSE)),"")))</f>
        <v/>
      </c>
      <c r="I448" s="30" t="str">
        <f>IF(ISBLANK(A448),"",IF(IFERROR(IF(ISBLANK(A448),"",VLOOKUP(A448,frente!A$2:G$976,6,FALSE)),"")="","N/A",IFERROR(IF(ISBLANK(A448),"",VLOOKUP(A448,frente!A$2:G$976,6,FALSE)),"")))</f>
        <v/>
      </c>
    </row>
    <row r="449" spans="1:9" ht="18" thickBot="1" x14ac:dyDescent="0.35">
      <c r="A449" s="336"/>
      <c r="B449" s="340"/>
      <c r="C449" s="322" t="str">
        <f>IFERROR(IF(ISBLANK(A449),"",VLOOKUP(A449,frente!A$2:D$9835,2,FALSE)),"")</f>
        <v/>
      </c>
      <c r="D449" s="25" t="str">
        <f>IFERROR(IF(ISBLANK(A449),"",VLOOKUP(A449,frente!A$1:D$99866,3,FALSE)),"")</f>
        <v/>
      </c>
      <c r="E449" s="26" t="str">
        <f>IFERROR(IF(ISBLANK(B449),"",VLOOKUP(A449,frente!A$2:D$9835,4,FALSE)),"")</f>
        <v/>
      </c>
      <c r="F449" s="27" t="str">
        <f t="shared" si="9"/>
        <v/>
      </c>
      <c r="G449" s="306"/>
      <c r="H449" s="287" t="str">
        <f>IF(ISBLANK(A449),"",IF(IFERROR(IF(ISBLANK(A449),"",VLOOKUP(A449,frente!A$2:G$976,5,FALSE)),"")="","N/A",IFERROR(IF(ISBLANK(A449),"",VLOOKUP(A449,frente!A$2:G$976,5,FALSE)),"")))</f>
        <v/>
      </c>
      <c r="I449" s="30" t="str">
        <f>IF(ISBLANK(A449),"",IF(IFERROR(IF(ISBLANK(A449),"",VLOOKUP(A449,frente!A$2:G$976,6,FALSE)),"")="","N/A",IFERROR(IF(ISBLANK(A449),"",VLOOKUP(A449,frente!A$2:G$976,6,FALSE)),"")))</f>
        <v/>
      </c>
    </row>
    <row r="450" spans="1:9" ht="18" thickBot="1" x14ac:dyDescent="0.35">
      <c r="A450" s="336"/>
      <c r="B450" s="340"/>
      <c r="C450" s="322" t="str">
        <f>IFERROR(IF(ISBLANK(A450),"",VLOOKUP(A450,frente!A$2:D$9835,2,FALSE)),"")</f>
        <v/>
      </c>
      <c r="D450" s="25" t="str">
        <f>IFERROR(IF(ISBLANK(A450),"",VLOOKUP(A450,frente!A$1:D$99866,3,FALSE)),"")</f>
        <v/>
      </c>
      <c r="E450" s="26" t="str">
        <f>IFERROR(IF(ISBLANK(B450),"",VLOOKUP(A450,frente!A$2:D$9835,4,FALSE)),"")</f>
        <v/>
      </c>
      <c r="F450" s="27" t="str">
        <f t="shared" si="9"/>
        <v/>
      </c>
      <c r="G450" s="306"/>
      <c r="H450" s="287" t="str">
        <f>IF(ISBLANK(A450),"",IF(IFERROR(IF(ISBLANK(A450),"",VLOOKUP(A450,frente!A$2:G$976,5,FALSE)),"")="","N/A",IFERROR(IF(ISBLANK(A450),"",VLOOKUP(A450,frente!A$2:G$976,5,FALSE)),"")))</f>
        <v/>
      </c>
      <c r="I450" s="30" t="str">
        <f>IF(ISBLANK(A450),"",IF(IFERROR(IF(ISBLANK(A450),"",VLOOKUP(A450,frente!A$2:G$976,6,FALSE)),"")="","N/A",IFERROR(IF(ISBLANK(A450),"",VLOOKUP(A450,frente!A$2:G$976,6,FALSE)),"")))</f>
        <v/>
      </c>
    </row>
    <row r="451" spans="1:9" ht="18" thickBot="1" x14ac:dyDescent="0.35">
      <c r="A451" s="336"/>
      <c r="B451" s="340"/>
      <c r="C451" s="322" t="str">
        <f>IFERROR(IF(ISBLANK(A451),"",VLOOKUP(A451,frente!A$2:D$9835,2,FALSE)),"")</f>
        <v/>
      </c>
      <c r="D451" s="25" t="str">
        <f>IFERROR(IF(ISBLANK(A451),"",VLOOKUP(A451,frente!A$1:D$99866,3,FALSE)),"")</f>
        <v/>
      </c>
      <c r="E451" s="26" t="str">
        <f>IFERROR(IF(ISBLANK(B451),"",VLOOKUP(A451,frente!A$2:D$9835,4,FALSE)),"")</f>
        <v/>
      </c>
      <c r="F451" s="27" t="str">
        <f t="shared" si="9"/>
        <v/>
      </c>
      <c r="G451" s="306"/>
      <c r="H451" s="287" t="str">
        <f>IF(ISBLANK(A451),"",IF(IFERROR(IF(ISBLANK(A451),"",VLOOKUP(A451,frente!A$2:G$976,5,FALSE)),"")="","N/A",IFERROR(IF(ISBLANK(A451),"",VLOOKUP(A451,frente!A$2:G$976,5,FALSE)),"")))</f>
        <v/>
      </c>
      <c r="I451" s="30" t="str">
        <f>IF(ISBLANK(A451),"",IF(IFERROR(IF(ISBLANK(A451),"",VLOOKUP(A451,frente!A$2:G$976,6,FALSE)),"")="","N/A",IFERROR(IF(ISBLANK(A451),"",VLOOKUP(A451,frente!A$2:G$976,6,FALSE)),"")))</f>
        <v/>
      </c>
    </row>
    <row r="452" spans="1:9" ht="18" thickBot="1" x14ac:dyDescent="0.35">
      <c r="A452" s="336"/>
      <c r="B452" s="340"/>
      <c r="C452" s="322" t="str">
        <f>IFERROR(IF(ISBLANK(A452),"",VLOOKUP(A452,frente!A$2:D$9835,2,FALSE)),"")</f>
        <v/>
      </c>
      <c r="D452" s="25" t="str">
        <f>IFERROR(IF(ISBLANK(A452),"",VLOOKUP(A452,frente!A$1:D$99866,3,FALSE)),"")</f>
        <v/>
      </c>
      <c r="E452" s="26" t="str">
        <f>IFERROR(IF(ISBLANK(B452),"",VLOOKUP(A452,frente!A$2:D$9835,4,FALSE)),"")</f>
        <v/>
      </c>
      <c r="F452" s="27" t="str">
        <f t="shared" si="9"/>
        <v/>
      </c>
      <c r="G452" s="306"/>
      <c r="H452" s="287" t="str">
        <f>IF(ISBLANK(A452),"",IF(IFERROR(IF(ISBLANK(A452),"",VLOOKUP(A452,frente!A$2:G$976,5,FALSE)),"")="","N/A",IFERROR(IF(ISBLANK(A452),"",VLOOKUP(A452,frente!A$2:G$976,5,FALSE)),"")))</f>
        <v/>
      </c>
      <c r="I452" s="30" t="str">
        <f>IF(ISBLANK(A452),"",IF(IFERROR(IF(ISBLANK(A452),"",VLOOKUP(A452,frente!A$2:G$976,6,FALSE)),"")="","N/A",IFERROR(IF(ISBLANK(A452),"",VLOOKUP(A452,frente!A$2:G$976,6,FALSE)),"")))</f>
        <v/>
      </c>
    </row>
    <row r="453" spans="1:9" ht="18" thickBot="1" x14ac:dyDescent="0.35">
      <c r="A453" s="336"/>
      <c r="B453" s="340"/>
      <c r="C453" s="322" t="str">
        <f>IFERROR(IF(ISBLANK(A453),"",VLOOKUP(A453,frente!A$2:D$9835,2,FALSE)),"")</f>
        <v/>
      </c>
      <c r="D453" s="25" t="str">
        <f>IFERROR(IF(ISBLANK(A453),"",VLOOKUP(A453,frente!A$1:D$99866,3,FALSE)),"")</f>
        <v/>
      </c>
      <c r="E453" s="26" t="str">
        <f>IFERROR(IF(ISBLANK(B453),"",VLOOKUP(A453,frente!A$2:D$9835,4,FALSE)),"")</f>
        <v/>
      </c>
      <c r="F453" s="27" t="str">
        <f t="shared" si="9"/>
        <v/>
      </c>
      <c r="G453" s="306"/>
      <c r="H453" s="287" t="str">
        <f>IF(ISBLANK(A453),"",IF(IFERROR(IF(ISBLANK(A453),"",VLOOKUP(A453,frente!A$2:G$976,5,FALSE)),"")="","N/A",IFERROR(IF(ISBLANK(A453),"",VLOOKUP(A453,frente!A$2:G$976,5,FALSE)),"")))</f>
        <v/>
      </c>
      <c r="I453" s="30" t="str">
        <f>IF(ISBLANK(A453),"",IF(IFERROR(IF(ISBLANK(A453),"",VLOOKUP(A453,frente!A$2:G$976,6,FALSE)),"")="","N/A",IFERROR(IF(ISBLANK(A453),"",VLOOKUP(A453,frente!A$2:G$976,6,FALSE)),"")))</f>
        <v/>
      </c>
    </row>
    <row r="454" spans="1:9" ht="18" thickBot="1" x14ac:dyDescent="0.35">
      <c r="A454" s="336"/>
      <c r="B454" s="340"/>
      <c r="C454" s="322" t="str">
        <f>IFERROR(IF(ISBLANK(A454),"",VLOOKUP(A454,frente!A$2:D$9835,2,FALSE)),"")</f>
        <v/>
      </c>
      <c r="D454" s="25" t="str">
        <f>IFERROR(IF(ISBLANK(A454),"",VLOOKUP(A454,frente!A$1:D$99866,3,FALSE)),"")</f>
        <v/>
      </c>
      <c r="E454" s="26" t="str">
        <f>IFERROR(IF(ISBLANK(B454),"",VLOOKUP(A454,frente!A$2:D$9835,4,FALSE)),"")</f>
        <v/>
      </c>
      <c r="F454" s="27" t="str">
        <f t="shared" si="9"/>
        <v/>
      </c>
      <c r="G454" s="306"/>
      <c r="H454" s="287" t="str">
        <f>IF(ISBLANK(A454),"",IF(IFERROR(IF(ISBLANK(A454),"",VLOOKUP(A454,frente!A$2:G$976,5,FALSE)),"")="","N/A",IFERROR(IF(ISBLANK(A454),"",VLOOKUP(A454,frente!A$2:G$976,5,FALSE)),"")))</f>
        <v/>
      </c>
      <c r="I454" s="30" t="str">
        <f>IF(ISBLANK(A454),"",IF(IFERROR(IF(ISBLANK(A454),"",VLOOKUP(A454,frente!A$2:G$976,6,FALSE)),"")="","N/A",IFERROR(IF(ISBLANK(A454),"",VLOOKUP(A454,frente!A$2:G$976,6,FALSE)),"")))</f>
        <v/>
      </c>
    </row>
    <row r="455" spans="1:9" ht="18" thickBot="1" x14ac:dyDescent="0.35">
      <c r="A455" s="336"/>
      <c r="B455" s="340"/>
      <c r="C455" s="322" t="str">
        <f>IFERROR(IF(ISBLANK(A455),"",VLOOKUP(A455,frente!A$2:D$9835,2,FALSE)),"")</f>
        <v/>
      </c>
      <c r="D455" s="25" t="str">
        <f>IFERROR(IF(ISBLANK(A455),"",VLOOKUP(A455,frente!A$1:D$99866,3,FALSE)),"")</f>
        <v/>
      </c>
      <c r="E455" s="26" t="str">
        <f>IFERROR(IF(ISBLANK(B455),"",VLOOKUP(A455,frente!A$2:D$9835,4,FALSE)),"")</f>
        <v/>
      </c>
      <c r="F455" s="27" t="str">
        <f t="shared" si="9"/>
        <v/>
      </c>
      <c r="G455" s="306"/>
      <c r="H455" s="287" t="str">
        <f>IF(ISBLANK(A455),"",IF(IFERROR(IF(ISBLANK(A455),"",VLOOKUP(A455,frente!A$2:G$976,5,FALSE)),"")="","N/A",IFERROR(IF(ISBLANK(A455),"",VLOOKUP(A455,frente!A$2:G$976,5,FALSE)),"")))</f>
        <v/>
      </c>
      <c r="I455" s="30" t="str">
        <f>IF(ISBLANK(A455),"",IF(IFERROR(IF(ISBLANK(A455),"",VLOOKUP(A455,frente!A$2:G$976,6,FALSE)),"")="","N/A",IFERROR(IF(ISBLANK(A455),"",VLOOKUP(A455,frente!A$2:G$976,6,FALSE)),"")))</f>
        <v/>
      </c>
    </row>
    <row r="456" spans="1:9" ht="18" thickBot="1" x14ac:dyDescent="0.35">
      <c r="A456" s="336"/>
      <c r="B456" s="340"/>
      <c r="C456" s="322" t="str">
        <f>IFERROR(IF(ISBLANK(A456),"",VLOOKUP(A456,frente!A$2:D$9835,2,FALSE)),"")</f>
        <v/>
      </c>
      <c r="D456" s="25" t="str">
        <f>IFERROR(IF(ISBLANK(A456),"",VLOOKUP(A456,frente!A$1:D$99866,3,FALSE)),"")</f>
        <v/>
      </c>
      <c r="E456" s="26" t="str">
        <f>IFERROR(IF(ISBLANK(B456),"",VLOOKUP(A456,frente!A$2:D$9835,4,FALSE)),"")</f>
        <v/>
      </c>
      <c r="F456" s="27" t="str">
        <f t="shared" si="9"/>
        <v/>
      </c>
      <c r="G456" s="306"/>
      <c r="H456" s="287" t="str">
        <f>IF(ISBLANK(A456),"",IF(IFERROR(IF(ISBLANK(A456),"",VLOOKUP(A456,frente!A$2:G$976,5,FALSE)),"")="","N/A",IFERROR(IF(ISBLANK(A456),"",VLOOKUP(A456,frente!A$2:G$976,5,FALSE)),"")))</f>
        <v/>
      </c>
      <c r="I456" s="30" t="str">
        <f>IF(ISBLANK(A456),"",IF(IFERROR(IF(ISBLANK(A456),"",VLOOKUP(A456,frente!A$2:G$976,6,FALSE)),"")="","N/A",IFERROR(IF(ISBLANK(A456),"",VLOOKUP(A456,frente!A$2:G$976,6,FALSE)),"")))</f>
        <v/>
      </c>
    </row>
    <row r="457" spans="1:9" ht="18" thickBot="1" x14ac:dyDescent="0.35">
      <c r="A457" s="336"/>
      <c r="B457" s="340"/>
      <c r="C457" s="322" t="str">
        <f>IFERROR(IF(ISBLANK(A457),"",VLOOKUP(A457,frente!A$2:D$9835,2,FALSE)),"")</f>
        <v/>
      </c>
      <c r="D457" s="25" t="str">
        <f>IFERROR(IF(ISBLANK(A457),"",VLOOKUP(A457,frente!A$1:D$99866,3,FALSE)),"")</f>
        <v/>
      </c>
      <c r="E457" s="26" t="str">
        <f>IFERROR(IF(ISBLANK(B457),"",VLOOKUP(A457,frente!A$2:D$9835,4,FALSE)),"")</f>
        <v/>
      </c>
      <c r="F457" s="27" t="str">
        <f t="shared" ref="F457:F520" si="10">IFERROR(IF(ISBLANK(A457),"",B457*D457),"")</f>
        <v/>
      </c>
      <c r="G457" s="306"/>
      <c r="H457" s="287" t="str">
        <f>IF(ISBLANK(A457),"",IF(IFERROR(IF(ISBLANK(A457),"",VLOOKUP(A457,frente!A$2:G$976,5,FALSE)),"")="","N/A",IFERROR(IF(ISBLANK(A457),"",VLOOKUP(A457,frente!A$2:G$976,5,FALSE)),"")))</f>
        <v/>
      </c>
      <c r="I457" s="30" t="str">
        <f>IF(ISBLANK(A457),"",IF(IFERROR(IF(ISBLANK(A457),"",VLOOKUP(A457,frente!A$2:G$976,6,FALSE)),"")="","N/A",IFERROR(IF(ISBLANK(A457),"",VLOOKUP(A457,frente!A$2:G$976,6,FALSE)),"")))</f>
        <v/>
      </c>
    </row>
    <row r="458" spans="1:9" ht="18" thickBot="1" x14ac:dyDescent="0.35">
      <c r="A458" s="336"/>
      <c r="B458" s="340"/>
      <c r="C458" s="322" t="str">
        <f>IFERROR(IF(ISBLANK(A458),"",VLOOKUP(A458,frente!A$2:D$9835,2,FALSE)),"")</f>
        <v/>
      </c>
      <c r="D458" s="25" t="str">
        <f>IFERROR(IF(ISBLANK(A458),"",VLOOKUP(A458,frente!A$1:D$99866,3,FALSE)),"")</f>
        <v/>
      </c>
      <c r="E458" s="26" t="str">
        <f>IFERROR(IF(ISBLANK(B458),"",VLOOKUP(A458,frente!A$2:D$9835,4,FALSE)),"")</f>
        <v/>
      </c>
      <c r="F458" s="27" t="str">
        <f t="shared" si="10"/>
        <v/>
      </c>
      <c r="G458" s="306"/>
      <c r="H458" s="287" t="str">
        <f>IF(ISBLANK(A458),"",IF(IFERROR(IF(ISBLANK(A458),"",VLOOKUP(A458,frente!A$2:G$976,5,FALSE)),"")="","N/A",IFERROR(IF(ISBLANK(A458),"",VLOOKUP(A458,frente!A$2:G$976,5,FALSE)),"")))</f>
        <v/>
      </c>
      <c r="I458" s="30" t="str">
        <f>IF(ISBLANK(A458),"",IF(IFERROR(IF(ISBLANK(A458),"",VLOOKUP(A458,frente!A$2:G$976,6,FALSE)),"")="","N/A",IFERROR(IF(ISBLANK(A458),"",VLOOKUP(A458,frente!A$2:G$976,6,FALSE)),"")))</f>
        <v/>
      </c>
    </row>
    <row r="459" spans="1:9" ht="18" thickBot="1" x14ac:dyDescent="0.35">
      <c r="A459" s="336"/>
      <c r="B459" s="340"/>
      <c r="C459" s="322" t="str">
        <f>IFERROR(IF(ISBLANK(A459),"",VLOOKUP(A459,frente!A$2:D$9835,2,FALSE)),"")</f>
        <v/>
      </c>
      <c r="D459" s="25" t="str">
        <f>IFERROR(IF(ISBLANK(A459),"",VLOOKUP(A459,frente!A$1:D$99866,3,FALSE)),"")</f>
        <v/>
      </c>
      <c r="E459" s="26" t="str">
        <f>IFERROR(IF(ISBLANK(B459),"",VLOOKUP(A459,frente!A$2:D$9835,4,FALSE)),"")</f>
        <v/>
      </c>
      <c r="F459" s="27" t="str">
        <f t="shared" si="10"/>
        <v/>
      </c>
      <c r="G459" s="306"/>
      <c r="H459" s="287" t="str">
        <f>IF(ISBLANK(A459),"",IF(IFERROR(IF(ISBLANK(A459),"",VLOOKUP(A459,frente!A$2:G$976,5,FALSE)),"")="","N/A",IFERROR(IF(ISBLANK(A459),"",VLOOKUP(A459,frente!A$2:G$976,5,FALSE)),"")))</f>
        <v/>
      </c>
      <c r="I459" s="30" t="str">
        <f>IF(ISBLANK(A459),"",IF(IFERROR(IF(ISBLANK(A459),"",VLOOKUP(A459,frente!A$2:G$976,6,FALSE)),"")="","N/A",IFERROR(IF(ISBLANK(A459),"",VLOOKUP(A459,frente!A$2:G$976,6,FALSE)),"")))</f>
        <v/>
      </c>
    </row>
    <row r="460" spans="1:9" ht="18" thickBot="1" x14ac:dyDescent="0.35">
      <c r="A460" s="336"/>
      <c r="B460" s="340"/>
      <c r="C460" s="322" t="str">
        <f>IFERROR(IF(ISBLANK(A460),"",VLOOKUP(A460,frente!A$2:D$9835,2,FALSE)),"")</f>
        <v/>
      </c>
      <c r="D460" s="25" t="str">
        <f>IFERROR(IF(ISBLANK(A460),"",VLOOKUP(A460,frente!A$1:D$99866,3,FALSE)),"")</f>
        <v/>
      </c>
      <c r="E460" s="26" t="str">
        <f>IFERROR(IF(ISBLANK(B460),"",VLOOKUP(A460,frente!A$2:D$9835,4,FALSE)),"")</f>
        <v/>
      </c>
      <c r="F460" s="27" t="str">
        <f t="shared" si="10"/>
        <v/>
      </c>
      <c r="G460" s="306"/>
      <c r="H460" s="287" t="str">
        <f>IF(ISBLANK(A460),"",IF(IFERROR(IF(ISBLANK(A460),"",VLOOKUP(A460,frente!A$2:G$976,5,FALSE)),"")="","N/A",IFERROR(IF(ISBLANK(A460),"",VLOOKUP(A460,frente!A$2:G$976,5,FALSE)),"")))</f>
        <v/>
      </c>
      <c r="I460" s="30" t="str">
        <f>IF(ISBLANK(A460),"",IF(IFERROR(IF(ISBLANK(A460),"",VLOOKUP(A460,frente!A$2:G$976,6,FALSE)),"")="","N/A",IFERROR(IF(ISBLANK(A460),"",VLOOKUP(A460,frente!A$2:G$976,6,FALSE)),"")))</f>
        <v/>
      </c>
    </row>
    <row r="461" spans="1:9" ht="18" thickBot="1" x14ac:dyDescent="0.35">
      <c r="A461" s="336"/>
      <c r="B461" s="340"/>
      <c r="C461" s="322" t="str">
        <f>IFERROR(IF(ISBLANK(A461),"",VLOOKUP(A461,frente!A$2:D$9835,2,FALSE)),"")</f>
        <v/>
      </c>
      <c r="D461" s="25" t="str">
        <f>IFERROR(IF(ISBLANK(A461),"",VLOOKUP(A461,frente!A$1:D$99866,3,FALSE)),"")</f>
        <v/>
      </c>
      <c r="E461" s="26" t="str">
        <f>IFERROR(IF(ISBLANK(B461),"",VLOOKUP(A461,frente!A$2:D$9835,4,FALSE)),"")</f>
        <v/>
      </c>
      <c r="F461" s="27" t="str">
        <f t="shared" si="10"/>
        <v/>
      </c>
      <c r="G461" s="306"/>
      <c r="H461" s="287" t="str">
        <f>IF(ISBLANK(A461),"",IF(IFERROR(IF(ISBLANK(A461),"",VLOOKUP(A461,frente!A$2:G$976,5,FALSE)),"")="","N/A",IFERROR(IF(ISBLANK(A461),"",VLOOKUP(A461,frente!A$2:G$976,5,FALSE)),"")))</f>
        <v/>
      </c>
      <c r="I461" s="30" t="str">
        <f>IF(ISBLANK(A461),"",IF(IFERROR(IF(ISBLANK(A461),"",VLOOKUP(A461,frente!A$2:G$976,6,FALSE)),"")="","N/A",IFERROR(IF(ISBLANK(A461),"",VLOOKUP(A461,frente!A$2:G$976,6,FALSE)),"")))</f>
        <v/>
      </c>
    </row>
    <row r="462" spans="1:9" ht="18" thickBot="1" x14ac:dyDescent="0.35">
      <c r="A462" s="336"/>
      <c r="B462" s="340"/>
      <c r="C462" s="322" t="str">
        <f>IFERROR(IF(ISBLANK(A462),"",VLOOKUP(A462,frente!A$2:D$9835,2,FALSE)),"")</f>
        <v/>
      </c>
      <c r="D462" s="25" t="str">
        <f>IFERROR(IF(ISBLANK(A462),"",VLOOKUP(A462,frente!A$1:D$99866,3,FALSE)),"")</f>
        <v/>
      </c>
      <c r="E462" s="26" t="str">
        <f>IFERROR(IF(ISBLANK(B462),"",VLOOKUP(A462,frente!A$2:D$9835,4,FALSE)),"")</f>
        <v/>
      </c>
      <c r="F462" s="27" t="str">
        <f t="shared" si="10"/>
        <v/>
      </c>
      <c r="G462" s="306"/>
      <c r="H462" s="287" t="str">
        <f>IF(ISBLANK(A462),"",IF(IFERROR(IF(ISBLANK(A462),"",VLOOKUP(A462,frente!A$2:G$976,5,FALSE)),"")="","N/A",IFERROR(IF(ISBLANK(A462),"",VLOOKUP(A462,frente!A$2:G$976,5,FALSE)),"")))</f>
        <v/>
      </c>
      <c r="I462" s="30" t="str">
        <f>IF(ISBLANK(A462),"",IF(IFERROR(IF(ISBLANK(A462),"",VLOOKUP(A462,frente!A$2:G$976,6,FALSE)),"")="","N/A",IFERROR(IF(ISBLANK(A462),"",VLOOKUP(A462,frente!A$2:G$976,6,FALSE)),"")))</f>
        <v/>
      </c>
    </row>
    <row r="463" spans="1:9" ht="18" thickBot="1" x14ac:dyDescent="0.35">
      <c r="A463" s="336"/>
      <c r="B463" s="340"/>
      <c r="C463" s="322" t="str">
        <f>IFERROR(IF(ISBLANK(A463),"",VLOOKUP(A463,frente!A$2:D$9835,2,FALSE)),"")</f>
        <v/>
      </c>
      <c r="D463" s="25" t="str">
        <f>IFERROR(IF(ISBLANK(A463),"",VLOOKUP(A463,frente!A$1:D$99866,3,FALSE)),"")</f>
        <v/>
      </c>
      <c r="E463" s="26" t="str">
        <f>IFERROR(IF(ISBLANK(B463),"",VLOOKUP(A463,frente!A$2:D$9835,4,FALSE)),"")</f>
        <v/>
      </c>
      <c r="F463" s="27" t="str">
        <f t="shared" si="10"/>
        <v/>
      </c>
      <c r="G463" s="306"/>
      <c r="H463" s="287" t="str">
        <f>IF(ISBLANK(A463),"",IF(IFERROR(IF(ISBLANK(A463),"",VLOOKUP(A463,frente!A$2:G$976,5,FALSE)),"")="","N/A",IFERROR(IF(ISBLANK(A463),"",VLOOKUP(A463,frente!A$2:G$976,5,FALSE)),"")))</f>
        <v/>
      </c>
      <c r="I463" s="30" t="str">
        <f>IF(ISBLANK(A463),"",IF(IFERROR(IF(ISBLANK(A463),"",VLOOKUP(A463,frente!A$2:G$976,6,FALSE)),"")="","N/A",IFERROR(IF(ISBLANK(A463),"",VLOOKUP(A463,frente!A$2:G$976,6,FALSE)),"")))</f>
        <v/>
      </c>
    </row>
    <row r="464" spans="1:9" ht="18" thickBot="1" x14ac:dyDescent="0.35">
      <c r="A464" s="336"/>
      <c r="B464" s="340"/>
      <c r="C464" s="322" t="str">
        <f>IFERROR(IF(ISBLANK(A464),"",VLOOKUP(A464,frente!A$2:D$9835,2,FALSE)),"")</f>
        <v/>
      </c>
      <c r="D464" s="25" t="str">
        <f>IFERROR(IF(ISBLANK(A464),"",VLOOKUP(A464,frente!A$1:D$99866,3,FALSE)),"")</f>
        <v/>
      </c>
      <c r="E464" s="26" t="str">
        <f>IFERROR(IF(ISBLANK(B464),"",VLOOKUP(A464,frente!A$2:D$9835,4,FALSE)),"")</f>
        <v/>
      </c>
      <c r="F464" s="27" t="str">
        <f t="shared" si="10"/>
        <v/>
      </c>
      <c r="G464" s="306"/>
      <c r="H464" s="287" t="str">
        <f>IF(ISBLANK(A464),"",IF(IFERROR(IF(ISBLANK(A464),"",VLOOKUP(A464,frente!A$2:G$976,5,FALSE)),"")="","N/A",IFERROR(IF(ISBLANK(A464),"",VLOOKUP(A464,frente!A$2:G$976,5,FALSE)),"")))</f>
        <v/>
      </c>
      <c r="I464" s="30" t="str">
        <f>IF(ISBLANK(A464),"",IF(IFERROR(IF(ISBLANK(A464),"",VLOOKUP(A464,frente!A$2:G$976,6,FALSE)),"")="","N/A",IFERROR(IF(ISBLANK(A464),"",VLOOKUP(A464,frente!A$2:G$976,6,FALSE)),"")))</f>
        <v/>
      </c>
    </row>
    <row r="465" spans="1:9" ht="18" thickBot="1" x14ac:dyDescent="0.35">
      <c r="A465" s="336"/>
      <c r="B465" s="340"/>
      <c r="C465" s="322" t="str">
        <f>IFERROR(IF(ISBLANK(A465),"",VLOOKUP(A465,frente!A$2:D$9835,2,FALSE)),"")</f>
        <v/>
      </c>
      <c r="D465" s="25" t="str">
        <f>IFERROR(IF(ISBLANK(A465),"",VLOOKUP(A465,frente!A$1:D$99866,3,FALSE)),"")</f>
        <v/>
      </c>
      <c r="E465" s="26" t="str">
        <f>IFERROR(IF(ISBLANK(B465),"",VLOOKUP(A465,frente!A$2:D$9835,4,FALSE)),"")</f>
        <v/>
      </c>
      <c r="F465" s="27" t="str">
        <f t="shared" si="10"/>
        <v/>
      </c>
      <c r="G465" s="306"/>
      <c r="H465" s="287" t="str">
        <f>IF(ISBLANK(A465),"",IF(IFERROR(IF(ISBLANK(A465),"",VLOOKUP(A465,frente!A$2:G$976,5,FALSE)),"")="","N/A",IFERROR(IF(ISBLANK(A465),"",VLOOKUP(A465,frente!A$2:G$976,5,FALSE)),"")))</f>
        <v/>
      </c>
      <c r="I465" s="30" t="str">
        <f>IF(ISBLANK(A465),"",IF(IFERROR(IF(ISBLANK(A465),"",VLOOKUP(A465,frente!A$2:G$976,6,FALSE)),"")="","N/A",IFERROR(IF(ISBLANK(A465),"",VLOOKUP(A465,frente!A$2:G$976,6,FALSE)),"")))</f>
        <v/>
      </c>
    </row>
    <row r="466" spans="1:9" ht="18" thickBot="1" x14ac:dyDescent="0.35">
      <c r="A466" s="336"/>
      <c r="B466" s="340"/>
      <c r="C466" s="322" t="str">
        <f>IFERROR(IF(ISBLANK(A466),"",VLOOKUP(A466,frente!A$2:D$9835,2,FALSE)),"")</f>
        <v/>
      </c>
      <c r="D466" s="25" t="str">
        <f>IFERROR(IF(ISBLANK(A466),"",VLOOKUP(A466,frente!A$1:D$99866,3,FALSE)),"")</f>
        <v/>
      </c>
      <c r="E466" s="26" t="str">
        <f>IFERROR(IF(ISBLANK(B466),"",VLOOKUP(A466,frente!A$2:D$9835,4,FALSE)),"")</f>
        <v/>
      </c>
      <c r="F466" s="27" t="str">
        <f t="shared" si="10"/>
        <v/>
      </c>
      <c r="G466" s="306"/>
      <c r="H466" s="287" t="str">
        <f>IF(ISBLANK(A466),"",IF(IFERROR(IF(ISBLANK(A466),"",VLOOKUP(A466,frente!A$2:G$976,5,FALSE)),"")="","N/A",IFERROR(IF(ISBLANK(A466),"",VLOOKUP(A466,frente!A$2:G$976,5,FALSE)),"")))</f>
        <v/>
      </c>
      <c r="I466" s="30" t="str">
        <f>IF(ISBLANK(A466),"",IF(IFERROR(IF(ISBLANK(A466),"",VLOOKUP(A466,frente!A$2:G$976,6,FALSE)),"")="","N/A",IFERROR(IF(ISBLANK(A466),"",VLOOKUP(A466,frente!A$2:G$976,6,FALSE)),"")))</f>
        <v/>
      </c>
    </row>
    <row r="467" spans="1:9" ht="18" thickBot="1" x14ac:dyDescent="0.35">
      <c r="A467" s="336"/>
      <c r="B467" s="340"/>
      <c r="C467" s="322" t="str">
        <f>IFERROR(IF(ISBLANK(A467),"",VLOOKUP(A467,frente!A$2:D$9835,2,FALSE)),"")</f>
        <v/>
      </c>
      <c r="D467" s="25" t="str">
        <f>IFERROR(IF(ISBLANK(A467),"",VLOOKUP(A467,frente!A$1:D$99866,3,FALSE)),"")</f>
        <v/>
      </c>
      <c r="E467" s="26" t="str">
        <f>IFERROR(IF(ISBLANK(B467),"",VLOOKUP(A467,frente!A$2:D$9835,4,FALSE)),"")</f>
        <v/>
      </c>
      <c r="F467" s="27" t="str">
        <f t="shared" si="10"/>
        <v/>
      </c>
      <c r="G467" s="306"/>
      <c r="H467" s="287" t="str">
        <f>IF(ISBLANK(A467),"",IF(IFERROR(IF(ISBLANK(A467),"",VLOOKUP(A467,frente!A$2:G$976,5,FALSE)),"")="","N/A",IFERROR(IF(ISBLANK(A467),"",VLOOKUP(A467,frente!A$2:G$976,5,FALSE)),"")))</f>
        <v/>
      </c>
      <c r="I467" s="30" t="str">
        <f>IF(ISBLANK(A467),"",IF(IFERROR(IF(ISBLANK(A467),"",VLOOKUP(A467,frente!A$2:G$976,6,FALSE)),"")="","N/A",IFERROR(IF(ISBLANK(A467),"",VLOOKUP(A467,frente!A$2:G$976,6,FALSE)),"")))</f>
        <v/>
      </c>
    </row>
    <row r="468" spans="1:9" ht="18" thickBot="1" x14ac:dyDescent="0.35">
      <c r="A468" s="336"/>
      <c r="B468" s="340"/>
      <c r="C468" s="322" t="str">
        <f>IFERROR(IF(ISBLANK(A468),"",VLOOKUP(A468,frente!A$2:D$9835,2,FALSE)),"")</f>
        <v/>
      </c>
      <c r="D468" s="25" t="str">
        <f>IFERROR(IF(ISBLANK(A468),"",VLOOKUP(A468,frente!A$1:D$99866,3,FALSE)),"")</f>
        <v/>
      </c>
      <c r="E468" s="26" t="str">
        <f>IFERROR(IF(ISBLANK(B468),"",VLOOKUP(A468,frente!A$2:D$9835,4,FALSE)),"")</f>
        <v/>
      </c>
      <c r="F468" s="27" t="str">
        <f t="shared" si="10"/>
        <v/>
      </c>
      <c r="G468" s="306"/>
      <c r="H468" s="287" t="str">
        <f>IF(ISBLANK(A468),"",IF(IFERROR(IF(ISBLANK(A468),"",VLOOKUP(A468,frente!A$2:G$976,5,FALSE)),"")="","N/A",IFERROR(IF(ISBLANK(A468),"",VLOOKUP(A468,frente!A$2:G$976,5,FALSE)),"")))</f>
        <v/>
      </c>
      <c r="I468" s="30" t="str">
        <f>IF(ISBLANK(A468),"",IF(IFERROR(IF(ISBLANK(A468),"",VLOOKUP(A468,frente!A$2:G$976,6,FALSE)),"")="","N/A",IFERROR(IF(ISBLANK(A468),"",VLOOKUP(A468,frente!A$2:G$976,6,FALSE)),"")))</f>
        <v/>
      </c>
    </row>
    <row r="469" spans="1:9" ht="18" thickBot="1" x14ac:dyDescent="0.35">
      <c r="A469" s="336"/>
      <c r="B469" s="340"/>
      <c r="C469" s="322" t="str">
        <f>IFERROR(IF(ISBLANK(A469),"",VLOOKUP(A469,frente!A$2:D$9835,2,FALSE)),"")</f>
        <v/>
      </c>
      <c r="D469" s="25" t="str">
        <f>IFERROR(IF(ISBLANK(A469),"",VLOOKUP(A469,frente!A$1:D$99866,3,FALSE)),"")</f>
        <v/>
      </c>
      <c r="E469" s="26" t="str">
        <f>IFERROR(IF(ISBLANK(B469),"",VLOOKUP(A469,frente!A$2:D$9835,4,FALSE)),"")</f>
        <v/>
      </c>
      <c r="F469" s="27" t="str">
        <f t="shared" si="10"/>
        <v/>
      </c>
      <c r="G469" s="306"/>
      <c r="H469" s="287" t="str">
        <f>IF(ISBLANK(A469),"",IF(IFERROR(IF(ISBLANK(A469),"",VLOOKUP(A469,frente!A$2:G$976,5,FALSE)),"")="","N/A",IFERROR(IF(ISBLANK(A469),"",VLOOKUP(A469,frente!A$2:G$976,5,FALSE)),"")))</f>
        <v/>
      </c>
      <c r="I469" s="30" t="str">
        <f>IF(ISBLANK(A469),"",IF(IFERROR(IF(ISBLANK(A469),"",VLOOKUP(A469,frente!A$2:G$976,6,FALSE)),"")="","N/A",IFERROR(IF(ISBLANK(A469),"",VLOOKUP(A469,frente!A$2:G$976,6,FALSE)),"")))</f>
        <v/>
      </c>
    </row>
    <row r="470" spans="1:9" ht="18" thickBot="1" x14ac:dyDescent="0.35">
      <c r="A470" s="336"/>
      <c r="B470" s="340"/>
      <c r="C470" s="322" t="str">
        <f>IFERROR(IF(ISBLANK(A470),"",VLOOKUP(A470,frente!A$2:D$9835,2,FALSE)),"")</f>
        <v/>
      </c>
      <c r="D470" s="25" t="str">
        <f>IFERROR(IF(ISBLANK(A470),"",VLOOKUP(A470,frente!A$1:D$99866,3,FALSE)),"")</f>
        <v/>
      </c>
      <c r="E470" s="26" t="str">
        <f>IFERROR(IF(ISBLANK(B470),"",VLOOKUP(A470,frente!A$2:D$9835,4,FALSE)),"")</f>
        <v/>
      </c>
      <c r="F470" s="27" t="str">
        <f t="shared" si="10"/>
        <v/>
      </c>
      <c r="G470" s="306"/>
      <c r="H470" s="287" t="str">
        <f>IF(ISBLANK(A470),"",IF(IFERROR(IF(ISBLANK(A470),"",VLOOKUP(A470,frente!A$2:G$976,5,FALSE)),"")="","N/A",IFERROR(IF(ISBLANK(A470),"",VLOOKUP(A470,frente!A$2:G$976,5,FALSE)),"")))</f>
        <v/>
      </c>
      <c r="I470" s="30" t="str">
        <f>IF(ISBLANK(A470),"",IF(IFERROR(IF(ISBLANK(A470),"",VLOOKUP(A470,frente!A$2:G$976,6,FALSE)),"")="","N/A",IFERROR(IF(ISBLANK(A470),"",VLOOKUP(A470,frente!A$2:G$976,6,FALSE)),"")))</f>
        <v/>
      </c>
    </row>
    <row r="471" spans="1:9" ht="18" thickBot="1" x14ac:dyDescent="0.35">
      <c r="A471" s="336"/>
      <c r="B471" s="340"/>
      <c r="C471" s="322" t="str">
        <f>IFERROR(IF(ISBLANK(A471),"",VLOOKUP(A471,frente!A$2:D$9835,2,FALSE)),"")</f>
        <v/>
      </c>
      <c r="D471" s="25" t="str">
        <f>IFERROR(IF(ISBLANK(A471),"",VLOOKUP(A471,frente!A$1:D$99866,3,FALSE)),"")</f>
        <v/>
      </c>
      <c r="E471" s="26" t="str">
        <f>IFERROR(IF(ISBLANK(B471),"",VLOOKUP(A471,frente!A$2:D$9835,4,FALSE)),"")</f>
        <v/>
      </c>
      <c r="F471" s="27" t="str">
        <f t="shared" si="10"/>
        <v/>
      </c>
      <c r="G471" s="306"/>
      <c r="H471" s="287" t="str">
        <f>IF(ISBLANK(A471),"",IF(IFERROR(IF(ISBLANK(A471),"",VLOOKUP(A471,frente!A$2:G$976,5,FALSE)),"")="","N/A",IFERROR(IF(ISBLANK(A471),"",VLOOKUP(A471,frente!A$2:G$976,5,FALSE)),"")))</f>
        <v/>
      </c>
      <c r="I471" s="30" t="str">
        <f>IF(ISBLANK(A471),"",IF(IFERROR(IF(ISBLANK(A471),"",VLOOKUP(A471,frente!A$2:G$976,6,FALSE)),"")="","N/A",IFERROR(IF(ISBLANK(A471),"",VLOOKUP(A471,frente!A$2:G$976,6,FALSE)),"")))</f>
        <v/>
      </c>
    </row>
    <row r="472" spans="1:9" ht="18" thickBot="1" x14ac:dyDescent="0.35">
      <c r="A472" s="336"/>
      <c r="B472" s="340"/>
      <c r="C472" s="322" t="str">
        <f>IFERROR(IF(ISBLANK(A472),"",VLOOKUP(A472,frente!A$2:D$9835,2,FALSE)),"")</f>
        <v/>
      </c>
      <c r="D472" s="25" t="str">
        <f>IFERROR(IF(ISBLANK(A472),"",VLOOKUP(A472,frente!A$1:D$99866,3,FALSE)),"")</f>
        <v/>
      </c>
      <c r="E472" s="26" t="str">
        <f>IFERROR(IF(ISBLANK(B472),"",VLOOKUP(A472,frente!A$2:D$9835,4,FALSE)),"")</f>
        <v/>
      </c>
      <c r="F472" s="27" t="str">
        <f t="shared" si="10"/>
        <v/>
      </c>
      <c r="G472" s="306"/>
      <c r="H472" s="287" t="str">
        <f>IF(ISBLANK(A472),"",IF(IFERROR(IF(ISBLANK(A472),"",VLOOKUP(A472,frente!A$2:G$976,5,FALSE)),"")="","N/A",IFERROR(IF(ISBLANK(A472),"",VLOOKUP(A472,frente!A$2:G$976,5,FALSE)),"")))</f>
        <v/>
      </c>
      <c r="I472" s="30" t="str">
        <f>IF(ISBLANK(A472),"",IF(IFERROR(IF(ISBLANK(A472),"",VLOOKUP(A472,frente!A$2:G$976,6,FALSE)),"")="","N/A",IFERROR(IF(ISBLANK(A472),"",VLOOKUP(A472,frente!A$2:G$976,6,FALSE)),"")))</f>
        <v/>
      </c>
    </row>
    <row r="473" spans="1:9" ht="18" thickBot="1" x14ac:dyDescent="0.35">
      <c r="A473" s="336"/>
      <c r="B473" s="340"/>
      <c r="C473" s="322" t="str">
        <f>IFERROR(IF(ISBLANK(A473),"",VLOOKUP(A473,frente!A$2:D$9835,2,FALSE)),"")</f>
        <v/>
      </c>
      <c r="D473" s="25" t="str">
        <f>IFERROR(IF(ISBLANK(A473),"",VLOOKUP(A473,frente!A$1:D$99866,3,FALSE)),"")</f>
        <v/>
      </c>
      <c r="E473" s="26" t="str">
        <f>IFERROR(IF(ISBLANK(B473),"",VLOOKUP(A473,frente!A$2:D$9835,4,FALSE)),"")</f>
        <v/>
      </c>
      <c r="F473" s="27" t="str">
        <f t="shared" si="10"/>
        <v/>
      </c>
      <c r="G473" s="306"/>
      <c r="H473" s="287" t="str">
        <f>IF(ISBLANK(A473),"",IF(IFERROR(IF(ISBLANK(A473),"",VLOOKUP(A473,frente!A$2:G$976,5,FALSE)),"")="","N/A",IFERROR(IF(ISBLANK(A473),"",VLOOKUP(A473,frente!A$2:G$976,5,FALSE)),"")))</f>
        <v/>
      </c>
      <c r="I473" s="30" t="str">
        <f>IF(ISBLANK(A473),"",IF(IFERROR(IF(ISBLANK(A473),"",VLOOKUP(A473,frente!A$2:G$976,6,FALSE)),"")="","N/A",IFERROR(IF(ISBLANK(A473),"",VLOOKUP(A473,frente!A$2:G$976,6,FALSE)),"")))</f>
        <v/>
      </c>
    </row>
    <row r="474" spans="1:9" ht="18" thickBot="1" x14ac:dyDescent="0.35">
      <c r="A474" s="336"/>
      <c r="B474" s="340"/>
      <c r="C474" s="322" t="str">
        <f>IFERROR(IF(ISBLANK(A474),"",VLOOKUP(A474,frente!A$2:D$9835,2,FALSE)),"")</f>
        <v/>
      </c>
      <c r="D474" s="25" t="str">
        <f>IFERROR(IF(ISBLANK(A474),"",VLOOKUP(A474,frente!A$1:D$99866,3,FALSE)),"")</f>
        <v/>
      </c>
      <c r="E474" s="26" t="str">
        <f>IFERROR(IF(ISBLANK(B474),"",VLOOKUP(A474,frente!A$2:D$9835,4,FALSE)),"")</f>
        <v/>
      </c>
      <c r="F474" s="27" t="str">
        <f t="shared" si="10"/>
        <v/>
      </c>
      <c r="G474" s="306"/>
      <c r="H474" s="287" t="str">
        <f>IF(ISBLANK(A474),"",IF(IFERROR(IF(ISBLANK(A474),"",VLOOKUP(A474,frente!A$2:G$976,5,FALSE)),"")="","N/A",IFERROR(IF(ISBLANK(A474),"",VLOOKUP(A474,frente!A$2:G$976,5,FALSE)),"")))</f>
        <v/>
      </c>
      <c r="I474" s="30" t="str">
        <f>IF(ISBLANK(A474),"",IF(IFERROR(IF(ISBLANK(A474),"",VLOOKUP(A474,frente!A$2:G$976,6,FALSE)),"")="","N/A",IFERROR(IF(ISBLANK(A474),"",VLOOKUP(A474,frente!A$2:G$976,6,FALSE)),"")))</f>
        <v/>
      </c>
    </row>
    <row r="475" spans="1:9" ht="18" thickBot="1" x14ac:dyDescent="0.35">
      <c r="A475" s="336"/>
      <c r="B475" s="340"/>
      <c r="C475" s="322" t="str">
        <f>IFERROR(IF(ISBLANK(A475),"",VLOOKUP(A475,frente!A$2:D$9835,2,FALSE)),"")</f>
        <v/>
      </c>
      <c r="D475" s="25" t="str">
        <f>IFERROR(IF(ISBLANK(A475),"",VLOOKUP(A475,frente!A$1:D$99866,3,FALSE)),"")</f>
        <v/>
      </c>
      <c r="E475" s="26" t="str">
        <f>IFERROR(IF(ISBLANK(B475),"",VLOOKUP(A475,frente!A$2:D$9835,4,FALSE)),"")</f>
        <v/>
      </c>
      <c r="F475" s="27" t="str">
        <f t="shared" si="10"/>
        <v/>
      </c>
      <c r="G475" s="306"/>
      <c r="H475" s="287" t="str">
        <f>IF(ISBLANK(A475),"",IF(IFERROR(IF(ISBLANK(A475),"",VLOOKUP(A475,frente!A$2:G$976,5,FALSE)),"")="","N/A",IFERROR(IF(ISBLANK(A475),"",VLOOKUP(A475,frente!A$2:G$976,5,FALSE)),"")))</f>
        <v/>
      </c>
      <c r="I475" s="30" t="str">
        <f>IF(ISBLANK(A475),"",IF(IFERROR(IF(ISBLANK(A475),"",VLOOKUP(A475,frente!A$2:G$976,6,FALSE)),"")="","N/A",IFERROR(IF(ISBLANK(A475),"",VLOOKUP(A475,frente!A$2:G$976,6,FALSE)),"")))</f>
        <v/>
      </c>
    </row>
    <row r="476" spans="1:9" ht="18" thickBot="1" x14ac:dyDescent="0.35">
      <c r="A476" s="336"/>
      <c r="B476" s="340"/>
      <c r="C476" s="322" t="str">
        <f>IFERROR(IF(ISBLANK(A476),"",VLOOKUP(A476,frente!A$2:D$9835,2,FALSE)),"")</f>
        <v/>
      </c>
      <c r="D476" s="25" t="str">
        <f>IFERROR(IF(ISBLANK(A476),"",VLOOKUP(A476,frente!A$1:D$99866,3,FALSE)),"")</f>
        <v/>
      </c>
      <c r="E476" s="26" t="str">
        <f>IFERROR(IF(ISBLANK(B476),"",VLOOKUP(A476,frente!A$2:D$9835,4,FALSE)),"")</f>
        <v/>
      </c>
      <c r="F476" s="27" t="str">
        <f t="shared" si="10"/>
        <v/>
      </c>
      <c r="G476" s="306"/>
      <c r="H476" s="287" t="str">
        <f>IF(ISBLANK(A476),"",IF(IFERROR(IF(ISBLANK(A476),"",VLOOKUP(A476,frente!A$2:G$976,5,FALSE)),"")="","N/A",IFERROR(IF(ISBLANK(A476),"",VLOOKUP(A476,frente!A$2:G$976,5,FALSE)),"")))</f>
        <v/>
      </c>
      <c r="I476" s="30" t="str">
        <f>IF(ISBLANK(A476),"",IF(IFERROR(IF(ISBLANK(A476),"",VLOOKUP(A476,frente!A$2:G$976,6,FALSE)),"")="","N/A",IFERROR(IF(ISBLANK(A476),"",VLOOKUP(A476,frente!A$2:G$976,6,FALSE)),"")))</f>
        <v/>
      </c>
    </row>
    <row r="477" spans="1:9" ht="18" thickBot="1" x14ac:dyDescent="0.35">
      <c r="A477" s="336"/>
      <c r="B477" s="340"/>
      <c r="C477" s="322" t="str">
        <f>IFERROR(IF(ISBLANK(A477),"",VLOOKUP(A477,frente!A$2:D$9835,2,FALSE)),"")</f>
        <v/>
      </c>
      <c r="D477" s="25" t="str">
        <f>IFERROR(IF(ISBLANK(A477),"",VLOOKUP(A477,frente!A$1:D$99866,3,FALSE)),"")</f>
        <v/>
      </c>
      <c r="E477" s="26" t="str">
        <f>IFERROR(IF(ISBLANK(B477),"",VLOOKUP(A477,frente!A$2:D$9835,4,FALSE)),"")</f>
        <v/>
      </c>
      <c r="F477" s="27" t="str">
        <f t="shared" si="10"/>
        <v/>
      </c>
      <c r="G477" s="306"/>
      <c r="H477" s="287" t="str">
        <f>IF(ISBLANK(A477),"",IF(IFERROR(IF(ISBLANK(A477),"",VLOOKUP(A477,frente!A$2:G$976,5,FALSE)),"")="","N/A",IFERROR(IF(ISBLANK(A477),"",VLOOKUP(A477,frente!A$2:G$976,5,FALSE)),"")))</f>
        <v/>
      </c>
      <c r="I477" s="30" t="str">
        <f>IF(ISBLANK(A477),"",IF(IFERROR(IF(ISBLANK(A477),"",VLOOKUP(A477,frente!A$2:G$976,6,FALSE)),"")="","N/A",IFERROR(IF(ISBLANK(A477),"",VLOOKUP(A477,frente!A$2:G$976,6,FALSE)),"")))</f>
        <v/>
      </c>
    </row>
    <row r="478" spans="1:9" ht="18" thickBot="1" x14ac:dyDescent="0.35">
      <c r="A478" s="336"/>
      <c r="B478" s="340"/>
      <c r="C478" s="322" t="str">
        <f>IFERROR(IF(ISBLANK(A478),"",VLOOKUP(A478,frente!A$2:D$9835,2,FALSE)),"")</f>
        <v/>
      </c>
      <c r="D478" s="25" t="str">
        <f>IFERROR(IF(ISBLANK(A478),"",VLOOKUP(A478,frente!A$1:D$99866,3,FALSE)),"")</f>
        <v/>
      </c>
      <c r="E478" s="26" t="str">
        <f>IFERROR(IF(ISBLANK(B478),"",VLOOKUP(A478,frente!A$2:D$9835,4,FALSE)),"")</f>
        <v/>
      </c>
      <c r="F478" s="27" t="str">
        <f t="shared" si="10"/>
        <v/>
      </c>
      <c r="G478" s="306"/>
      <c r="H478" s="287" t="str">
        <f>IF(ISBLANK(A478),"",IF(IFERROR(IF(ISBLANK(A478),"",VLOOKUP(A478,frente!A$2:G$976,5,FALSE)),"")="","N/A",IFERROR(IF(ISBLANK(A478),"",VLOOKUP(A478,frente!A$2:G$976,5,FALSE)),"")))</f>
        <v/>
      </c>
      <c r="I478" s="30" t="str">
        <f>IF(ISBLANK(A478),"",IF(IFERROR(IF(ISBLANK(A478),"",VLOOKUP(A478,frente!A$2:G$976,6,FALSE)),"")="","N/A",IFERROR(IF(ISBLANK(A478),"",VLOOKUP(A478,frente!A$2:G$976,6,FALSE)),"")))</f>
        <v/>
      </c>
    </row>
    <row r="479" spans="1:9" ht="18" thickBot="1" x14ac:dyDescent="0.35">
      <c r="A479" s="336"/>
      <c r="B479" s="340"/>
      <c r="C479" s="322" t="str">
        <f>IFERROR(IF(ISBLANK(A479),"",VLOOKUP(A479,frente!A$2:D$9835,2,FALSE)),"")</f>
        <v/>
      </c>
      <c r="D479" s="25" t="str">
        <f>IFERROR(IF(ISBLANK(A479),"",VLOOKUP(A479,frente!A$1:D$99866,3,FALSE)),"")</f>
        <v/>
      </c>
      <c r="E479" s="26" t="str">
        <f>IFERROR(IF(ISBLANK(B479),"",VLOOKUP(A479,frente!A$2:D$9835,4,FALSE)),"")</f>
        <v/>
      </c>
      <c r="F479" s="27" t="str">
        <f t="shared" si="10"/>
        <v/>
      </c>
      <c r="G479" s="306"/>
      <c r="H479" s="287" t="str">
        <f>IF(ISBLANK(A479),"",IF(IFERROR(IF(ISBLANK(A479),"",VLOOKUP(A479,frente!A$2:G$976,5,FALSE)),"")="","N/A",IFERROR(IF(ISBLANK(A479),"",VLOOKUP(A479,frente!A$2:G$976,5,FALSE)),"")))</f>
        <v/>
      </c>
      <c r="I479" s="30" t="str">
        <f>IF(ISBLANK(A479),"",IF(IFERROR(IF(ISBLANK(A479),"",VLOOKUP(A479,frente!A$2:G$976,6,FALSE)),"")="","N/A",IFERROR(IF(ISBLANK(A479),"",VLOOKUP(A479,frente!A$2:G$976,6,FALSE)),"")))</f>
        <v/>
      </c>
    </row>
    <row r="480" spans="1:9" ht="18" thickBot="1" x14ac:dyDescent="0.35">
      <c r="A480" s="336"/>
      <c r="B480" s="340"/>
      <c r="C480" s="322" t="str">
        <f>IFERROR(IF(ISBLANK(A480),"",VLOOKUP(A480,frente!A$2:D$9835,2,FALSE)),"")</f>
        <v/>
      </c>
      <c r="D480" s="25" t="str">
        <f>IFERROR(IF(ISBLANK(A480),"",VLOOKUP(A480,frente!A$1:D$99866,3,FALSE)),"")</f>
        <v/>
      </c>
      <c r="E480" s="26" t="str">
        <f>IFERROR(IF(ISBLANK(B480),"",VLOOKUP(A480,frente!A$2:D$9835,4,FALSE)),"")</f>
        <v/>
      </c>
      <c r="F480" s="27" t="str">
        <f t="shared" si="10"/>
        <v/>
      </c>
      <c r="G480" s="306"/>
      <c r="H480" s="287" t="str">
        <f>IF(ISBLANK(A480),"",IF(IFERROR(IF(ISBLANK(A480),"",VLOOKUP(A480,frente!A$2:G$976,5,FALSE)),"")="","N/A",IFERROR(IF(ISBLANK(A480),"",VLOOKUP(A480,frente!A$2:G$976,5,FALSE)),"")))</f>
        <v/>
      </c>
      <c r="I480" s="30" t="str">
        <f>IF(ISBLANK(A480),"",IF(IFERROR(IF(ISBLANK(A480),"",VLOOKUP(A480,frente!A$2:G$976,6,FALSE)),"")="","N/A",IFERROR(IF(ISBLANK(A480),"",VLOOKUP(A480,frente!A$2:G$976,6,FALSE)),"")))</f>
        <v/>
      </c>
    </row>
    <row r="481" spans="1:9" ht="18" thickBot="1" x14ac:dyDescent="0.35">
      <c r="A481" s="336"/>
      <c r="B481" s="340"/>
      <c r="C481" s="322" t="str">
        <f>IFERROR(IF(ISBLANK(A481),"",VLOOKUP(A481,frente!A$2:D$9835,2,FALSE)),"")</f>
        <v/>
      </c>
      <c r="D481" s="25" t="str">
        <f>IFERROR(IF(ISBLANK(A481),"",VLOOKUP(A481,frente!A$1:D$99866,3,FALSE)),"")</f>
        <v/>
      </c>
      <c r="E481" s="26" t="str">
        <f>IFERROR(IF(ISBLANK(B481),"",VLOOKUP(A481,frente!A$2:D$9835,4,FALSE)),"")</f>
        <v/>
      </c>
      <c r="F481" s="27" t="str">
        <f t="shared" si="10"/>
        <v/>
      </c>
      <c r="G481" s="306"/>
      <c r="H481" s="287" t="str">
        <f>IF(ISBLANK(A481),"",IF(IFERROR(IF(ISBLANK(A481),"",VLOOKUP(A481,frente!A$2:G$976,5,FALSE)),"")="","N/A",IFERROR(IF(ISBLANK(A481),"",VLOOKUP(A481,frente!A$2:G$976,5,FALSE)),"")))</f>
        <v/>
      </c>
      <c r="I481" s="30" t="str">
        <f>IF(ISBLANK(A481),"",IF(IFERROR(IF(ISBLANK(A481),"",VLOOKUP(A481,frente!A$2:G$976,6,FALSE)),"")="","N/A",IFERROR(IF(ISBLANK(A481),"",VLOOKUP(A481,frente!A$2:G$976,6,FALSE)),"")))</f>
        <v/>
      </c>
    </row>
    <row r="482" spans="1:9" ht="18" thickBot="1" x14ac:dyDescent="0.35">
      <c r="A482" s="336"/>
      <c r="B482" s="340"/>
      <c r="C482" s="322" t="str">
        <f>IFERROR(IF(ISBLANK(A482),"",VLOOKUP(A482,frente!A$2:D$9835,2,FALSE)),"")</f>
        <v/>
      </c>
      <c r="D482" s="25" t="str">
        <f>IFERROR(IF(ISBLANK(A482),"",VLOOKUP(A482,frente!A$1:D$99866,3,FALSE)),"")</f>
        <v/>
      </c>
      <c r="E482" s="26" t="str">
        <f>IFERROR(IF(ISBLANK(B482),"",VLOOKUP(A482,frente!A$2:D$9835,4,FALSE)),"")</f>
        <v/>
      </c>
      <c r="F482" s="27" t="str">
        <f t="shared" si="10"/>
        <v/>
      </c>
      <c r="G482" s="306"/>
      <c r="H482" s="287" t="str">
        <f>IF(ISBLANK(A482),"",IF(IFERROR(IF(ISBLANK(A482),"",VLOOKUP(A482,frente!A$2:G$976,5,FALSE)),"")="","N/A",IFERROR(IF(ISBLANK(A482),"",VLOOKUP(A482,frente!A$2:G$976,5,FALSE)),"")))</f>
        <v/>
      </c>
      <c r="I482" s="30" t="str">
        <f>IF(ISBLANK(A482),"",IF(IFERROR(IF(ISBLANK(A482),"",VLOOKUP(A482,frente!A$2:G$976,6,FALSE)),"")="","N/A",IFERROR(IF(ISBLANK(A482),"",VLOOKUP(A482,frente!A$2:G$976,6,FALSE)),"")))</f>
        <v/>
      </c>
    </row>
    <row r="483" spans="1:9" ht="18" thickBot="1" x14ac:dyDescent="0.35">
      <c r="A483" s="336"/>
      <c r="B483" s="340"/>
      <c r="C483" s="322" t="str">
        <f>IFERROR(IF(ISBLANK(A483),"",VLOOKUP(A483,frente!A$2:D$9835,2,FALSE)),"")</f>
        <v/>
      </c>
      <c r="D483" s="25" t="str">
        <f>IFERROR(IF(ISBLANK(A483),"",VLOOKUP(A483,frente!A$1:D$99866,3,FALSE)),"")</f>
        <v/>
      </c>
      <c r="E483" s="26" t="str">
        <f>IFERROR(IF(ISBLANK(B483),"",VLOOKUP(A483,frente!A$2:D$9835,4,FALSE)),"")</f>
        <v/>
      </c>
      <c r="F483" s="27" t="str">
        <f t="shared" si="10"/>
        <v/>
      </c>
      <c r="G483" s="306"/>
      <c r="H483" s="287" t="str">
        <f>IF(ISBLANK(A483),"",IF(IFERROR(IF(ISBLANK(A483),"",VLOOKUP(A483,frente!A$2:G$976,5,FALSE)),"")="","N/A",IFERROR(IF(ISBLANK(A483),"",VLOOKUP(A483,frente!A$2:G$976,5,FALSE)),"")))</f>
        <v/>
      </c>
      <c r="I483" s="30" t="str">
        <f>IF(ISBLANK(A483),"",IF(IFERROR(IF(ISBLANK(A483),"",VLOOKUP(A483,frente!A$2:G$976,6,FALSE)),"")="","N/A",IFERROR(IF(ISBLANK(A483),"",VLOOKUP(A483,frente!A$2:G$976,6,FALSE)),"")))</f>
        <v/>
      </c>
    </row>
    <row r="484" spans="1:9" ht="18" thickBot="1" x14ac:dyDescent="0.35">
      <c r="A484" s="336"/>
      <c r="B484" s="340"/>
      <c r="C484" s="322" t="str">
        <f>IFERROR(IF(ISBLANK(A484),"",VLOOKUP(A484,frente!A$2:D$9835,2,FALSE)),"")</f>
        <v/>
      </c>
      <c r="D484" s="25" t="str">
        <f>IFERROR(IF(ISBLANK(A484),"",VLOOKUP(A484,frente!A$1:D$99866,3,FALSE)),"")</f>
        <v/>
      </c>
      <c r="E484" s="26" t="str">
        <f>IFERROR(IF(ISBLANK(B484),"",VLOOKUP(A484,frente!A$2:D$9835,4,FALSE)),"")</f>
        <v/>
      </c>
      <c r="F484" s="27" t="str">
        <f t="shared" si="10"/>
        <v/>
      </c>
      <c r="G484" s="306"/>
      <c r="H484" s="287" t="str">
        <f>IF(ISBLANK(A484),"",IF(IFERROR(IF(ISBLANK(A484),"",VLOOKUP(A484,frente!A$2:G$976,5,FALSE)),"")="","N/A",IFERROR(IF(ISBLANK(A484),"",VLOOKUP(A484,frente!A$2:G$976,5,FALSE)),"")))</f>
        <v/>
      </c>
      <c r="I484" s="30" t="str">
        <f>IF(ISBLANK(A484),"",IF(IFERROR(IF(ISBLANK(A484),"",VLOOKUP(A484,frente!A$2:G$976,6,FALSE)),"")="","N/A",IFERROR(IF(ISBLANK(A484),"",VLOOKUP(A484,frente!A$2:G$976,6,FALSE)),"")))</f>
        <v/>
      </c>
    </row>
    <row r="485" spans="1:9" ht="18" thickBot="1" x14ac:dyDescent="0.35">
      <c r="A485" s="336"/>
      <c r="B485" s="340"/>
      <c r="C485" s="322" t="str">
        <f>IFERROR(IF(ISBLANK(A485),"",VLOOKUP(A485,frente!A$2:D$9835,2,FALSE)),"")</f>
        <v/>
      </c>
      <c r="D485" s="25" t="str">
        <f>IFERROR(IF(ISBLANK(A485),"",VLOOKUP(A485,frente!A$1:D$99866,3,FALSE)),"")</f>
        <v/>
      </c>
      <c r="E485" s="26" t="str">
        <f>IFERROR(IF(ISBLANK(B485),"",VLOOKUP(A485,frente!A$2:D$9835,4,FALSE)),"")</f>
        <v/>
      </c>
      <c r="F485" s="27" t="str">
        <f t="shared" si="10"/>
        <v/>
      </c>
      <c r="G485" s="306"/>
      <c r="H485" s="287" t="str">
        <f>IF(ISBLANK(A485),"",IF(IFERROR(IF(ISBLANK(A485),"",VLOOKUP(A485,frente!A$2:G$976,5,FALSE)),"")="","N/A",IFERROR(IF(ISBLANK(A485),"",VLOOKUP(A485,frente!A$2:G$976,5,FALSE)),"")))</f>
        <v/>
      </c>
      <c r="I485" s="30" t="str">
        <f>IF(ISBLANK(A485),"",IF(IFERROR(IF(ISBLANK(A485),"",VLOOKUP(A485,frente!A$2:G$976,6,FALSE)),"")="","N/A",IFERROR(IF(ISBLANK(A485),"",VLOOKUP(A485,frente!A$2:G$976,6,FALSE)),"")))</f>
        <v/>
      </c>
    </row>
    <row r="486" spans="1:9" ht="18" thickBot="1" x14ac:dyDescent="0.35">
      <c r="A486" s="336"/>
      <c r="B486" s="340"/>
      <c r="C486" s="322" t="str">
        <f>IFERROR(IF(ISBLANK(A486),"",VLOOKUP(A486,frente!A$2:D$9835,2,FALSE)),"")</f>
        <v/>
      </c>
      <c r="D486" s="25" t="str">
        <f>IFERROR(IF(ISBLANK(A486),"",VLOOKUP(A486,frente!A$1:D$99866,3,FALSE)),"")</f>
        <v/>
      </c>
      <c r="E486" s="26" t="str">
        <f>IFERROR(IF(ISBLANK(B486),"",VLOOKUP(A486,frente!A$2:D$9835,4,FALSE)),"")</f>
        <v/>
      </c>
      <c r="F486" s="27" t="str">
        <f t="shared" si="10"/>
        <v/>
      </c>
      <c r="G486" s="306"/>
      <c r="H486" s="287" t="str">
        <f>IF(ISBLANK(A486),"",IF(IFERROR(IF(ISBLANK(A486),"",VLOOKUP(A486,frente!A$2:G$976,5,FALSE)),"")="","N/A",IFERROR(IF(ISBLANK(A486),"",VLOOKUP(A486,frente!A$2:G$976,5,FALSE)),"")))</f>
        <v/>
      </c>
      <c r="I486" s="30" t="str">
        <f>IF(ISBLANK(A486),"",IF(IFERROR(IF(ISBLANK(A486),"",VLOOKUP(A486,frente!A$2:G$976,6,FALSE)),"")="","N/A",IFERROR(IF(ISBLANK(A486),"",VLOOKUP(A486,frente!A$2:G$976,6,FALSE)),"")))</f>
        <v/>
      </c>
    </row>
    <row r="487" spans="1:9" ht="18" thickBot="1" x14ac:dyDescent="0.35">
      <c r="A487" s="336"/>
      <c r="B487" s="340"/>
      <c r="C487" s="322" t="str">
        <f>IFERROR(IF(ISBLANK(A487),"",VLOOKUP(A487,frente!A$2:D$9835,2,FALSE)),"")</f>
        <v/>
      </c>
      <c r="D487" s="25" t="str">
        <f>IFERROR(IF(ISBLANK(A487),"",VLOOKUP(A487,frente!A$1:D$99866,3,FALSE)),"")</f>
        <v/>
      </c>
      <c r="E487" s="26" t="str">
        <f>IFERROR(IF(ISBLANK(B487),"",VLOOKUP(A487,frente!A$2:D$9835,4,FALSE)),"")</f>
        <v/>
      </c>
      <c r="F487" s="27" t="str">
        <f t="shared" si="10"/>
        <v/>
      </c>
      <c r="G487" s="306"/>
      <c r="H487" s="287" t="str">
        <f>IF(ISBLANK(A487),"",IF(IFERROR(IF(ISBLANK(A487),"",VLOOKUP(A487,frente!A$2:G$976,5,FALSE)),"")="","N/A",IFERROR(IF(ISBLANK(A487),"",VLOOKUP(A487,frente!A$2:G$976,5,FALSE)),"")))</f>
        <v/>
      </c>
      <c r="I487" s="30" t="str">
        <f>IF(ISBLANK(A487),"",IF(IFERROR(IF(ISBLANK(A487),"",VLOOKUP(A487,frente!A$2:G$976,6,FALSE)),"")="","N/A",IFERROR(IF(ISBLANK(A487),"",VLOOKUP(A487,frente!A$2:G$976,6,FALSE)),"")))</f>
        <v/>
      </c>
    </row>
    <row r="488" spans="1:9" ht="18" thickBot="1" x14ac:dyDescent="0.35">
      <c r="A488" s="336"/>
      <c r="B488" s="340"/>
      <c r="C488" s="322" t="str">
        <f>IFERROR(IF(ISBLANK(A488),"",VLOOKUP(A488,frente!A$2:D$9835,2,FALSE)),"")</f>
        <v/>
      </c>
      <c r="D488" s="25" t="str">
        <f>IFERROR(IF(ISBLANK(A488),"",VLOOKUP(A488,frente!A$1:D$99866,3,FALSE)),"")</f>
        <v/>
      </c>
      <c r="E488" s="26" t="str">
        <f>IFERROR(IF(ISBLANK(B488),"",VLOOKUP(A488,frente!A$2:D$9835,4,FALSE)),"")</f>
        <v/>
      </c>
      <c r="F488" s="27" t="str">
        <f t="shared" si="10"/>
        <v/>
      </c>
      <c r="G488" s="306"/>
      <c r="H488" s="287" t="str">
        <f>IF(ISBLANK(A488),"",IF(IFERROR(IF(ISBLANK(A488),"",VLOOKUP(A488,frente!A$2:G$976,5,FALSE)),"")="","N/A",IFERROR(IF(ISBLANK(A488),"",VLOOKUP(A488,frente!A$2:G$976,5,FALSE)),"")))</f>
        <v/>
      </c>
      <c r="I488" s="30" t="str">
        <f>IF(ISBLANK(A488),"",IF(IFERROR(IF(ISBLANK(A488),"",VLOOKUP(A488,frente!A$2:G$976,6,FALSE)),"")="","N/A",IFERROR(IF(ISBLANK(A488),"",VLOOKUP(A488,frente!A$2:G$976,6,FALSE)),"")))</f>
        <v/>
      </c>
    </row>
    <row r="489" spans="1:9" ht="18" thickBot="1" x14ac:dyDescent="0.35">
      <c r="A489" s="336"/>
      <c r="B489" s="340"/>
      <c r="C489" s="322" t="str">
        <f>IFERROR(IF(ISBLANK(A489),"",VLOOKUP(A489,frente!A$2:D$9835,2,FALSE)),"")</f>
        <v/>
      </c>
      <c r="D489" s="25" t="str">
        <f>IFERROR(IF(ISBLANK(A489),"",VLOOKUP(A489,frente!A$1:D$99866,3,FALSE)),"")</f>
        <v/>
      </c>
      <c r="E489" s="26" t="str">
        <f>IFERROR(IF(ISBLANK(B489),"",VLOOKUP(A489,frente!A$2:D$9835,4,FALSE)),"")</f>
        <v/>
      </c>
      <c r="F489" s="27" t="str">
        <f t="shared" si="10"/>
        <v/>
      </c>
      <c r="G489" s="306"/>
      <c r="H489" s="287" t="str">
        <f>IF(ISBLANK(A489),"",IF(IFERROR(IF(ISBLANK(A489),"",VLOOKUP(A489,frente!A$2:G$976,5,FALSE)),"")="","N/A",IFERROR(IF(ISBLANK(A489),"",VLOOKUP(A489,frente!A$2:G$976,5,FALSE)),"")))</f>
        <v/>
      </c>
      <c r="I489" s="30" t="str">
        <f>IF(ISBLANK(A489),"",IF(IFERROR(IF(ISBLANK(A489),"",VLOOKUP(A489,frente!A$2:G$976,6,FALSE)),"")="","N/A",IFERROR(IF(ISBLANK(A489),"",VLOOKUP(A489,frente!A$2:G$976,6,FALSE)),"")))</f>
        <v/>
      </c>
    </row>
    <row r="490" spans="1:9" ht="18" thickBot="1" x14ac:dyDescent="0.35">
      <c r="A490" s="336"/>
      <c r="B490" s="340"/>
      <c r="C490" s="322" t="str">
        <f>IFERROR(IF(ISBLANK(A490),"",VLOOKUP(A490,frente!A$2:D$9835,2,FALSE)),"")</f>
        <v/>
      </c>
      <c r="D490" s="25" t="str">
        <f>IFERROR(IF(ISBLANK(A490),"",VLOOKUP(A490,frente!A$1:D$99866,3,FALSE)),"")</f>
        <v/>
      </c>
      <c r="E490" s="26" t="str">
        <f>IFERROR(IF(ISBLANK(B490),"",VLOOKUP(A490,frente!A$2:D$9835,4,FALSE)),"")</f>
        <v/>
      </c>
      <c r="F490" s="27" t="str">
        <f t="shared" si="10"/>
        <v/>
      </c>
      <c r="G490" s="306"/>
      <c r="H490" s="287" t="str">
        <f>IF(ISBLANK(A490),"",IF(IFERROR(IF(ISBLANK(A490),"",VLOOKUP(A490,frente!A$2:G$976,5,FALSE)),"")="","N/A",IFERROR(IF(ISBLANK(A490),"",VLOOKUP(A490,frente!A$2:G$976,5,FALSE)),"")))</f>
        <v/>
      </c>
      <c r="I490" s="30" t="str">
        <f>IF(ISBLANK(A490),"",IF(IFERROR(IF(ISBLANK(A490),"",VLOOKUP(A490,frente!A$2:G$976,6,FALSE)),"")="","N/A",IFERROR(IF(ISBLANK(A490),"",VLOOKUP(A490,frente!A$2:G$976,6,FALSE)),"")))</f>
        <v/>
      </c>
    </row>
    <row r="491" spans="1:9" ht="18" thickBot="1" x14ac:dyDescent="0.35">
      <c r="A491" s="336"/>
      <c r="B491" s="340"/>
      <c r="C491" s="322" t="str">
        <f>IFERROR(IF(ISBLANK(A491),"",VLOOKUP(A491,frente!A$2:D$9835,2,FALSE)),"")</f>
        <v/>
      </c>
      <c r="D491" s="25" t="str">
        <f>IFERROR(IF(ISBLANK(A491),"",VLOOKUP(A491,frente!A$1:D$99866,3,FALSE)),"")</f>
        <v/>
      </c>
      <c r="E491" s="26" t="str">
        <f>IFERROR(IF(ISBLANK(B491),"",VLOOKUP(A491,frente!A$2:D$9835,4,FALSE)),"")</f>
        <v/>
      </c>
      <c r="F491" s="27" t="str">
        <f t="shared" si="10"/>
        <v/>
      </c>
      <c r="G491" s="306"/>
      <c r="H491" s="287" t="str">
        <f>IF(ISBLANK(A491),"",IF(IFERROR(IF(ISBLANK(A491),"",VLOOKUP(A491,frente!A$2:G$976,5,FALSE)),"")="","N/A",IFERROR(IF(ISBLANK(A491),"",VLOOKUP(A491,frente!A$2:G$976,5,FALSE)),"")))</f>
        <v/>
      </c>
      <c r="I491" s="30" t="str">
        <f>IF(ISBLANK(A491),"",IF(IFERROR(IF(ISBLANK(A491),"",VLOOKUP(A491,frente!A$2:G$976,6,FALSE)),"")="","N/A",IFERROR(IF(ISBLANK(A491),"",VLOOKUP(A491,frente!A$2:G$976,6,FALSE)),"")))</f>
        <v/>
      </c>
    </row>
    <row r="492" spans="1:9" ht="18" thickBot="1" x14ac:dyDescent="0.35">
      <c r="A492" s="336"/>
      <c r="B492" s="340"/>
      <c r="C492" s="322" t="str">
        <f>IFERROR(IF(ISBLANK(A492),"",VLOOKUP(A492,frente!A$2:D$9835,2,FALSE)),"")</f>
        <v/>
      </c>
      <c r="D492" s="25" t="str">
        <f>IFERROR(IF(ISBLANK(A492),"",VLOOKUP(A492,frente!A$1:D$99866,3,FALSE)),"")</f>
        <v/>
      </c>
      <c r="E492" s="26" t="str">
        <f>IFERROR(IF(ISBLANK(B492),"",VLOOKUP(A492,frente!A$2:D$9835,4,FALSE)),"")</f>
        <v/>
      </c>
      <c r="F492" s="27" t="str">
        <f t="shared" si="10"/>
        <v/>
      </c>
      <c r="G492" s="306"/>
      <c r="H492" s="287" t="str">
        <f>IF(ISBLANK(A492),"",IF(IFERROR(IF(ISBLANK(A492),"",VLOOKUP(A492,frente!A$2:G$976,5,FALSE)),"")="","N/A",IFERROR(IF(ISBLANK(A492),"",VLOOKUP(A492,frente!A$2:G$976,5,FALSE)),"")))</f>
        <v/>
      </c>
      <c r="I492" s="30" t="str">
        <f>IF(ISBLANK(A492),"",IF(IFERROR(IF(ISBLANK(A492),"",VLOOKUP(A492,frente!A$2:G$976,6,FALSE)),"")="","N/A",IFERROR(IF(ISBLANK(A492),"",VLOOKUP(A492,frente!A$2:G$976,6,FALSE)),"")))</f>
        <v/>
      </c>
    </row>
    <row r="493" spans="1:9" ht="18" thickBot="1" x14ac:dyDescent="0.35">
      <c r="A493" s="336"/>
      <c r="B493" s="340"/>
      <c r="C493" s="322" t="str">
        <f>IFERROR(IF(ISBLANK(A493),"",VLOOKUP(A493,frente!A$2:D$9835,2,FALSE)),"")</f>
        <v/>
      </c>
      <c r="D493" s="25" t="str">
        <f>IFERROR(IF(ISBLANK(A493),"",VLOOKUP(A493,frente!A$1:D$99866,3,FALSE)),"")</f>
        <v/>
      </c>
      <c r="E493" s="26" t="str">
        <f>IFERROR(IF(ISBLANK(B493),"",VLOOKUP(A493,frente!A$2:D$9835,4,FALSE)),"")</f>
        <v/>
      </c>
      <c r="F493" s="27" t="str">
        <f t="shared" si="10"/>
        <v/>
      </c>
      <c r="G493" s="306"/>
      <c r="H493" s="287" t="str">
        <f>IF(ISBLANK(A493),"",IF(IFERROR(IF(ISBLANK(A493),"",VLOOKUP(A493,frente!A$2:G$976,5,FALSE)),"")="","N/A",IFERROR(IF(ISBLANK(A493),"",VLOOKUP(A493,frente!A$2:G$976,5,FALSE)),"")))</f>
        <v/>
      </c>
      <c r="I493" s="30" t="str">
        <f>IF(ISBLANK(A493),"",IF(IFERROR(IF(ISBLANK(A493),"",VLOOKUP(A493,frente!A$2:G$976,6,FALSE)),"")="","N/A",IFERROR(IF(ISBLANK(A493),"",VLOOKUP(A493,frente!A$2:G$976,6,FALSE)),"")))</f>
        <v/>
      </c>
    </row>
    <row r="494" spans="1:9" ht="18" thickBot="1" x14ac:dyDescent="0.35">
      <c r="A494" s="336"/>
      <c r="B494" s="340"/>
      <c r="C494" s="322" t="str">
        <f>IFERROR(IF(ISBLANK(A494),"",VLOOKUP(A494,frente!A$2:D$9835,2,FALSE)),"")</f>
        <v/>
      </c>
      <c r="D494" s="25" t="str">
        <f>IFERROR(IF(ISBLANK(A494),"",VLOOKUP(A494,frente!A$1:D$99866,3,FALSE)),"")</f>
        <v/>
      </c>
      <c r="E494" s="26" t="str">
        <f>IFERROR(IF(ISBLANK(B494),"",VLOOKUP(A494,frente!A$2:D$9835,4,FALSE)),"")</f>
        <v/>
      </c>
      <c r="F494" s="27" t="str">
        <f t="shared" si="10"/>
        <v/>
      </c>
      <c r="G494" s="306"/>
      <c r="H494" s="287" t="str">
        <f>IF(ISBLANK(A494),"",IF(IFERROR(IF(ISBLANK(A494),"",VLOOKUP(A494,frente!A$2:G$976,5,FALSE)),"")="","N/A",IFERROR(IF(ISBLANK(A494),"",VLOOKUP(A494,frente!A$2:G$976,5,FALSE)),"")))</f>
        <v/>
      </c>
      <c r="I494" s="30" t="str">
        <f>IF(ISBLANK(A494),"",IF(IFERROR(IF(ISBLANK(A494),"",VLOOKUP(A494,frente!A$2:G$976,6,FALSE)),"")="","N/A",IFERROR(IF(ISBLANK(A494),"",VLOOKUP(A494,frente!A$2:G$976,6,FALSE)),"")))</f>
        <v/>
      </c>
    </row>
    <row r="495" spans="1:9" ht="18" thickBot="1" x14ac:dyDescent="0.35">
      <c r="A495" s="336"/>
      <c r="B495" s="340"/>
      <c r="C495" s="322" t="str">
        <f>IFERROR(IF(ISBLANK(A495),"",VLOOKUP(A495,frente!A$2:D$9835,2,FALSE)),"")</f>
        <v/>
      </c>
      <c r="D495" s="25" t="str">
        <f>IFERROR(IF(ISBLANK(A495),"",VLOOKUP(A495,frente!A$1:D$99866,3,FALSE)),"")</f>
        <v/>
      </c>
      <c r="E495" s="26" t="str">
        <f>IFERROR(IF(ISBLANK(B495),"",VLOOKUP(A495,frente!A$2:D$9835,4,FALSE)),"")</f>
        <v/>
      </c>
      <c r="F495" s="27" t="str">
        <f t="shared" si="10"/>
        <v/>
      </c>
      <c r="G495" s="306"/>
      <c r="H495" s="287" t="str">
        <f>IF(ISBLANK(A495),"",IF(IFERROR(IF(ISBLANK(A495),"",VLOOKUP(A495,frente!A$2:G$976,5,FALSE)),"")="","N/A",IFERROR(IF(ISBLANK(A495),"",VLOOKUP(A495,frente!A$2:G$976,5,FALSE)),"")))</f>
        <v/>
      </c>
      <c r="I495" s="30" t="str">
        <f>IF(ISBLANK(A495),"",IF(IFERROR(IF(ISBLANK(A495),"",VLOOKUP(A495,frente!A$2:G$976,6,FALSE)),"")="","N/A",IFERROR(IF(ISBLANK(A495),"",VLOOKUP(A495,frente!A$2:G$976,6,FALSE)),"")))</f>
        <v/>
      </c>
    </row>
    <row r="496" spans="1:9" ht="18" thickBot="1" x14ac:dyDescent="0.35">
      <c r="A496" s="336"/>
      <c r="B496" s="340"/>
      <c r="C496" s="322" t="str">
        <f>IFERROR(IF(ISBLANK(A496),"",VLOOKUP(A496,frente!A$2:D$9835,2,FALSE)),"")</f>
        <v/>
      </c>
      <c r="D496" s="25" t="str">
        <f>IFERROR(IF(ISBLANK(A496),"",VLOOKUP(A496,frente!A$1:D$99866,3,FALSE)),"")</f>
        <v/>
      </c>
      <c r="E496" s="26" t="str">
        <f>IFERROR(IF(ISBLANK(B496),"",VLOOKUP(A496,frente!A$2:D$9835,4,FALSE)),"")</f>
        <v/>
      </c>
      <c r="F496" s="27" t="str">
        <f t="shared" si="10"/>
        <v/>
      </c>
      <c r="G496" s="306"/>
      <c r="H496" s="287" t="str">
        <f>IF(ISBLANK(A496),"",IF(IFERROR(IF(ISBLANK(A496),"",VLOOKUP(A496,frente!A$2:G$976,5,FALSE)),"")="","N/A",IFERROR(IF(ISBLANK(A496),"",VLOOKUP(A496,frente!A$2:G$976,5,FALSE)),"")))</f>
        <v/>
      </c>
      <c r="I496" s="30" t="str">
        <f>IF(ISBLANK(A496),"",IF(IFERROR(IF(ISBLANK(A496),"",VLOOKUP(A496,frente!A$2:G$976,6,FALSE)),"")="","N/A",IFERROR(IF(ISBLANK(A496),"",VLOOKUP(A496,frente!A$2:G$976,6,FALSE)),"")))</f>
        <v/>
      </c>
    </row>
    <row r="497" spans="1:9" ht="18" thickBot="1" x14ac:dyDescent="0.35">
      <c r="A497" s="336"/>
      <c r="B497" s="340"/>
      <c r="C497" s="322" t="str">
        <f>IFERROR(IF(ISBLANK(A497),"",VLOOKUP(A497,frente!A$2:D$9835,2,FALSE)),"")</f>
        <v/>
      </c>
      <c r="D497" s="25" t="str">
        <f>IFERROR(IF(ISBLANK(A497),"",VLOOKUP(A497,frente!A$1:D$99866,3,FALSE)),"")</f>
        <v/>
      </c>
      <c r="E497" s="26" t="str">
        <f>IFERROR(IF(ISBLANK(B497),"",VLOOKUP(A497,frente!A$2:D$9835,4,FALSE)),"")</f>
        <v/>
      </c>
      <c r="F497" s="27" t="str">
        <f t="shared" si="10"/>
        <v/>
      </c>
      <c r="G497" s="306"/>
      <c r="H497" s="287" t="str">
        <f>IF(ISBLANK(A497),"",IF(IFERROR(IF(ISBLANK(A497),"",VLOOKUP(A497,frente!A$2:G$976,5,FALSE)),"")="","N/A",IFERROR(IF(ISBLANK(A497),"",VLOOKUP(A497,frente!A$2:G$976,5,FALSE)),"")))</f>
        <v/>
      </c>
      <c r="I497" s="30" t="str">
        <f>IF(ISBLANK(A497),"",IF(IFERROR(IF(ISBLANK(A497),"",VLOOKUP(A497,frente!A$2:G$976,6,FALSE)),"")="","N/A",IFERROR(IF(ISBLANK(A497),"",VLOOKUP(A497,frente!A$2:G$976,6,FALSE)),"")))</f>
        <v/>
      </c>
    </row>
    <row r="498" spans="1:9" ht="18" thickBot="1" x14ac:dyDescent="0.35">
      <c r="A498" s="336"/>
      <c r="B498" s="340"/>
      <c r="C498" s="322" t="str">
        <f>IFERROR(IF(ISBLANK(A498),"",VLOOKUP(A498,frente!A$2:D$9835,2,FALSE)),"")</f>
        <v/>
      </c>
      <c r="D498" s="25" t="str">
        <f>IFERROR(IF(ISBLANK(A498),"",VLOOKUP(A498,frente!A$1:D$99866,3,FALSE)),"")</f>
        <v/>
      </c>
      <c r="E498" s="26" t="str">
        <f>IFERROR(IF(ISBLANK(B498),"",VLOOKUP(A498,frente!A$2:D$9835,4,FALSE)),"")</f>
        <v/>
      </c>
      <c r="F498" s="27" t="str">
        <f t="shared" si="10"/>
        <v/>
      </c>
      <c r="G498" s="306"/>
      <c r="H498" s="287" t="str">
        <f>IF(ISBLANK(A498),"",IF(IFERROR(IF(ISBLANK(A498),"",VLOOKUP(A498,frente!A$2:G$976,5,FALSE)),"")="","N/A",IFERROR(IF(ISBLANK(A498),"",VLOOKUP(A498,frente!A$2:G$976,5,FALSE)),"")))</f>
        <v/>
      </c>
      <c r="I498" s="30" t="str">
        <f>IF(ISBLANK(A498),"",IF(IFERROR(IF(ISBLANK(A498),"",VLOOKUP(A498,frente!A$2:G$976,6,FALSE)),"")="","N/A",IFERROR(IF(ISBLANK(A498),"",VLOOKUP(A498,frente!A$2:G$976,6,FALSE)),"")))</f>
        <v/>
      </c>
    </row>
    <row r="499" spans="1:9" ht="18" thickBot="1" x14ac:dyDescent="0.35">
      <c r="A499" s="336"/>
      <c r="B499" s="340"/>
      <c r="C499" s="322" t="str">
        <f>IFERROR(IF(ISBLANK(A499),"",VLOOKUP(A499,frente!A$2:D$9835,2,FALSE)),"")</f>
        <v/>
      </c>
      <c r="D499" s="25" t="str">
        <f>IFERROR(IF(ISBLANK(A499),"",VLOOKUP(A499,frente!A$1:D$99866,3,FALSE)),"")</f>
        <v/>
      </c>
      <c r="E499" s="26" t="str">
        <f>IFERROR(IF(ISBLANK(B499),"",VLOOKUP(A499,frente!A$2:D$9835,4,FALSE)),"")</f>
        <v/>
      </c>
      <c r="F499" s="27" t="str">
        <f t="shared" si="10"/>
        <v/>
      </c>
      <c r="G499" s="306"/>
      <c r="H499" s="287" t="str">
        <f>IF(ISBLANK(A499),"",IF(IFERROR(IF(ISBLANK(A499),"",VLOOKUP(A499,frente!A$2:G$976,5,FALSE)),"")="","N/A",IFERROR(IF(ISBLANK(A499),"",VLOOKUP(A499,frente!A$2:G$976,5,FALSE)),"")))</f>
        <v/>
      </c>
      <c r="I499" s="30" t="str">
        <f>IF(ISBLANK(A499),"",IF(IFERROR(IF(ISBLANK(A499),"",VLOOKUP(A499,frente!A$2:G$976,6,FALSE)),"")="","N/A",IFERROR(IF(ISBLANK(A499),"",VLOOKUP(A499,frente!A$2:G$976,6,FALSE)),"")))</f>
        <v/>
      </c>
    </row>
    <row r="500" spans="1:9" ht="18" thickBot="1" x14ac:dyDescent="0.35">
      <c r="A500" s="336"/>
      <c r="B500" s="340"/>
      <c r="C500" s="322" t="str">
        <f>IFERROR(IF(ISBLANK(A500),"",VLOOKUP(A500,frente!A$2:D$9835,2,FALSE)),"")</f>
        <v/>
      </c>
      <c r="D500" s="25" t="str">
        <f>IFERROR(IF(ISBLANK(A500),"",VLOOKUP(A500,frente!A$1:D$99866,3,FALSE)),"")</f>
        <v/>
      </c>
      <c r="E500" s="26" t="str">
        <f>IFERROR(IF(ISBLANK(B500),"",VLOOKUP(A500,frente!A$2:D$9835,4,FALSE)),"")</f>
        <v/>
      </c>
      <c r="F500" s="27" t="str">
        <f t="shared" si="10"/>
        <v/>
      </c>
      <c r="G500" s="306"/>
      <c r="H500" s="287" t="str">
        <f>IF(ISBLANK(A500),"",IF(IFERROR(IF(ISBLANK(A500),"",VLOOKUP(A500,frente!A$2:G$976,5,FALSE)),"")="","N/A",IFERROR(IF(ISBLANK(A500),"",VLOOKUP(A500,frente!A$2:G$976,5,FALSE)),"")))</f>
        <v/>
      </c>
      <c r="I500" s="30" t="str">
        <f>IF(ISBLANK(A500),"",IF(IFERROR(IF(ISBLANK(A500),"",VLOOKUP(A500,frente!A$2:G$976,6,FALSE)),"")="","N/A",IFERROR(IF(ISBLANK(A500),"",VLOOKUP(A500,frente!A$2:G$976,6,FALSE)),"")))</f>
        <v/>
      </c>
    </row>
    <row r="501" spans="1:9" ht="18" thickBot="1" x14ac:dyDescent="0.35">
      <c r="A501" s="336"/>
      <c r="B501" s="340"/>
      <c r="C501" s="322" t="str">
        <f>IFERROR(IF(ISBLANK(A501),"",VLOOKUP(A501,frente!A$2:D$9835,2,FALSE)),"")</f>
        <v/>
      </c>
      <c r="D501" s="25" t="str">
        <f>IFERROR(IF(ISBLANK(A501),"",VLOOKUP(A501,frente!A$1:D$99866,3,FALSE)),"")</f>
        <v/>
      </c>
      <c r="E501" s="26" t="str">
        <f>IFERROR(IF(ISBLANK(B501),"",VLOOKUP(A501,frente!A$2:D$9835,4,FALSE)),"")</f>
        <v/>
      </c>
      <c r="F501" s="27" t="str">
        <f t="shared" si="10"/>
        <v/>
      </c>
      <c r="G501" s="306"/>
      <c r="H501" s="287" t="str">
        <f>IF(ISBLANK(A501),"",IF(IFERROR(IF(ISBLANK(A501),"",VLOOKUP(A501,frente!A$2:G$976,5,FALSE)),"")="","N/A",IFERROR(IF(ISBLANK(A501),"",VLOOKUP(A501,frente!A$2:G$976,5,FALSE)),"")))</f>
        <v/>
      </c>
      <c r="I501" s="30" t="str">
        <f>IF(ISBLANK(A501),"",IF(IFERROR(IF(ISBLANK(A501),"",VLOOKUP(A501,frente!A$2:G$976,6,FALSE)),"")="","N/A",IFERROR(IF(ISBLANK(A501),"",VLOOKUP(A501,frente!A$2:G$976,6,FALSE)),"")))</f>
        <v/>
      </c>
    </row>
    <row r="502" spans="1:9" ht="18" thickBot="1" x14ac:dyDescent="0.35">
      <c r="A502" s="336"/>
      <c r="B502" s="340"/>
      <c r="C502" s="322" t="str">
        <f>IFERROR(IF(ISBLANK(A502),"",VLOOKUP(A502,frente!A$2:D$9835,2,FALSE)),"")</f>
        <v/>
      </c>
      <c r="D502" s="25" t="str">
        <f>IFERROR(IF(ISBLANK(A502),"",VLOOKUP(A502,frente!A$1:D$99866,3,FALSE)),"")</f>
        <v/>
      </c>
      <c r="E502" s="26" t="str">
        <f>IFERROR(IF(ISBLANK(B502),"",VLOOKUP(A502,frente!A$2:D$9835,4,FALSE)),"")</f>
        <v/>
      </c>
      <c r="F502" s="27" t="str">
        <f t="shared" si="10"/>
        <v/>
      </c>
      <c r="G502" s="306"/>
      <c r="H502" s="287" t="str">
        <f>IF(ISBLANK(A502),"",IF(IFERROR(IF(ISBLANK(A502),"",VLOOKUP(A502,frente!A$2:G$976,5,FALSE)),"")="","N/A",IFERROR(IF(ISBLANK(A502),"",VLOOKUP(A502,frente!A$2:G$976,5,FALSE)),"")))</f>
        <v/>
      </c>
      <c r="I502" s="30" t="str">
        <f>IF(ISBLANK(A502),"",IF(IFERROR(IF(ISBLANK(A502),"",VLOOKUP(A502,frente!A$2:G$976,6,FALSE)),"")="","N/A",IFERROR(IF(ISBLANK(A502),"",VLOOKUP(A502,frente!A$2:G$976,6,FALSE)),"")))</f>
        <v/>
      </c>
    </row>
    <row r="503" spans="1:9" ht="18" thickBot="1" x14ac:dyDescent="0.35">
      <c r="A503" s="336"/>
      <c r="B503" s="340"/>
      <c r="C503" s="322" t="str">
        <f>IFERROR(IF(ISBLANK(A503),"",VLOOKUP(A503,frente!A$2:D$9835,2,FALSE)),"")</f>
        <v/>
      </c>
      <c r="D503" s="25" t="str">
        <f>IFERROR(IF(ISBLANK(A503),"",VLOOKUP(A503,frente!A$1:D$99866,3,FALSE)),"")</f>
        <v/>
      </c>
      <c r="E503" s="26" t="str">
        <f>IFERROR(IF(ISBLANK(B503),"",VLOOKUP(A503,frente!A$2:D$9835,4,FALSE)),"")</f>
        <v/>
      </c>
      <c r="F503" s="27" t="str">
        <f t="shared" si="10"/>
        <v/>
      </c>
      <c r="G503" s="306"/>
      <c r="H503" s="287" t="str">
        <f>IF(ISBLANK(A503),"",IF(IFERROR(IF(ISBLANK(A503),"",VLOOKUP(A503,frente!A$2:G$976,5,FALSE)),"")="","N/A",IFERROR(IF(ISBLANK(A503),"",VLOOKUP(A503,frente!A$2:G$976,5,FALSE)),"")))</f>
        <v/>
      </c>
      <c r="I503" s="30" t="str">
        <f>IF(ISBLANK(A503),"",IF(IFERROR(IF(ISBLANK(A503),"",VLOOKUP(A503,frente!A$2:G$976,6,FALSE)),"")="","N/A",IFERROR(IF(ISBLANK(A503),"",VLOOKUP(A503,frente!A$2:G$976,6,FALSE)),"")))</f>
        <v/>
      </c>
    </row>
    <row r="504" spans="1:9" ht="18" thickBot="1" x14ac:dyDescent="0.35">
      <c r="A504" s="336"/>
      <c r="B504" s="340"/>
      <c r="C504" s="322" t="str">
        <f>IFERROR(IF(ISBLANK(A504),"",VLOOKUP(A504,frente!A$2:D$9835,2,FALSE)),"")</f>
        <v/>
      </c>
      <c r="D504" s="25" t="str">
        <f>IFERROR(IF(ISBLANK(A504),"",VLOOKUP(A504,frente!A$1:D$99866,3,FALSE)),"")</f>
        <v/>
      </c>
      <c r="E504" s="26" t="str">
        <f>IFERROR(IF(ISBLANK(B504),"",VLOOKUP(A504,frente!A$2:D$9835,4,FALSE)),"")</f>
        <v/>
      </c>
      <c r="F504" s="27" t="str">
        <f t="shared" si="10"/>
        <v/>
      </c>
      <c r="G504" s="306"/>
      <c r="H504" s="287" t="str">
        <f>IF(ISBLANK(A504),"",IF(IFERROR(IF(ISBLANK(A504),"",VLOOKUP(A504,frente!A$2:G$976,5,FALSE)),"")="","N/A",IFERROR(IF(ISBLANK(A504),"",VLOOKUP(A504,frente!A$2:G$976,5,FALSE)),"")))</f>
        <v/>
      </c>
      <c r="I504" s="30" t="str">
        <f>IF(ISBLANK(A504),"",IF(IFERROR(IF(ISBLANK(A504),"",VLOOKUP(A504,frente!A$2:G$976,6,FALSE)),"")="","N/A",IFERROR(IF(ISBLANK(A504),"",VLOOKUP(A504,frente!A$2:G$976,6,FALSE)),"")))</f>
        <v/>
      </c>
    </row>
    <row r="505" spans="1:9" ht="18" thickBot="1" x14ac:dyDescent="0.35">
      <c r="A505" s="336"/>
      <c r="B505" s="340"/>
      <c r="C505" s="322" t="str">
        <f>IFERROR(IF(ISBLANK(A505),"",VLOOKUP(A505,frente!A$2:D$9835,2,FALSE)),"")</f>
        <v/>
      </c>
      <c r="D505" s="25" t="str">
        <f>IFERROR(IF(ISBLANK(A505),"",VLOOKUP(A505,frente!A$1:D$99866,3,FALSE)),"")</f>
        <v/>
      </c>
      <c r="E505" s="26" t="str">
        <f>IFERROR(IF(ISBLANK(B505),"",VLOOKUP(A505,frente!A$2:D$9835,4,FALSE)),"")</f>
        <v/>
      </c>
      <c r="F505" s="27" t="str">
        <f t="shared" si="10"/>
        <v/>
      </c>
      <c r="G505" s="306"/>
      <c r="H505" s="287" t="str">
        <f>IF(ISBLANK(A505),"",IF(IFERROR(IF(ISBLANK(A505),"",VLOOKUP(A505,frente!A$2:G$976,5,FALSE)),"")="","N/A",IFERROR(IF(ISBLANK(A505),"",VLOOKUP(A505,frente!A$2:G$976,5,FALSE)),"")))</f>
        <v/>
      </c>
      <c r="I505" s="30" t="str">
        <f>IF(ISBLANK(A505),"",IF(IFERROR(IF(ISBLANK(A505),"",VLOOKUP(A505,frente!A$2:G$976,6,FALSE)),"")="","N/A",IFERROR(IF(ISBLANK(A505),"",VLOOKUP(A505,frente!A$2:G$976,6,FALSE)),"")))</f>
        <v/>
      </c>
    </row>
    <row r="506" spans="1:9" ht="18" thickBot="1" x14ac:dyDescent="0.35">
      <c r="A506" s="336"/>
      <c r="B506" s="340"/>
      <c r="C506" s="322" t="str">
        <f>IFERROR(IF(ISBLANK(A506),"",VLOOKUP(A506,frente!A$2:D$9835,2,FALSE)),"")</f>
        <v/>
      </c>
      <c r="D506" s="25" t="str">
        <f>IFERROR(IF(ISBLANK(A506),"",VLOOKUP(A506,frente!A$1:D$99866,3,FALSE)),"")</f>
        <v/>
      </c>
      <c r="E506" s="26" t="str">
        <f>IFERROR(IF(ISBLANK(B506),"",VLOOKUP(A506,frente!A$2:D$9835,4,FALSE)),"")</f>
        <v/>
      </c>
      <c r="F506" s="27" t="str">
        <f t="shared" si="10"/>
        <v/>
      </c>
      <c r="G506" s="306"/>
      <c r="H506" s="287" t="str">
        <f>IF(ISBLANK(A506),"",IF(IFERROR(IF(ISBLANK(A506),"",VLOOKUP(A506,frente!A$2:G$976,5,FALSE)),"")="","N/A",IFERROR(IF(ISBLANK(A506),"",VLOOKUP(A506,frente!A$2:G$976,5,FALSE)),"")))</f>
        <v/>
      </c>
      <c r="I506" s="30" t="str">
        <f>IF(ISBLANK(A506),"",IF(IFERROR(IF(ISBLANK(A506),"",VLOOKUP(A506,frente!A$2:G$976,6,FALSE)),"")="","N/A",IFERROR(IF(ISBLANK(A506),"",VLOOKUP(A506,frente!A$2:G$976,6,FALSE)),"")))</f>
        <v/>
      </c>
    </row>
    <row r="507" spans="1:9" ht="18" thickBot="1" x14ac:dyDescent="0.35">
      <c r="A507" s="336"/>
      <c r="B507" s="340"/>
      <c r="C507" s="322" t="str">
        <f>IFERROR(IF(ISBLANK(A507),"",VLOOKUP(A507,frente!A$2:D$9835,2,FALSE)),"")</f>
        <v/>
      </c>
      <c r="D507" s="25" t="str">
        <f>IFERROR(IF(ISBLANK(A507),"",VLOOKUP(A507,frente!A$1:D$99866,3,FALSE)),"")</f>
        <v/>
      </c>
      <c r="E507" s="26" t="str">
        <f>IFERROR(IF(ISBLANK(B507),"",VLOOKUP(A507,frente!A$2:D$9835,4,FALSE)),"")</f>
        <v/>
      </c>
      <c r="F507" s="27" t="str">
        <f t="shared" si="10"/>
        <v/>
      </c>
      <c r="G507" s="306"/>
      <c r="H507" s="287" t="str">
        <f>IF(ISBLANK(A507),"",IF(IFERROR(IF(ISBLANK(A507),"",VLOOKUP(A507,frente!A$2:G$976,5,FALSE)),"")="","N/A",IFERROR(IF(ISBLANK(A507),"",VLOOKUP(A507,frente!A$2:G$976,5,FALSE)),"")))</f>
        <v/>
      </c>
      <c r="I507" s="30" t="str">
        <f>IF(ISBLANK(A507),"",IF(IFERROR(IF(ISBLANK(A507),"",VLOOKUP(A507,frente!A$2:G$976,6,FALSE)),"")="","N/A",IFERROR(IF(ISBLANK(A507),"",VLOOKUP(A507,frente!A$2:G$976,6,FALSE)),"")))</f>
        <v/>
      </c>
    </row>
    <row r="508" spans="1:9" ht="18" thickBot="1" x14ac:dyDescent="0.35">
      <c r="A508" s="336"/>
      <c r="B508" s="340"/>
      <c r="C508" s="322" t="str">
        <f>IFERROR(IF(ISBLANK(A508),"",VLOOKUP(A508,frente!A$2:D$9835,2,FALSE)),"")</f>
        <v/>
      </c>
      <c r="D508" s="25" t="str">
        <f>IFERROR(IF(ISBLANK(A508),"",VLOOKUP(A508,frente!A$1:D$99866,3,FALSE)),"")</f>
        <v/>
      </c>
      <c r="E508" s="26" t="str">
        <f>IFERROR(IF(ISBLANK(B508),"",VLOOKUP(A508,frente!A$2:D$9835,4,FALSE)),"")</f>
        <v/>
      </c>
      <c r="F508" s="27" t="str">
        <f t="shared" si="10"/>
        <v/>
      </c>
      <c r="G508" s="306"/>
      <c r="H508" s="287" t="str">
        <f>IF(ISBLANK(A508),"",IF(IFERROR(IF(ISBLANK(A508),"",VLOOKUP(A508,frente!A$2:G$976,5,FALSE)),"")="","N/A",IFERROR(IF(ISBLANK(A508),"",VLOOKUP(A508,frente!A$2:G$976,5,FALSE)),"")))</f>
        <v/>
      </c>
      <c r="I508" s="30" t="str">
        <f>IF(ISBLANK(A508),"",IF(IFERROR(IF(ISBLANK(A508),"",VLOOKUP(A508,frente!A$2:G$976,6,FALSE)),"")="","N/A",IFERROR(IF(ISBLANK(A508),"",VLOOKUP(A508,frente!A$2:G$976,6,FALSE)),"")))</f>
        <v/>
      </c>
    </row>
    <row r="509" spans="1:9" ht="18" thickBot="1" x14ac:dyDescent="0.35">
      <c r="A509" s="336"/>
      <c r="B509" s="340"/>
      <c r="C509" s="322" t="str">
        <f>IFERROR(IF(ISBLANK(A509),"",VLOOKUP(A509,frente!A$2:D$9835,2,FALSE)),"")</f>
        <v/>
      </c>
      <c r="D509" s="25" t="str">
        <f>IFERROR(IF(ISBLANK(A509),"",VLOOKUP(A509,frente!A$1:D$99866,3,FALSE)),"")</f>
        <v/>
      </c>
      <c r="E509" s="26" t="str">
        <f>IFERROR(IF(ISBLANK(B509),"",VLOOKUP(A509,frente!A$2:D$9835,4,FALSE)),"")</f>
        <v/>
      </c>
      <c r="F509" s="27" t="str">
        <f t="shared" si="10"/>
        <v/>
      </c>
      <c r="G509" s="306"/>
      <c r="H509" s="287" t="str">
        <f>IF(ISBLANK(A509),"",IF(IFERROR(IF(ISBLANK(A509),"",VLOOKUP(A509,frente!A$2:G$976,5,FALSE)),"")="","N/A",IFERROR(IF(ISBLANK(A509),"",VLOOKUP(A509,frente!A$2:G$976,5,FALSE)),"")))</f>
        <v/>
      </c>
      <c r="I509" s="30" t="str">
        <f>IF(ISBLANK(A509),"",IF(IFERROR(IF(ISBLANK(A509),"",VLOOKUP(A509,frente!A$2:G$976,6,FALSE)),"")="","N/A",IFERROR(IF(ISBLANK(A509),"",VLOOKUP(A509,frente!A$2:G$976,6,FALSE)),"")))</f>
        <v/>
      </c>
    </row>
    <row r="510" spans="1:9" ht="18" thickBot="1" x14ac:dyDescent="0.35">
      <c r="A510" s="336"/>
      <c r="B510" s="340"/>
      <c r="C510" s="322" t="str">
        <f>IFERROR(IF(ISBLANK(A510),"",VLOOKUP(A510,frente!A$2:D$9835,2,FALSE)),"")</f>
        <v/>
      </c>
      <c r="D510" s="25" t="str">
        <f>IFERROR(IF(ISBLANK(A510),"",VLOOKUP(A510,frente!A$1:D$99866,3,FALSE)),"")</f>
        <v/>
      </c>
      <c r="E510" s="26" t="str">
        <f>IFERROR(IF(ISBLANK(B510),"",VLOOKUP(A510,frente!A$2:D$9835,4,FALSE)),"")</f>
        <v/>
      </c>
      <c r="F510" s="27" t="str">
        <f t="shared" si="10"/>
        <v/>
      </c>
      <c r="G510" s="306"/>
      <c r="H510" s="287" t="str">
        <f>IF(ISBLANK(A510),"",IF(IFERROR(IF(ISBLANK(A510),"",VLOOKUP(A510,frente!A$2:G$976,5,FALSE)),"")="","N/A",IFERROR(IF(ISBLANK(A510),"",VLOOKUP(A510,frente!A$2:G$976,5,FALSE)),"")))</f>
        <v/>
      </c>
      <c r="I510" s="30" t="str">
        <f>IF(ISBLANK(A510),"",IF(IFERROR(IF(ISBLANK(A510),"",VLOOKUP(A510,frente!A$2:G$976,6,FALSE)),"")="","N/A",IFERROR(IF(ISBLANK(A510),"",VLOOKUP(A510,frente!A$2:G$976,6,FALSE)),"")))</f>
        <v/>
      </c>
    </row>
    <row r="511" spans="1:9" ht="18" thickBot="1" x14ac:dyDescent="0.35">
      <c r="A511" s="336"/>
      <c r="B511" s="340"/>
      <c r="C511" s="322" t="str">
        <f>IFERROR(IF(ISBLANK(A511),"",VLOOKUP(A511,frente!A$2:D$9835,2,FALSE)),"")</f>
        <v/>
      </c>
      <c r="D511" s="25" t="str">
        <f>IFERROR(IF(ISBLANK(A511),"",VLOOKUP(A511,frente!A$1:D$99866,3,FALSE)),"")</f>
        <v/>
      </c>
      <c r="E511" s="26" t="str">
        <f>IFERROR(IF(ISBLANK(B511),"",VLOOKUP(A511,frente!A$2:D$9835,4,FALSE)),"")</f>
        <v/>
      </c>
      <c r="F511" s="27" t="str">
        <f t="shared" si="10"/>
        <v/>
      </c>
      <c r="G511" s="306"/>
      <c r="H511" s="287" t="str">
        <f>IF(ISBLANK(A511),"",IF(IFERROR(IF(ISBLANK(A511),"",VLOOKUP(A511,frente!A$2:G$976,5,FALSE)),"")="","N/A",IFERROR(IF(ISBLANK(A511),"",VLOOKUP(A511,frente!A$2:G$976,5,FALSE)),"")))</f>
        <v/>
      </c>
      <c r="I511" s="30" t="str">
        <f>IF(ISBLANK(A511),"",IF(IFERROR(IF(ISBLANK(A511),"",VLOOKUP(A511,frente!A$2:G$976,6,FALSE)),"")="","N/A",IFERROR(IF(ISBLANK(A511),"",VLOOKUP(A511,frente!A$2:G$976,6,FALSE)),"")))</f>
        <v/>
      </c>
    </row>
    <row r="512" spans="1:9" ht="18" thickBot="1" x14ac:dyDescent="0.35">
      <c r="A512" s="336"/>
      <c r="B512" s="340"/>
      <c r="C512" s="322" t="str">
        <f>IFERROR(IF(ISBLANK(A512),"",VLOOKUP(A512,frente!A$2:D$9835,2,FALSE)),"")</f>
        <v/>
      </c>
      <c r="D512" s="25" t="str">
        <f>IFERROR(IF(ISBLANK(A512),"",VLOOKUP(A512,frente!A$1:D$99866,3,FALSE)),"")</f>
        <v/>
      </c>
      <c r="E512" s="26" t="str">
        <f>IFERROR(IF(ISBLANK(B512),"",VLOOKUP(A512,frente!A$2:D$9835,4,FALSE)),"")</f>
        <v/>
      </c>
      <c r="F512" s="27" t="str">
        <f t="shared" si="10"/>
        <v/>
      </c>
      <c r="G512" s="306"/>
      <c r="H512" s="287" t="str">
        <f>IF(ISBLANK(A512),"",IF(IFERROR(IF(ISBLANK(A512),"",VLOOKUP(A512,frente!A$2:G$976,5,FALSE)),"")="","N/A",IFERROR(IF(ISBLANK(A512),"",VLOOKUP(A512,frente!A$2:G$976,5,FALSE)),"")))</f>
        <v/>
      </c>
      <c r="I512" s="30" t="str">
        <f>IF(ISBLANK(A512),"",IF(IFERROR(IF(ISBLANK(A512),"",VLOOKUP(A512,frente!A$2:G$976,6,FALSE)),"")="","N/A",IFERROR(IF(ISBLANK(A512),"",VLOOKUP(A512,frente!A$2:G$976,6,FALSE)),"")))</f>
        <v/>
      </c>
    </row>
    <row r="513" spans="1:9" ht="18" thickBot="1" x14ac:dyDescent="0.35">
      <c r="A513" s="336"/>
      <c r="B513" s="340"/>
      <c r="C513" s="322" t="str">
        <f>IFERROR(IF(ISBLANK(A513),"",VLOOKUP(A513,frente!A$2:D$9835,2,FALSE)),"")</f>
        <v/>
      </c>
      <c r="D513" s="25" t="str">
        <f>IFERROR(IF(ISBLANK(A513),"",VLOOKUP(A513,frente!A$1:D$99866,3,FALSE)),"")</f>
        <v/>
      </c>
      <c r="E513" s="26" t="str">
        <f>IFERROR(IF(ISBLANK(B513),"",VLOOKUP(A513,frente!A$2:D$9835,4,FALSE)),"")</f>
        <v/>
      </c>
      <c r="F513" s="27" t="str">
        <f t="shared" si="10"/>
        <v/>
      </c>
      <c r="G513" s="306"/>
      <c r="H513" s="287" t="str">
        <f>IF(ISBLANK(A513),"",IF(IFERROR(IF(ISBLANK(A513),"",VLOOKUP(A513,frente!A$2:G$976,5,FALSE)),"")="","N/A",IFERROR(IF(ISBLANK(A513),"",VLOOKUP(A513,frente!A$2:G$976,5,FALSE)),"")))</f>
        <v/>
      </c>
      <c r="I513" s="30" t="str">
        <f>IF(ISBLANK(A513),"",IF(IFERROR(IF(ISBLANK(A513),"",VLOOKUP(A513,frente!A$2:G$976,6,FALSE)),"")="","N/A",IFERROR(IF(ISBLANK(A513),"",VLOOKUP(A513,frente!A$2:G$976,6,FALSE)),"")))</f>
        <v/>
      </c>
    </row>
    <row r="514" spans="1:9" ht="18" thickBot="1" x14ac:dyDescent="0.35">
      <c r="A514" s="336"/>
      <c r="B514" s="340"/>
      <c r="C514" s="322" t="str">
        <f>IFERROR(IF(ISBLANK(A514),"",VLOOKUP(A514,frente!A$2:D$9835,2,FALSE)),"")</f>
        <v/>
      </c>
      <c r="D514" s="25" t="str">
        <f>IFERROR(IF(ISBLANK(A514),"",VLOOKUP(A514,frente!A$1:D$99866,3,FALSE)),"")</f>
        <v/>
      </c>
      <c r="E514" s="26" t="str">
        <f>IFERROR(IF(ISBLANK(B514),"",VLOOKUP(A514,frente!A$2:D$9835,4,FALSE)),"")</f>
        <v/>
      </c>
      <c r="F514" s="27" t="str">
        <f t="shared" si="10"/>
        <v/>
      </c>
      <c r="G514" s="306"/>
      <c r="H514" s="287" t="str">
        <f>IF(ISBLANK(A514),"",IF(IFERROR(IF(ISBLANK(A514),"",VLOOKUP(A514,frente!A$2:G$976,5,FALSE)),"")="","N/A",IFERROR(IF(ISBLANK(A514),"",VLOOKUP(A514,frente!A$2:G$976,5,FALSE)),"")))</f>
        <v/>
      </c>
      <c r="I514" s="30" t="str">
        <f>IF(ISBLANK(A514),"",IF(IFERROR(IF(ISBLANK(A514),"",VLOOKUP(A514,frente!A$2:G$976,6,FALSE)),"")="","N/A",IFERROR(IF(ISBLANK(A514),"",VLOOKUP(A514,frente!A$2:G$976,6,FALSE)),"")))</f>
        <v/>
      </c>
    </row>
    <row r="515" spans="1:9" ht="18" thickBot="1" x14ac:dyDescent="0.35">
      <c r="A515" s="336"/>
      <c r="B515" s="340"/>
      <c r="C515" s="322" t="str">
        <f>IFERROR(IF(ISBLANK(A515),"",VLOOKUP(A515,frente!A$2:D$9835,2,FALSE)),"")</f>
        <v/>
      </c>
      <c r="D515" s="25" t="str">
        <f>IFERROR(IF(ISBLANK(A515),"",VLOOKUP(A515,frente!A$1:D$99866,3,FALSE)),"")</f>
        <v/>
      </c>
      <c r="E515" s="26" t="str">
        <f>IFERROR(IF(ISBLANK(B515),"",VLOOKUP(A515,frente!A$2:D$9835,4,FALSE)),"")</f>
        <v/>
      </c>
      <c r="F515" s="27" t="str">
        <f t="shared" si="10"/>
        <v/>
      </c>
      <c r="G515" s="306"/>
      <c r="H515" s="287" t="str">
        <f>IF(ISBLANK(A515),"",IF(IFERROR(IF(ISBLANK(A515),"",VLOOKUP(A515,frente!A$2:G$976,5,FALSE)),"")="","N/A",IFERROR(IF(ISBLANK(A515),"",VLOOKUP(A515,frente!A$2:G$976,5,FALSE)),"")))</f>
        <v/>
      </c>
      <c r="I515" s="30" t="str">
        <f>IF(ISBLANK(A515),"",IF(IFERROR(IF(ISBLANK(A515),"",VLOOKUP(A515,frente!A$2:G$976,6,FALSE)),"")="","N/A",IFERROR(IF(ISBLANK(A515),"",VLOOKUP(A515,frente!A$2:G$976,6,FALSE)),"")))</f>
        <v/>
      </c>
    </row>
    <row r="516" spans="1:9" ht="18" thickBot="1" x14ac:dyDescent="0.35">
      <c r="A516" s="336"/>
      <c r="B516" s="340"/>
      <c r="C516" s="322" t="str">
        <f>IFERROR(IF(ISBLANK(A516),"",VLOOKUP(A516,frente!A$2:D$9835,2,FALSE)),"")</f>
        <v/>
      </c>
      <c r="D516" s="25" t="str">
        <f>IFERROR(IF(ISBLANK(A516),"",VLOOKUP(A516,frente!A$1:D$99866,3,FALSE)),"")</f>
        <v/>
      </c>
      <c r="E516" s="26" t="str">
        <f>IFERROR(IF(ISBLANK(B516),"",VLOOKUP(A516,frente!A$2:D$9835,4,FALSE)),"")</f>
        <v/>
      </c>
      <c r="F516" s="27" t="str">
        <f t="shared" si="10"/>
        <v/>
      </c>
      <c r="G516" s="306"/>
      <c r="H516" s="287" t="str">
        <f>IF(ISBLANK(A516),"",IF(IFERROR(IF(ISBLANK(A516),"",VLOOKUP(A516,frente!A$2:G$976,5,FALSE)),"")="","N/A",IFERROR(IF(ISBLANK(A516),"",VLOOKUP(A516,frente!A$2:G$976,5,FALSE)),"")))</f>
        <v/>
      </c>
      <c r="I516" s="30" t="str">
        <f>IF(ISBLANK(A516),"",IF(IFERROR(IF(ISBLANK(A516),"",VLOOKUP(A516,frente!A$2:G$976,6,FALSE)),"")="","N/A",IFERROR(IF(ISBLANK(A516),"",VLOOKUP(A516,frente!A$2:G$976,6,FALSE)),"")))</f>
        <v/>
      </c>
    </row>
    <row r="517" spans="1:9" ht="18" thickBot="1" x14ac:dyDescent="0.35">
      <c r="A517" s="336"/>
      <c r="B517" s="340"/>
      <c r="C517" s="322" t="str">
        <f>IFERROR(IF(ISBLANK(A517),"",VLOOKUP(A517,frente!A$2:D$9835,2,FALSE)),"")</f>
        <v/>
      </c>
      <c r="D517" s="25" t="str">
        <f>IFERROR(IF(ISBLANK(A517),"",VLOOKUP(A517,frente!A$1:D$99866,3,FALSE)),"")</f>
        <v/>
      </c>
      <c r="E517" s="26" t="str">
        <f>IFERROR(IF(ISBLANK(B517),"",VLOOKUP(A517,frente!A$2:D$9835,4,FALSE)),"")</f>
        <v/>
      </c>
      <c r="F517" s="27" t="str">
        <f t="shared" si="10"/>
        <v/>
      </c>
      <c r="G517" s="306"/>
      <c r="H517" s="287" t="str">
        <f>IF(ISBLANK(A517),"",IF(IFERROR(IF(ISBLANK(A517),"",VLOOKUP(A517,frente!A$2:G$976,5,FALSE)),"")="","N/A",IFERROR(IF(ISBLANK(A517),"",VLOOKUP(A517,frente!A$2:G$976,5,FALSE)),"")))</f>
        <v/>
      </c>
      <c r="I517" s="30" t="str">
        <f>IF(ISBLANK(A517),"",IF(IFERROR(IF(ISBLANK(A517),"",VLOOKUP(A517,frente!A$2:G$976,6,FALSE)),"")="","N/A",IFERROR(IF(ISBLANK(A517),"",VLOOKUP(A517,frente!A$2:G$976,6,FALSE)),"")))</f>
        <v/>
      </c>
    </row>
    <row r="518" spans="1:9" ht="18" thickBot="1" x14ac:dyDescent="0.35">
      <c r="A518" s="336"/>
      <c r="B518" s="340"/>
      <c r="C518" s="322" t="str">
        <f>IFERROR(IF(ISBLANK(A518),"",VLOOKUP(A518,frente!A$2:D$9835,2,FALSE)),"")</f>
        <v/>
      </c>
      <c r="D518" s="25" t="str">
        <f>IFERROR(IF(ISBLANK(A518),"",VLOOKUP(A518,frente!A$1:D$99866,3,FALSE)),"")</f>
        <v/>
      </c>
      <c r="E518" s="26" t="str">
        <f>IFERROR(IF(ISBLANK(B518),"",VLOOKUP(A518,frente!A$2:D$9835,4,FALSE)),"")</f>
        <v/>
      </c>
      <c r="F518" s="27" t="str">
        <f t="shared" si="10"/>
        <v/>
      </c>
      <c r="G518" s="306"/>
      <c r="H518" s="287" t="str">
        <f>IF(ISBLANK(A518),"",IF(IFERROR(IF(ISBLANK(A518),"",VLOOKUP(A518,frente!A$2:G$976,5,FALSE)),"")="","N/A",IFERROR(IF(ISBLANK(A518),"",VLOOKUP(A518,frente!A$2:G$976,5,FALSE)),"")))</f>
        <v/>
      </c>
      <c r="I518" s="30" t="str">
        <f>IF(ISBLANK(A518),"",IF(IFERROR(IF(ISBLANK(A518),"",VLOOKUP(A518,frente!A$2:G$976,6,FALSE)),"")="","N/A",IFERROR(IF(ISBLANK(A518),"",VLOOKUP(A518,frente!A$2:G$976,6,FALSE)),"")))</f>
        <v/>
      </c>
    </row>
    <row r="519" spans="1:9" ht="18" thickBot="1" x14ac:dyDescent="0.35">
      <c r="A519" s="336"/>
      <c r="B519" s="340"/>
      <c r="C519" s="322" t="str">
        <f>IFERROR(IF(ISBLANK(A519),"",VLOOKUP(A519,frente!A$2:D$9835,2,FALSE)),"")</f>
        <v/>
      </c>
      <c r="D519" s="25" t="str">
        <f>IFERROR(IF(ISBLANK(A519),"",VLOOKUP(A519,frente!A$1:D$99866,3,FALSE)),"")</f>
        <v/>
      </c>
      <c r="E519" s="26" t="str">
        <f>IFERROR(IF(ISBLANK(B519),"",VLOOKUP(A519,frente!A$2:D$9835,4,FALSE)),"")</f>
        <v/>
      </c>
      <c r="F519" s="27" t="str">
        <f t="shared" si="10"/>
        <v/>
      </c>
      <c r="G519" s="306"/>
      <c r="H519" s="287" t="str">
        <f>IF(ISBLANK(A519),"",IF(IFERROR(IF(ISBLANK(A519),"",VLOOKUP(A519,frente!A$2:G$976,5,FALSE)),"")="","N/A",IFERROR(IF(ISBLANK(A519),"",VLOOKUP(A519,frente!A$2:G$976,5,FALSE)),"")))</f>
        <v/>
      </c>
      <c r="I519" s="30" t="str">
        <f>IF(ISBLANK(A519),"",IF(IFERROR(IF(ISBLANK(A519),"",VLOOKUP(A519,frente!A$2:G$976,6,FALSE)),"")="","N/A",IFERROR(IF(ISBLANK(A519),"",VLOOKUP(A519,frente!A$2:G$976,6,FALSE)),"")))</f>
        <v/>
      </c>
    </row>
    <row r="520" spans="1:9" ht="18" thickBot="1" x14ac:dyDescent="0.35">
      <c r="A520" s="336"/>
      <c r="B520" s="340"/>
      <c r="C520" s="322" t="str">
        <f>IFERROR(IF(ISBLANK(A520),"",VLOOKUP(A520,frente!A$2:D$9835,2,FALSE)),"")</f>
        <v/>
      </c>
      <c r="D520" s="25" t="str">
        <f>IFERROR(IF(ISBLANK(A520),"",VLOOKUP(A520,frente!A$1:D$99866,3,FALSE)),"")</f>
        <v/>
      </c>
      <c r="E520" s="26" t="str">
        <f>IFERROR(IF(ISBLANK(B520),"",VLOOKUP(A520,frente!A$2:D$9835,4,FALSE)),"")</f>
        <v/>
      </c>
      <c r="F520" s="27" t="str">
        <f t="shared" si="10"/>
        <v/>
      </c>
      <c r="G520" s="306"/>
      <c r="H520" s="287" t="str">
        <f>IF(ISBLANK(A520),"",IF(IFERROR(IF(ISBLANK(A520),"",VLOOKUP(A520,frente!A$2:G$976,5,FALSE)),"")="","N/A",IFERROR(IF(ISBLANK(A520),"",VLOOKUP(A520,frente!A$2:G$976,5,FALSE)),"")))</f>
        <v/>
      </c>
      <c r="I520" s="30" t="str">
        <f>IF(ISBLANK(A520),"",IF(IFERROR(IF(ISBLANK(A520),"",VLOOKUP(A520,frente!A$2:G$976,6,FALSE)),"")="","N/A",IFERROR(IF(ISBLANK(A520),"",VLOOKUP(A520,frente!A$2:G$976,6,FALSE)),"")))</f>
        <v/>
      </c>
    </row>
    <row r="521" spans="1:9" ht="18" thickBot="1" x14ac:dyDescent="0.35">
      <c r="A521" s="336"/>
      <c r="B521" s="340"/>
      <c r="C521" s="322" t="str">
        <f>IFERROR(IF(ISBLANK(A521),"",VLOOKUP(A521,frente!A$2:D$9835,2,FALSE)),"")</f>
        <v/>
      </c>
      <c r="D521" s="25" t="str">
        <f>IFERROR(IF(ISBLANK(A521),"",VLOOKUP(A521,frente!A$1:D$99866,3,FALSE)),"")</f>
        <v/>
      </c>
      <c r="E521" s="26" t="str">
        <f>IFERROR(IF(ISBLANK(B521),"",VLOOKUP(A521,frente!A$2:D$9835,4,FALSE)),"")</f>
        <v/>
      </c>
      <c r="F521" s="27" t="str">
        <f t="shared" ref="F521:F584" si="11">IFERROR(IF(ISBLANK(A521),"",B521*D521),"")</f>
        <v/>
      </c>
      <c r="G521" s="306"/>
      <c r="H521" s="287" t="str">
        <f>IF(ISBLANK(A521),"",IF(IFERROR(IF(ISBLANK(A521),"",VLOOKUP(A521,frente!A$2:G$976,5,FALSE)),"")="","N/A",IFERROR(IF(ISBLANK(A521),"",VLOOKUP(A521,frente!A$2:G$976,5,FALSE)),"")))</f>
        <v/>
      </c>
      <c r="I521" s="30" t="str">
        <f>IF(ISBLANK(A521),"",IF(IFERROR(IF(ISBLANK(A521),"",VLOOKUP(A521,frente!A$2:G$976,6,FALSE)),"")="","N/A",IFERROR(IF(ISBLANK(A521),"",VLOOKUP(A521,frente!A$2:G$976,6,FALSE)),"")))</f>
        <v/>
      </c>
    </row>
    <row r="522" spans="1:9" ht="18" thickBot="1" x14ac:dyDescent="0.35">
      <c r="A522" s="336"/>
      <c r="B522" s="340"/>
      <c r="C522" s="322" t="str">
        <f>IFERROR(IF(ISBLANK(A522),"",VLOOKUP(A522,frente!A$2:D$9835,2,FALSE)),"")</f>
        <v/>
      </c>
      <c r="D522" s="25" t="str">
        <f>IFERROR(IF(ISBLANK(A522),"",VLOOKUP(A522,frente!A$1:D$99866,3,FALSE)),"")</f>
        <v/>
      </c>
      <c r="E522" s="26" t="str">
        <f>IFERROR(IF(ISBLANK(B522),"",VLOOKUP(A522,frente!A$2:D$9835,4,FALSE)),"")</f>
        <v/>
      </c>
      <c r="F522" s="27" t="str">
        <f t="shared" si="11"/>
        <v/>
      </c>
      <c r="G522" s="306"/>
      <c r="H522" s="287" t="str">
        <f>IF(ISBLANK(A522),"",IF(IFERROR(IF(ISBLANK(A522),"",VLOOKUP(A522,frente!A$2:G$976,5,FALSE)),"")="","N/A",IFERROR(IF(ISBLANK(A522),"",VLOOKUP(A522,frente!A$2:G$976,5,FALSE)),"")))</f>
        <v/>
      </c>
      <c r="I522" s="30" t="str">
        <f>IF(ISBLANK(A522),"",IF(IFERROR(IF(ISBLANK(A522),"",VLOOKUP(A522,frente!A$2:G$976,6,FALSE)),"")="","N/A",IFERROR(IF(ISBLANK(A522),"",VLOOKUP(A522,frente!A$2:G$976,6,FALSE)),"")))</f>
        <v/>
      </c>
    </row>
    <row r="523" spans="1:9" ht="18" thickBot="1" x14ac:dyDescent="0.35">
      <c r="A523" s="336"/>
      <c r="B523" s="340"/>
      <c r="C523" s="322" t="str">
        <f>IFERROR(IF(ISBLANK(A523),"",VLOOKUP(A523,frente!A$2:D$9835,2,FALSE)),"")</f>
        <v/>
      </c>
      <c r="D523" s="25" t="str">
        <f>IFERROR(IF(ISBLANK(A523),"",VLOOKUP(A523,frente!A$1:D$99866,3,FALSE)),"")</f>
        <v/>
      </c>
      <c r="E523" s="26" t="str">
        <f>IFERROR(IF(ISBLANK(B523),"",VLOOKUP(A523,frente!A$2:D$9835,4,FALSE)),"")</f>
        <v/>
      </c>
      <c r="F523" s="27" t="str">
        <f t="shared" si="11"/>
        <v/>
      </c>
      <c r="G523" s="306"/>
      <c r="H523" s="287" t="str">
        <f>IF(ISBLANK(A523),"",IF(IFERROR(IF(ISBLANK(A523),"",VLOOKUP(A523,frente!A$2:G$976,5,FALSE)),"")="","N/A",IFERROR(IF(ISBLANK(A523),"",VLOOKUP(A523,frente!A$2:G$976,5,FALSE)),"")))</f>
        <v/>
      </c>
      <c r="I523" s="30" t="str">
        <f>IF(ISBLANK(A523),"",IF(IFERROR(IF(ISBLANK(A523),"",VLOOKUP(A523,frente!A$2:G$976,6,FALSE)),"")="","N/A",IFERROR(IF(ISBLANK(A523),"",VLOOKUP(A523,frente!A$2:G$976,6,FALSE)),"")))</f>
        <v/>
      </c>
    </row>
    <row r="524" spans="1:9" ht="18" thickBot="1" x14ac:dyDescent="0.35">
      <c r="A524" s="336"/>
      <c r="B524" s="340"/>
      <c r="C524" s="322" t="str">
        <f>IFERROR(IF(ISBLANK(A524),"",VLOOKUP(A524,frente!A$2:D$9835,2,FALSE)),"")</f>
        <v/>
      </c>
      <c r="D524" s="25" t="str">
        <f>IFERROR(IF(ISBLANK(A524),"",VLOOKUP(A524,frente!A$1:D$99866,3,FALSE)),"")</f>
        <v/>
      </c>
      <c r="E524" s="26" t="str">
        <f>IFERROR(IF(ISBLANK(B524),"",VLOOKUP(A524,frente!A$2:D$9835,4,FALSE)),"")</f>
        <v/>
      </c>
      <c r="F524" s="27" t="str">
        <f t="shared" si="11"/>
        <v/>
      </c>
      <c r="G524" s="306"/>
      <c r="H524" s="287" t="str">
        <f>IF(ISBLANK(A524),"",IF(IFERROR(IF(ISBLANK(A524),"",VLOOKUP(A524,frente!A$2:G$976,5,FALSE)),"")="","N/A",IFERROR(IF(ISBLANK(A524),"",VLOOKUP(A524,frente!A$2:G$976,5,FALSE)),"")))</f>
        <v/>
      </c>
      <c r="I524" s="30" t="str">
        <f>IF(ISBLANK(A524),"",IF(IFERROR(IF(ISBLANK(A524),"",VLOOKUP(A524,frente!A$2:G$976,6,FALSE)),"")="","N/A",IFERROR(IF(ISBLANK(A524),"",VLOOKUP(A524,frente!A$2:G$976,6,FALSE)),"")))</f>
        <v/>
      </c>
    </row>
    <row r="525" spans="1:9" ht="18" thickBot="1" x14ac:dyDescent="0.35">
      <c r="A525" s="336"/>
      <c r="B525" s="340"/>
      <c r="C525" s="322" t="str">
        <f>IFERROR(IF(ISBLANK(A525),"",VLOOKUP(A525,frente!A$2:D$9835,2,FALSE)),"")</f>
        <v/>
      </c>
      <c r="D525" s="25" t="str">
        <f>IFERROR(IF(ISBLANK(A525),"",VLOOKUP(A525,frente!A$1:D$99866,3,FALSE)),"")</f>
        <v/>
      </c>
      <c r="E525" s="26" t="str">
        <f>IFERROR(IF(ISBLANK(B525),"",VLOOKUP(A525,frente!A$2:D$9835,4,FALSE)),"")</f>
        <v/>
      </c>
      <c r="F525" s="27" t="str">
        <f t="shared" si="11"/>
        <v/>
      </c>
      <c r="G525" s="306"/>
      <c r="H525" s="287" t="str">
        <f>IF(ISBLANK(A525),"",IF(IFERROR(IF(ISBLANK(A525),"",VLOOKUP(A525,frente!A$2:G$976,5,FALSE)),"")="","N/A",IFERROR(IF(ISBLANK(A525),"",VLOOKUP(A525,frente!A$2:G$976,5,FALSE)),"")))</f>
        <v/>
      </c>
      <c r="I525" s="30" t="str">
        <f>IF(ISBLANK(A525),"",IF(IFERROR(IF(ISBLANK(A525),"",VLOOKUP(A525,frente!A$2:G$976,6,FALSE)),"")="","N/A",IFERROR(IF(ISBLANK(A525),"",VLOOKUP(A525,frente!A$2:G$976,6,FALSE)),"")))</f>
        <v/>
      </c>
    </row>
    <row r="526" spans="1:9" ht="18" thickBot="1" x14ac:dyDescent="0.35">
      <c r="A526" s="336"/>
      <c r="B526" s="340"/>
      <c r="C526" s="322" t="str">
        <f>IFERROR(IF(ISBLANK(A526),"",VLOOKUP(A526,frente!A$2:D$9835,2,FALSE)),"")</f>
        <v/>
      </c>
      <c r="D526" s="25" t="str">
        <f>IFERROR(IF(ISBLANK(A526),"",VLOOKUP(A526,frente!A$1:D$99866,3,FALSE)),"")</f>
        <v/>
      </c>
      <c r="E526" s="26" t="str">
        <f>IFERROR(IF(ISBLANK(B526),"",VLOOKUP(A526,frente!A$2:D$9835,4,FALSE)),"")</f>
        <v/>
      </c>
      <c r="F526" s="27" t="str">
        <f t="shared" si="11"/>
        <v/>
      </c>
      <c r="G526" s="306"/>
      <c r="H526" s="287" t="str">
        <f>IF(ISBLANK(A526),"",IF(IFERROR(IF(ISBLANK(A526),"",VLOOKUP(A526,frente!A$2:G$976,5,FALSE)),"")="","N/A",IFERROR(IF(ISBLANK(A526),"",VLOOKUP(A526,frente!A$2:G$976,5,FALSE)),"")))</f>
        <v/>
      </c>
      <c r="I526" s="30" t="str">
        <f>IF(ISBLANK(A526),"",IF(IFERROR(IF(ISBLANK(A526),"",VLOOKUP(A526,frente!A$2:G$976,6,FALSE)),"")="","N/A",IFERROR(IF(ISBLANK(A526),"",VLOOKUP(A526,frente!A$2:G$976,6,FALSE)),"")))</f>
        <v/>
      </c>
    </row>
    <row r="527" spans="1:9" ht="18" thickBot="1" x14ac:dyDescent="0.35">
      <c r="A527" s="336"/>
      <c r="B527" s="340"/>
      <c r="C527" s="322" t="str">
        <f>IFERROR(IF(ISBLANK(A527),"",VLOOKUP(A527,frente!A$2:D$9835,2,FALSE)),"")</f>
        <v/>
      </c>
      <c r="D527" s="25" t="str">
        <f>IFERROR(IF(ISBLANK(A527),"",VLOOKUP(A527,frente!A$1:D$99866,3,FALSE)),"")</f>
        <v/>
      </c>
      <c r="E527" s="26" t="str">
        <f>IFERROR(IF(ISBLANK(B527),"",VLOOKUP(A527,frente!A$2:D$9835,4,FALSE)),"")</f>
        <v/>
      </c>
      <c r="F527" s="27" t="str">
        <f t="shared" si="11"/>
        <v/>
      </c>
      <c r="G527" s="306"/>
      <c r="H527" s="287" t="str">
        <f>IF(ISBLANK(A527),"",IF(IFERROR(IF(ISBLANK(A527),"",VLOOKUP(A527,frente!A$2:G$976,5,FALSE)),"")="","N/A",IFERROR(IF(ISBLANK(A527),"",VLOOKUP(A527,frente!A$2:G$976,5,FALSE)),"")))</f>
        <v/>
      </c>
      <c r="I527" s="30" t="str">
        <f>IF(ISBLANK(A527),"",IF(IFERROR(IF(ISBLANK(A527),"",VLOOKUP(A527,frente!A$2:G$976,6,FALSE)),"")="","N/A",IFERROR(IF(ISBLANK(A527),"",VLOOKUP(A527,frente!A$2:G$976,6,FALSE)),"")))</f>
        <v/>
      </c>
    </row>
    <row r="528" spans="1:9" ht="18" thickBot="1" x14ac:dyDescent="0.35">
      <c r="A528" s="336"/>
      <c r="B528" s="340"/>
      <c r="C528" s="322" t="str">
        <f>IFERROR(IF(ISBLANK(A528),"",VLOOKUP(A528,frente!A$2:D$9835,2,FALSE)),"")</f>
        <v/>
      </c>
      <c r="D528" s="25" t="str">
        <f>IFERROR(IF(ISBLANK(A528),"",VLOOKUP(A528,frente!A$1:D$99866,3,FALSE)),"")</f>
        <v/>
      </c>
      <c r="E528" s="26" t="str">
        <f>IFERROR(IF(ISBLANK(B528),"",VLOOKUP(A528,frente!A$2:D$9835,4,FALSE)),"")</f>
        <v/>
      </c>
      <c r="F528" s="27" t="str">
        <f t="shared" si="11"/>
        <v/>
      </c>
      <c r="G528" s="306"/>
      <c r="H528" s="287" t="str">
        <f>IF(ISBLANK(A528),"",IF(IFERROR(IF(ISBLANK(A528),"",VLOOKUP(A528,frente!A$2:G$976,5,FALSE)),"")="","N/A",IFERROR(IF(ISBLANK(A528),"",VLOOKUP(A528,frente!A$2:G$976,5,FALSE)),"")))</f>
        <v/>
      </c>
      <c r="I528" s="30" t="str">
        <f>IF(ISBLANK(A528),"",IF(IFERROR(IF(ISBLANK(A528),"",VLOOKUP(A528,frente!A$2:G$976,6,FALSE)),"")="","N/A",IFERROR(IF(ISBLANK(A528),"",VLOOKUP(A528,frente!A$2:G$976,6,FALSE)),"")))</f>
        <v/>
      </c>
    </row>
    <row r="529" spans="1:9" ht="18" thickBot="1" x14ac:dyDescent="0.35">
      <c r="A529" s="336"/>
      <c r="B529" s="340"/>
      <c r="C529" s="322" t="str">
        <f>IFERROR(IF(ISBLANK(A529),"",VLOOKUP(A529,frente!A$2:D$9835,2,FALSE)),"")</f>
        <v/>
      </c>
      <c r="D529" s="25" t="str">
        <f>IFERROR(IF(ISBLANK(A529),"",VLOOKUP(A529,frente!A$1:D$99866,3,FALSE)),"")</f>
        <v/>
      </c>
      <c r="E529" s="26" t="str">
        <f>IFERROR(IF(ISBLANK(B529),"",VLOOKUP(A529,frente!A$2:D$9835,4,FALSE)),"")</f>
        <v/>
      </c>
      <c r="F529" s="27" t="str">
        <f t="shared" si="11"/>
        <v/>
      </c>
      <c r="G529" s="306"/>
      <c r="H529" s="287" t="str">
        <f>IF(ISBLANK(A529),"",IF(IFERROR(IF(ISBLANK(A529),"",VLOOKUP(A529,frente!A$2:G$976,5,FALSE)),"")="","N/A",IFERROR(IF(ISBLANK(A529),"",VLOOKUP(A529,frente!A$2:G$976,5,FALSE)),"")))</f>
        <v/>
      </c>
      <c r="I529" s="30" t="str">
        <f>IF(ISBLANK(A529),"",IF(IFERROR(IF(ISBLANK(A529),"",VLOOKUP(A529,frente!A$2:G$976,6,FALSE)),"")="","N/A",IFERROR(IF(ISBLANK(A529),"",VLOOKUP(A529,frente!A$2:G$976,6,FALSE)),"")))</f>
        <v/>
      </c>
    </row>
    <row r="530" spans="1:9" ht="18" thickBot="1" x14ac:dyDescent="0.35">
      <c r="A530" s="336"/>
      <c r="B530" s="340"/>
      <c r="C530" s="322" t="str">
        <f>IFERROR(IF(ISBLANK(A530),"",VLOOKUP(A530,frente!A$2:D$9835,2,FALSE)),"")</f>
        <v/>
      </c>
      <c r="D530" s="25" t="str">
        <f>IFERROR(IF(ISBLANK(A530),"",VLOOKUP(A530,frente!A$1:D$99866,3,FALSE)),"")</f>
        <v/>
      </c>
      <c r="E530" s="26" t="str">
        <f>IFERROR(IF(ISBLANK(B530),"",VLOOKUP(A530,frente!A$2:D$9835,4,FALSE)),"")</f>
        <v/>
      </c>
      <c r="F530" s="27" t="str">
        <f t="shared" si="11"/>
        <v/>
      </c>
      <c r="G530" s="306"/>
      <c r="H530" s="287" t="str">
        <f>IF(ISBLANK(A530),"",IF(IFERROR(IF(ISBLANK(A530),"",VLOOKUP(A530,frente!A$2:G$976,5,FALSE)),"")="","N/A",IFERROR(IF(ISBLANK(A530),"",VLOOKUP(A530,frente!A$2:G$976,5,FALSE)),"")))</f>
        <v/>
      </c>
      <c r="I530" s="30" t="str">
        <f>IF(ISBLANK(A530),"",IF(IFERROR(IF(ISBLANK(A530),"",VLOOKUP(A530,frente!A$2:G$976,6,FALSE)),"")="","N/A",IFERROR(IF(ISBLANK(A530),"",VLOOKUP(A530,frente!A$2:G$976,6,FALSE)),"")))</f>
        <v/>
      </c>
    </row>
    <row r="531" spans="1:9" ht="18" thickBot="1" x14ac:dyDescent="0.35">
      <c r="A531" s="336"/>
      <c r="B531" s="340"/>
      <c r="C531" s="322" t="str">
        <f>IFERROR(IF(ISBLANK(A531),"",VLOOKUP(A531,frente!A$2:D$9835,2,FALSE)),"")</f>
        <v/>
      </c>
      <c r="D531" s="25" t="str">
        <f>IFERROR(IF(ISBLANK(A531),"",VLOOKUP(A531,frente!A$1:D$99866,3,FALSE)),"")</f>
        <v/>
      </c>
      <c r="E531" s="26" t="str">
        <f>IFERROR(IF(ISBLANK(B531),"",VLOOKUP(A531,frente!A$2:D$9835,4,FALSE)),"")</f>
        <v/>
      </c>
      <c r="F531" s="27" t="str">
        <f t="shared" si="11"/>
        <v/>
      </c>
      <c r="G531" s="306"/>
      <c r="H531" s="287" t="str">
        <f>IF(ISBLANK(A531),"",IF(IFERROR(IF(ISBLANK(A531),"",VLOOKUP(A531,frente!A$2:G$976,5,FALSE)),"")="","N/A",IFERROR(IF(ISBLANK(A531),"",VLOOKUP(A531,frente!A$2:G$976,5,FALSE)),"")))</f>
        <v/>
      </c>
      <c r="I531" s="30" t="str">
        <f>IF(ISBLANK(A531),"",IF(IFERROR(IF(ISBLANK(A531),"",VLOOKUP(A531,frente!A$2:G$976,6,FALSE)),"")="","N/A",IFERROR(IF(ISBLANK(A531),"",VLOOKUP(A531,frente!A$2:G$976,6,FALSE)),"")))</f>
        <v/>
      </c>
    </row>
    <row r="532" spans="1:9" ht="18" thickBot="1" x14ac:dyDescent="0.35">
      <c r="A532" s="336"/>
      <c r="B532" s="340"/>
      <c r="C532" s="322" t="str">
        <f>IFERROR(IF(ISBLANK(A532),"",VLOOKUP(A532,frente!A$2:D$9835,2,FALSE)),"")</f>
        <v/>
      </c>
      <c r="D532" s="25" t="str">
        <f>IFERROR(IF(ISBLANK(A532),"",VLOOKUP(A532,frente!A$1:D$99866,3,FALSE)),"")</f>
        <v/>
      </c>
      <c r="E532" s="26" t="str">
        <f>IFERROR(IF(ISBLANK(B532),"",VLOOKUP(A532,frente!A$2:D$9835,4,FALSE)),"")</f>
        <v/>
      </c>
      <c r="F532" s="27" t="str">
        <f t="shared" si="11"/>
        <v/>
      </c>
      <c r="G532" s="306"/>
      <c r="H532" s="287" t="str">
        <f>IF(ISBLANK(A532),"",IF(IFERROR(IF(ISBLANK(A532),"",VLOOKUP(A532,frente!A$2:G$976,5,FALSE)),"")="","N/A",IFERROR(IF(ISBLANK(A532),"",VLOOKUP(A532,frente!A$2:G$976,5,FALSE)),"")))</f>
        <v/>
      </c>
      <c r="I532" s="30" t="str">
        <f>IF(ISBLANK(A532),"",IF(IFERROR(IF(ISBLANK(A532),"",VLOOKUP(A532,frente!A$2:G$976,6,FALSE)),"")="","N/A",IFERROR(IF(ISBLANK(A532),"",VLOOKUP(A532,frente!A$2:G$976,6,FALSE)),"")))</f>
        <v/>
      </c>
    </row>
    <row r="533" spans="1:9" ht="18" thickBot="1" x14ac:dyDescent="0.35">
      <c r="A533" s="336"/>
      <c r="B533" s="340"/>
      <c r="C533" s="322" t="str">
        <f>IFERROR(IF(ISBLANK(A533),"",VLOOKUP(A533,frente!A$2:D$9835,2,FALSE)),"")</f>
        <v/>
      </c>
      <c r="D533" s="25" t="str">
        <f>IFERROR(IF(ISBLANK(A533),"",VLOOKUP(A533,frente!A$1:D$99866,3,FALSE)),"")</f>
        <v/>
      </c>
      <c r="E533" s="26" t="str">
        <f>IFERROR(IF(ISBLANK(B533),"",VLOOKUP(A533,frente!A$2:D$9835,4,FALSE)),"")</f>
        <v/>
      </c>
      <c r="F533" s="27" t="str">
        <f t="shared" si="11"/>
        <v/>
      </c>
      <c r="G533" s="306"/>
      <c r="H533" s="287" t="str">
        <f>IF(ISBLANK(A533),"",IF(IFERROR(IF(ISBLANK(A533),"",VLOOKUP(A533,frente!A$2:G$976,5,FALSE)),"")="","N/A",IFERROR(IF(ISBLANK(A533),"",VLOOKUP(A533,frente!A$2:G$976,5,FALSE)),"")))</f>
        <v/>
      </c>
      <c r="I533" s="30" t="str">
        <f>IF(ISBLANK(A533),"",IF(IFERROR(IF(ISBLANK(A533),"",VLOOKUP(A533,frente!A$2:G$976,6,FALSE)),"")="","N/A",IFERROR(IF(ISBLANK(A533),"",VLOOKUP(A533,frente!A$2:G$976,6,FALSE)),"")))</f>
        <v/>
      </c>
    </row>
    <row r="534" spans="1:9" ht="18" thickBot="1" x14ac:dyDescent="0.35">
      <c r="A534" s="336"/>
      <c r="B534" s="340"/>
      <c r="C534" s="322" t="str">
        <f>IFERROR(IF(ISBLANK(A534),"",VLOOKUP(A534,frente!A$2:D$9835,2,FALSE)),"")</f>
        <v/>
      </c>
      <c r="D534" s="25" t="str">
        <f>IFERROR(IF(ISBLANK(A534),"",VLOOKUP(A534,frente!A$1:D$99866,3,FALSE)),"")</f>
        <v/>
      </c>
      <c r="E534" s="26" t="str">
        <f>IFERROR(IF(ISBLANK(B534),"",VLOOKUP(A534,frente!A$2:D$9835,4,FALSE)),"")</f>
        <v/>
      </c>
      <c r="F534" s="27" t="str">
        <f t="shared" si="11"/>
        <v/>
      </c>
      <c r="G534" s="306"/>
      <c r="H534" s="287" t="str">
        <f>IF(ISBLANK(A534),"",IF(IFERROR(IF(ISBLANK(A534),"",VLOOKUP(A534,frente!A$2:G$976,5,FALSE)),"")="","N/A",IFERROR(IF(ISBLANK(A534),"",VLOOKUP(A534,frente!A$2:G$976,5,FALSE)),"")))</f>
        <v/>
      </c>
      <c r="I534" s="30" t="str">
        <f>IF(ISBLANK(A534),"",IF(IFERROR(IF(ISBLANK(A534),"",VLOOKUP(A534,frente!A$2:G$976,6,FALSE)),"")="","N/A",IFERROR(IF(ISBLANK(A534),"",VLOOKUP(A534,frente!A$2:G$976,6,FALSE)),"")))</f>
        <v/>
      </c>
    </row>
    <row r="535" spans="1:9" ht="18" thickBot="1" x14ac:dyDescent="0.35">
      <c r="A535" s="336"/>
      <c r="B535" s="340"/>
      <c r="C535" s="322" t="str">
        <f>IFERROR(IF(ISBLANK(A535),"",VLOOKUP(A535,frente!A$2:D$9835,2,FALSE)),"")</f>
        <v/>
      </c>
      <c r="D535" s="25" t="str">
        <f>IFERROR(IF(ISBLANK(A535),"",VLOOKUP(A535,frente!A$1:D$99866,3,FALSE)),"")</f>
        <v/>
      </c>
      <c r="E535" s="26" t="str">
        <f>IFERROR(IF(ISBLANK(B535),"",VLOOKUP(A535,frente!A$2:D$9835,4,FALSE)),"")</f>
        <v/>
      </c>
      <c r="F535" s="27" t="str">
        <f t="shared" si="11"/>
        <v/>
      </c>
      <c r="G535" s="306"/>
      <c r="H535" s="287" t="str">
        <f>IF(ISBLANK(A535),"",IF(IFERROR(IF(ISBLANK(A535),"",VLOOKUP(A535,frente!A$2:G$976,5,FALSE)),"")="","N/A",IFERROR(IF(ISBLANK(A535),"",VLOOKUP(A535,frente!A$2:G$976,5,FALSE)),"")))</f>
        <v/>
      </c>
      <c r="I535" s="30" t="str">
        <f>IF(ISBLANK(A535),"",IF(IFERROR(IF(ISBLANK(A535),"",VLOOKUP(A535,frente!A$2:G$976,6,FALSE)),"")="","N/A",IFERROR(IF(ISBLANK(A535),"",VLOOKUP(A535,frente!A$2:G$976,6,FALSE)),"")))</f>
        <v/>
      </c>
    </row>
    <row r="536" spans="1:9" ht="18" thickBot="1" x14ac:dyDescent="0.35">
      <c r="A536" s="336"/>
      <c r="B536" s="340"/>
      <c r="C536" s="322" t="str">
        <f>IFERROR(IF(ISBLANK(A536),"",VLOOKUP(A536,frente!A$2:D$9835,2,FALSE)),"")</f>
        <v/>
      </c>
      <c r="D536" s="25" t="str">
        <f>IFERROR(IF(ISBLANK(A536),"",VLOOKUP(A536,frente!A$1:D$99866,3,FALSE)),"")</f>
        <v/>
      </c>
      <c r="E536" s="26" t="str">
        <f>IFERROR(IF(ISBLANK(B536),"",VLOOKUP(A536,frente!A$2:D$9835,4,FALSE)),"")</f>
        <v/>
      </c>
      <c r="F536" s="27" t="str">
        <f t="shared" si="11"/>
        <v/>
      </c>
      <c r="G536" s="306"/>
      <c r="H536" s="287" t="str">
        <f>IF(ISBLANK(A536),"",IF(IFERROR(IF(ISBLANK(A536),"",VLOOKUP(A536,frente!A$2:G$976,5,FALSE)),"")="","N/A",IFERROR(IF(ISBLANK(A536),"",VLOOKUP(A536,frente!A$2:G$976,5,FALSE)),"")))</f>
        <v/>
      </c>
      <c r="I536" s="30" t="str">
        <f>IF(ISBLANK(A536),"",IF(IFERROR(IF(ISBLANK(A536),"",VLOOKUP(A536,frente!A$2:G$976,6,FALSE)),"")="","N/A",IFERROR(IF(ISBLANK(A536),"",VLOOKUP(A536,frente!A$2:G$976,6,FALSE)),"")))</f>
        <v/>
      </c>
    </row>
    <row r="537" spans="1:9" ht="18" thickBot="1" x14ac:dyDescent="0.35">
      <c r="A537" s="336"/>
      <c r="B537" s="340"/>
      <c r="C537" s="322" t="str">
        <f>IFERROR(IF(ISBLANK(A537),"",VLOOKUP(A537,frente!A$2:D$9835,2,FALSE)),"")</f>
        <v/>
      </c>
      <c r="D537" s="25" t="str">
        <f>IFERROR(IF(ISBLANK(A537),"",VLOOKUP(A537,frente!A$1:D$99866,3,FALSE)),"")</f>
        <v/>
      </c>
      <c r="E537" s="26" t="str">
        <f>IFERROR(IF(ISBLANK(B537),"",VLOOKUP(A537,frente!A$2:D$9835,4,FALSE)),"")</f>
        <v/>
      </c>
      <c r="F537" s="27" t="str">
        <f t="shared" si="11"/>
        <v/>
      </c>
      <c r="G537" s="306"/>
      <c r="H537" s="287" t="str">
        <f>IF(ISBLANK(A537),"",IF(IFERROR(IF(ISBLANK(A537),"",VLOOKUP(A537,frente!A$2:G$976,5,FALSE)),"")="","N/A",IFERROR(IF(ISBLANK(A537),"",VLOOKUP(A537,frente!A$2:G$976,5,FALSE)),"")))</f>
        <v/>
      </c>
      <c r="I537" s="30" t="str">
        <f>IF(ISBLANK(A537),"",IF(IFERROR(IF(ISBLANK(A537),"",VLOOKUP(A537,frente!A$2:G$976,6,FALSE)),"")="","N/A",IFERROR(IF(ISBLANK(A537),"",VLOOKUP(A537,frente!A$2:G$976,6,FALSE)),"")))</f>
        <v/>
      </c>
    </row>
    <row r="538" spans="1:9" ht="18" thickBot="1" x14ac:dyDescent="0.35">
      <c r="A538" s="336"/>
      <c r="B538" s="340"/>
      <c r="C538" s="322" t="str">
        <f>IFERROR(IF(ISBLANK(A538),"",VLOOKUP(A538,frente!A$2:D$9835,2,FALSE)),"")</f>
        <v/>
      </c>
      <c r="D538" s="25" t="str">
        <f>IFERROR(IF(ISBLANK(A538),"",VLOOKUP(A538,frente!A$1:D$99866,3,FALSE)),"")</f>
        <v/>
      </c>
      <c r="E538" s="26" t="str">
        <f>IFERROR(IF(ISBLANK(B538),"",VLOOKUP(A538,frente!A$2:D$9835,4,FALSE)),"")</f>
        <v/>
      </c>
      <c r="F538" s="27" t="str">
        <f t="shared" si="11"/>
        <v/>
      </c>
      <c r="G538" s="306"/>
      <c r="H538" s="287" t="str">
        <f>IF(ISBLANK(A538),"",IF(IFERROR(IF(ISBLANK(A538),"",VLOOKUP(A538,frente!A$2:G$976,5,FALSE)),"")="","N/A",IFERROR(IF(ISBLANK(A538),"",VLOOKUP(A538,frente!A$2:G$976,5,FALSE)),"")))</f>
        <v/>
      </c>
      <c r="I538" s="30" t="str">
        <f>IF(ISBLANK(A538),"",IF(IFERROR(IF(ISBLANK(A538),"",VLOOKUP(A538,frente!A$2:G$976,6,FALSE)),"")="","N/A",IFERROR(IF(ISBLANK(A538),"",VLOOKUP(A538,frente!A$2:G$976,6,FALSE)),"")))</f>
        <v/>
      </c>
    </row>
    <row r="539" spans="1:9" ht="18" thickBot="1" x14ac:dyDescent="0.35">
      <c r="A539" s="336"/>
      <c r="B539" s="340"/>
      <c r="C539" s="322" t="str">
        <f>IFERROR(IF(ISBLANK(A539),"",VLOOKUP(A539,frente!A$2:D$9835,2,FALSE)),"")</f>
        <v/>
      </c>
      <c r="D539" s="25" t="str">
        <f>IFERROR(IF(ISBLANK(A539),"",VLOOKUP(A539,frente!A$1:D$99866,3,FALSE)),"")</f>
        <v/>
      </c>
      <c r="E539" s="26" t="str">
        <f>IFERROR(IF(ISBLANK(B539),"",VLOOKUP(A539,frente!A$2:D$9835,4,FALSE)),"")</f>
        <v/>
      </c>
      <c r="F539" s="27" t="str">
        <f t="shared" si="11"/>
        <v/>
      </c>
      <c r="G539" s="306"/>
      <c r="H539" s="287" t="str">
        <f>IF(ISBLANK(A539),"",IF(IFERROR(IF(ISBLANK(A539),"",VLOOKUP(A539,frente!A$2:G$976,5,FALSE)),"")="","N/A",IFERROR(IF(ISBLANK(A539),"",VLOOKUP(A539,frente!A$2:G$976,5,FALSE)),"")))</f>
        <v/>
      </c>
      <c r="I539" s="30" t="str">
        <f>IF(ISBLANK(A539),"",IF(IFERROR(IF(ISBLANK(A539),"",VLOOKUP(A539,frente!A$2:G$976,6,FALSE)),"")="","N/A",IFERROR(IF(ISBLANK(A539),"",VLOOKUP(A539,frente!A$2:G$976,6,FALSE)),"")))</f>
        <v/>
      </c>
    </row>
    <row r="540" spans="1:9" ht="18" thickBot="1" x14ac:dyDescent="0.35">
      <c r="A540" s="336"/>
      <c r="B540" s="340"/>
      <c r="C540" s="322" t="str">
        <f>IFERROR(IF(ISBLANK(A540),"",VLOOKUP(A540,frente!A$2:D$9835,2,FALSE)),"")</f>
        <v/>
      </c>
      <c r="D540" s="25" t="str">
        <f>IFERROR(IF(ISBLANK(A540),"",VLOOKUP(A540,frente!A$1:D$99866,3,FALSE)),"")</f>
        <v/>
      </c>
      <c r="E540" s="26" t="str">
        <f>IFERROR(IF(ISBLANK(B540),"",VLOOKUP(A540,frente!A$2:D$9835,4,FALSE)),"")</f>
        <v/>
      </c>
      <c r="F540" s="27" t="str">
        <f t="shared" si="11"/>
        <v/>
      </c>
      <c r="G540" s="306"/>
      <c r="H540" s="287" t="str">
        <f>IF(ISBLANK(A540),"",IF(IFERROR(IF(ISBLANK(A540),"",VLOOKUP(A540,frente!A$2:G$976,5,FALSE)),"")="","N/A",IFERROR(IF(ISBLANK(A540),"",VLOOKUP(A540,frente!A$2:G$976,5,FALSE)),"")))</f>
        <v/>
      </c>
      <c r="I540" s="30" t="str">
        <f>IF(ISBLANK(A540),"",IF(IFERROR(IF(ISBLANK(A540),"",VLOOKUP(A540,frente!A$2:G$976,6,FALSE)),"")="","N/A",IFERROR(IF(ISBLANK(A540),"",VLOOKUP(A540,frente!A$2:G$976,6,FALSE)),"")))</f>
        <v/>
      </c>
    </row>
    <row r="541" spans="1:9" ht="18" thickBot="1" x14ac:dyDescent="0.35">
      <c r="A541" s="336"/>
      <c r="B541" s="340"/>
      <c r="C541" s="322" t="str">
        <f>IFERROR(IF(ISBLANK(A541),"",VLOOKUP(A541,frente!A$2:D$9835,2,FALSE)),"")</f>
        <v/>
      </c>
      <c r="D541" s="25" t="str">
        <f>IFERROR(IF(ISBLANK(A541),"",VLOOKUP(A541,frente!A$1:D$99866,3,FALSE)),"")</f>
        <v/>
      </c>
      <c r="E541" s="26" t="str">
        <f>IFERROR(IF(ISBLANK(B541),"",VLOOKUP(A541,frente!A$2:D$9835,4,FALSE)),"")</f>
        <v/>
      </c>
      <c r="F541" s="27" t="str">
        <f t="shared" si="11"/>
        <v/>
      </c>
      <c r="G541" s="306"/>
      <c r="H541" s="287" t="str">
        <f>IF(ISBLANK(A541),"",IF(IFERROR(IF(ISBLANK(A541),"",VLOOKUP(A541,frente!A$2:G$976,5,FALSE)),"")="","N/A",IFERROR(IF(ISBLANK(A541),"",VLOOKUP(A541,frente!A$2:G$976,5,FALSE)),"")))</f>
        <v/>
      </c>
      <c r="I541" s="30" t="str">
        <f>IF(ISBLANK(A541),"",IF(IFERROR(IF(ISBLANK(A541),"",VLOOKUP(A541,frente!A$2:G$976,6,FALSE)),"")="","N/A",IFERROR(IF(ISBLANK(A541),"",VLOOKUP(A541,frente!A$2:G$976,6,FALSE)),"")))</f>
        <v/>
      </c>
    </row>
    <row r="542" spans="1:9" ht="18" thickBot="1" x14ac:dyDescent="0.35">
      <c r="A542" s="336"/>
      <c r="B542" s="340"/>
      <c r="C542" s="322" t="str">
        <f>IFERROR(IF(ISBLANK(A542),"",VLOOKUP(A542,frente!A$2:D$9835,2,FALSE)),"")</f>
        <v/>
      </c>
      <c r="D542" s="25" t="str">
        <f>IFERROR(IF(ISBLANK(A542),"",VLOOKUP(A542,frente!A$1:D$99866,3,FALSE)),"")</f>
        <v/>
      </c>
      <c r="E542" s="26" t="str">
        <f>IFERROR(IF(ISBLANK(B542),"",VLOOKUP(A542,frente!A$2:D$9835,4,FALSE)),"")</f>
        <v/>
      </c>
      <c r="F542" s="27" t="str">
        <f t="shared" si="11"/>
        <v/>
      </c>
      <c r="G542" s="306"/>
      <c r="H542" s="287" t="str">
        <f>IF(ISBLANK(A542),"",IF(IFERROR(IF(ISBLANK(A542),"",VLOOKUP(A542,frente!A$2:G$976,5,FALSE)),"")="","N/A",IFERROR(IF(ISBLANK(A542),"",VLOOKUP(A542,frente!A$2:G$976,5,FALSE)),"")))</f>
        <v/>
      </c>
      <c r="I542" s="30" t="str">
        <f>IF(ISBLANK(A542),"",IF(IFERROR(IF(ISBLANK(A542),"",VLOOKUP(A542,frente!A$2:G$976,6,FALSE)),"")="","N/A",IFERROR(IF(ISBLANK(A542),"",VLOOKUP(A542,frente!A$2:G$976,6,FALSE)),"")))</f>
        <v/>
      </c>
    </row>
    <row r="543" spans="1:9" ht="18" thickBot="1" x14ac:dyDescent="0.35">
      <c r="A543" s="336"/>
      <c r="B543" s="340"/>
      <c r="C543" s="322" t="str">
        <f>IFERROR(IF(ISBLANK(A543),"",VLOOKUP(A543,frente!A$2:D$9835,2,FALSE)),"")</f>
        <v/>
      </c>
      <c r="D543" s="25" t="str">
        <f>IFERROR(IF(ISBLANK(A543),"",VLOOKUP(A543,frente!A$1:D$99866,3,FALSE)),"")</f>
        <v/>
      </c>
      <c r="E543" s="26" t="str">
        <f>IFERROR(IF(ISBLANK(B543),"",VLOOKUP(A543,frente!A$2:D$9835,4,FALSE)),"")</f>
        <v/>
      </c>
      <c r="F543" s="27" t="str">
        <f t="shared" si="11"/>
        <v/>
      </c>
      <c r="G543" s="306"/>
      <c r="H543" s="287" t="str">
        <f>IF(ISBLANK(A543),"",IF(IFERROR(IF(ISBLANK(A543),"",VLOOKUP(A543,frente!A$2:G$976,5,FALSE)),"")="","N/A",IFERROR(IF(ISBLANK(A543),"",VLOOKUP(A543,frente!A$2:G$976,5,FALSE)),"")))</f>
        <v/>
      </c>
      <c r="I543" s="30" t="str">
        <f>IF(ISBLANK(A543),"",IF(IFERROR(IF(ISBLANK(A543),"",VLOOKUP(A543,frente!A$2:G$976,6,FALSE)),"")="","N/A",IFERROR(IF(ISBLANK(A543),"",VLOOKUP(A543,frente!A$2:G$976,6,FALSE)),"")))</f>
        <v/>
      </c>
    </row>
    <row r="544" spans="1:9" ht="18" thickBot="1" x14ac:dyDescent="0.35">
      <c r="A544" s="336"/>
      <c r="B544" s="340"/>
      <c r="C544" s="322" t="str">
        <f>IFERROR(IF(ISBLANK(A544),"",VLOOKUP(A544,frente!A$2:D$9835,2,FALSE)),"")</f>
        <v/>
      </c>
      <c r="D544" s="25" t="str">
        <f>IFERROR(IF(ISBLANK(A544),"",VLOOKUP(A544,frente!A$1:D$99866,3,FALSE)),"")</f>
        <v/>
      </c>
      <c r="E544" s="26" t="str">
        <f>IFERROR(IF(ISBLANK(B544),"",VLOOKUP(A544,frente!A$2:D$9835,4,FALSE)),"")</f>
        <v/>
      </c>
      <c r="F544" s="27" t="str">
        <f t="shared" si="11"/>
        <v/>
      </c>
      <c r="G544" s="306"/>
      <c r="H544" s="287" t="str">
        <f>IF(ISBLANK(A544),"",IF(IFERROR(IF(ISBLANK(A544),"",VLOOKUP(A544,frente!A$2:G$976,5,FALSE)),"")="","N/A",IFERROR(IF(ISBLANK(A544),"",VLOOKUP(A544,frente!A$2:G$976,5,FALSE)),"")))</f>
        <v/>
      </c>
      <c r="I544" s="30" t="str">
        <f>IF(ISBLANK(A544),"",IF(IFERROR(IF(ISBLANK(A544),"",VLOOKUP(A544,frente!A$2:G$976,6,FALSE)),"")="","N/A",IFERROR(IF(ISBLANK(A544),"",VLOOKUP(A544,frente!A$2:G$976,6,FALSE)),"")))</f>
        <v/>
      </c>
    </row>
    <row r="545" spans="1:9" ht="18" thickBot="1" x14ac:dyDescent="0.35">
      <c r="A545" s="336"/>
      <c r="B545" s="340"/>
      <c r="C545" s="322" t="str">
        <f>IFERROR(IF(ISBLANK(A545),"",VLOOKUP(A545,frente!A$2:D$9835,2,FALSE)),"")</f>
        <v/>
      </c>
      <c r="D545" s="25" t="str">
        <f>IFERROR(IF(ISBLANK(A545),"",VLOOKUP(A545,frente!A$1:D$99866,3,FALSE)),"")</f>
        <v/>
      </c>
      <c r="E545" s="26" t="str">
        <f>IFERROR(IF(ISBLANK(B545),"",VLOOKUP(A545,frente!A$2:D$9835,4,FALSE)),"")</f>
        <v/>
      </c>
      <c r="F545" s="27" t="str">
        <f t="shared" si="11"/>
        <v/>
      </c>
      <c r="G545" s="306"/>
      <c r="H545" s="287" t="str">
        <f>IF(ISBLANK(A545),"",IF(IFERROR(IF(ISBLANK(A545),"",VLOOKUP(A545,frente!A$2:G$976,5,FALSE)),"")="","N/A",IFERROR(IF(ISBLANK(A545),"",VLOOKUP(A545,frente!A$2:G$976,5,FALSE)),"")))</f>
        <v/>
      </c>
      <c r="I545" s="30" t="str">
        <f>IF(ISBLANK(A545),"",IF(IFERROR(IF(ISBLANK(A545),"",VLOOKUP(A545,frente!A$2:G$976,6,FALSE)),"")="","N/A",IFERROR(IF(ISBLANK(A545),"",VLOOKUP(A545,frente!A$2:G$976,6,FALSE)),"")))</f>
        <v/>
      </c>
    </row>
    <row r="546" spans="1:9" ht="18" thickBot="1" x14ac:dyDescent="0.35">
      <c r="A546" s="336"/>
      <c r="B546" s="340"/>
      <c r="C546" s="322" t="str">
        <f>IFERROR(IF(ISBLANK(A546),"",VLOOKUP(A546,frente!A$2:D$9835,2,FALSE)),"")</f>
        <v/>
      </c>
      <c r="D546" s="25" t="str">
        <f>IFERROR(IF(ISBLANK(A546),"",VLOOKUP(A546,frente!A$1:D$99866,3,FALSE)),"")</f>
        <v/>
      </c>
      <c r="E546" s="26" t="str">
        <f>IFERROR(IF(ISBLANK(B546),"",VLOOKUP(A546,frente!A$2:D$9835,4,FALSE)),"")</f>
        <v/>
      </c>
      <c r="F546" s="27" t="str">
        <f t="shared" si="11"/>
        <v/>
      </c>
      <c r="G546" s="306"/>
      <c r="H546" s="287" t="str">
        <f>IF(ISBLANK(A546),"",IF(IFERROR(IF(ISBLANK(A546),"",VLOOKUP(A546,frente!A$2:G$976,5,FALSE)),"")="","N/A",IFERROR(IF(ISBLANK(A546),"",VLOOKUP(A546,frente!A$2:G$976,5,FALSE)),"")))</f>
        <v/>
      </c>
      <c r="I546" s="30" t="str">
        <f>IF(ISBLANK(A546),"",IF(IFERROR(IF(ISBLANK(A546),"",VLOOKUP(A546,frente!A$2:G$976,6,FALSE)),"")="","N/A",IFERROR(IF(ISBLANK(A546),"",VLOOKUP(A546,frente!A$2:G$976,6,FALSE)),"")))</f>
        <v/>
      </c>
    </row>
    <row r="547" spans="1:9" ht="18" thickBot="1" x14ac:dyDescent="0.35">
      <c r="A547" s="336"/>
      <c r="B547" s="340"/>
      <c r="C547" s="322" t="str">
        <f>IFERROR(IF(ISBLANK(A547),"",VLOOKUP(A547,frente!A$2:D$9835,2,FALSE)),"")</f>
        <v/>
      </c>
      <c r="D547" s="25" t="str">
        <f>IFERROR(IF(ISBLANK(A547),"",VLOOKUP(A547,frente!A$1:D$99866,3,FALSE)),"")</f>
        <v/>
      </c>
      <c r="E547" s="26" t="str">
        <f>IFERROR(IF(ISBLANK(B547),"",VLOOKUP(A547,frente!A$2:D$9835,4,FALSE)),"")</f>
        <v/>
      </c>
      <c r="F547" s="27" t="str">
        <f t="shared" si="11"/>
        <v/>
      </c>
      <c r="G547" s="306"/>
      <c r="H547" s="287" t="str">
        <f>IF(ISBLANK(A547),"",IF(IFERROR(IF(ISBLANK(A547),"",VLOOKUP(A547,frente!A$2:G$976,5,FALSE)),"")="","N/A",IFERROR(IF(ISBLANK(A547),"",VLOOKUP(A547,frente!A$2:G$976,5,FALSE)),"")))</f>
        <v/>
      </c>
      <c r="I547" s="30" t="str">
        <f>IF(ISBLANK(A547),"",IF(IFERROR(IF(ISBLANK(A547),"",VLOOKUP(A547,frente!A$2:G$976,6,FALSE)),"")="","N/A",IFERROR(IF(ISBLANK(A547),"",VLOOKUP(A547,frente!A$2:G$976,6,FALSE)),"")))</f>
        <v/>
      </c>
    </row>
    <row r="548" spans="1:9" ht="18" thickBot="1" x14ac:dyDescent="0.35">
      <c r="A548" s="336"/>
      <c r="B548" s="340"/>
      <c r="C548" s="322" t="str">
        <f>IFERROR(IF(ISBLANK(A548),"",VLOOKUP(A548,frente!A$2:D$9835,2,FALSE)),"")</f>
        <v/>
      </c>
      <c r="D548" s="25" t="str">
        <f>IFERROR(IF(ISBLANK(A548),"",VLOOKUP(A548,frente!A$1:D$99866,3,FALSE)),"")</f>
        <v/>
      </c>
      <c r="E548" s="26" t="str">
        <f>IFERROR(IF(ISBLANK(B548),"",VLOOKUP(A548,frente!A$2:D$9835,4,FALSE)),"")</f>
        <v/>
      </c>
      <c r="F548" s="27" t="str">
        <f t="shared" si="11"/>
        <v/>
      </c>
      <c r="G548" s="306"/>
      <c r="H548" s="287" t="str">
        <f>IF(ISBLANK(A548),"",IF(IFERROR(IF(ISBLANK(A548),"",VLOOKUP(A548,frente!A$2:G$976,5,FALSE)),"")="","N/A",IFERROR(IF(ISBLANK(A548),"",VLOOKUP(A548,frente!A$2:G$976,5,FALSE)),"")))</f>
        <v/>
      </c>
      <c r="I548" s="30" t="str">
        <f>IF(ISBLANK(A548),"",IF(IFERROR(IF(ISBLANK(A548),"",VLOOKUP(A548,frente!A$2:G$976,6,FALSE)),"")="","N/A",IFERROR(IF(ISBLANK(A548),"",VLOOKUP(A548,frente!A$2:G$976,6,FALSE)),"")))</f>
        <v/>
      </c>
    </row>
    <row r="549" spans="1:9" ht="18" thickBot="1" x14ac:dyDescent="0.35">
      <c r="A549" s="336"/>
      <c r="B549" s="340"/>
      <c r="C549" s="322" t="str">
        <f>IFERROR(IF(ISBLANK(A549),"",VLOOKUP(A549,frente!A$2:D$9835,2,FALSE)),"")</f>
        <v/>
      </c>
      <c r="D549" s="25" t="str">
        <f>IFERROR(IF(ISBLANK(A549),"",VLOOKUP(A549,frente!A$1:D$99866,3,FALSE)),"")</f>
        <v/>
      </c>
      <c r="E549" s="26" t="str">
        <f>IFERROR(IF(ISBLANK(B549),"",VLOOKUP(A549,frente!A$2:D$9835,4,FALSE)),"")</f>
        <v/>
      </c>
      <c r="F549" s="27" t="str">
        <f t="shared" si="11"/>
        <v/>
      </c>
      <c r="G549" s="306"/>
      <c r="H549" s="287" t="str">
        <f>IF(ISBLANK(A549),"",IF(IFERROR(IF(ISBLANK(A549),"",VLOOKUP(A549,frente!A$2:G$976,5,FALSE)),"")="","N/A",IFERROR(IF(ISBLANK(A549),"",VLOOKUP(A549,frente!A$2:G$976,5,FALSE)),"")))</f>
        <v/>
      </c>
      <c r="I549" s="30" t="str">
        <f>IF(ISBLANK(A549),"",IF(IFERROR(IF(ISBLANK(A549),"",VLOOKUP(A549,frente!A$2:G$976,6,FALSE)),"")="","N/A",IFERROR(IF(ISBLANK(A549),"",VLOOKUP(A549,frente!A$2:G$976,6,FALSE)),"")))</f>
        <v/>
      </c>
    </row>
    <row r="550" spans="1:9" ht="18" thickBot="1" x14ac:dyDescent="0.35">
      <c r="A550" s="336"/>
      <c r="B550" s="340"/>
      <c r="C550" s="322" t="str">
        <f>IFERROR(IF(ISBLANK(A550),"",VLOOKUP(A550,frente!A$2:D$9835,2,FALSE)),"")</f>
        <v/>
      </c>
      <c r="D550" s="25" t="str">
        <f>IFERROR(IF(ISBLANK(A550),"",VLOOKUP(A550,frente!A$1:D$99866,3,FALSE)),"")</f>
        <v/>
      </c>
      <c r="E550" s="26" t="str">
        <f>IFERROR(IF(ISBLANK(B550),"",VLOOKUP(A550,frente!A$2:D$9835,4,FALSE)),"")</f>
        <v/>
      </c>
      <c r="F550" s="27" t="str">
        <f t="shared" si="11"/>
        <v/>
      </c>
      <c r="G550" s="306"/>
      <c r="H550" s="287" t="str">
        <f>IF(ISBLANK(A550),"",IF(IFERROR(IF(ISBLANK(A550),"",VLOOKUP(A550,frente!A$2:G$976,5,FALSE)),"")="","N/A",IFERROR(IF(ISBLANK(A550),"",VLOOKUP(A550,frente!A$2:G$976,5,FALSE)),"")))</f>
        <v/>
      </c>
      <c r="I550" s="30" t="str">
        <f>IF(ISBLANK(A550),"",IF(IFERROR(IF(ISBLANK(A550),"",VLOOKUP(A550,frente!A$2:G$976,6,FALSE)),"")="","N/A",IFERROR(IF(ISBLANK(A550),"",VLOOKUP(A550,frente!A$2:G$976,6,FALSE)),"")))</f>
        <v/>
      </c>
    </row>
    <row r="551" spans="1:9" ht="18" thickBot="1" x14ac:dyDescent="0.35">
      <c r="A551" s="336"/>
      <c r="B551" s="340"/>
      <c r="C551" s="322" t="str">
        <f>IFERROR(IF(ISBLANK(A551),"",VLOOKUP(A551,frente!A$2:D$9835,2,FALSE)),"")</f>
        <v/>
      </c>
      <c r="D551" s="25" t="str">
        <f>IFERROR(IF(ISBLANK(A551),"",VLOOKUP(A551,frente!A$1:D$99866,3,FALSE)),"")</f>
        <v/>
      </c>
      <c r="E551" s="26" t="str">
        <f>IFERROR(IF(ISBLANK(B551),"",VLOOKUP(A551,frente!A$2:D$9835,4,FALSE)),"")</f>
        <v/>
      </c>
      <c r="F551" s="27" t="str">
        <f t="shared" si="11"/>
        <v/>
      </c>
      <c r="G551" s="306"/>
      <c r="H551" s="287" t="str">
        <f>IF(ISBLANK(A551),"",IF(IFERROR(IF(ISBLANK(A551),"",VLOOKUP(A551,frente!A$2:G$976,5,FALSE)),"")="","N/A",IFERROR(IF(ISBLANK(A551),"",VLOOKUP(A551,frente!A$2:G$976,5,FALSE)),"")))</f>
        <v/>
      </c>
      <c r="I551" s="30" t="str">
        <f>IF(ISBLANK(A551),"",IF(IFERROR(IF(ISBLANK(A551),"",VLOOKUP(A551,frente!A$2:G$976,6,FALSE)),"")="","N/A",IFERROR(IF(ISBLANK(A551),"",VLOOKUP(A551,frente!A$2:G$976,6,FALSE)),"")))</f>
        <v/>
      </c>
    </row>
    <row r="552" spans="1:9" ht="18" thickBot="1" x14ac:dyDescent="0.35">
      <c r="A552" s="336"/>
      <c r="B552" s="340"/>
      <c r="C552" s="322" t="str">
        <f>IFERROR(IF(ISBLANK(A552),"",VLOOKUP(A552,frente!A$2:D$9835,2,FALSE)),"")</f>
        <v/>
      </c>
      <c r="D552" s="25" t="str">
        <f>IFERROR(IF(ISBLANK(A552),"",VLOOKUP(A552,frente!A$1:D$99866,3,FALSE)),"")</f>
        <v/>
      </c>
      <c r="E552" s="26" t="str">
        <f>IFERROR(IF(ISBLANK(B552),"",VLOOKUP(A552,frente!A$2:D$9835,4,FALSE)),"")</f>
        <v/>
      </c>
      <c r="F552" s="27" t="str">
        <f t="shared" si="11"/>
        <v/>
      </c>
      <c r="G552" s="306"/>
      <c r="H552" s="287" t="str">
        <f>IF(ISBLANK(A552),"",IF(IFERROR(IF(ISBLANK(A552),"",VLOOKUP(A552,frente!A$2:G$976,5,FALSE)),"")="","N/A",IFERROR(IF(ISBLANK(A552),"",VLOOKUP(A552,frente!A$2:G$976,5,FALSE)),"")))</f>
        <v/>
      </c>
      <c r="I552" s="30" t="str">
        <f>IF(ISBLANK(A552),"",IF(IFERROR(IF(ISBLANK(A552),"",VLOOKUP(A552,frente!A$2:G$976,6,FALSE)),"")="","N/A",IFERROR(IF(ISBLANK(A552),"",VLOOKUP(A552,frente!A$2:G$976,6,FALSE)),"")))</f>
        <v/>
      </c>
    </row>
    <row r="553" spans="1:9" ht="18" thickBot="1" x14ac:dyDescent="0.35">
      <c r="A553" s="336"/>
      <c r="B553" s="340"/>
      <c r="C553" s="322" t="str">
        <f>IFERROR(IF(ISBLANK(A553),"",VLOOKUP(A553,frente!A$2:D$9835,2,FALSE)),"")</f>
        <v/>
      </c>
      <c r="D553" s="25" t="str">
        <f>IFERROR(IF(ISBLANK(A553),"",VLOOKUP(A553,frente!A$1:D$99866,3,FALSE)),"")</f>
        <v/>
      </c>
      <c r="E553" s="26" t="str">
        <f>IFERROR(IF(ISBLANK(B553),"",VLOOKUP(A553,frente!A$2:D$9835,4,FALSE)),"")</f>
        <v/>
      </c>
      <c r="F553" s="27" t="str">
        <f t="shared" si="11"/>
        <v/>
      </c>
      <c r="G553" s="306"/>
      <c r="H553" s="287" t="str">
        <f>IF(ISBLANK(A553),"",IF(IFERROR(IF(ISBLANK(A553),"",VLOOKUP(A553,frente!A$2:G$976,5,FALSE)),"")="","N/A",IFERROR(IF(ISBLANK(A553),"",VLOOKUP(A553,frente!A$2:G$976,5,FALSE)),"")))</f>
        <v/>
      </c>
      <c r="I553" s="30" t="str">
        <f>IF(ISBLANK(A553),"",IF(IFERROR(IF(ISBLANK(A553),"",VLOOKUP(A553,frente!A$2:G$976,6,FALSE)),"")="","N/A",IFERROR(IF(ISBLANK(A553),"",VLOOKUP(A553,frente!A$2:G$976,6,FALSE)),"")))</f>
        <v/>
      </c>
    </row>
    <row r="554" spans="1:9" ht="18" thickBot="1" x14ac:dyDescent="0.35">
      <c r="A554" s="336"/>
      <c r="B554" s="340"/>
      <c r="C554" s="322" t="str">
        <f>IFERROR(IF(ISBLANK(A554),"",VLOOKUP(A554,frente!A$2:D$9835,2,FALSE)),"")</f>
        <v/>
      </c>
      <c r="D554" s="25" t="str">
        <f>IFERROR(IF(ISBLANK(A554),"",VLOOKUP(A554,frente!A$1:D$99866,3,FALSE)),"")</f>
        <v/>
      </c>
      <c r="E554" s="26" t="str">
        <f>IFERROR(IF(ISBLANK(B554),"",VLOOKUP(A554,frente!A$2:D$9835,4,FALSE)),"")</f>
        <v/>
      </c>
      <c r="F554" s="27" t="str">
        <f t="shared" si="11"/>
        <v/>
      </c>
      <c r="G554" s="306"/>
      <c r="H554" s="287" t="str">
        <f>IF(ISBLANK(A554),"",IF(IFERROR(IF(ISBLANK(A554),"",VLOOKUP(A554,frente!A$2:G$976,5,FALSE)),"")="","N/A",IFERROR(IF(ISBLANK(A554),"",VLOOKUP(A554,frente!A$2:G$976,5,FALSE)),"")))</f>
        <v/>
      </c>
      <c r="I554" s="30" t="str">
        <f>IF(ISBLANK(A554),"",IF(IFERROR(IF(ISBLANK(A554),"",VLOOKUP(A554,frente!A$2:G$976,6,FALSE)),"")="","N/A",IFERROR(IF(ISBLANK(A554),"",VLOOKUP(A554,frente!A$2:G$976,6,FALSE)),"")))</f>
        <v/>
      </c>
    </row>
    <row r="555" spans="1:9" ht="18" thickBot="1" x14ac:dyDescent="0.35">
      <c r="A555" s="336"/>
      <c r="B555" s="340"/>
      <c r="C555" s="322" t="str">
        <f>IFERROR(IF(ISBLANK(A555),"",VLOOKUP(A555,frente!A$2:D$9835,2,FALSE)),"")</f>
        <v/>
      </c>
      <c r="D555" s="25" t="str">
        <f>IFERROR(IF(ISBLANK(A555),"",VLOOKUP(A555,frente!A$1:D$99866,3,FALSE)),"")</f>
        <v/>
      </c>
      <c r="E555" s="26" t="str">
        <f>IFERROR(IF(ISBLANK(B555),"",VLOOKUP(A555,frente!A$2:D$9835,4,FALSE)),"")</f>
        <v/>
      </c>
      <c r="F555" s="27" t="str">
        <f t="shared" si="11"/>
        <v/>
      </c>
      <c r="G555" s="306"/>
      <c r="H555" s="287" t="str">
        <f>IF(ISBLANK(A555),"",IF(IFERROR(IF(ISBLANK(A555),"",VLOOKUP(A555,frente!A$2:G$976,5,FALSE)),"")="","N/A",IFERROR(IF(ISBLANK(A555),"",VLOOKUP(A555,frente!A$2:G$976,5,FALSE)),"")))</f>
        <v/>
      </c>
      <c r="I555" s="30" t="str">
        <f>IF(ISBLANK(A555),"",IF(IFERROR(IF(ISBLANK(A555),"",VLOOKUP(A555,frente!A$2:G$976,6,FALSE)),"")="","N/A",IFERROR(IF(ISBLANK(A555),"",VLOOKUP(A555,frente!A$2:G$976,6,FALSE)),"")))</f>
        <v/>
      </c>
    </row>
    <row r="556" spans="1:9" ht="18" thickBot="1" x14ac:dyDescent="0.35">
      <c r="A556" s="336"/>
      <c r="B556" s="340"/>
      <c r="C556" s="322" t="str">
        <f>IFERROR(IF(ISBLANK(A556),"",VLOOKUP(A556,frente!A$2:D$9835,2,FALSE)),"")</f>
        <v/>
      </c>
      <c r="D556" s="25" t="str">
        <f>IFERROR(IF(ISBLANK(A556),"",VLOOKUP(A556,frente!A$1:D$99866,3,FALSE)),"")</f>
        <v/>
      </c>
      <c r="E556" s="26" t="str">
        <f>IFERROR(IF(ISBLANK(B556),"",VLOOKUP(A556,frente!A$2:D$9835,4,FALSE)),"")</f>
        <v/>
      </c>
      <c r="F556" s="27" t="str">
        <f t="shared" si="11"/>
        <v/>
      </c>
      <c r="G556" s="306"/>
      <c r="H556" s="287" t="str">
        <f>IF(ISBLANK(A556),"",IF(IFERROR(IF(ISBLANK(A556),"",VLOOKUP(A556,frente!A$2:G$976,5,FALSE)),"")="","N/A",IFERROR(IF(ISBLANK(A556),"",VLOOKUP(A556,frente!A$2:G$976,5,FALSE)),"")))</f>
        <v/>
      </c>
      <c r="I556" s="30" t="str">
        <f>IF(ISBLANK(A556),"",IF(IFERROR(IF(ISBLANK(A556),"",VLOOKUP(A556,frente!A$2:G$976,6,FALSE)),"")="","N/A",IFERROR(IF(ISBLANK(A556),"",VLOOKUP(A556,frente!A$2:G$976,6,FALSE)),"")))</f>
        <v/>
      </c>
    </row>
    <row r="557" spans="1:9" ht="18" thickBot="1" x14ac:dyDescent="0.35">
      <c r="A557" s="336"/>
      <c r="B557" s="340"/>
      <c r="C557" s="322" t="str">
        <f>IFERROR(IF(ISBLANK(A557),"",VLOOKUP(A557,frente!A$2:D$9835,2,FALSE)),"")</f>
        <v/>
      </c>
      <c r="D557" s="25" t="str">
        <f>IFERROR(IF(ISBLANK(A557),"",VLOOKUP(A557,frente!A$1:D$99866,3,FALSE)),"")</f>
        <v/>
      </c>
      <c r="E557" s="26" t="str">
        <f>IFERROR(IF(ISBLANK(B557),"",VLOOKUP(A557,frente!A$2:D$9835,4,FALSE)),"")</f>
        <v/>
      </c>
      <c r="F557" s="27" t="str">
        <f t="shared" si="11"/>
        <v/>
      </c>
      <c r="G557" s="306"/>
      <c r="H557" s="287" t="str">
        <f>IF(ISBLANK(A557),"",IF(IFERROR(IF(ISBLANK(A557),"",VLOOKUP(A557,frente!A$2:G$976,5,FALSE)),"")="","N/A",IFERROR(IF(ISBLANK(A557),"",VLOOKUP(A557,frente!A$2:G$976,5,FALSE)),"")))</f>
        <v/>
      </c>
      <c r="I557" s="30" t="str">
        <f>IF(ISBLANK(A557),"",IF(IFERROR(IF(ISBLANK(A557),"",VLOOKUP(A557,frente!A$2:G$976,6,FALSE)),"")="","N/A",IFERROR(IF(ISBLANK(A557),"",VLOOKUP(A557,frente!A$2:G$976,6,FALSE)),"")))</f>
        <v/>
      </c>
    </row>
    <row r="558" spans="1:9" ht="18" thickBot="1" x14ac:dyDescent="0.35">
      <c r="A558" s="336"/>
      <c r="B558" s="340"/>
      <c r="C558" s="322" t="str">
        <f>IFERROR(IF(ISBLANK(A558),"",VLOOKUP(A558,frente!A$2:D$9835,2,FALSE)),"")</f>
        <v/>
      </c>
      <c r="D558" s="25" t="str">
        <f>IFERROR(IF(ISBLANK(A558),"",VLOOKUP(A558,frente!A$1:D$99866,3,FALSE)),"")</f>
        <v/>
      </c>
      <c r="E558" s="26" t="str">
        <f>IFERROR(IF(ISBLANK(B558),"",VLOOKUP(A558,frente!A$2:D$9835,4,FALSE)),"")</f>
        <v/>
      </c>
      <c r="F558" s="27" t="str">
        <f t="shared" si="11"/>
        <v/>
      </c>
      <c r="G558" s="306"/>
      <c r="H558" s="287" t="str">
        <f>IF(ISBLANK(A558),"",IF(IFERROR(IF(ISBLANK(A558),"",VLOOKUP(A558,frente!A$2:G$976,5,FALSE)),"")="","N/A",IFERROR(IF(ISBLANK(A558),"",VLOOKUP(A558,frente!A$2:G$976,5,FALSE)),"")))</f>
        <v/>
      </c>
      <c r="I558" s="30" t="str">
        <f>IF(ISBLANK(A558),"",IF(IFERROR(IF(ISBLANK(A558),"",VLOOKUP(A558,frente!A$2:G$976,6,FALSE)),"")="","N/A",IFERROR(IF(ISBLANK(A558),"",VLOOKUP(A558,frente!A$2:G$976,6,FALSE)),"")))</f>
        <v/>
      </c>
    </row>
    <row r="559" spans="1:9" ht="18" thickBot="1" x14ac:dyDescent="0.35">
      <c r="A559" s="336"/>
      <c r="B559" s="340"/>
      <c r="C559" s="322" t="str">
        <f>IFERROR(IF(ISBLANK(A559),"",VLOOKUP(A559,frente!A$2:D$9835,2,FALSE)),"")</f>
        <v/>
      </c>
      <c r="D559" s="25" t="str">
        <f>IFERROR(IF(ISBLANK(A559),"",VLOOKUP(A559,frente!A$1:D$99866,3,FALSE)),"")</f>
        <v/>
      </c>
      <c r="E559" s="26" t="str">
        <f>IFERROR(IF(ISBLANK(B559),"",VLOOKUP(A559,frente!A$2:D$9835,4,FALSE)),"")</f>
        <v/>
      </c>
      <c r="F559" s="27" t="str">
        <f t="shared" si="11"/>
        <v/>
      </c>
      <c r="G559" s="306"/>
      <c r="H559" s="287" t="str">
        <f>IF(ISBLANK(A559),"",IF(IFERROR(IF(ISBLANK(A559),"",VLOOKUP(A559,frente!A$2:G$976,5,FALSE)),"")="","N/A",IFERROR(IF(ISBLANK(A559),"",VLOOKUP(A559,frente!A$2:G$976,5,FALSE)),"")))</f>
        <v/>
      </c>
      <c r="I559" s="30" t="str">
        <f>IF(ISBLANK(A559),"",IF(IFERROR(IF(ISBLANK(A559),"",VLOOKUP(A559,frente!A$2:G$976,6,FALSE)),"")="","N/A",IFERROR(IF(ISBLANK(A559),"",VLOOKUP(A559,frente!A$2:G$976,6,FALSE)),"")))</f>
        <v/>
      </c>
    </row>
    <row r="560" spans="1:9" ht="18" thickBot="1" x14ac:dyDescent="0.35">
      <c r="A560" s="336"/>
      <c r="B560" s="340"/>
      <c r="C560" s="322" t="str">
        <f>IFERROR(IF(ISBLANK(A560),"",VLOOKUP(A560,frente!A$2:D$9835,2,FALSE)),"")</f>
        <v/>
      </c>
      <c r="D560" s="25" t="str">
        <f>IFERROR(IF(ISBLANK(A560),"",VLOOKUP(A560,frente!A$1:D$99866,3,FALSE)),"")</f>
        <v/>
      </c>
      <c r="E560" s="26" t="str">
        <f>IFERROR(IF(ISBLANK(B560),"",VLOOKUP(A560,frente!A$2:D$9835,4,FALSE)),"")</f>
        <v/>
      </c>
      <c r="F560" s="27" t="str">
        <f t="shared" si="11"/>
        <v/>
      </c>
      <c r="G560" s="306"/>
      <c r="H560" s="287" t="str">
        <f>IF(ISBLANK(A560),"",IF(IFERROR(IF(ISBLANK(A560),"",VLOOKUP(A560,frente!A$2:G$976,5,FALSE)),"")="","N/A",IFERROR(IF(ISBLANK(A560),"",VLOOKUP(A560,frente!A$2:G$976,5,FALSE)),"")))</f>
        <v/>
      </c>
      <c r="I560" s="30" t="str">
        <f>IF(ISBLANK(A560),"",IF(IFERROR(IF(ISBLANK(A560),"",VLOOKUP(A560,frente!A$2:G$976,6,FALSE)),"")="","N/A",IFERROR(IF(ISBLANK(A560),"",VLOOKUP(A560,frente!A$2:G$976,6,FALSE)),"")))</f>
        <v/>
      </c>
    </row>
    <row r="561" spans="1:9" ht="18" thickBot="1" x14ac:dyDescent="0.35">
      <c r="A561" s="336"/>
      <c r="B561" s="340"/>
      <c r="C561" s="322" t="str">
        <f>IFERROR(IF(ISBLANK(A561),"",VLOOKUP(A561,frente!A$2:D$9835,2,FALSE)),"")</f>
        <v/>
      </c>
      <c r="D561" s="25" t="str">
        <f>IFERROR(IF(ISBLANK(A561),"",VLOOKUP(A561,frente!A$1:D$99866,3,FALSE)),"")</f>
        <v/>
      </c>
      <c r="E561" s="26" t="str">
        <f>IFERROR(IF(ISBLANK(B561),"",VLOOKUP(A561,frente!A$2:D$9835,4,FALSE)),"")</f>
        <v/>
      </c>
      <c r="F561" s="27" t="str">
        <f t="shared" si="11"/>
        <v/>
      </c>
      <c r="G561" s="306"/>
      <c r="H561" s="287" t="str">
        <f>IF(ISBLANK(A561),"",IF(IFERROR(IF(ISBLANK(A561),"",VLOOKUP(A561,frente!A$2:G$976,5,FALSE)),"")="","N/A",IFERROR(IF(ISBLANK(A561),"",VLOOKUP(A561,frente!A$2:G$976,5,FALSE)),"")))</f>
        <v/>
      </c>
      <c r="I561" s="30" t="str">
        <f>IF(ISBLANK(A561),"",IF(IFERROR(IF(ISBLANK(A561),"",VLOOKUP(A561,frente!A$2:G$976,6,FALSE)),"")="","N/A",IFERROR(IF(ISBLANK(A561),"",VLOOKUP(A561,frente!A$2:G$976,6,FALSE)),"")))</f>
        <v/>
      </c>
    </row>
    <row r="562" spans="1:9" ht="18" thickBot="1" x14ac:dyDescent="0.35">
      <c r="A562" s="336"/>
      <c r="B562" s="340"/>
      <c r="C562" s="322" t="str">
        <f>IFERROR(IF(ISBLANK(A562),"",VLOOKUP(A562,frente!A$2:D$9835,2,FALSE)),"")</f>
        <v/>
      </c>
      <c r="D562" s="25" t="str">
        <f>IFERROR(IF(ISBLANK(A562),"",VLOOKUP(A562,frente!A$1:D$99866,3,FALSE)),"")</f>
        <v/>
      </c>
      <c r="E562" s="26" t="str">
        <f>IFERROR(IF(ISBLANK(B562),"",VLOOKUP(A562,frente!A$2:D$9835,4,FALSE)),"")</f>
        <v/>
      </c>
      <c r="F562" s="27" t="str">
        <f t="shared" si="11"/>
        <v/>
      </c>
      <c r="G562" s="306"/>
      <c r="H562" s="287" t="str">
        <f>IF(ISBLANK(A562),"",IF(IFERROR(IF(ISBLANK(A562),"",VLOOKUP(A562,frente!A$2:G$976,5,FALSE)),"")="","N/A",IFERROR(IF(ISBLANK(A562),"",VLOOKUP(A562,frente!A$2:G$976,5,FALSE)),"")))</f>
        <v/>
      </c>
      <c r="I562" s="30" t="str">
        <f>IF(ISBLANK(A562),"",IF(IFERROR(IF(ISBLANK(A562),"",VLOOKUP(A562,frente!A$2:G$976,6,FALSE)),"")="","N/A",IFERROR(IF(ISBLANK(A562),"",VLOOKUP(A562,frente!A$2:G$976,6,FALSE)),"")))</f>
        <v/>
      </c>
    </row>
    <row r="563" spans="1:9" ht="18" thickBot="1" x14ac:dyDescent="0.35">
      <c r="A563" s="336"/>
      <c r="B563" s="340"/>
      <c r="C563" s="322" t="str">
        <f>IFERROR(IF(ISBLANK(A563),"",VLOOKUP(A563,frente!A$2:D$9835,2,FALSE)),"")</f>
        <v/>
      </c>
      <c r="D563" s="25" t="str">
        <f>IFERROR(IF(ISBLANK(A563),"",VLOOKUP(A563,frente!A$1:D$99866,3,FALSE)),"")</f>
        <v/>
      </c>
      <c r="E563" s="26" t="str">
        <f>IFERROR(IF(ISBLANK(B563),"",VLOOKUP(A563,frente!A$2:D$9835,4,FALSE)),"")</f>
        <v/>
      </c>
      <c r="F563" s="27" t="str">
        <f t="shared" si="11"/>
        <v/>
      </c>
      <c r="G563" s="306"/>
      <c r="H563" s="287" t="str">
        <f>IF(ISBLANK(A563),"",IF(IFERROR(IF(ISBLANK(A563),"",VLOOKUP(A563,frente!A$2:G$976,5,FALSE)),"")="","N/A",IFERROR(IF(ISBLANK(A563),"",VLOOKUP(A563,frente!A$2:G$976,5,FALSE)),"")))</f>
        <v/>
      </c>
      <c r="I563" s="30" t="str">
        <f>IF(ISBLANK(A563),"",IF(IFERROR(IF(ISBLANK(A563),"",VLOOKUP(A563,frente!A$2:G$976,6,FALSE)),"")="","N/A",IFERROR(IF(ISBLANK(A563),"",VLOOKUP(A563,frente!A$2:G$976,6,FALSE)),"")))</f>
        <v/>
      </c>
    </row>
    <row r="564" spans="1:9" ht="18" thickBot="1" x14ac:dyDescent="0.35">
      <c r="A564" s="336"/>
      <c r="B564" s="340"/>
      <c r="C564" s="322" t="str">
        <f>IFERROR(IF(ISBLANK(A564),"",VLOOKUP(A564,frente!A$2:D$9835,2,FALSE)),"")</f>
        <v/>
      </c>
      <c r="D564" s="25" t="str">
        <f>IFERROR(IF(ISBLANK(A564),"",VLOOKUP(A564,frente!A$1:D$99866,3,FALSE)),"")</f>
        <v/>
      </c>
      <c r="E564" s="26" t="str">
        <f>IFERROR(IF(ISBLANK(B564),"",VLOOKUP(A564,frente!A$2:D$9835,4,FALSE)),"")</f>
        <v/>
      </c>
      <c r="F564" s="27" t="str">
        <f t="shared" si="11"/>
        <v/>
      </c>
      <c r="G564" s="306"/>
      <c r="H564" s="287" t="str">
        <f>IF(ISBLANK(A564),"",IF(IFERROR(IF(ISBLANK(A564),"",VLOOKUP(A564,frente!A$2:G$976,5,FALSE)),"")="","N/A",IFERROR(IF(ISBLANK(A564),"",VLOOKUP(A564,frente!A$2:G$976,5,FALSE)),"")))</f>
        <v/>
      </c>
      <c r="I564" s="30" t="str">
        <f>IF(ISBLANK(A564),"",IF(IFERROR(IF(ISBLANK(A564),"",VLOOKUP(A564,frente!A$2:G$976,6,FALSE)),"")="","N/A",IFERROR(IF(ISBLANK(A564),"",VLOOKUP(A564,frente!A$2:G$976,6,FALSE)),"")))</f>
        <v/>
      </c>
    </row>
    <row r="565" spans="1:9" ht="18" thickBot="1" x14ac:dyDescent="0.35">
      <c r="A565" s="336"/>
      <c r="B565" s="340"/>
      <c r="C565" s="322" t="str">
        <f>IFERROR(IF(ISBLANK(A565),"",VLOOKUP(A565,frente!A$2:D$9835,2,FALSE)),"")</f>
        <v/>
      </c>
      <c r="D565" s="25" t="str">
        <f>IFERROR(IF(ISBLANK(A565),"",VLOOKUP(A565,frente!A$1:D$99866,3,FALSE)),"")</f>
        <v/>
      </c>
      <c r="E565" s="26" t="str">
        <f>IFERROR(IF(ISBLANK(B565),"",VLOOKUP(A565,frente!A$2:D$9835,4,FALSE)),"")</f>
        <v/>
      </c>
      <c r="F565" s="27" t="str">
        <f t="shared" si="11"/>
        <v/>
      </c>
      <c r="G565" s="306"/>
      <c r="H565" s="287" t="str">
        <f>IF(ISBLANK(A565),"",IF(IFERROR(IF(ISBLANK(A565),"",VLOOKUP(A565,frente!A$2:G$976,5,FALSE)),"")="","N/A",IFERROR(IF(ISBLANK(A565),"",VLOOKUP(A565,frente!A$2:G$976,5,FALSE)),"")))</f>
        <v/>
      </c>
      <c r="I565" s="30" t="str">
        <f>IF(ISBLANK(A565),"",IF(IFERROR(IF(ISBLANK(A565),"",VLOOKUP(A565,frente!A$2:G$976,6,FALSE)),"")="","N/A",IFERROR(IF(ISBLANK(A565),"",VLOOKUP(A565,frente!A$2:G$976,6,FALSE)),"")))</f>
        <v/>
      </c>
    </row>
    <row r="566" spans="1:9" ht="18" thickBot="1" x14ac:dyDescent="0.35">
      <c r="A566" s="336"/>
      <c r="B566" s="340"/>
      <c r="C566" s="322" t="str">
        <f>IFERROR(IF(ISBLANK(A566),"",VLOOKUP(A566,frente!A$2:D$9835,2,FALSE)),"")</f>
        <v/>
      </c>
      <c r="D566" s="25" t="str">
        <f>IFERROR(IF(ISBLANK(A566),"",VLOOKUP(A566,frente!A$1:D$99866,3,FALSE)),"")</f>
        <v/>
      </c>
      <c r="E566" s="26" t="str">
        <f>IFERROR(IF(ISBLANK(B566),"",VLOOKUP(A566,frente!A$2:D$9835,4,FALSE)),"")</f>
        <v/>
      </c>
      <c r="F566" s="27" t="str">
        <f t="shared" si="11"/>
        <v/>
      </c>
      <c r="G566" s="306"/>
      <c r="H566" s="287" t="str">
        <f>IF(ISBLANK(A566),"",IF(IFERROR(IF(ISBLANK(A566),"",VLOOKUP(A566,frente!A$2:G$976,5,FALSE)),"")="","N/A",IFERROR(IF(ISBLANK(A566),"",VLOOKUP(A566,frente!A$2:G$976,5,FALSE)),"")))</f>
        <v/>
      </c>
      <c r="I566" s="30" t="str">
        <f>IF(ISBLANK(A566),"",IF(IFERROR(IF(ISBLANK(A566),"",VLOOKUP(A566,frente!A$2:G$976,6,FALSE)),"")="","N/A",IFERROR(IF(ISBLANK(A566),"",VLOOKUP(A566,frente!A$2:G$976,6,FALSE)),"")))</f>
        <v/>
      </c>
    </row>
    <row r="567" spans="1:9" ht="18" thickBot="1" x14ac:dyDescent="0.35">
      <c r="A567" s="336"/>
      <c r="B567" s="340"/>
      <c r="C567" s="322" t="str">
        <f>IFERROR(IF(ISBLANK(A567),"",VLOOKUP(A567,frente!A$2:D$9835,2,FALSE)),"")</f>
        <v/>
      </c>
      <c r="D567" s="25" t="str">
        <f>IFERROR(IF(ISBLANK(A567),"",VLOOKUP(A567,frente!A$1:D$99866,3,FALSE)),"")</f>
        <v/>
      </c>
      <c r="E567" s="26" t="str">
        <f>IFERROR(IF(ISBLANK(B567),"",VLOOKUP(A567,frente!A$2:D$9835,4,FALSE)),"")</f>
        <v/>
      </c>
      <c r="F567" s="27" t="str">
        <f t="shared" si="11"/>
        <v/>
      </c>
      <c r="G567" s="306"/>
      <c r="H567" s="287" t="str">
        <f>IF(ISBLANK(A567),"",IF(IFERROR(IF(ISBLANK(A567),"",VLOOKUP(A567,frente!A$2:G$976,5,FALSE)),"")="","N/A",IFERROR(IF(ISBLANK(A567),"",VLOOKUP(A567,frente!A$2:G$976,5,FALSE)),"")))</f>
        <v/>
      </c>
      <c r="I567" s="30" t="str">
        <f>IF(ISBLANK(A567),"",IF(IFERROR(IF(ISBLANK(A567),"",VLOOKUP(A567,frente!A$2:G$976,6,FALSE)),"")="","N/A",IFERROR(IF(ISBLANK(A567),"",VLOOKUP(A567,frente!A$2:G$976,6,FALSE)),"")))</f>
        <v/>
      </c>
    </row>
    <row r="568" spans="1:9" ht="18" thickBot="1" x14ac:dyDescent="0.35">
      <c r="A568" s="336"/>
      <c r="B568" s="340"/>
      <c r="C568" s="322" t="str">
        <f>IFERROR(IF(ISBLANK(A568),"",VLOOKUP(A568,frente!A$2:D$9835,2,FALSE)),"")</f>
        <v/>
      </c>
      <c r="D568" s="25" t="str">
        <f>IFERROR(IF(ISBLANK(A568),"",VLOOKUP(A568,frente!A$1:D$99866,3,FALSE)),"")</f>
        <v/>
      </c>
      <c r="E568" s="26" t="str">
        <f>IFERROR(IF(ISBLANK(B568),"",VLOOKUP(A568,frente!A$2:D$9835,4,FALSE)),"")</f>
        <v/>
      </c>
      <c r="F568" s="27" t="str">
        <f t="shared" si="11"/>
        <v/>
      </c>
      <c r="G568" s="306"/>
      <c r="H568" s="287" t="str">
        <f>IF(ISBLANK(A568),"",IF(IFERROR(IF(ISBLANK(A568),"",VLOOKUP(A568,frente!A$2:G$976,5,FALSE)),"")="","N/A",IFERROR(IF(ISBLANK(A568),"",VLOOKUP(A568,frente!A$2:G$976,5,FALSE)),"")))</f>
        <v/>
      </c>
      <c r="I568" s="30" t="str">
        <f>IF(ISBLANK(A568),"",IF(IFERROR(IF(ISBLANK(A568),"",VLOOKUP(A568,frente!A$2:G$976,6,FALSE)),"")="","N/A",IFERROR(IF(ISBLANK(A568),"",VLOOKUP(A568,frente!A$2:G$976,6,FALSE)),"")))</f>
        <v/>
      </c>
    </row>
    <row r="569" spans="1:9" ht="18" thickBot="1" x14ac:dyDescent="0.35">
      <c r="A569" s="336"/>
      <c r="B569" s="340"/>
      <c r="C569" s="322" t="str">
        <f>IFERROR(IF(ISBLANK(A569),"",VLOOKUP(A569,frente!A$2:D$9835,2,FALSE)),"")</f>
        <v/>
      </c>
      <c r="D569" s="25" t="str">
        <f>IFERROR(IF(ISBLANK(A569),"",VLOOKUP(A569,frente!A$1:D$99866,3,FALSE)),"")</f>
        <v/>
      </c>
      <c r="E569" s="26" t="str">
        <f>IFERROR(IF(ISBLANK(B569),"",VLOOKUP(A569,frente!A$2:D$9835,4,FALSE)),"")</f>
        <v/>
      </c>
      <c r="F569" s="27" t="str">
        <f t="shared" si="11"/>
        <v/>
      </c>
      <c r="G569" s="306"/>
      <c r="H569" s="287" t="str">
        <f>IF(ISBLANK(A569),"",IF(IFERROR(IF(ISBLANK(A569),"",VLOOKUP(A569,frente!A$2:G$976,5,FALSE)),"")="","N/A",IFERROR(IF(ISBLANK(A569),"",VLOOKUP(A569,frente!A$2:G$976,5,FALSE)),"")))</f>
        <v/>
      </c>
      <c r="I569" s="30" t="str">
        <f>IF(ISBLANK(A569),"",IF(IFERROR(IF(ISBLANK(A569),"",VLOOKUP(A569,frente!A$2:G$976,6,FALSE)),"")="","N/A",IFERROR(IF(ISBLANK(A569),"",VLOOKUP(A569,frente!A$2:G$976,6,FALSE)),"")))</f>
        <v/>
      </c>
    </row>
    <row r="570" spans="1:9" ht="18" thickBot="1" x14ac:dyDescent="0.35">
      <c r="A570" s="336"/>
      <c r="B570" s="340"/>
      <c r="C570" s="322" t="str">
        <f>IFERROR(IF(ISBLANK(A570),"",VLOOKUP(A570,frente!A$2:D$9835,2,FALSE)),"")</f>
        <v/>
      </c>
      <c r="D570" s="25" t="str">
        <f>IFERROR(IF(ISBLANK(A570),"",VLOOKUP(A570,frente!A$1:D$99866,3,FALSE)),"")</f>
        <v/>
      </c>
      <c r="E570" s="26" t="str">
        <f>IFERROR(IF(ISBLANK(B570),"",VLOOKUP(A570,frente!A$2:D$9835,4,FALSE)),"")</f>
        <v/>
      </c>
      <c r="F570" s="27" t="str">
        <f t="shared" si="11"/>
        <v/>
      </c>
      <c r="G570" s="306"/>
      <c r="H570" s="287" t="str">
        <f>IF(ISBLANK(A570),"",IF(IFERROR(IF(ISBLANK(A570),"",VLOOKUP(A570,frente!A$2:G$976,5,FALSE)),"")="","N/A",IFERROR(IF(ISBLANK(A570),"",VLOOKUP(A570,frente!A$2:G$976,5,FALSE)),"")))</f>
        <v/>
      </c>
      <c r="I570" s="30" t="str">
        <f>IF(ISBLANK(A570),"",IF(IFERROR(IF(ISBLANK(A570),"",VLOOKUP(A570,frente!A$2:G$976,6,FALSE)),"")="","N/A",IFERROR(IF(ISBLANK(A570),"",VLOOKUP(A570,frente!A$2:G$976,6,FALSE)),"")))</f>
        <v/>
      </c>
    </row>
    <row r="571" spans="1:9" ht="18" thickBot="1" x14ac:dyDescent="0.35">
      <c r="A571" s="336"/>
      <c r="B571" s="340"/>
      <c r="C571" s="322" t="str">
        <f>IFERROR(IF(ISBLANK(A571),"",VLOOKUP(A571,frente!A$2:D$9835,2,FALSE)),"")</f>
        <v/>
      </c>
      <c r="D571" s="25" t="str">
        <f>IFERROR(IF(ISBLANK(A571),"",VLOOKUP(A571,frente!A$1:D$99866,3,FALSE)),"")</f>
        <v/>
      </c>
      <c r="E571" s="26" t="str">
        <f>IFERROR(IF(ISBLANK(B571),"",VLOOKUP(A571,frente!A$2:D$9835,4,FALSE)),"")</f>
        <v/>
      </c>
      <c r="F571" s="27" t="str">
        <f t="shared" si="11"/>
        <v/>
      </c>
      <c r="G571" s="306"/>
      <c r="H571" s="287" t="str">
        <f>IF(ISBLANK(A571),"",IF(IFERROR(IF(ISBLANK(A571),"",VLOOKUP(A571,frente!A$2:G$976,5,FALSE)),"")="","N/A",IFERROR(IF(ISBLANK(A571),"",VLOOKUP(A571,frente!A$2:G$976,5,FALSE)),"")))</f>
        <v/>
      </c>
      <c r="I571" s="30" t="str">
        <f>IF(ISBLANK(A571),"",IF(IFERROR(IF(ISBLANK(A571),"",VLOOKUP(A571,frente!A$2:G$976,6,FALSE)),"")="","N/A",IFERROR(IF(ISBLANK(A571),"",VLOOKUP(A571,frente!A$2:G$976,6,FALSE)),"")))</f>
        <v/>
      </c>
    </row>
    <row r="572" spans="1:9" ht="18" thickBot="1" x14ac:dyDescent="0.35">
      <c r="A572" s="336"/>
      <c r="B572" s="340"/>
      <c r="C572" s="322" t="str">
        <f>IFERROR(IF(ISBLANK(A572),"",VLOOKUP(A572,frente!A$2:D$9835,2,FALSE)),"")</f>
        <v/>
      </c>
      <c r="D572" s="25" t="str">
        <f>IFERROR(IF(ISBLANK(A572),"",VLOOKUP(A572,frente!A$1:D$99866,3,FALSE)),"")</f>
        <v/>
      </c>
      <c r="E572" s="26" t="str">
        <f>IFERROR(IF(ISBLANK(B572),"",VLOOKUP(A572,frente!A$2:D$9835,4,FALSE)),"")</f>
        <v/>
      </c>
      <c r="F572" s="27" t="str">
        <f t="shared" si="11"/>
        <v/>
      </c>
      <c r="G572" s="306"/>
      <c r="H572" s="287" t="str">
        <f>IF(ISBLANK(A572),"",IF(IFERROR(IF(ISBLANK(A572),"",VLOOKUP(A572,frente!A$2:G$976,5,FALSE)),"")="","N/A",IFERROR(IF(ISBLANK(A572),"",VLOOKUP(A572,frente!A$2:G$976,5,FALSE)),"")))</f>
        <v/>
      </c>
      <c r="I572" s="30" t="str">
        <f>IF(ISBLANK(A572),"",IF(IFERROR(IF(ISBLANK(A572),"",VLOOKUP(A572,frente!A$2:G$976,6,FALSE)),"")="","N/A",IFERROR(IF(ISBLANK(A572),"",VLOOKUP(A572,frente!A$2:G$976,6,FALSE)),"")))</f>
        <v/>
      </c>
    </row>
    <row r="573" spans="1:9" ht="18" thickBot="1" x14ac:dyDescent="0.35">
      <c r="A573" s="336"/>
      <c r="B573" s="340"/>
      <c r="C573" s="322" t="str">
        <f>IFERROR(IF(ISBLANK(A573),"",VLOOKUP(A573,frente!A$2:D$9835,2,FALSE)),"")</f>
        <v/>
      </c>
      <c r="D573" s="25" t="str">
        <f>IFERROR(IF(ISBLANK(A573),"",VLOOKUP(A573,frente!A$1:D$99866,3,FALSE)),"")</f>
        <v/>
      </c>
      <c r="E573" s="26" t="str">
        <f>IFERROR(IF(ISBLANK(B573),"",VLOOKUP(A573,frente!A$2:D$9835,4,FALSE)),"")</f>
        <v/>
      </c>
      <c r="F573" s="27" t="str">
        <f t="shared" si="11"/>
        <v/>
      </c>
      <c r="G573" s="306"/>
      <c r="H573" s="287" t="str">
        <f>IF(ISBLANK(A573),"",IF(IFERROR(IF(ISBLANK(A573),"",VLOOKUP(A573,frente!A$2:G$976,5,FALSE)),"")="","N/A",IFERROR(IF(ISBLANK(A573),"",VLOOKUP(A573,frente!A$2:G$976,5,FALSE)),"")))</f>
        <v/>
      </c>
      <c r="I573" s="30" t="str">
        <f>IF(ISBLANK(A573),"",IF(IFERROR(IF(ISBLANK(A573),"",VLOOKUP(A573,frente!A$2:G$976,6,FALSE)),"")="","N/A",IFERROR(IF(ISBLANK(A573),"",VLOOKUP(A573,frente!A$2:G$976,6,FALSE)),"")))</f>
        <v/>
      </c>
    </row>
    <row r="574" spans="1:9" ht="18" thickBot="1" x14ac:dyDescent="0.35">
      <c r="A574" s="336"/>
      <c r="B574" s="340"/>
      <c r="C574" s="322" t="str">
        <f>IFERROR(IF(ISBLANK(A574),"",VLOOKUP(A574,frente!A$2:D$9835,2,FALSE)),"")</f>
        <v/>
      </c>
      <c r="D574" s="25" t="str">
        <f>IFERROR(IF(ISBLANK(A574),"",VLOOKUP(A574,frente!A$1:D$99866,3,FALSE)),"")</f>
        <v/>
      </c>
      <c r="E574" s="26" t="str">
        <f>IFERROR(IF(ISBLANK(B574),"",VLOOKUP(A574,frente!A$2:D$9835,4,FALSE)),"")</f>
        <v/>
      </c>
      <c r="F574" s="27" t="str">
        <f t="shared" si="11"/>
        <v/>
      </c>
      <c r="G574" s="306"/>
      <c r="H574" s="287" t="str">
        <f>IF(ISBLANK(A574),"",IF(IFERROR(IF(ISBLANK(A574),"",VLOOKUP(A574,frente!A$2:G$976,5,FALSE)),"")="","N/A",IFERROR(IF(ISBLANK(A574),"",VLOOKUP(A574,frente!A$2:G$976,5,FALSE)),"")))</f>
        <v/>
      </c>
      <c r="I574" s="30" t="str">
        <f>IF(ISBLANK(A574),"",IF(IFERROR(IF(ISBLANK(A574),"",VLOOKUP(A574,frente!A$2:G$976,6,FALSE)),"")="","N/A",IFERROR(IF(ISBLANK(A574),"",VLOOKUP(A574,frente!A$2:G$976,6,FALSE)),"")))</f>
        <v/>
      </c>
    </row>
    <row r="575" spans="1:9" ht="18" thickBot="1" x14ac:dyDescent="0.35">
      <c r="A575" s="336"/>
      <c r="B575" s="340"/>
      <c r="C575" s="322" t="str">
        <f>IFERROR(IF(ISBLANK(A575),"",VLOOKUP(A575,frente!A$2:D$9835,2,FALSE)),"")</f>
        <v/>
      </c>
      <c r="D575" s="25" t="str">
        <f>IFERROR(IF(ISBLANK(A575),"",VLOOKUP(A575,frente!A$1:D$99866,3,FALSE)),"")</f>
        <v/>
      </c>
      <c r="E575" s="26" t="str">
        <f>IFERROR(IF(ISBLANK(B575),"",VLOOKUP(A575,frente!A$2:D$9835,4,FALSE)),"")</f>
        <v/>
      </c>
      <c r="F575" s="27" t="str">
        <f t="shared" si="11"/>
        <v/>
      </c>
      <c r="G575" s="306"/>
      <c r="H575" s="287" t="str">
        <f>IF(ISBLANK(A575),"",IF(IFERROR(IF(ISBLANK(A575),"",VLOOKUP(A575,frente!A$2:G$976,5,FALSE)),"")="","N/A",IFERROR(IF(ISBLANK(A575),"",VLOOKUP(A575,frente!A$2:G$976,5,FALSE)),"")))</f>
        <v/>
      </c>
      <c r="I575" s="30" t="str">
        <f>IF(ISBLANK(A575),"",IF(IFERROR(IF(ISBLANK(A575),"",VLOOKUP(A575,frente!A$2:G$976,6,FALSE)),"")="","N/A",IFERROR(IF(ISBLANK(A575),"",VLOOKUP(A575,frente!A$2:G$976,6,FALSE)),"")))</f>
        <v/>
      </c>
    </row>
    <row r="576" spans="1:9" ht="18" thickBot="1" x14ac:dyDescent="0.35">
      <c r="A576" s="336"/>
      <c r="B576" s="340"/>
      <c r="C576" s="322" t="str">
        <f>IFERROR(IF(ISBLANK(A576),"",VLOOKUP(A576,frente!A$2:D$9835,2,FALSE)),"")</f>
        <v/>
      </c>
      <c r="D576" s="25" t="str">
        <f>IFERROR(IF(ISBLANK(A576),"",VLOOKUP(A576,frente!A$1:D$99866,3,FALSE)),"")</f>
        <v/>
      </c>
      <c r="E576" s="26" t="str">
        <f>IFERROR(IF(ISBLANK(B576),"",VLOOKUP(A576,frente!A$2:D$9835,4,FALSE)),"")</f>
        <v/>
      </c>
      <c r="F576" s="27" t="str">
        <f t="shared" si="11"/>
        <v/>
      </c>
      <c r="G576" s="306"/>
      <c r="H576" s="287" t="str">
        <f>IF(ISBLANK(A576),"",IF(IFERROR(IF(ISBLANK(A576),"",VLOOKUP(A576,frente!A$2:G$976,5,FALSE)),"")="","N/A",IFERROR(IF(ISBLANK(A576),"",VLOOKUP(A576,frente!A$2:G$976,5,FALSE)),"")))</f>
        <v/>
      </c>
      <c r="I576" s="30" t="str">
        <f>IF(ISBLANK(A576),"",IF(IFERROR(IF(ISBLANK(A576),"",VLOOKUP(A576,frente!A$2:G$976,6,FALSE)),"")="","N/A",IFERROR(IF(ISBLANK(A576),"",VLOOKUP(A576,frente!A$2:G$976,6,FALSE)),"")))</f>
        <v/>
      </c>
    </row>
    <row r="577" spans="1:9" ht="18" thickBot="1" x14ac:dyDescent="0.35">
      <c r="A577" s="336"/>
      <c r="B577" s="340"/>
      <c r="C577" s="322" t="str">
        <f>IFERROR(IF(ISBLANK(A577),"",VLOOKUP(A577,frente!A$2:D$9835,2,FALSE)),"")</f>
        <v/>
      </c>
      <c r="D577" s="25" t="str">
        <f>IFERROR(IF(ISBLANK(A577),"",VLOOKUP(A577,frente!A$1:D$99866,3,FALSE)),"")</f>
        <v/>
      </c>
      <c r="E577" s="26" t="str">
        <f>IFERROR(IF(ISBLANK(B577),"",VLOOKUP(A577,frente!A$2:D$9835,4,FALSE)),"")</f>
        <v/>
      </c>
      <c r="F577" s="27" t="str">
        <f t="shared" si="11"/>
        <v/>
      </c>
      <c r="G577" s="306"/>
      <c r="H577" s="287" t="str">
        <f>IF(ISBLANK(A577),"",IF(IFERROR(IF(ISBLANK(A577),"",VLOOKUP(A577,frente!A$2:G$976,5,FALSE)),"")="","N/A",IFERROR(IF(ISBLANK(A577),"",VLOOKUP(A577,frente!A$2:G$976,5,FALSE)),"")))</f>
        <v/>
      </c>
      <c r="I577" s="30" t="str">
        <f>IF(ISBLANK(A577),"",IF(IFERROR(IF(ISBLANK(A577),"",VLOOKUP(A577,frente!A$2:G$976,6,FALSE)),"")="","N/A",IFERROR(IF(ISBLANK(A577),"",VLOOKUP(A577,frente!A$2:G$976,6,FALSE)),"")))</f>
        <v/>
      </c>
    </row>
    <row r="578" spans="1:9" ht="18" thickBot="1" x14ac:dyDescent="0.35">
      <c r="A578" s="336"/>
      <c r="B578" s="340"/>
      <c r="C578" s="322" t="str">
        <f>IFERROR(IF(ISBLANK(A578),"",VLOOKUP(A578,frente!A$2:D$9835,2,FALSE)),"")</f>
        <v/>
      </c>
      <c r="D578" s="25" t="str">
        <f>IFERROR(IF(ISBLANK(A578),"",VLOOKUP(A578,frente!A$1:D$99866,3,FALSE)),"")</f>
        <v/>
      </c>
      <c r="E578" s="26" t="str">
        <f>IFERROR(IF(ISBLANK(B578),"",VLOOKUP(A578,frente!A$2:D$9835,4,FALSE)),"")</f>
        <v/>
      </c>
      <c r="F578" s="27" t="str">
        <f t="shared" si="11"/>
        <v/>
      </c>
      <c r="G578" s="306"/>
      <c r="H578" s="287" t="str">
        <f>IF(ISBLANK(A578),"",IF(IFERROR(IF(ISBLANK(A578),"",VLOOKUP(A578,frente!A$2:G$976,5,FALSE)),"")="","N/A",IFERROR(IF(ISBLANK(A578),"",VLOOKUP(A578,frente!A$2:G$976,5,FALSE)),"")))</f>
        <v/>
      </c>
      <c r="I578" s="30" t="str">
        <f>IF(ISBLANK(A578),"",IF(IFERROR(IF(ISBLANK(A578),"",VLOOKUP(A578,frente!A$2:G$976,6,FALSE)),"")="","N/A",IFERROR(IF(ISBLANK(A578),"",VLOOKUP(A578,frente!A$2:G$976,6,FALSE)),"")))</f>
        <v/>
      </c>
    </row>
    <row r="579" spans="1:9" ht="18" thickBot="1" x14ac:dyDescent="0.35">
      <c r="A579" s="336"/>
      <c r="B579" s="340"/>
      <c r="C579" s="322" t="str">
        <f>IFERROR(IF(ISBLANK(A579),"",VLOOKUP(A579,frente!A$2:D$9835,2,FALSE)),"")</f>
        <v/>
      </c>
      <c r="D579" s="25" t="str">
        <f>IFERROR(IF(ISBLANK(A579),"",VLOOKUP(A579,frente!A$1:D$99866,3,FALSE)),"")</f>
        <v/>
      </c>
      <c r="E579" s="26" t="str">
        <f>IFERROR(IF(ISBLANK(B579),"",VLOOKUP(A579,frente!A$2:D$9835,4,FALSE)),"")</f>
        <v/>
      </c>
      <c r="F579" s="27" t="str">
        <f t="shared" si="11"/>
        <v/>
      </c>
      <c r="G579" s="306"/>
      <c r="H579" s="287" t="str">
        <f>IF(ISBLANK(A579),"",IF(IFERROR(IF(ISBLANK(A579),"",VLOOKUP(A579,frente!A$2:G$976,5,FALSE)),"")="","N/A",IFERROR(IF(ISBLANK(A579),"",VLOOKUP(A579,frente!A$2:G$976,5,FALSE)),"")))</f>
        <v/>
      </c>
      <c r="I579" s="30" t="str">
        <f>IF(ISBLANK(A579),"",IF(IFERROR(IF(ISBLANK(A579),"",VLOOKUP(A579,frente!A$2:G$976,6,FALSE)),"")="","N/A",IFERROR(IF(ISBLANK(A579),"",VLOOKUP(A579,frente!A$2:G$976,6,FALSE)),"")))</f>
        <v/>
      </c>
    </row>
    <row r="580" spans="1:9" ht="18" thickBot="1" x14ac:dyDescent="0.35">
      <c r="A580" s="336"/>
      <c r="B580" s="340"/>
      <c r="C580" s="322" t="str">
        <f>IFERROR(IF(ISBLANK(A580),"",VLOOKUP(A580,frente!A$2:D$9835,2,FALSE)),"")</f>
        <v/>
      </c>
      <c r="D580" s="25" t="str">
        <f>IFERROR(IF(ISBLANK(A580),"",VLOOKUP(A580,frente!A$1:D$99866,3,FALSE)),"")</f>
        <v/>
      </c>
      <c r="E580" s="26" t="str">
        <f>IFERROR(IF(ISBLANK(B580),"",VLOOKUP(A580,frente!A$2:D$9835,4,FALSE)),"")</f>
        <v/>
      </c>
      <c r="F580" s="27" t="str">
        <f t="shared" si="11"/>
        <v/>
      </c>
      <c r="G580" s="306"/>
      <c r="H580" s="287" t="str">
        <f>IF(ISBLANK(A580),"",IF(IFERROR(IF(ISBLANK(A580),"",VLOOKUP(A580,frente!A$2:G$976,5,FALSE)),"")="","N/A",IFERROR(IF(ISBLANK(A580),"",VLOOKUP(A580,frente!A$2:G$976,5,FALSE)),"")))</f>
        <v/>
      </c>
      <c r="I580" s="30" t="str">
        <f>IF(ISBLANK(A580),"",IF(IFERROR(IF(ISBLANK(A580),"",VLOOKUP(A580,frente!A$2:G$976,6,FALSE)),"")="","N/A",IFERROR(IF(ISBLANK(A580),"",VLOOKUP(A580,frente!A$2:G$976,6,FALSE)),"")))</f>
        <v/>
      </c>
    </row>
    <row r="581" spans="1:9" ht="18" thickBot="1" x14ac:dyDescent="0.35">
      <c r="A581" s="336"/>
      <c r="B581" s="340"/>
      <c r="C581" s="322" t="str">
        <f>IFERROR(IF(ISBLANK(A581),"",VLOOKUP(A581,frente!A$2:D$9835,2,FALSE)),"")</f>
        <v/>
      </c>
      <c r="D581" s="25" t="str">
        <f>IFERROR(IF(ISBLANK(A581),"",VLOOKUP(A581,frente!A$1:D$99866,3,FALSE)),"")</f>
        <v/>
      </c>
      <c r="E581" s="26" t="str">
        <f>IFERROR(IF(ISBLANK(B581),"",VLOOKUP(A581,frente!A$2:D$9835,4,FALSE)),"")</f>
        <v/>
      </c>
      <c r="F581" s="27" t="str">
        <f t="shared" si="11"/>
        <v/>
      </c>
      <c r="G581" s="306"/>
      <c r="H581" s="287" t="str">
        <f>IF(ISBLANK(A581),"",IF(IFERROR(IF(ISBLANK(A581),"",VLOOKUP(A581,frente!A$2:G$976,5,FALSE)),"")="","N/A",IFERROR(IF(ISBLANK(A581),"",VLOOKUP(A581,frente!A$2:G$976,5,FALSE)),"")))</f>
        <v/>
      </c>
      <c r="I581" s="30" t="str">
        <f>IF(ISBLANK(A581),"",IF(IFERROR(IF(ISBLANK(A581),"",VLOOKUP(A581,frente!A$2:G$976,6,FALSE)),"")="","N/A",IFERROR(IF(ISBLANK(A581),"",VLOOKUP(A581,frente!A$2:G$976,6,FALSE)),"")))</f>
        <v/>
      </c>
    </row>
    <row r="582" spans="1:9" ht="18" thickBot="1" x14ac:dyDescent="0.35">
      <c r="A582" s="336"/>
      <c r="B582" s="340"/>
      <c r="C582" s="322" t="str">
        <f>IFERROR(IF(ISBLANK(A582),"",VLOOKUP(A582,frente!A$2:D$9835,2,FALSE)),"")</f>
        <v/>
      </c>
      <c r="D582" s="25" t="str">
        <f>IFERROR(IF(ISBLANK(A582),"",VLOOKUP(A582,frente!A$1:D$99866,3,FALSE)),"")</f>
        <v/>
      </c>
      <c r="E582" s="26" t="str">
        <f>IFERROR(IF(ISBLANK(B582),"",VLOOKUP(A582,frente!A$2:D$9835,4,FALSE)),"")</f>
        <v/>
      </c>
      <c r="F582" s="27" t="str">
        <f t="shared" si="11"/>
        <v/>
      </c>
      <c r="G582" s="306"/>
      <c r="H582" s="287" t="str">
        <f>IF(ISBLANK(A582),"",IF(IFERROR(IF(ISBLANK(A582),"",VLOOKUP(A582,frente!A$2:G$976,5,FALSE)),"")="","N/A",IFERROR(IF(ISBLANK(A582),"",VLOOKUP(A582,frente!A$2:G$976,5,FALSE)),"")))</f>
        <v/>
      </c>
      <c r="I582" s="30" t="str">
        <f>IF(ISBLANK(A582),"",IF(IFERROR(IF(ISBLANK(A582),"",VLOOKUP(A582,frente!A$2:G$976,6,FALSE)),"")="","N/A",IFERROR(IF(ISBLANK(A582),"",VLOOKUP(A582,frente!A$2:G$976,6,FALSE)),"")))</f>
        <v/>
      </c>
    </row>
    <row r="583" spans="1:9" ht="18" thickBot="1" x14ac:dyDescent="0.35">
      <c r="A583" s="336"/>
      <c r="B583" s="340"/>
      <c r="C583" s="322" t="str">
        <f>IFERROR(IF(ISBLANK(A583),"",VLOOKUP(A583,frente!A$2:D$9835,2,FALSE)),"")</f>
        <v/>
      </c>
      <c r="D583" s="25" t="str">
        <f>IFERROR(IF(ISBLANK(A583),"",VLOOKUP(A583,frente!A$1:D$99866,3,FALSE)),"")</f>
        <v/>
      </c>
      <c r="E583" s="26" t="str">
        <f>IFERROR(IF(ISBLANK(B583),"",VLOOKUP(A583,frente!A$2:D$9835,4,FALSE)),"")</f>
        <v/>
      </c>
      <c r="F583" s="27" t="str">
        <f t="shared" si="11"/>
        <v/>
      </c>
      <c r="G583" s="306"/>
      <c r="H583" s="287" t="str">
        <f>IF(ISBLANK(A583),"",IF(IFERROR(IF(ISBLANK(A583),"",VLOOKUP(A583,frente!A$2:G$976,5,FALSE)),"")="","N/A",IFERROR(IF(ISBLANK(A583),"",VLOOKUP(A583,frente!A$2:G$976,5,FALSE)),"")))</f>
        <v/>
      </c>
      <c r="I583" s="30" t="str">
        <f>IF(ISBLANK(A583),"",IF(IFERROR(IF(ISBLANK(A583),"",VLOOKUP(A583,frente!A$2:G$976,6,FALSE)),"")="","N/A",IFERROR(IF(ISBLANK(A583),"",VLOOKUP(A583,frente!A$2:G$976,6,FALSE)),"")))</f>
        <v/>
      </c>
    </row>
    <row r="584" spans="1:9" ht="18" thickBot="1" x14ac:dyDescent="0.35">
      <c r="A584" s="336"/>
      <c r="B584" s="340"/>
      <c r="C584" s="322" t="str">
        <f>IFERROR(IF(ISBLANK(A584),"",VLOOKUP(A584,frente!A$2:D$9835,2,FALSE)),"")</f>
        <v/>
      </c>
      <c r="D584" s="25" t="str">
        <f>IFERROR(IF(ISBLANK(A584),"",VLOOKUP(A584,frente!A$1:D$99866,3,FALSE)),"")</f>
        <v/>
      </c>
      <c r="E584" s="26" t="str">
        <f>IFERROR(IF(ISBLANK(B584),"",VLOOKUP(A584,frente!A$2:D$9835,4,FALSE)),"")</f>
        <v/>
      </c>
      <c r="F584" s="27" t="str">
        <f t="shared" si="11"/>
        <v/>
      </c>
      <c r="G584" s="306"/>
      <c r="H584" s="287" t="str">
        <f>IF(ISBLANK(A584),"",IF(IFERROR(IF(ISBLANK(A584),"",VLOOKUP(A584,frente!A$2:G$976,5,FALSE)),"")="","N/A",IFERROR(IF(ISBLANK(A584),"",VLOOKUP(A584,frente!A$2:G$976,5,FALSE)),"")))</f>
        <v/>
      </c>
      <c r="I584" s="30" t="str">
        <f>IF(ISBLANK(A584),"",IF(IFERROR(IF(ISBLANK(A584),"",VLOOKUP(A584,frente!A$2:G$976,6,FALSE)),"")="","N/A",IFERROR(IF(ISBLANK(A584),"",VLOOKUP(A584,frente!A$2:G$976,6,FALSE)),"")))</f>
        <v/>
      </c>
    </row>
    <row r="585" spans="1:9" ht="18" thickBot="1" x14ac:dyDescent="0.35">
      <c r="A585" s="336"/>
      <c r="B585" s="340"/>
      <c r="C585" s="322" t="str">
        <f>IFERROR(IF(ISBLANK(A585),"",VLOOKUP(A585,frente!A$2:D$9835,2,FALSE)),"")</f>
        <v/>
      </c>
      <c r="D585" s="25" t="str">
        <f>IFERROR(IF(ISBLANK(A585),"",VLOOKUP(A585,frente!A$1:D$99866,3,FALSE)),"")</f>
        <v/>
      </c>
      <c r="E585" s="26" t="str">
        <f>IFERROR(IF(ISBLANK(B585),"",VLOOKUP(A585,frente!A$2:D$9835,4,FALSE)),"")</f>
        <v/>
      </c>
      <c r="F585" s="27" t="str">
        <f t="shared" ref="F585:F648" si="12">IFERROR(IF(ISBLANK(A585),"",B585*D585),"")</f>
        <v/>
      </c>
      <c r="G585" s="306"/>
      <c r="H585" s="287" t="str">
        <f>IF(ISBLANK(A585),"",IF(IFERROR(IF(ISBLANK(A585),"",VLOOKUP(A585,frente!A$2:G$976,5,FALSE)),"")="","N/A",IFERROR(IF(ISBLANK(A585),"",VLOOKUP(A585,frente!A$2:G$976,5,FALSE)),"")))</f>
        <v/>
      </c>
      <c r="I585" s="30" t="str">
        <f>IF(ISBLANK(A585),"",IF(IFERROR(IF(ISBLANK(A585),"",VLOOKUP(A585,frente!A$2:G$976,6,FALSE)),"")="","N/A",IFERROR(IF(ISBLANK(A585),"",VLOOKUP(A585,frente!A$2:G$976,6,FALSE)),"")))</f>
        <v/>
      </c>
    </row>
    <row r="586" spans="1:9" ht="18" thickBot="1" x14ac:dyDescent="0.35">
      <c r="A586" s="336"/>
      <c r="B586" s="340"/>
      <c r="C586" s="322" t="str">
        <f>IFERROR(IF(ISBLANK(A586),"",VLOOKUP(A586,frente!A$2:D$9835,2,FALSE)),"")</f>
        <v/>
      </c>
      <c r="D586" s="25" t="str">
        <f>IFERROR(IF(ISBLANK(A586),"",VLOOKUP(A586,frente!A$1:D$99866,3,FALSE)),"")</f>
        <v/>
      </c>
      <c r="E586" s="26" t="str">
        <f>IFERROR(IF(ISBLANK(B586),"",VLOOKUP(A586,frente!A$2:D$9835,4,FALSE)),"")</f>
        <v/>
      </c>
      <c r="F586" s="27" t="str">
        <f t="shared" si="12"/>
        <v/>
      </c>
      <c r="G586" s="306"/>
      <c r="H586" s="287" t="str">
        <f>IF(ISBLANK(A586),"",IF(IFERROR(IF(ISBLANK(A586),"",VLOOKUP(A586,frente!A$2:G$976,5,FALSE)),"")="","N/A",IFERROR(IF(ISBLANK(A586),"",VLOOKUP(A586,frente!A$2:G$976,5,FALSE)),"")))</f>
        <v/>
      </c>
      <c r="I586" s="30" t="str">
        <f>IF(ISBLANK(A586),"",IF(IFERROR(IF(ISBLANK(A586),"",VLOOKUP(A586,frente!A$2:G$976,6,FALSE)),"")="","N/A",IFERROR(IF(ISBLANK(A586),"",VLOOKUP(A586,frente!A$2:G$976,6,FALSE)),"")))</f>
        <v/>
      </c>
    </row>
    <row r="587" spans="1:9" ht="18" thickBot="1" x14ac:dyDescent="0.35">
      <c r="A587" s="336"/>
      <c r="B587" s="340"/>
      <c r="C587" s="322" t="str">
        <f>IFERROR(IF(ISBLANK(A587),"",VLOOKUP(A587,frente!A$2:D$9835,2,FALSE)),"")</f>
        <v/>
      </c>
      <c r="D587" s="25" t="str">
        <f>IFERROR(IF(ISBLANK(A587),"",VLOOKUP(A587,frente!A$1:D$99866,3,FALSE)),"")</f>
        <v/>
      </c>
      <c r="E587" s="26" t="str">
        <f>IFERROR(IF(ISBLANK(B587),"",VLOOKUP(A587,frente!A$2:D$9835,4,FALSE)),"")</f>
        <v/>
      </c>
      <c r="F587" s="27" t="str">
        <f t="shared" si="12"/>
        <v/>
      </c>
      <c r="G587" s="306"/>
      <c r="H587" s="287" t="str">
        <f>IF(ISBLANK(A587),"",IF(IFERROR(IF(ISBLANK(A587),"",VLOOKUP(A587,frente!A$2:G$976,5,FALSE)),"")="","N/A",IFERROR(IF(ISBLANK(A587),"",VLOOKUP(A587,frente!A$2:G$976,5,FALSE)),"")))</f>
        <v/>
      </c>
      <c r="I587" s="30" t="str">
        <f>IF(ISBLANK(A587),"",IF(IFERROR(IF(ISBLANK(A587),"",VLOOKUP(A587,frente!A$2:G$976,6,FALSE)),"")="","N/A",IFERROR(IF(ISBLANK(A587),"",VLOOKUP(A587,frente!A$2:G$976,6,FALSE)),"")))</f>
        <v/>
      </c>
    </row>
    <row r="588" spans="1:9" ht="18" thickBot="1" x14ac:dyDescent="0.35">
      <c r="A588" s="336"/>
      <c r="B588" s="340"/>
      <c r="C588" s="322" t="str">
        <f>IFERROR(IF(ISBLANK(A588),"",VLOOKUP(A588,frente!A$2:D$9835,2,FALSE)),"")</f>
        <v/>
      </c>
      <c r="D588" s="25" t="str">
        <f>IFERROR(IF(ISBLANK(A588),"",VLOOKUP(A588,frente!A$1:D$99866,3,FALSE)),"")</f>
        <v/>
      </c>
      <c r="E588" s="26" t="str">
        <f>IFERROR(IF(ISBLANK(B588),"",VLOOKUP(A588,frente!A$2:D$9835,4,FALSE)),"")</f>
        <v/>
      </c>
      <c r="F588" s="27" t="str">
        <f t="shared" si="12"/>
        <v/>
      </c>
      <c r="G588" s="306"/>
      <c r="H588" s="287" t="str">
        <f>IF(ISBLANK(A588),"",IF(IFERROR(IF(ISBLANK(A588),"",VLOOKUP(A588,frente!A$2:G$976,5,FALSE)),"")="","N/A",IFERROR(IF(ISBLANK(A588),"",VLOOKUP(A588,frente!A$2:G$976,5,FALSE)),"")))</f>
        <v/>
      </c>
      <c r="I588" s="30" t="str">
        <f>IF(ISBLANK(A588),"",IF(IFERROR(IF(ISBLANK(A588),"",VLOOKUP(A588,frente!A$2:G$976,6,FALSE)),"")="","N/A",IFERROR(IF(ISBLANK(A588),"",VLOOKUP(A588,frente!A$2:G$976,6,FALSE)),"")))</f>
        <v/>
      </c>
    </row>
    <row r="589" spans="1:9" ht="18" thickBot="1" x14ac:dyDescent="0.35">
      <c r="A589" s="336"/>
      <c r="B589" s="340"/>
      <c r="C589" s="322" t="str">
        <f>IFERROR(IF(ISBLANK(A589),"",VLOOKUP(A589,frente!A$2:D$9835,2,FALSE)),"")</f>
        <v/>
      </c>
      <c r="D589" s="25" t="str">
        <f>IFERROR(IF(ISBLANK(A589),"",VLOOKUP(A589,frente!A$1:D$99866,3,FALSE)),"")</f>
        <v/>
      </c>
      <c r="E589" s="26" t="str">
        <f>IFERROR(IF(ISBLANK(B589),"",VLOOKUP(A589,frente!A$2:D$9835,4,FALSE)),"")</f>
        <v/>
      </c>
      <c r="F589" s="27" t="str">
        <f t="shared" si="12"/>
        <v/>
      </c>
      <c r="G589" s="306"/>
      <c r="H589" s="287" t="str">
        <f>IF(ISBLANK(A589),"",IF(IFERROR(IF(ISBLANK(A589),"",VLOOKUP(A589,frente!A$2:G$976,5,FALSE)),"")="","N/A",IFERROR(IF(ISBLANK(A589),"",VLOOKUP(A589,frente!A$2:G$976,5,FALSE)),"")))</f>
        <v/>
      </c>
      <c r="I589" s="30" t="str">
        <f>IF(ISBLANK(A589),"",IF(IFERROR(IF(ISBLANK(A589),"",VLOOKUP(A589,frente!A$2:G$976,6,FALSE)),"")="","N/A",IFERROR(IF(ISBLANK(A589),"",VLOOKUP(A589,frente!A$2:G$976,6,FALSE)),"")))</f>
        <v/>
      </c>
    </row>
    <row r="590" spans="1:9" ht="18" thickBot="1" x14ac:dyDescent="0.35">
      <c r="A590" s="336"/>
      <c r="B590" s="340"/>
      <c r="C590" s="322" t="str">
        <f>IFERROR(IF(ISBLANK(A590),"",VLOOKUP(A590,frente!A$2:D$9835,2,FALSE)),"")</f>
        <v/>
      </c>
      <c r="D590" s="25" t="str">
        <f>IFERROR(IF(ISBLANK(A590),"",VLOOKUP(A590,frente!A$1:D$99866,3,FALSE)),"")</f>
        <v/>
      </c>
      <c r="E590" s="26" t="str">
        <f>IFERROR(IF(ISBLANK(B590),"",VLOOKUP(A590,frente!A$2:D$9835,4,FALSE)),"")</f>
        <v/>
      </c>
      <c r="F590" s="27" t="str">
        <f t="shared" si="12"/>
        <v/>
      </c>
      <c r="G590" s="306"/>
      <c r="H590" s="287" t="str">
        <f>IF(ISBLANK(A590),"",IF(IFERROR(IF(ISBLANK(A590),"",VLOOKUP(A590,frente!A$2:G$976,5,FALSE)),"")="","N/A",IFERROR(IF(ISBLANK(A590),"",VLOOKUP(A590,frente!A$2:G$976,5,FALSE)),"")))</f>
        <v/>
      </c>
      <c r="I590" s="30" t="str">
        <f>IF(ISBLANK(A590),"",IF(IFERROR(IF(ISBLANK(A590),"",VLOOKUP(A590,frente!A$2:G$976,6,FALSE)),"")="","N/A",IFERROR(IF(ISBLANK(A590),"",VLOOKUP(A590,frente!A$2:G$976,6,FALSE)),"")))</f>
        <v/>
      </c>
    </row>
    <row r="591" spans="1:9" ht="18" thickBot="1" x14ac:dyDescent="0.35">
      <c r="A591" s="336"/>
      <c r="B591" s="340"/>
      <c r="C591" s="322" t="str">
        <f>IFERROR(IF(ISBLANK(A591),"",VLOOKUP(A591,frente!A$2:D$9835,2,FALSE)),"")</f>
        <v/>
      </c>
      <c r="D591" s="25" t="str">
        <f>IFERROR(IF(ISBLANK(A591),"",VLOOKUP(A591,frente!A$1:D$99866,3,FALSE)),"")</f>
        <v/>
      </c>
      <c r="E591" s="26" t="str">
        <f>IFERROR(IF(ISBLANK(B591),"",VLOOKUP(A591,frente!A$2:D$9835,4,FALSE)),"")</f>
        <v/>
      </c>
      <c r="F591" s="27" t="str">
        <f t="shared" si="12"/>
        <v/>
      </c>
      <c r="G591" s="306"/>
      <c r="H591" s="287" t="str">
        <f>IF(ISBLANK(A591),"",IF(IFERROR(IF(ISBLANK(A591),"",VLOOKUP(A591,frente!A$2:G$976,5,FALSE)),"")="","N/A",IFERROR(IF(ISBLANK(A591),"",VLOOKUP(A591,frente!A$2:G$976,5,FALSE)),"")))</f>
        <v/>
      </c>
      <c r="I591" s="30" t="str">
        <f>IF(ISBLANK(A591),"",IF(IFERROR(IF(ISBLANK(A591),"",VLOOKUP(A591,frente!A$2:G$976,6,FALSE)),"")="","N/A",IFERROR(IF(ISBLANK(A591),"",VLOOKUP(A591,frente!A$2:G$976,6,FALSE)),"")))</f>
        <v/>
      </c>
    </row>
    <row r="592" spans="1:9" ht="18" thickBot="1" x14ac:dyDescent="0.35">
      <c r="A592" s="336"/>
      <c r="B592" s="340"/>
      <c r="C592" s="322" t="str">
        <f>IFERROR(IF(ISBLANK(A592),"",VLOOKUP(A592,frente!A$2:D$9835,2,FALSE)),"")</f>
        <v/>
      </c>
      <c r="D592" s="25" t="str">
        <f>IFERROR(IF(ISBLANK(A592),"",VLOOKUP(A592,frente!A$1:D$99866,3,FALSE)),"")</f>
        <v/>
      </c>
      <c r="E592" s="26" t="str">
        <f>IFERROR(IF(ISBLANK(B592),"",VLOOKUP(A592,frente!A$2:D$9835,4,FALSE)),"")</f>
        <v/>
      </c>
      <c r="F592" s="27" t="str">
        <f t="shared" si="12"/>
        <v/>
      </c>
      <c r="G592" s="306"/>
      <c r="H592" s="287" t="str">
        <f>IF(ISBLANK(A592),"",IF(IFERROR(IF(ISBLANK(A592),"",VLOOKUP(A592,frente!A$2:G$976,5,FALSE)),"")="","N/A",IFERROR(IF(ISBLANK(A592),"",VLOOKUP(A592,frente!A$2:G$976,5,FALSE)),"")))</f>
        <v/>
      </c>
      <c r="I592" s="30" t="str">
        <f>IF(ISBLANK(A592),"",IF(IFERROR(IF(ISBLANK(A592),"",VLOOKUP(A592,frente!A$2:G$976,6,FALSE)),"")="","N/A",IFERROR(IF(ISBLANK(A592),"",VLOOKUP(A592,frente!A$2:G$976,6,FALSE)),"")))</f>
        <v/>
      </c>
    </row>
    <row r="593" spans="1:9" ht="18" thickBot="1" x14ac:dyDescent="0.35">
      <c r="A593" s="336"/>
      <c r="B593" s="340"/>
      <c r="C593" s="322" t="str">
        <f>IFERROR(IF(ISBLANK(A593),"",VLOOKUP(A593,frente!A$2:D$9835,2,FALSE)),"")</f>
        <v/>
      </c>
      <c r="D593" s="25" t="str">
        <f>IFERROR(IF(ISBLANK(A593),"",VLOOKUP(A593,frente!A$1:D$99866,3,FALSE)),"")</f>
        <v/>
      </c>
      <c r="E593" s="26" t="str">
        <f>IFERROR(IF(ISBLANK(B593),"",VLOOKUP(A593,frente!A$2:D$9835,4,FALSE)),"")</f>
        <v/>
      </c>
      <c r="F593" s="27" t="str">
        <f t="shared" si="12"/>
        <v/>
      </c>
      <c r="G593" s="306"/>
      <c r="H593" s="287" t="str">
        <f>IF(ISBLANK(A593),"",IF(IFERROR(IF(ISBLANK(A593),"",VLOOKUP(A593,frente!A$2:G$976,5,FALSE)),"")="","N/A",IFERROR(IF(ISBLANK(A593),"",VLOOKUP(A593,frente!A$2:G$976,5,FALSE)),"")))</f>
        <v/>
      </c>
      <c r="I593" s="30" t="str">
        <f>IF(ISBLANK(A593),"",IF(IFERROR(IF(ISBLANK(A593),"",VLOOKUP(A593,frente!A$2:G$976,6,FALSE)),"")="","N/A",IFERROR(IF(ISBLANK(A593),"",VLOOKUP(A593,frente!A$2:G$976,6,FALSE)),"")))</f>
        <v/>
      </c>
    </row>
    <row r="594" spans="1:9" ht="18" thickBot="1" x14ac:dyDescent="0.35">
      <c r="A594" s="336"/>
      <c r="B594" s="340"/>
      <c r="C594" s="322" t="str">
        <f>IFERROR(IF(ISBLANK(A594),"",VLOOKUP(A594,frente!A$2:D$9835,2,FALSE)),"")</f>
        <v/>
      </c>
      <c r="D594" s="25" t="str">
        <f>IFERROR(IF(ISBLANK(A594),"",VLOOKUP(A594,frente!A$1:D$99866,3,FALSE)),"")</f>
        <v/>
      </c>
      <c r="E594" s="26" t="str">
        <f>IFERROR(IF(ISBLANK(B594),"",VLOOKUP(A594,frente!A$2:D$9835,4,FALSE)),"")</f>
        <v/>
      </c>
      <c r="F594" s="27" t="str">
        <f t="shared" si="12"/>
        <v/>
      </c>
      <c r="G594" s="306"/>
      <c r="H594" s="287" t="str">
        <f>IF(ISBLANK(A594),"",IF(IFERROR(IF(ISBLANK(A594),"",VLOOKUP(A594,frente!A$2:G$976,5,FALSE)),"")="","N/A",IFERROR(IF(ISBLANK(A594),"",VLOOKUP(A594,frente!A$2:G$976,5,FALSE)),"")))</f>
        <v/>
      </c>
      <c r="I594" s="30" t="str">
        <f>IF(ISBLANK(A594),"",IF(IFERROR(IF(ISBLANK(A594),"",VLOOKUP(A594,frente!A$2:G$976,6,FALSE)),"")="","N/A",IFERROR(IF(ISBLANK(A594),"",VLOOKUP(A594,frente!A$2:G$976,6,FALSE)),"")))</f>
        <v/>
      </c>
    </row>
    <row r="595" spans="1:9" ht="18" thickBot="1" x14ac:dyDescent="0.35">
      <c r="A595" s="336"/>
      <c r="B595" s="340"/>
      <c r="C595" s="322" t="str">
        <f>IFERROR(IF(ISBLANK(A595),"",VLOOKUP(A595,frente!A$2:D$9835,2,FALSE)),"")</f>
        <v/>
      </c>
      <c r="D595" s="25" t="str">
        <f>IFERROR(IF(ISBLANK(A595),"",VLOOKUP(A595,frente!A$1:D$99866,3,FALSE)),"")</f>
        <v/>
      </c>
      <c r="E595" s="26" t="str">
        <f>IFERROR(IF(ISBLANK(B595),"",VLOOKUP(A595,frente!A$2:D$9835,4,FALSE)),"")</f>
        <v/>
      </c>
      <c r="F595" s="27" t="str">
        <f t="shared" si="12"/>
        <v/>
      </c>
      <c r="G595" s="306"/>
      <c r="H595" s="287" t="str">
        <f>IF(ISBLANK(A595),"",IF(IFERROR(IF(ISBLANK(A595),"",VLOOKUP(A595,frente!A$2:G$976,5,FALSE)),"")="","N/A",IFERROR(IF(ISBLANK(A595),"",VLOOKUP(A595,frente!A$2:G$976,5,FALSE)),"")))</f>
        <v/>
      </c>
      <c r="I595" s="30" t="str">
        <f>IF(ISBLANK(A595),"",IF(IFERROR(IF(ISBLANK(A595),"",VLOOKUP(A595,frente!A$2:G$976,6,FALSE)),"")="","N/A",IFERROR(IF(ISBLANK(A595),"",VLOOKUP(A595,frente!A$2:G$976,6,FALSE)),"")))</f>
        <v/>
      </c>
    </row>
    <row r="596" spans="1:9" ht="18" thickBot="1" x14ac:dyDescent="0.35">
      <c r="A596" s="336"/>
      <c r="B596" s="340"/>
      <c r="C596" s="322" t="str">
        <f>IFERROR(IF(ISBLANK(A596),"",VLOOKUP(A596,frente!A$2:D$9835,2,FALSE)),"")</f>
        <v/>
      </c>
      <c r="D596" s="25" t="str">
        <f>IFERROR(IF(ISBLANK(A596),"",VLOOKUP(A596,frente!A$1:D$99866,3,FALSE)),"")</f>
        <v/>
      </c>
      <c r="E596" s="26" t="str">
        <f>IFERROR(IF(ISBLANK(B596),"",VLOOKUP(A596,frente!A$2:D$9835,4,FALSE)),"")</f>
        <v/>
      </c>
      <c r="F596" s="27" t="str">
        <f t="shared" si="12"/>
        <v/>
      </c>
      <c r="G596" s="306"/>
      <c r="H596" s="287" t="str">
        <f>IF(ISBLANK(A596),"",IF(IFERROR(IF(ISBLANK(A596),"",VLOOKUP(A596,frente!A$2:G$976,5,FALSE)),"")="","N/A",IFERROR(IF(ISBLANK(A596),"",VLOOKUP(A596,frente!A$2:G$976,5,FALSE)),"")))</f>
        <v/>
      </c>
      <c r="I596" s="30" t="str">
        <f>IF(ISBLANK(A596),"",IF(IFERROR(IF(ISBLANK(A596),"",VLOOKUP(A596,frente!A$2:G$976,6,FALSE)),"")="","N/A",IFERROR(IF(ISBLANK(A596),"",VLOOKUP(A596,frente!A$2:G$976,6,FALSE)),"")))</f>
        <v/>
      </c>
    </row>
    <row r="597" spans="1:9" ht="18" thickBot="1" x14ac:dyDescent="0.35">
      <c r="A597" s="336"/>
      <c r="B597" s="340"/>
      <c r="C597" s="322" t="str">
        <f>IFERROR(IF(ISBLANK(A597),"",VLOOKUP(A597,frente!A$2:D$9835,2,FALSE)),"")</f>
        <v/>
      </c>
      <c r="D597" s="25" t="str">
        <f>IFERROR(IF(ISBLANK(A597),"",VLOOKUP(A597,frente!A$1:D$99866,3,FALSE)),"")</f>
        <v/>
      </c>
      <c r="E597" s="26" t="str">
        <f>IFERROR(IF(ISBLANK(B597),"",VLOOKUP(A597,frente!A$2:D$9835,4,FALSE)),"")</f>
        <v/>
      </c>
      <c r="F597" s="27" t="str">
        <f t="shared" si="12"/>
        <v/>
      </c>
      <c r="G597" s="306"/>
      <c r="H597" s="287" t="str">
        <f>IF(ISBLANK(A597),"",IF(IFERROR(IF(ISBLANK(A597),"",VLOOKUP(A597,frente!A$2:G$976,5,FALSE)),"")="","N/A",IFERROR(IF(ISBLANK(A597),"",VLOOKUP(A597,frente!A$2:G$976,5,FALSE)),"")))</f>
        <v/>
      </c>
      <c r="I597" s="30" t="str">
        <f>IF(ISBLANK(A597),"",IF(IFERROR(IF(ISBLANK(A597),"",VLOOKUP(A597,frente!A$2:G$976,6,FALSE)),"")="","N/A",IFERROR(IF(ISBLANK(A597),"",VLOOKUP(A597,frente!A$2:G$976,6,FALSE)),"")))</f>
        <v/>
      </c>
    </row>
    <row r="598" spans="1:9" ht="18" thickBot="1" x14ac:dyDescent="0.35">
      <c r="A598" s="336"/>
      <c r="B598" s="340"/>
      <c r="C598" s="322" t="str">
        <f>IFERROR(IF(ISBLANK(A598),"",VLOOKUP(A598,frente!A$2:D$9835,2,FALSE)),"")</f>
        <v/>
      </c>
      <c r="D598" s="25" t="str">
        <f>IFERROR(IF(ISBLANK(A598),"",VLOOKUP(A598,frente!A$1:D$99866,3,FALSE)),"")</f>
        <v/>
      </c>
      <c r="E598" s="26" t="str">
        <f>IFERROR(IF(ISBLANK(B598),"",VLOOKUP(A598,frente!A$2:D$9835,4,FALSE)),"")</f>
        <v/>
      </c>
      <c r="F598" s="27" t="str">
        <f t="shared" si="12"/>
        <v/>
      </c>
      <c r="G598" s="306"/>
      <c r="H598" s="287" t="str">
        <f>IF(ISBLANK(A598),"",IF(IFERROR(IF(ISBLANK(A598),"",VLOOKUP(A598,frente!A$2:G$976,5,FALSE)),"")="","N/A",IFERROR(IF(ISBLANK(A598),"",VLOOKUP(A598,frente!A$2:G$976,5,FALSE)),"")))</f>
        <v/>
      </c>
      <c r="I598" s="30" t="str">
        <f>IF(ISBLANK(A598),"",IF(IFERROR(IF(ISBLANK(A598),"",VLOOKUP(A598,frente!A$2:G$976,6,FALSE)),"")="","N/A",IFERROR(IF(ISBLANK(A598),"",VLOOKUP(A598,frente!A$2:G$976,6,FALSE)),"")))</f>
        <v/>
      </c>
    </row>
    <row r="599" spans="1:9" ht="18" thickBot="1" x14ac:dyDescent="0.35">
      <c r="A599" s="336"/>
      <c r="B599" s="340"/>
      <c r="C599" s="322" t="str">
        <f>IFERROR(IF(ISBLANK(A599),"",VLOOKUP(A599,frente!A$2:D$9835,2,FALSE)),"")</f>
        <v/>
      </c>
      <c r="D599" s="25" t="str">
        <f>IFERROR(IF(ISBLANK(A599),"",VLOOKUP(A599,frente!A$1:D$99866,3,FALSE)),"")</f>
        <v/>
      </c>
      <c r="E599" s="26" t="str">
        <f>IFERROR(IF(ISBLANK(B599),"",VLOOKUP(A599,frente!A$2:D$9835,4,FALSE)),"")</f>
        <v/>
      </c>
      <c r="F599" s="27" t="str">
        <f t="shared" si="12"/>
        <v/>
      </c>
      <c r="G599" s="306"/>
      <c r="H599" s="287" t="str">
        <f>IF(ISBLANK(A599),"",IF(IFERROR(IF(ISBLANK(A599),"",VLOOKUP(A599,frente!A$2:G$976,5,FALSE)),"")="","N/A",IFERROR(IF(ISBLANK(A599),"",VLOOKUP(A599,frente!A$2:G$976,5,FALSE)),"")))</f>
        <v/>
      </c>
      <c r="I599" s="30" t="str">
        <f>IF(ISBLANK(A599),"",IF(IFERROR(IF(ISBLANK(A599),"",VLOOKUP(A599,frente!A$2:G$976,6,FALSE)),"")="","N/A",IFERROR(IF(ISBLANK(A599),"",VLOOKUP(A599,frente!A$2:G$976,6,FALSE)),"")))</f>
        <v/>
      </c>
    </row>
    <row r="600" spans="1:9" ht="18" thickBot="1" x14ac:dyDescent="0.35">
      <c r="A600" s="336"/>
      <c r="B600" s="340"/>
      <c r="C600" s="322" t="str">
        <f>IFERROR(IF(ISBLANK(A600),"",VLOOKUP(A600,frente!A$2:D$9835,2,FALSE)),"")</f>
        <v/>
      </c>
      <c r="D600" s="25" t="str">
        <f>IFERROR(IF(ISBLANK(A600),"",VLOOKUP(A600,frente!A$1:D$99866,3,FALSE)),"")</f>
        <v/>
      </c>
      <c r="E600" s="26" t="str">
        <f>IFERROR(IF(ISBLANK(B600),"",VLOOKUP(A600,frente!A$2:D$9835,4,FALSE)),"")</f>
        <v/>
      </c>
      <c r="F600" s="27" t="str">
        <f t="shared" si="12"/>
        <v/>
      </c>
      <c r="G600" s="306"/>
      <c r="H600" s="287" t="str">
        <f>IF(ISBLANK(A600),"",IF(IFERROR(IF(ISBLANK(A600),"",VLOOKUP(A600,frente!A$2:G$976,5,FALSE)),"")="","N/A",IFERROR(IF(ISBLANK(A600),"",VLOOKUP(A600,frente!A$2:G$976,5,FALSE)),"")))</f>
        <v/>
      </c>
      <c r="I600" s="30" t="str">
        <f>IF(ISBLANK(A600),"",IF(IFERROR(IF(ISBLANK(A600),"",VLOOKUP(A600,frente!A$2:G$976,6,FALSE)),"")="","N/A",IFERROR(IF(ISBLANK(A600),"",VLOOKUP(A600,frente!A$2:G$976,6,FALSE)),"")))</f>
        <v/>
      </c>
    </row>
    <row r="601" spans="1:9" ht="18" thickBot="1" x14ac:dyDescent="0.35">
      <c r="A601" s="336"/>
      <c r="B601" s="340"/>
      <c r="C601" s="322" t="str">
        <f>IFERROR(IF(ISBLANK(A601),"",VLOOKUP(A601,frente!A$2:D$9835,2,FALSE)),"")</f>
        <v/>
      </c>
      <c r="D601" s="25" t="str">
        <f>IFERROR(IF(ISBLANK(A601),"",VLOOKUP(A601,frente!A$1:D$99866,3,FALSE)),"")</f>
        <v/>
      </c>
      <c r="E601" s="26" t="str">
        <f>IFERROR(IF(ISBLANK(B601),"",VLOOKUP(A601,frente!A$2:D$9835,4,FALSE)),"")</f>
        <v/>
      </c>
      <c r="F601" s="27" t="str">
        <f t="shared" si="12"/>
        <v/>
      </c>
      <c r="G601" s="306"/>
      <c r="H601" s="287" t="str">
        <f>IF(ISBLANK(A601),"",IF(IFERROR(IF(ISBLANK(A601),"",VLOOKUP(A601,frente!A$2:G$976,5,FALSE)),"")="","N/A",IFERROR(IF(ISBLANK(A601),"",VLOOKUP(A601,frente!A$2:G$976,5,FALSE)),"")))</f>
        <v/>
      </c>
      <c r="I601" s="30" t="str">
        <f>IF(ISBLANK(A601),"",IF(IFERROR(IF(ISBLANK(A601),"",VLOOKUP(A601,frente!A$2:G$976,6,FALSE)),"")="","N/A",IFERROR(IF(ISBLANK(A601),"",VLOOKUP(A601,frente!A$2:G$976,6,FALSE)),"")))</f>
        <v/>
      </c>
    </row>
    <row r="602" spans="1:9" ht="18" thickBot="1" x14ac:dyDescent="0.35">
      <c r="A602" s="336"/>
      <c r="B602" s="340"/>
      <c r="C602" s="322" t="str">
        <f>IFERROR(IF(ISBLANK(A602),"",VLOOKUP(A602,frente!A$2:D$9835,2,FALSE)),"")</f>
        <v/>
      </c>
      <c r="D602" s="25" t="str">
        <f>IFERROR(IF(ISBLANK(A602),"",VLOOKUP(A602,frente!A$1:D$99866,3,FALSE)),"")</f>
        <v/>
      </c>
      <c r="E602" s="26" t="str">
        <f>IFERROR(IF(ISBLANK(B602),"",VLOOKUP(A602,frente!A$2:D$9835,4,FALSE)),"")</f>
        <v/>
      </c>
      <c r="F602" s="27" t="str">
        <f t="shared" si="12"/>
        <v/>
      </c>
      <c r="G602" s="306"/>
      <c r="H602" s="287" t="str">
        <f>IF(ISBLANK(A602),"",IF(IFERROR(IF(ISBLANK(A602),"",VLOOKUP(A602,frente!A$2:G$976,5,FALSE)),"")="","N/A",IFERROR(IF(ISBLANK(A602),"",VLOOKUP(A602,frente!A$2:G$976,5,FALSE)),"")))</f>
        <v/>
      </c>
      <c r="I602" s="30" t="str">
        <f>IF(ISBLANK(A602),"",IF(IFERROR(IF(ISBLANK(A602),"",VLOOKUP(A602,frente!A$2:G$976,6,FALSE)),"")="","N/A",IFERROR(IF(ISBLANK(A602),"",VLOOKUP(A602,frente!A$2:G$976,6,FALSE)),"")))</f>
        <v/>
      </c>
    </row>
    <row r="603" spans="1:9" ht="18" thickBot="1" x14ac:dyDescent="0.35">
      <c r="A603" s="336"/>
      <c r="B603" s="340"/>
      <c r="C603" s="322" t="str">
        <f>IFERROR(IF(ISBLANK(A603),"",VLOOKUP(A603,frente!A$2:D$9835,2,FALSE)),"")</f>
        <v/>
      </c>
      <c r="D603" s="25" t="str">
        <f>IFERROR(IF(ISBLANK(A603),"",VLOOKUP(A603,frente!A$1:D$99866,3,FALSE)),"")</f>
        <v/>
      </c>
      <c r="E603" s="26" t="str">
        <f>IFERROR(IF(ISBLANK(B603),"",VLOOKUP(A603,frente!A$2:D$9835,4,FALSE)),"")</f>
        <v/>
      </c>
      <c r="F603" s="27" t="str">
        <f t="shared" si="12"/>
        <v/>
      </c>
      <c r="G603" s="306"/>
      <c r="H603" s="287" t="str">
        <f>IF(ISBLANK(A603),"",IF(IFERROR(IF(ISBLANK(A603),"",VLOOKUP(A603,frente!A$2:G$976,5,FALSE)),"")="","N/A",IFERROR(IF(ISBLANK(A603),"",VLOOKUP(A603,frente!A$2:G$976,5,FALSE)),"")))</f>
        <v/>
      </c>
      <c r="I603" s="30" t="str">
        <f>IF(ISBLANK(A603),"",IF(IFERROR(IF(ISBLANK(A603),"",VLOOKUP(A603,frente!A$2:G$976,6,FALSE)),"")="","N/A",IFERROR(IF(ISBLANK(A603),"",VLOOKUP(A603,frente!A$2:G$976,6,FALSE)),"")))</f>
        <v/>
      </c>
    </row>
    <row r="604" spans="1:9" ht="18" thickBot="1" x14ac:dyDescent="0.35">
      <c r="A604" s="336"/>
      <c r="B604" s="340"/>
      <c r="C604" s="322" t="str">
        <f>IFERROR(IF(ISBLANK(A604),"",VLOOKUP(A604,frente!A$2:D$9835,2,FALSE)),"")</f>
        <v/>
      </c>
      <c r="D604" s="25" t="str">
        <f>IFERROR(IF(ISBLANK(A604),"",VLOOKUP(A604,frente!A$1:D$99866,3,FALSE)),"")</f>
        <v/>
      </c>
      <c r="E604" s="26" t="str">
        <f>IFERROR(IF(ISBLANK(B604),"",VLOOKUP(A604,frente!A$2:D$9835,4,FALSE)),"")</f>
        <v/>
      </c>
      <c r="F604" s="27" t="str">
        <f t="shared" si="12"/>
        <v/>
      </c>
      <c r="G604" s="306"/>
      <c r="H604" s="287" t="str">
        <f>IF(ISBLANK(A604),"",IF(IFERROR(IF(ISBLANK(A604),"",VLOOKUP(A604,frente!A$2:G$976,5,FALSE)),"")="","N/A",IFERROR(IF(ISBLANK(A604),"",VLOOKUP(A604,frente!A$2:G$976,5,FALSE)),"")))</f>
        <v/>
      </c>
      <c r="I604" s="30" t="str">
        <f>IF(ISBLANK(A604),"",IF(IFERROR(IF(ISBLANK(A604),"",VLOOKUP(A604,frente!A$2:G$976,6,FALSE)),"")="","N/A",IFERROR(IF(ISBLANK(A604),"",VLOOKUP(A604,frente!A$2:G$976,6,FALSE)),"")))</f>
        <v/>
      </c>
    </row>
    <row r="605" spans="1:9" ht="18" thickBot="1" x14ac:dyDescent="0.35">
      <c r="A605" s="336"/>
      <c r="B605" s="340"/>
      <c r="C605" s="322" t="str">
        <f>IFERROR(IF(ISBLANK(A605),"",VLOOKUP(A605,frente!A$2:D$9835,2,FALSE)),"")</f>
        <v/>
      </c>
      <c r="D605" s="25" t="str">
        <f>IFERROR(IF(ISBLANK(A605),"",VLOOKUP(A605,frente!A$1:D$99866,3,FALSE)),"")</f>
        <v/>
      </c>
      <c r="E605" s="26" t="str">
        <f>IFERROR(IF(ISBLANK(B605),"",VLOOKUP(A605,frente!A$2:D$9835,4,FALSE)),"")</f>
        <v/>
      </c>
      <c r="F605" s="27" t="str">
        <f t="shared" si="12"/>
        <v/>
      </c>
      <c r="G605" s="306"/>
      <c r="H605" s="287" t="str">
        <f>IF(ISBLANK(A605),"",IF(IFERROR(IF(ISBLANK(A605),"",VLOOKUP(A605,frente!A$2:G$976,5,FALSE)),"")="","N/A",IFERROR(IF(ISBLANK(A605),"",VLOOKUP(A605,frente!A$2:G$976,5,FALSE)),"")))</f>
        <v/>
      </c>
      <c r="I605" s="30" t="str">
        <f>IF(ISBLANK(A605),"",IF(IFERROR(IF(ISBLANK(A605),"",VLOOKUP(A605,frente!A$2:G$976,6,FALSE)),"")="","N/A",IFERROR(IF(ISBLANK(A605),"",VLOOKUP(A605,frente!A$2:G$976,6,FALSE)),"")))</f>
        <v/>
      </c>
    </row>
    <row r="606" spans="1:9" ht="18" thickBot="1" x14ac:dyDescent="0.35">
      <c r="A606" s="336"/>
      <c r="B606" s="340"/>
      <c r="C606" s="322" t="str">
        <f>IFERROR(IF(ISBLANK(A606),"",VLOOKUP(A606,frente!A$2:D$9835,2,FALSE)),"")</f>
        <v/>
      </c>
      <c r="D606" s="25" t="str">
        <f>IFERROR(IF(ISBLANK(A606),"",VLOOKUP(A606,frente!A$1:D$99866,3,FALSE)),"")</f>
        <v/>
      </c>
      <c r="E606" s="26" t="str">
        <f>IFERROR(IF(ISBLANK(B606),"",VLOOKUP(A606,frente!A$2:D$9835,4,FALSE)),"")</f>
        <v/>
      </c>
      <c r="F606" s="27" t="str">
        <f t="shared" si="12"/>
        <v/>
      </c>
      <c r="G606" s="306"/>
      <c r="H606" s="287" t="str">
        <f>IF(ISBLANK(A606),"",IF(IFERROR(IF(ISBLANK(A606),"",VLOOKUP(A606,frente!A$2:G$976,5,FALSE)),"")="","N/A",IFERROR(IF(ISBLANK(A606),"",VLOOKUP(A606,frente!A$2:G$976,5,FALSE)),"")))</f>
        <v/>
      </c>
      <c r="I606" s="30" t="str">
        <f>IF(ISBLANK(A606),"",IF(IFERROR(IF(ISBLANK(A606),"",VLOOKUP(A606,frente!A$2:G$976,6,FALSE)),"")="","N/A",IFERROR(IF(ISBLANK(A606),"",VLOOKUP(A606,frente!A$2:G$976,6,FALSE)),"")))</f>
        <v/>
      </c>
    </row>
    <row r="607" spans="1:9" ht="18" thickBot="1" x14ac:dyDescent="0.35">
      <c r="A607" s="336"/>
      <c r="B607" s="340"/>
      <c r="C607" s="322" t="str">
        <f>IFERROR(IF(ISBLANK(A607),"",VLOOKUP(A607,frente!A$2:D$9835,2,FALSE)),"")</f>
        <v/>
      </c>
      <c r="D607" s="25" t="str">
        <f>IFERROR(IF(ISBLANK(A607),"",VLOOKUP(A607,frente!A$1:D$99866,3,FALSE)),"")</f>
        <v/>
      </c>
      <c r="E607" s="26" t="str">
        <f>IFERROR(IF(ISBLANK(B607),"",VLOOKUP(A607,frente!A$2:D$9835,4,FALSE)),"")</f>
        <v/>
      </c>
      <c r="F607" s="27" t="str">
        <f t="shared" si="12"/>
        <v/>
      </c>
      <c r="G607" s="306"/>
      <c r="H607" s="287" t="str">
        <f>IF(ISBLANK(A607),"",IF(IFERROR(IF(ISBLANK(A607),"",VLOOKUP(A607,frente!A$2:G$976,5,FALSE)),"")="","N/A",IFERROR(IF(ISBLANK(A607),"",VLOOKUP(A607,frente!A$2:G$976,5,FALSE)),"")))</f>
        <v/>
      </c>
      <c r="I607" s="30" t="str">
        <f>IF(ISBLANK(A607),"",IF(IFERROR(IF(ISBLANK(A607),"",VLOOKUP(A607,frente!A$2:G$976,6,FALSE)),"")="","N/A",IFERROR(IF(ISBLANK(A607),"",VLOOKUP(A607,frente!A$2:G$976,6,FALSE)),"")))</f>
        <v/>
      </c>
    </row>
    <row r="608" spans="1:9" ht="18" thickBot="1" x14ac:dyDescent="0.35">
      <c r="A608" s="336"/>
      <c r="B608" s="340"/>
      <c r="C608" s="322" t="str">
        <f>IFERROR(IF(ISBLANK(A608),"",VLOOKUP(A608,frente!A$2:D$9835,2,FALSE)),"")</f>
        <v/>
      </c>
      <c r="D608" s="25" t="str">
        <f>IFERROR(IF(ISBLANK(A608),"",VLOOKUP(A608,frente!A$1:D$99866,3,FALSE)),"")</f>
        <v/>
      </c>
      <c r="E608" s="26" t="str">
        <f>IFERROR(IF(ISBLANK(B608),"",VLOOKUP(A608,frente!A$2:D$9835,4,FALSE)),"")</f>
        <v/>
      </c>
      <c r="F608" s="27" t="str">
        <f t="shared" si="12"/>
        <v/>
      </c>
      <c r="G608" s="306"/>
      <c r="H608" s="287" t="str">
        <f>IF(ISBLANK(A608),"",IF(IFERROR(IF(ISBLANK(A608),"",VLOOKUP(A608,frente!A$2:G$976,5,FALSE)),"")="","N/A",IFERROR(IF(ISBLANK(A608),"",VLOOKUP(A608,frente!A$2:G$976,5,FALSE)),"")))</f>
        <v/>
      </c>
      <c r="I608" s="30" t="str">
        <f>IF(ISBLANK(A608),"",IF(IFERROR(IF(ISBLANK(A608),"",VLOOKUP(A608,frente!A$2:G$976,6,FALSE)),"")="","N/A",IFERROR(IF(ISBLANK(A608),"",VLOOKUP(A608,frente!A$2:G$976,6,FALSE)),"")))</f>
        <v/>
      </c>
    </row>
    <row r="609" spans="1:9" ht="18" thickBot="1" x14ac:dyDescent="0.35">
      <c r="A609" s="336"/>
      <c r="B609" s="340"/>
      <c r="C609" s="322" t="str">
        <f>IFERROR(IF(ISBLANK(A609),"",VLOOKUP(A609,frente!A$2:D$9835,2,FALSE)),"")</f>
        <v/>
      </c>
      <c r="D609" s="25" t="str">
        <f>IFERROR(IF(ISBLANK(A609),"",VLOOKUP(A609,frente!A$1:D$99866,3,FALSE)),"")</f>
        <v/>
      </c>
      <c r="E609" s="26" t="str">
        <f>IFERROR(IF(ISBLANK(B609),"",VLOOKUP(A609,frente!A$2:D$9835,4,FALSE)),"")</f>
        <v/>
      </c>
      <c r="F609" s="27" t="str">
        <f t="shared" si="12"/>
        <v/>
      </c>
      <c r="G609" s="306"/>
      <c r="H609" s="287" t="str">
        <f>IF(ISBLANK(A609),"",IF(IFERROR(IF(ISBLANK(A609),"",VLOOKUP(A609,frente!A$2:G$976,5,FALSE)),"")="","N/A",IFERROR(IF(ISBLANK(A609),"",VLOOKUP(A609,frente!A$2:G$976,5,FALSE)),"")))</f>
        <v/>
      </c>
      <c r="I609" s="30" t="str">
        <f>IF(ISBLANK(A609),"",IF(IFERROR(IF(ISBLANK(A609),"",VLOOKUP(A609,frente!A$2:G$976,6,FALSE)),"")="","N/A",IFERROR(IF(ISBLANK(A609),"",VLOOKUP(A609,frente!A$2:G$976,6,FALSE)),"")))</f>
        <v/>
      </c>
    </row>
    <row r="610" spans="1:9" ht="18" thickBot="1" x14ac:dyDescent="0.35">
      <c r="A610" s="336"/>
      <c r="B610" s="340"/>
      <c r="C610" s="322" t="str">
        <f>IFERROR(IF(ISBLANK(A610),"",VLOOKUP(A610,frente!A$2:D$9835,2,FALSE)),"")</f>
        <v/>
      </c>
      <c r="D610" s="25" t="str">
        <f>IFERROR(IF(ISBLANK(A610),"",VLOOKUP(A610,frente!A$1:D$99866,3,FALSE)),"")</f>
        <v/>
      </c>
      <c r="E610" s="26" t="str">
        <f>IFERROR(IF(ISBLANK(B610),"",VLOOKUP(A610,frente!A$2:D$9835,4,FALSE)),"")</f>
        <v/>
      </c>
      <c r="F610" s="27" t="str">
        <f t="shared" si="12"/>
        <v/>
      </c>
      <c r="G610" s="306"/>
      <c r="H610" s="287" t="str">
        <f>IF(ISBLANK(A610),"",IF(IFERROR(IF(ISBLANK(A610),"",VLOOKUP(A610,frente!A$2:G$976,5,FALSE)),"")="","N/A",IFERROR(IF(ISBLANK(A610),"",VLOOKUP(A610,frente!A$2:G$976,5,FALSE)),"")))</f>
        <v/>
      </c>
      <c r="I610" s="30" t="str">
        <f>IF(ISBLANK(A610),"",IF(IFERROR(IF(ISBLANK(A610),"",VLOOKUP(A610,frente!A$2:G$976,6,FALSE)),"")="","N/A",IFERROR(IF(ISBLANK(A610),"",VLOOKUP(A610,frente!A$2:G$976,6,FALSE)),"")))</f>
        <v/>
      </c>
    </row>
    <row r="611" spans="1:9" ht="18" thickBot="1" x14ac:dyDescent="0.35">
      <c r="A611" s="336"/>
      <c r="B611" s="340"/>
      <c r="C611" s="322" t="str">
        <f>IFERROR(IF(ISBLANK(A611),"",VLOOKUP(A611,frente!A$2:D$9835,2,FALSE)),"")</f>
        <v/>
      </c>
      <c r="D611" s="25" t="str">
        <f>IFERROR(IF(ISBLANK(A611),"",VLOOKUP(A611,frente!A$1:D$99866,3,FALSE)),"")</f>
        <v/>
      </c>
      <c r="E611" s="26" t="str">
        <f>IFERROR(IF(ISBLANK(B611),"",VLOOKUP(A611,frente!A$2:D$9835,4,FALSE)),"")</f>
        <v/>
      </c>
      <c r="F611" s="27" t="str">
        <f t="shared" si="12"/>
        <v/>
      </c>
      <c r="G611" s="306"/>
      <c r="H611" s="287" t="str">
        <f>IF(ISBLANK(A611),"",IF(IFERROR(IF(ISBLANK(A611),"",VLOOKUP(A611,frente!A$2:G$976,5,FALSE)),"")="","N/A",IFERROR(IF(ISBLANK(A611),"",VLOOKUP(A611,frente!A$2:G$976,5,FALSE)),"")))</f>
        <v/>
      </c>
      <c r="I611" s="30" t="str">
        <f>IF(ISBLANK(A611),"",IF(IFERROR(IF(ISBLANK(A611),"",VLOOKUP(A611,frente!A$2:G$976,6,FALSE)),"")="","N/A",IFERROR(IF(ISBLANK(A611),"",VLOOKUP(A611,frente!A$2:G$976,6,FALSE)),"")))</f>
        <v/>
      </c>
    </row>
    <row r="612" spans="1:9" ht="18" thickBot="1" x14ac:dyDescent="0.35">
      <c r="A612" s="336"/>
      <c r="B612" s="340"/>
      <c r="C612" s="322" t="str">
        <f>IFERROR(IF(ISBLANK(A612),"",VLOOKUP(A612,frente!A$2:D$9835,2,FALSE)),"")</f>
        <v/>
      </c>
      <c r="D612" s="25" t="str">
        <f>IFERROR(IF(ISBLANK(A612),"",VLOOKUP(A612,frente!A$1:D$99866,3,FALSE)),"")</f>
        <v/>
      </c>
      <c r="E612" s="26" t="str">
        <f>IFERROR(IF(ISBLANK(B612),"",VLOOKUP(A612,frente!A$2:D$9835,4,FALSE)),"")</f>
        <v/>
      </c>
      <c r="F612" s="27" t="str">
        <f t="shared" si="12"/>
        <v/>
      </c>
      <c r="G612" s="306"/>
      <c r="H612" s="287" t="str">
        <f>IF(ISBLANK(A612),"",IF(IFERROR(IF(ISBLANK(A612),"",VLOOKUP(A612,frente!A$2:G$976,5,FALSE)),"")="","N/A",IFERROR(IF(ISBLANK(A612),"",VLOOKUP(A612,frente!A$2:G$976,5,FALSE)),"")))</f>
        <v/>
      </c>
      <c r="I612" s="30" t="str">
        <f>IF(ISBLANK(A612),"",IF(IFERROR(IF(ISBLANK(A612),"",VLOOKUP(A612,frente!A$2:G$976,6,FALSE)),"")="","N/A",IFERROR(IF(ISBLANK(A612),"",VLOOKUP(A612,frente!A$2:G$976,6,FALSE)),"")))</f>
        <v/>
      </c>
    </row>
    <row r="613" spans="1:9" ht="18" thickBot="1" x14ac:dyDescent="0.35">
      <c r="A613" s="336"/>
      <c r="B613" s="340"/>
      <c r="C613" s="322" t="str">
        <f>IFERROR(IF(ISBLANK(A613),"",VLOOKUP(A613,frente!A$2:D$9835,2,FALSE)),"")</f>
        <v/>
      </c>
      <c r="D613" s="25" t="str">
        <f>IFERROR(IF(ISBLANK(A613),"",VLOOKUP(A613,frente!A$1:D$99866,3,FALSE)),"")</f>
        <v/>
      </c>
      <c r="E613" s="26" t="str">
        <f>IFERROR(IF(ISBLANK(B613),"",VLOOKUP(A613,frente!A$2:D$9835,4,FALSE)),"")</f>
        <v/>
      </c>
      <c r="F613" s="27" t="str">
        <f t="shared" si="12"/>
        <v/>
      </c>
      <c r="G613" s="306"/>
      <c r="H613" s="287" t="str">
        <f>IF(ISBLANK(A613),"",IF(IFERROR(IF(ISBLANK(A613),"",VLOOKUP(A613,frente!A$2:G$976,5,FALSE)),"")="","N/A",IFERROR(IF(ISBLANK(A613),"",VLOOKUP(A613,frente!A$2:G$976,5,FALSE)),"")))</f>
        <v/>
      </c>
      <c r="I613" s="30" t="str">
        <f>IF(ISBLANK(A613),"",IF(IFERROR(IF(ISBLANK(A613),"",VLOOKUP(A613,frente!A$2:G$976,6,FALSE)),"")="","N/A",IFERROR(IF(ISBLANK(A613),"",VLOOKUP(A613,frente!A$2:G$976,6,FALSE)),"")))</f>
        <v/>
      </c>
    </row>
    <row r="614" spans="1:9" ht="18" thickBot="1" x14ac:dyDescent="0.35">
      <c r="A614" s="336"/>
      <c r="B614" s="340"/>
      <c r="C614" s="322" t="str">
        <f>IFERROR(IF(ISBLANK(A614),"",VLOOKUP(A614,frente!A$2:D$9835,2,FALSE)),"")</f>
        <v/>
      </c>
      <c r="D614" s="25" t="str">
        <f>IFERROR(IF(ISBLANK(A614),"",VLOOKUP(A614,frente!A$1:D$99866,3,FALSE)),"")</f>
        <v/>
      </c>
      <c r="E614" s="26" t="str">
        <f>IFERROR(IF(ISBLANK(B614),"",VLOOKUP(A614,frente!A$2:D$9835,4,FALSE)),"")</f>
        <v/>
      </c>
      <c r="F614" s="27" t="str">
        <f t="shared" si="12"/>
        <v/>
      </c>
      <c r="G614" s="306"/>
      <c r="H614" s="287" t="str">
        <f>IF(ISBLANK(A614),"",IF(IFERROR(IF(ISBLANK(A614),"",VLOOKUP(A614,frente!A$2:G$976,5,FALSE)),"")="","N/A",IFERROR(IF(ISBLANK(A614),"",VLOOKUP(A614,frente!A$2:G$976,5,FALSE)),"")))</f>
        <v/>
      </c>
      <c r="I614" s="30" t="str">
        <f>IF(ISBLANK(A614),"",IF(IFERROR(IF(ISBLANK(A614),"",VLOOKUP(A614,frente!A$2:G$976,6,FALSE)),"")="","N/A",IFERROR(IF(ISBLANK(A614),"",VLOOKUP(A614,frente!A$2:G$976,6,FALSE)),"")))</f>
        <v/>
      </c>
    </row>
    <row r="615" spans="1:9" ht="18" thickBot="1" x14ac:dyDescent="0.35">
      <c r="A615" s="336"/>
      <c r="B615" s="340"/>
      <c r="C615" s="322" t="str">
        <f>IFERROR(IF(ISBLANK(A615),"",VLOOKUP(A615,frente!A$2:D$9835,2,FALSE)),"")</f>
        <v/>
      </c>
      <c r="D615" s="25" t="str">
        <f>IFERROR(IF(ISBLANK(A615),"",VLOOKUP(A615,frente!A$1:D$99866,3,FALSE)),"")</f>
        <v/>
      </c>
      <c r="E615" s="26" t="str">
        <f>IFERROR(IF(ISBLANK(B615),"",VLOOKUP(A615,frente!A$2:D$9835,4,FALSE)),"")</f>
        <v/>
      </c>
      <c r="F615" s="27" t="str">
        <f t="shared" si="12"/>
        <v/>
      </c>
      <c r="G615" s="306"/>
      <c r="H615" s="287" t="str">
        <f>IF(ISBLANK(A615),"",IF(IFERROR(IF(ISBLANK(A615),"",VLOOKUP(A615,frente!A$2:G$976,5,FALSE)),"")="","N/A",IFERROR(IF(ISBLANK(A615),"",VLOOKUP(A615,frente!A$2:G$976,5,FALSE)),"")))</f>
        <v/>
      </c>
      <c r="I615" s="30" t="str">
        <f>IF(ISBLANK(A615),"",IF(IFERROR(IF(ISBLANK(A615),"",VLOOKUP(A615,frente!A$2:G$976,6,FALSE)),"")="","N/A",IFERROR(IF(ISBLANK(A615),"",VLOOKUP(A615,frente!A$2:G$976,6,FALSE)),"")))</f>
        <v/>
      </c>
    </row>
    <row r="616" spans="1:9" ht="18" thickBot="1" x14ac:dyDescent="0.35">
      <c r="A616" s="336"/>
      <c r="B616" s="340"/>
      <c r="C616" s="322" t="str">
        <f>IFERROR(IF(ISBLANK(A616),"",VLOOKUP(A616,frente!A$2:D$9835,2,FALSE)),"")</f>
        <v/>
      </c>
      <c r="D616" s="25" t="str">
        <f>IFERROR(IF(ISBLANK(A616),"",VLOOKUP(A616,frente!A$1:D$99866,3,FALSE)),"")</f>
        <v/>
      </c>
      <c r="E616" s="26" t="str">
        <f>IFERROR(IF(ISBLANK(B616),"",VLOOKUP(A616,frente!A$2:D$9835,4,FALSE)),"")</f>
        <v/>
      </c>
      <c r="F616" s="27" t="str">
        <f t="shared" si="12"/>
        <v/>
      </c>
      <c r="G616" s="306"/>
      <c r="H616" s="287" t="str">
        <f>IF(ISBLANK(A616),"",IF(IFERROR(IF(ISBLANK(A616),"",VLOOKUP(A616,frente!A$2:G$976,5,FALSE)),"")="","N/A",IFERROR(IF(ISBLANK(A616),"",VLOOKUP(A616,frente!A$2:G$976,5,FALSE)),"")))</f>
        <v/>
      </c>
      <c r="I616" s="30" t="str">
        <f>IF(ISBLANK(A616),"",IF(IFERROR(IF(ISBLANK(A616),"",VLOOKUP(A616,frente!A$2:G$976,6,FALSE)),"")="","N/A",IFERROR(IF(ISBLANK(A616),"",VLOOKUP(A616,frente!A$2:G$976,6,FALSE)),"")))</f>
        <v/>
      </c>
    </row>
    <row r="617" spans="1:9" ht="18" thickBot="1" x14ac:dyDescent="0.35">
      <c r="A617" s="336"/>
      <c r="B617" s="340"/>
      <c r="C617" s="322" t="str">
        <f>IFERROR(IF(ISBLANK(A617),"",VLOOKUP(A617,frente!A$2:D$9835,2,FALSE)),"")</f>
        <v/>
      </c>
      <c r="D617" s="25" t="str">
        <f>IFERROR(IF(ISBLANK(A617),"",VLOOKUP(A617,frente!A$1:D$99866,3,FALSE)),"")</f>
        <v/>
      </c>
      <c r="E617" s="26" t="str">
        <f>IFERROR(IF(ISBLANK(B617),"",VLOOKUP(A617,frente!A$2:D$9835,4,FALSE)),"")</f>
        <v/>
      </c>
      <c r="F617" s="27" t="str">
        <f t="shared" si="12"/>
        <v/>
      </c>
      <c r="G617" s="306"/>
      <c r="H617" s="287" t="str">
        <f>IF(ISBLANK(A617),"",IF(IFERROR(IF(ISBLANK(A617),"",VLOOKUP(A617,frente!A$2:G$976,5,FALSE)),"")="","N/A",IFERROR(IF(ISBLANK(A617),"",VLOOKUP(A617,frente!A$2:G$976,5,FALSE)),"")))</f>
        <v/>
      </c>
      <c r="I617" s="30" t="str">
        <f>IF(ISBLANK(A617),"",IF(IFERROR(IF(ISBLANK(A617),"",VLOOKUP(A617,frente!A$2:G$976,6,FALSE)),"")="","N/A",IFERROR(IF(ISBLANK(A617),"",VLOOKUP(A617,frente!A$2:G$976,6,FALSE)),"")))</f>
        <v/>
      </c>
    </row>
    <row r="618" spans="1:9" ht="18" thickBot="1" x14ac:dyDescent="0.35">
      <c r="A618" s="336"/>
      <c r="B618" s="340"/>
      <c r="C618" s="322" t="str">
        <f>IFERROR(IF(ISBLANK(A618),"",VLOOKUP(A618,frente!A$2:D$9835,2,FALSE)),"")</f>
        <v/>
      </c>
      <c r="D618" s="25" t="str">
        <f>IFERROR(IF(ISBLANK(A618),"",VLOOKUP(A618,frente!A$1:D$99866,3,FALSE)),"")</f>
        <v/>
      </c>
      <c r="E618" s="26" t="str">
        <f>IFERROR(IF(ISBLANK(B618),"",VLOOKUP(A618,frente!A$2:D$9835,4,FALSE)),"")</f>
        <v/>
      </c>
      <c r="F618" s="27" t="str">
        <f t="shared" si="12"/>
        <v/>
      </c>
      <c r="G618" s="306"/>
      <c r="H618" s="287" t="str">
        <f>IF(ISBLANK(A618),"",IF(IFERROR(IF(ISBLANK(A618),"",VLOOKUP(A618,frente!A$2:G$976,5,FALSE)),"")="","N/A",IFERROR(IF(ISBLANK(A618),"",VLOOKUP(A618,frente!A$2:G$976,5,FALSE)),"")))</f>
        <v/>
      </c>
      <c r="I618" s="30" t="str">
        <f>IF(ISBLANK(A618),"",IF(IFERROR(IF(ISBLANK(A618),"",VLOOKUP(A618,frente!A$2:G$976,6,FALSE)),"")="","N/A",IFERROR(IF(ISBLANK(A618),"",VLOOKUP(A618,frente!A$2:G$976,6,FALSE)),"")))</f>
        <v/>
      </c>
    </row>
    <row r="619" spans="1:9" ht="18" thickBot="1" x14ac:dyDescent="0.35">
      <c r="A619" s="336"/>
      <c r="B619" s="340"/>
      <c r="C619" s="322" t="str">
        <f>IFERROR(IF(ISBLANK(A619),"",VLOOKUP(A619,frente!A$2:D$9835,2,FALSE)),"")</f>
        <v/>
      </c>
      <c r="D619" s="25" t="str">
        <f>IFERROR(IF(ISBLANK(A619),"",VLOOKUP(A619,frente!A$1:D$99866,3,FALSE)),"")</f>
        <v/>
      </c>
      <c r="E619" s="26" t="str">
        <f>IFERROR(IF(ISBLANK(B619),"",VLOOKUP(A619,frente!A$2:D$9835,4,FALSE)),"")</f>
        <v/>
      </c>
      <c r="F619" s="27" t="str">
        <f t="shared" si="12"/>
        <v/>
      </c>
      <c r="G619" s="306"/>
      <c r="H619" s="287" t="str">
        <f>IF(ISBLANK(A619),"",IF(IFERROR(IF(ISBLANK(A619),"",VLOOKUP(A619,frente!A$2:G$976,5,FALSE)),"")="","N/A",IFERROR(IF(ISBLANK(A619),"",VLOOKUP(A619,frente!A$2:G$976,5,FALSE)),"")))</f>
        <v/>
      </c>
      <c r="I619" s="30" t="str">
        <f>IF(ISBLANK(A619),"",IF(IFERROR(IF(ISBLANK(A619),"",VLOOKUP(A619,frente!A$2:G$976,6,FALSE)),"")="","N/A",IFERROR(IF(ISBLANK(A619),"",VLOOKUP(A619,frente!A$2:G$976,6,FALSE)),"")))</f>
        <v/>
      </c>
    </row>
    <row r="620" spans="1:9" ht="18" thickBot="1" x14ac:dyDescent="0.35">
      <c r="A620" s="336"/>
      <c r="B620" s="340"/>
      <c r="C620" s="322" t="str">
        <f>IFERROR(IF(ISBLANK(A620),"",VLOOKUP(A620,frente!A$2:D$9835,2,FALSE)),"")</f>
        <v/>
      </c>
      <c r="D620" s="25" t="str">
        <f>IFERROR(IF(ISBLANK(A620),"",VLOOKUP(A620,frente!A$1:D$99866,3,FALSE)),"")</f>
        <v/>
      </c>
      <c r="E620" s="26" t="str">
        <f>IFERROR(IF(ISBLANK(B620),"",VLOOKUP(A620,frente!A$2:D$9835,4,FALSE)),"")</f>
        <v/>
      </c>
      <c r="F620" s="27" t="str">
        <f t="shared" si="12"/>
        <v/>
      </c>
      <c r="G620" s="306"/>
      <c r="H620" s="287" t="str">
        <f>IF(ISBLANK(A620),"",IF(IFERROR(IF(ISBLANK(A620),"",VLOOKUP(A620,frente!A$2:G$976,5,FALSE)),"")="","N/A",IFERROR(IF(ISBLANK(A620),"",VLOOKUP(A620,frente!A$2:G$976,5,FALSE)),"")))</f>
        <v/>
      </c>
      <c r="I620" s="30" t="str">
        <f>IF(ISBLANK(A620),"",IF(IFERROR(IF(ISBLANK(A620),"",VLOOKUP(A620,frente!A$2:G$976,6,FALSE)),"")="","N/A",IFERROR(IF(ISBLANK(A620),"",VLOOKUP(A620,frente!A$2:G$976,6,FALSE)),"")))</f>
        <v/>
      </c>
    </row>
    <row r="621" spans="1:9" ht="18" thickBot="1" x14ac:dyDescent="0.35">
      <c r="A621" s="336"/>
      <c r="B621" s="340"/>
      <c r="C621" s="322" t="str">
        <f>IFERROR(IF(ISBLANK(A621),"",VLOOKUP(A621,frente!A$2:D$9835,2,FALSE)),"")</f>
        <v/>
      </c>
      <c r="D621" s="25" t="str">
        <f>IFERROR(IF(ISBLANK(A621),"",VLOOKUP(A621,frente!A$1:D$99866,3,FALSE)),"")</f>
        <v/>
      </c>
      <c r="E621" s="26" t="str">
        <f>IFERROR(IF(ISBLANK(B621),"",VLOOKUP(A621,frente!A$2:D$9835,4,FALSE)),"")</f>
        <v/>
      </c>
      <c r="F621" s="27" t="str">
        <f t="shared" si="12"/>
        <v/>
      </c>
      <c r="G621" s="306"/>
      <c r="H621" s="287" t="str">
        <f>IF(ISBLANK(A621),"",IF(IFERROR(IF(ISBLANK(A621),"",VLOOKUP(A621,frente!A$2:G$976,5,FALSE)),"")="","N/A",IFERROR(IF(ISBLANK(A621),"",VLOOKUP(A621,frente!A$2:G$976,5,FALSE)),"")))</f>
        <v/>
      </c>
      <c r="I621" s="30" t="str">
        <f>IF(ISBLANK(A621),"",IF(IFERROR(IF(ISBLANK(A621),"",VLOOKUP(A621,frente!A$2:G$976,6,FALSE)),"")="","N/A",IFERROR(IF(ISBLANK(A621),"",VLOOKUP(A621,frente!A$2:G$976,6,FALSE)),"")))</f>
        <v/>
      </c>
    </row>
    <row r="622" spans="1:9" ht="18" thickBot="1" x14ac:dyDescent="0.35">
      <c r="A622" s="336"/>
      <c r="B622" s="340"/>
      <c r="C622" s="322" t="str">
        <f>IFERROR(IF(ISBLANK(A622),"",VLOOKUP(A622,frente!A$2:D$9835,2,FALSE)),"")</f>
        <v/>
      </c>
      <c r="D622" s="25" t="str">
        <f>IFERROR(IF(ISBLANK(A622),"",VLOOKUP(A622,frente!A$1:D$99866,3,FALSE)),"")</f>
        <v/>
      </c>
      <c r="E622" s="26" t="str">
        <f>IFERROR(IF(ISBLANK(B622),"",VLOOKUP(A622,frente!A$2:D$9835,4,FALSE)),"")</f>
        <v/>
      </c>
      <c r="F622" s="27" t="str">
        <f t="shared" si="12"/>
        <v/>
      </c>
      <c r="G622" s="306"/>
      <c r="H622" s="287" t="str">
        <f>IF(ISBLANK(A622),"",IF(IFERROR(IF(ISBLANK(A622),"",VLOOKUP(A622,frente!A$2:G$976,5,FALSE)),"")="","N/A",IFERROR(IF(ISBLANK(A622),"",VLOOKUP(A622,frente!A$2:G$976,5,FALSE)),"")))</f>
        <v/>
      </c>
      <c r="I622" s="30" t="str">
        <f>IF(ISBLANK(A622),"",IF(IFERROR(IF(ISBLANK(A622),"",VLOOKUP(A622,frente!A$2:G$976,6,FALSE)),"")="","N/A",IFERROR(IF(ISBLANK(A622),"",VLOOKUP(A622,frente!A$2:G$976,6,FALSE)),"")))</f>
        <v/>
      </c>
    </row>
    <row r="623" spans="1:9" ht="18" thickBot="1" x14ac:dyDescent="0.35">
      <c r="A623" s="336"/>
      <c r="B623" s="340"/>
      <c r="C623" s="322" t="str">
        <f>IFERROR(IF(ISBLANK(A623),"",VLOOKUP(A623,frente!A$2:D$9835,2,FALSE)),"")</f>
        <v/>
      </c>
      <c r="D623" s="25" t="str">
        <f>IFERROR(IF(ISBLANK(A623),"",VLOOKUP(A623,frente!A$1:D$99866,3,FALSE)),"")</f>
        <v/>
      </c>
      <c r="E623" s="26" t="str">
        <f>IFERROR(IF(ISBLANK(B623),"",VLOOKUP(A623,frente!A$2:D$9835,4,FALSE)),"")</f>
        <v/>
      </c>
      <c r="F623" s="27" t="str">
        <f t="shared" si="12"/>
        <v/>
      </c>
      <c r="G623" s="306"/>
      <c r="H623" s="287" t="str">
        <f>IF(ISBLANK(A623),"",IF(IFERROR(IF(ISBLANK(A623),"",VLOOKUP(A623,frente!A$2:G$976,5,FALSE)),"")="","N/A",IFERROR(IF(ISBLANK(A623),"",VLOOKUP(A623,frente!A$2:G$976,5,FALSE)),"")))</f>
        <v/>
      </c>
      <c r="I623" s="30" t="str">
        <f>IF(ISBLANK(A623),"",IF(IFERROR(IF(ISBLANK(A623),"",VLOOKUP(A623,frente!A$2:G$976,6,FALSE)),"")="","N/A",IFERROR(IF(ISBLANK(A623),"",VLOOKUP(A623,frente!A$2:G$976,6,FALSE)),"")))</f>
        <v/>
      </c>
    </row>
    <row r="624" spans="1:9" ht="18" thickBot="1" x14ac:dyDescent="0.35">
      <c r="A624" s="336"/>
      <c r="B624" s="340"/>
      <c r="C624" s="322" t="str">
        <f>IFERROR(IF(ISBLANK(A624),"",VLOOKUP(A624,frente!A$2:D$9835,2,FALSE)),"")</f>
        <v/>
      </c>
      <c r="D624" s="25" t="str">
        <f>IFERROR(IF(ISBLANK(A624),"",VLOOKUP(A624,frente!A$1:D$99866,3,FALSE)),"")</f>
        <v/>
      </c>
      <c r="E624" s="26" t="str">
        <f>IFERROR(IF(ISBLANK(B624),"",VLOOKUP(A624,frente!A$2:D$9835,4,FALSE)),"")</f>
        <v/>
      </c>
      <c r="F624" s="27" t="str">
        <f t="shared" si="12"/>
        <v/>
      </c>
      <c r="G624" s="306"/>
      <c r="H624" s="287" t="str">
        <f>IF(ISBLANK(A624),"",IF(IFERROR(IF(ISBLANK(A624),"",VLOOKUP(A624,frente!A$2:G$976,5,FALSE)),"")="","N/A",IFERROR(IF(ISBLANK(A624),"",VLOOKUP(A624,frente!A$2:G$976,5,FALSE)),"")))</f>
        <v/>
      </c>
      <c r="I624" s="30" t="str">
        <f>IF(ISBLANK(A624),"",IF(IFERROR(IF(ISBLANK(A624),"",VLOOKUP(A624,frente!A$2:G$976,6,FALSE)),"")="","N/A",IFERROR(IF(ISBLANK(A624),"",VLOOKUP(A624,frente!A$2:G$976,6,FALSE)),"")))</f>
        <v/>
      </c>
    </row>
    <row r="625" spans="1:9" ht="18" thickBot="1" x14ac:dyDescent="0.35">
      <c r="A625" s="336"/>
      <c r="B625" s="340"/>
      <c r="C625" s="322" t="str">
        <f>IFERROR(IF(ISBLANK(A625),"",VLOOKUP(A625,frente!A$2:D$9835,2,FALSE)),"")</f>
        <v/>
      </c>
      <c r="D625" s="25" t="str">
        <f>IFERROR(IF(ISBLANK(A625),"",VLOOKUP(A625,frente!A$1:D$99866,3,FALSE)),"")</f>
        <v/>
      </c>
      <c r="E625" s="26" t="str">
        <f>IFERROR(IF(ISBLANK(B625),"",VLOOKUP(A625,frente!A$2:D$9835,4,FALSE)),"")</f>
        <v/>
      </c>
      <c r="F625" s="27" t="str">
        <f t="shared" si="12"/>
        <v/>
      </c>
      <c r="G625" s="306"/>
      <c r="H625" s="287" t="str">
        <f>IF(ISBLANK(A625),"",IF(IFERROR(IF(ISBLANK(A625),"",VLOOKUP(A625,frente!A$2:G$976,5,FALSE)),"")="","N/A",IFERROR(IF(ISBLANK(A625),"",VLOOKUP(A625,frente!A$2:G$976,5,FALSE)),"")))</f>
        <v/>
      </c>
      <c r="I625" s="30" t="str">
        <f>IF(ISBLANK(A625),"",IF(IFERROR(IF(ISBLANK(A625),"",VLOOKUP(A625,frente!A$2:G$976,6,FALSE)),"")="","N/A",IFERROR(IF(ISBLANK(A625),"",VLOOKUP(A625,frente!A$2:G$976,6,FALSE)),"")))</f>
        <v/>
      </c>
    </row>
    <row r="626" spans="1:9" ht="18" thickBot="1" x14ac:dyDescent="0.35">
      <c r="A626" s="336"/>
      <c r="B626" s="340"/>
      <c r="C626" s="322" t="str">
        <f>IFERROR(IF(ISBLANK(A626),"",VLOOKUP(A626,frente!A$2:D$9835,2,FALSE)),"")</f>
        <v/>
      </c>
      <c r="D626" s="25" t="str">
        <f>IFERROR(IF(ISBLANK(A626),"",VLOOKUP(A626,frente!A$1:D$99866,3,FALSE)),"")</f>
        <v/>
      </c>
      <c r="E626" s="26" t="str">
        <f>IFERROR(IF(ISBLANK(B626),"",VLOOKUP(A626,frente!A$2:D$9835,4,FALSE)),"")</f>
        <v/>
      </c>
      <c r="F626" s="27" t="str">
        <f t="shared" si="12"/>
        <v/>
      </c>
      <c r="G626" s="306"/>
      <c r="H626" s="287" t="str">
        <f>IF(ISBLANK(A626),"",IF(IFERROR(IF(ISBLANK(A626),"",VLOOKUP(A626,frente!A$2:G$976,5,FALSE)),"")="","N/A",IFERROR(IF(ISBLANK(A626),"",VLOOKUP(A626,frente!A$2:G$976,5,FALSE)),"")))</f>
        <v/>
      </c>
      <c r="I626" s="30" t="str">
        <f>IF(ISBLANK(A626),"",IF(IFERROR(IF(ISBLANK(A626),"",VLOOKUP(A626,frente!A$2:G$976,6,FALSE)),"")="","N/A",IFERROR(IF(ISBLANK(A626),"",VLOOKUP(A626,frente!A$2:G$976,6,FALSE)),"")))</f>
        <v/>
      </c>
    </row>
    <row r="627" spans="1:9" ht="18" thickBot="1" x14ac:dyDescent="0.35">
      <c r="A627" s="336"/>
      <c r="B627" s="340"/>
      <c r="C627" s="322" t="str">
        <f>IFERROR(IF(ISBLANK(A627),"",VLOOKUP(A627,frente!A$2:D$9835,2,FALSE)),"")</f>
        <v/>
      </c>
      <c r="D627" s="25" t="str">
        <f>IFERROR(IF(ISBLANK(A627),"",VLOOKUP(A627,frente!A$1:D$99866,3,FALSE)),"")</f>
        <v/>
      </c>
      <c r="E627" s="26" t="str">
        <f>IFERROR(IF(ISBLANK(B627),"",VLOOKUP(A627,frente!A$2:D$9835,4,FALSE)),"")</f>
        <v/>
      </c>
      <c r="F627" s="27" t="str">
        <f t="shared" si="12"/>
        <v/>
      </c>
      <c r="G627" s="306"/>
      <c r="H627" s="287" t="str">
        <f>IF(ISBLANK(A627),"",IF(IFERROR(IF(ISBLANK(A627),"",VLOOKUP(A627,frente!A$2:G$976,5,FALSE)),"")="","N/A",IFERROR(IF(ISBLANK(A627),"",VLOOKUP(A627,frente!A$2:G$976,5,FALSE)),"")))</f>
        <v/>
      </c>
      <c r="I627" s="30" t="str">
        <f>IF(ISBLANK(A627),"",IF(IFERROR(IF(ISBLANK(A627),"",VLOOKUP(A627,frente!A$2:G$976,6,FALSE)),"")="","N/A",IFERROR(IF(ISBLANK(A627),"",VLOOKUP(A627,frente!A$2:G$976,6,FALSE)),"")))</f>
        <v/>
      </c>
    </row>
    <row r="628" spans="1:9" ht="18" thickBot="1" x14ac:dyDescent="0.35">
      <c r="A628" s="336"/>
      <c r="B628" s="340"/>
      <c r="C628" s="322" t="str">
        <f>IFERROR(IF(ISBLANK(A628),"",VLOOKUP(A628,frente!A$2:D$9835,2,FALSE)),"")</f>
        <v/>
      </c>
      <c r="D628" s="25" t="str">
        <f>IFERROR(IF(ISBLANK(A628),"",VLOOKUP(A628,frente!A$1:D$99866,3,FALSE)),"")</f>
        <v/>
      </c>
      <c r="E628" s="26" t="str">
        <f>IFERROR(IF(ISBLANK(B628),"",VLOOKUP(A628,frente!A$2:D$9835,4,FALSE)),"")</f>
        <v/>
      </c>
      <c r="F628" s="27" t="str">
        <f t="shared" si="12"/>
        <v/>
      </c>
      <c r="G628" s="306"/>
      <c r="H628" s="287" t="str">
        <f>IF(ISBLANK(A628),"",IF(IFERROR(IF(ISBLANK(A628),"",VLOOKUP(A628,frente!A$2:G$976,5,FALSE)),"")="","N/A",IFERROR(IF(ISBLANK(A628),"",VLOOKUP(A628,frente!A$2:G$976,5,FALSE)),"")))</f>
        <v/>
      </c>
      <c r="I628" s="30" t="str">
        <f>IF(ISBLANK(A628),"",IF(IFERROR(IF(ISBLANK(A628),"",VLOOKUP(A628,frente!A$2:G$976,6,FALSE)),"")="","N/A",IFERROR(IF(ISBLANK(A628),"",VLOOKUP(A628,frente!A$2:G$976,6,FALSE)),"")))</f>
        <v/>
      </c>
    </row>
    <row r="629" spans="1:9" ht="18" thickBot="1" x14ac:dyDescent="0.35">
      <c r="A629" s="336"/>
      <c r="B629" s="340"/>
      <c r="C629" s="322" t="str">
        <f>IFERROR(IF(ISBLANK(A629),"",VLOOKUP(A629,frente!A$2:D$9835,2,FALSE)),"")</f>
        <v/>
      </c>
      <c r="D629" s="25" t="str">
        <f>IFERROR(IF(ISBLANK(A629),"",VLOOKUP(A629,frente!A$1:D$99866,3,FALSE)),"")</f>
        <v/>
      </c>
      <c r="E629" s="26" t="str">
        <f>IFERROR(IF(ISBLANK(B629),"",VLOOKUP(A629,frente!A$2:D$9835,4,FALSE)),"")</f>
        <v/>
      </c>
      <c r="F629" s="27" t="str">
        <f t="shared" si="12"/>
        <v/>
      </c>
      <c r="G629" s="306"/>
      <c r="H629" s="287" t="str">
        <f>IF(ISBLANK(A629),"",IF(IFERROR(IF(ISBLANK(A629),"",VLOOKUP(A629,frente!A$2:G$976,5,FALSE)),"")="","N/A",IFERROR(IF(ISBLANK(A629),"",VLOOKUP(A629,frente!A$2:G$976,5,FALSE)),"")))</f>
        <v/>
      </c>
      <c r="I629" s="30" t="str">
        <f>IF(ISBLANK(A629),"",IF(IFERROR(IF(ISBLANK(A629),"",VLOOKUP(A629,frente!A$2:G$976,6,FALSE)),"")="","N/A",IFERROR(IF(ISBLANK(A629),"",VLOOKUP(A629,frente!A$2:G$976,6,FALSE)),"")))</f>
        <v/>
      </c>
    </row>
    <row r="630" spans="1:9" ht="18" thickBot="1" x14ac:dyDescent="0.35">
      <c r="A630" s="336"/>
      <c r="B630" s="340"/>
      <c r="C630" s="322" t="str">
        <f>IFERROR(IF(ISBLANK(A630),"",VLOOKUP(A630,frente!A$2:D$9835,2,FALSE)),"")</f>
        <v/>
      </c>
      <c r="D630" s="25" t="str">
        <f>IFERROR(IF(ISBLANK(A630),"",VLOOKUP(A630,frente!A$1:D$99866,3,FALSE)),"")</f>
        <v/>
      </c>
      <c r="E630" s="26" t="str">
        <f>IFERROR(IF(ISBLANK(B630),"",VLOOKUP(A630,frente!A$2:D$9835,4,FALSE)),"")</f>
        <v/>
      </c>
      <c r="F630" s="27" t="str">
        <f t="shared" si="12"/>
        <v/>
      </c>
      <c r="G630" s="306"/>
      <c r="H630" s="287" t="str">
        <f>IF(ISBLANK(A630),"",IF(IFERROR(IF(ISBLANK(A630),"",VLOOKUP(A630,frente!A$2:G$976,5,FALSE)),"")="","N/A",IFERROR(IF(ISBLANK(A630),"",VLOOKUP(A630,frente!A$2:G$976,5,FALSE)),"")))</f>
        <v/>
      </c>
      <c r="I630" s="30" t="str">
        <f>IF(ISBLANK(A630),"",IF(IFERROR(IF(ISBLANK(A630),"",VLOOKUP(A630,frente!A$2:G$976,6,FALSE)),"")="","N/A",IFERROR(IF(ISBLANK(A630),"",VLOOKUP(A630,frente!A$2:G$976,6,FALSE)),"")))</f>
        <v/>
      </c>
    </row>
    <row r="631" spans="1:9" ht="18" thickBot="1" x14ac:dyDescent="0.35">
      <c r="A631" s="336"/>
      <c r="B631" s="340"/>
      <c r="C631" s="322" t="str">
        <f>IFERROR(IF(ISBLANK(A631),"",VLOOKUP(A631,frente!A$2:D$9835,2,FALSE)),"")</f>
        <v/>
      </c>
      <c r="D631" s="25" t="str">
        <f>IFERROR(IF(ISBLANK(A631),"",VLOOKUP(A631,frente!A$1:D$99866,3,FALSE)),"")</f>
        <v/>
      </c>
      <c r="E631" s="26" t="str">
        <f>IFERROR(IF(ISBLANK(B631),"",VLOOKUP(A631,frente!A$2:D$9835,4,FALSE)),"")</f>
        <v/>
      </c>
      <c r="F631" s="27" t="str">
        <f t="shared" si="12"/>
        <v/>
      </c>
      <c r="G631" s="306"/>
      <c r="H631" s="287" t="str">
        <f>IF(ISBLANK(A631),"",IF(IFERROR(IF(ISBLANK(A631),"",VLOOKUP(A631,frente!A$2:G$976,5,FALSE)),"")="","N/A",IFERROR(IF(ISBLANK(A631),"",VLOOKUP(A631,frente!A$2:G$976,5,FALSE)),"")))</f>
        <v/>
      </c>
      <c r="I631" s="30" t="str">
        <f>IF(ISBLANK(A631),"",IF(IFERROR(IF(ISBLANK(A631),"",VLOOKUP(A631,frente!A$2:G$976,6,FALSE)),"")="","N/A",IFERROR(IF(ISBLANK(A631),"",VLOOKUP(A631,frente!A$2:G$976,6,FALSE)),"")))</f>
        <v/>
      </c>
    </row>
    <row r="632" spans="1:9" ht="18" thickBot="1" x14ac:dyDescent="0.35">
      <c r="A632" s="336"/>
      <c r="B632" s="340"/>
      <c r="C632" s="322" t="str">
        <f>IFERROR(IF(ISBLANK(A632),"",VLOOKUP(A632,frente!A$2:D$9835,2,FALSE)),"")</f>
        <v/>
      </c>
      <c r="D632" s="25" t="str">
        <f>IFERROR(IF(ISBLANK(A632),"",VLOOKUP(A632,frente!A$1:D$99866,3,FALSE)),"")</f>
        <v/>
      </c>
      <c r="E632" s="26" t="str">
        <f>IFERROR(IF(ISBLANK(B632),"",VLOOKUP(A632,frente!A$2:D$9835,4,FALSE)),"")</f>
        <v/>
      </c>
      <c r="F632" s="27" t="str">
        <f t="shared" si="12"/>
        <v/>
      </c>
      <c r="G632" s="306"/>
      <c r="H632" s="287" t="str">
        <f>IF(ISBLANK(A632),"",IF(IFERROR(IF(ISBLANK(A632),"",VLOOKUP(A632,frente!A$2:G$976,5,FALSE)),"")="","N/A",IFERROR(IF(ISBLANK(A632),"",VLOOKUP(A632,frente!A$2:G$976,5,FALSE)),"")))</f>
        <v/>
      </c>
      <c r="I632" s="30" t="str">
        <f>IF(ISBLANK(A632),"",IF(IFERROR(IF(ISBLANK(A632),"",VLOOKUP(A632,frente!A$2:G$976,6,FALSE)),"")="","N/A",IFERROR(IF(ISBLANK(A632),"",VLOOKUP(A632,frente!A$2:G$976,6,FALSE)),"")))</f>
        <v/>
      </c>
    </row>
    <row r="633" spans="1:9" ht="18" thickBot="1" x14ac:dyDescent="0.35">
      <c r="A633" s="336"/>
      <c r="B633" s="340"/>
      <c r="C633" s="322" t="str">
        <f>IFERROR(IF(ISBLANK(A633),"",VLOOKUP(A633,frente!A$2:D$9835,2,FALSE)),"")</f>
        <v/>
      </c>
      <c r="D633" s="25" t="str">
        <f>IFERROR(IF(ISBLANK(A633),"",VLOOKUP(A633,frente!A$1:D$99866,3,FALSE)),"")</f>
        <v/>
      </c>
      <c r="E633" s="26" t="str">
        <f>IFERROR(IF(ISBLANK(B633),"",VLOOKUP(A633,frente!A$2:D$9835,4,FALSE)),"")</f>
        <v/>
      </c>
      <c r="F633" s="27" t="str">
        <f t="shared" si="12"/>
        <v/>
      </c>
      <c r="G633" s="306"/>
      <c r="H633" s="287" t="str">
        <f>IF(ISBLANK(A633),"",IF(IFERROR(IF(ISBLANK(A633),"",VLOOKUP(A633,frente!A$2:G$976,5,FALSE)),"")="","N/A",IFERROR(IF(ISBLANK(A633),"",VLOOKUP(A633,frente!A$2:G$976,5,FALSE)),"")))</f>
        <v/>
      </c>
      <c r="I633" s="30" t="str">
        <f>IF(ISBLANK(A633),"",IF(IFERROR(IF(ISBLANK(A633),"",VLOOKUP(A633,frente!A$2:G$976,6,FALSE)),"")="","N/A",IFERROR(IF(ISBLANK(A633),"",VLOOKUP(A633,frente!A$2:G$976,6,FALSE)),"")))</f>
        <v/>
      </c>
    </row>
    <row r="634" spans="1:9" ht="18" thickBot="1" x14ac:dyDescent="0.35">
      <c r="A634" s="336"/>
      <c r="B634" s="340"/>
      <c r="C634" s="322" t="str">
        <f>IFERROR(IF(ISBLANK(A634),"",VLOOKUP(A634,frente!A$2:D$9835,2,FALSE)),"")</f>
        <v/>
      </c>
      <c r="D634" s="25" t="str">
        <f>IFERROR(IF(ISBLANK(A634),"",VLOOKUP(A634,frente!A$1:D$99866,3,FALSE)),"")</f>
        <v/>
      </c>
      <c r="E634" s="26" t="str">
        <f>IFERROR(IF(ISBLANK(B634),"",VLOOKUP(A634,frente!A$2:D$9835,4,FALSE)),"")</f>
        <v/>
      </c>
      <c r="F634" s="27" t="str">
        <f t="shared" si="12"/>
        <v/>
      </c>
      <c r="G634" s="306"/>
      <c r="H634" s="287" t="str">
        <f>IF(ISBLANK(A634),"",IF(IFERROR(IF(ISBLANK(A634),"",VLOOKUP(A634,frente!A$2:G$976,5,FALSE)),"")="","N/A",IFERROR(IF(ISBLANK(A634),"",VLOOKUP(A634,frente!A$2:G$976,5,FALSE)),"")))</f>
        <v/>
      </c>
      <c r="I634" s="30" t="str">
        <f>IF(ISBLANK(A634),"",IF(IFERROR(IF(ISBLANK(A634),"",VLOOKUP(A634,frente!A$2:G$976,6,FALSE)),"")="","N/A",IFERROR(IF(ISBLANK(A634),"",VLOOKUP(A634,frente!A$2:G$976,6,FALSE)),"")))</f>
        <v/>
      </c>
    </row>
    <row r="635" spans="1:9" ht="18" thickBot="1" x14ac:dyDescent="0.35">
      <c r="A635" s="336"/>
      <c r="B635" s="340"/>
      <c r="C635" s="322" t="str">
        <f>IFERROR(IF(ISBLANK(A635),"",VLOOKUP(A635,frente!A$2:D$9835,2,FALSE)),"")</f>
        <v/>
      </c>
      <c r="D635" s="25" t="str">
        <f>IFERROR(IF(ISBLANK(A635),"",VLOOKUP(A635,frente!A$1:D$99866,3,FALSE)),"")</f>
        <v/>
      </c>
      <c r="E635" s="26" t="str">
        <f>IFERROR(IF(ISBLANK(B635),"",VLOOKUP(A635,frente!A$2:D$9835,4,FALSE)),"")</f>
        <v/>
      </c>
      <c r="F635" s="27" t="str">
        <f t="shared" si="12"/>
        <v/>
      </c>
      <c r="G635" s="306"/>
      <c r="H635" s="287" t="str">
        <f>IF(ISBLANK(A635),"",IF(IFERROR(IF(ISBLANK(A635),"",VLOOKUP(A635,frente!A$2:G$976,5,FALSE)),"")="","N/A",IFERROR(IF(ISBLANK(A635),"",VLOOKUP(A635,frente!A$2:G$976,5,FALSE)),"")))</f>
        <v/>
      </c>
      <c r="I635" s="30" t="str">
        <f>IF(ISBLANK(A635),"",IF(IFERROR(IF(ISBLANK(A635),"",VLOOKUP(A635,frente!A$2:G$976,6,FALSE)),"")="","N/A",IFERROR(IF(ISBLANK(A635),"",VLOOKUP(A635,frente!A$2:G$976,6,FALSE)),"")))</f>
        <v/>
      </c>
    </row>
    <row r="636" spans="1:9" ht="18" thickBot="1" x14ac:dyDescent="0.35">
      <c r="A636" s="336"/>
      <c r="B636" s="340"/>
      <c r="C636" s="322" t="str">
        <f>IFERROR(IF(ISBLANK(A636),"",VLOOKUP(A636,frente!A$2:D$9835,2,FALSE)),"")</f>
        <v/>
      </c>
      <c r="D636" s="25" t="str">
        <f>IFERROR(IF(ISBLANK(A636),"",VLOOKUP(A636,frente!A$1:D$99866,3,FALSE)),"")</f>
        <v/>
      </c>
      <c r="E636" s="26" t="str">
        <f>IFERROR(IF(ISBLANK(B636),"",VLOOKUP(A636,frente!A$2:D$9835,4,FALSE)),"")</f>
        <v/>
      </c>
      <c r="F636" s="27" t="str">
        <f t="shared" si="12"/>
        <v/>
      </c>
      <c r="G636" s="306"/>
      <c r="H636" s="287" t="str">
        <f>IF(ISBLANK(A636),"",IF(IFERROR(IF(ISBLANK(A636),"",VLOOKUP(A636,frente!A$2:G$976,5,FALSE)),"")="","N/A",IFERROR(IF(ISBLANK(A636),"",VLOOKUP(A636,frente!A$2:G$976,5,FALSE)),"")))</f>
        <v/>
      </c>
      <c r="I636" s="30" t="str">
        <f>IF(ISBLANK(A636),"",IF(IFERROR(IF(ISBLANK(A636),"",VLOOKUP(A636,frente!A$2:G$976,6,FALSE)),"")="","N/A",IFERROR(IF(ISBLANK(A636),"",VLOOKUP(A636,frente!A$2:G$976,6,FALSE)),"")))</f>
        <v/>
      </c>
    </row>
    <row r="637" spans="1:9" ht="18" thickBot="1" x14ac:dyDescent="0.35">
      <c r="A637" s="336"/>
      <c r="B637" s="340"/>
      <c r="C637" s="322" t="str">
        <f>IFERROR(IF(ISBLANK(A637),"",VLOOKUP(A637,frente!A$2:D$9835,2,FALSE)),"")</f>
        <v/>
      </c>
      <c r="D637" s="25" t="str">
        <f>IFERROR(IF(ISBLANK(A637),"",VLOOKUP(A637,frente!A$1:D$99866,3,FALSE)),"")</f>
        <v/>
      </c>
      <c r="E637" s="26" t="str">
        <f>IFERROR(IF(ISBLANK(B637),"",VLOOKUP(A637,frente!A$2:D$9835,4,FALSE)),"")</f>
        <v/>
      </c>
      <c r="F637" s="27" t="str">
        <f t="shared" si="12"/>
        <v/>
      </c>
      <c r="G637" s="306"/>
      <c r="H637" s="287" t="str">
        <f>IF(ISBLANK(A637),"",IF(IFERROR(IF(ISBLANK(A637),"",VLOOKUP(A637,frente!A$2:G$976,5,FALSE)),"")="","N/A",IFERROR(IF(ISBLANK(A637),"",VLOOKUP(A637,frente!A$2:G$976,5,FALSE)),"")))</f>
        <v/>
      </c>
      <c r="I637" s="30" t="str">
        <f>IF(ISBLANK(A637),"",IF(IFERROR(IF(ISBLANK(A637),"",VLOOKUP(A637,frente!A$2:G$976,6,FALSE)),"")="","N/A",IFERROR(IF(ISBLANK(A637),"",VLOOKUP(A637,frente!A$2:G$976,6,FALSE)),"")))</f>
        <v/>
      </c>
    </row>
    <row r="638" spans="1:9" ht="18" thickBot="1" x14ac:dyDescent="0.35">
      <c r="A638" s="336"/>
      <c r="B638" s="340"/>
      <c r="C638" s="322" t="str">
        <f>IFERROR(IF(ISBLANK(A638),"",VLOOKUP(A638,frente!A$2:D$9835,2,FALSE)),"")</f>
        <v/>
      </c>
      <c r="D638" s="25" t="str">
        <f>IFERROR(IF(ISBLANK(A638),"",VLOOKUP(A638,frente!A$1:D$99866,3,FALSE)),"")</f>
        <v/>
      </c>
      <c r="E638" s="26" t="str">
        <f>IFERROR(IF(ISBLANK(B638),"",VLOOKUP(A638,frente!A$2:D$9835,4,FALSE)),"")</f>
        <v/>
      </c>
      <c r="F638" s="27" t="str">
        <f t="shared" si="12"/>
        <v/>
      </c>
      <c r="G638" s="306"/>
      <c r="H638" s="287" t="str">
        <f>IF(ISBLANK(A638),"",IF(IFERROR(IF(ISBLANK(A638),"",VLOOKUP(A638,frente!A$2:G$976,5,FALSE)),"")="","N/A",IFERROR(IF(ISBLANK(A638),"",VLOOKUP(A638,frente!A$2:G$976,5,FALSE)),"")))</f>
        <v/>
      </c>
      <c r="I638" s="30" t="str">
        <f>IF(ISBLANK(A638),"",IF(IFERROR(IF(ISBLANK(A638),"",VLOOKUP(A638,frente!A$2:G$976,6,FALSE)),"")="","N/A",IFERROR(IF(ISBLANK(A638),"",VLOOKUP(A638,frente!A$2:G$976,6,FALSE)),"")))</f>
        <v/>
      </c>
    </row>
    <row r="639" spans="1:9" ht="18" thickBot="1" x14ac:dyDescent="0.35">
      <c r="A639" s="336"/>
      <c r="B639" s="340"/>
      <c r="C639" s="322" t="str">
        <f>IFERROR(IF(ISBLANK(A639),"",VLOOKUP(A639,frente!A$2:D$9835,2,FALSE)),"")</f>
        <v/>
      </c>
      <c r="D639" s="25" t="str">
        <f>IFERROR(IF(ISBLANK(A639),"",VLOOKUP(A639,frente!A$1:D$99866,3,FALSE)),"")</f>
        <v/>
      </c>
      <c r="E639" s="26" t="str">
        <f>IFERROR(IF(ISBLANK(B639),"",VLOOKUP(A639,frente!A$2:D$9835,4,FALSE)),"")</f>
        <v/>
      </c>
      <c r="F639" s="27" t="str">
        <f t="shared" si="12"/>
        <v/>
      </c>
      <c r="G639" s="306"/>
      <c r="H639" s="287" t="str">
        <f>IF(ISBLANK(A639),"",IF(IFERROR(IF(ISBLANK(A639),"",VLOOKUP(A639,frente!A$2:G$976,5,FALSE)),"")="","N/A",IFERROR(IF(ISBLANK(A639),"",VLOOKUP(A639,frente!A$2:G$976,5,FALSE)),"")))</f>
        <v/>
      </c>
      <c r="I639" s="30" t="str">
        <f>IF(ISBLANK(A639),"",IF(IFERROR(IF(ISBLANK(A639),"",VLOOKUP(A639,frente!A$2:G$976,6,FALSE)),"")="","N/A",IFERROR(IF(ISBLANK(A639),"",VLOOKUP(A639,frente!A$2:G$976,6,FALSE)),"")))</f>
        <v/>
      </c>
    </row>
    <row r="640" spans="1:9" ht="18" thickBot="1" x14ac:dyDescent="0.35">
      <c r="A640" s="336"/>
      <c r="B640" s="340"/>
      <c r="C640" s="322" t="str">
        <f>IFERROR(IF(ISBLANK(A640),"",VLOOKUP(A640,frente!A$2:D$9835,2,FALSE)),"")</f>
        <v/>
      </c>
      <c r="D640" s="25" t="str">
        <f>IFERROR(IF(ISBLANK(A640),"",VLOOKUP(A640,frente!A$1:D$99866,3,FALSE)),"")</f>
        <v/>
      </c>
      <c r="E640" s="26" t="str">
        <f>IFERROR(IF(ISBLANK(B640),"",VLOOKUP(A640,frente!A$2:D$9835,4,FALSE)),"")</f>
        <v/>
      </c>
      <c r="F640" s="27" t="str">
        <f t="shared" si="12"/>
        <v/>
      </c>
      <c r="G640" s="306"/>
      <c r="H640" s="287" t="str">
        <f>IF(ISBLANK(A640),"",IF(IFERROR(IF(ISBLANK(A640),"",VLOOKUP(A640,frente!A$2:G$976,5,FALSE)),"")="","N/A",IFERROR(IF(ISBLANK(A640),"",VLOOKUP(A640,frente!A$2:G$976,5,FALSE)),"")))</f>
        <v/>
      </c>
      <c r="I640" s="30" t="str">
        <f>IF(ISBLANK(A640),"",IF(IFERROR(IF(ISBLANK(A640),"",VLOOKUP(A640,frente!A$2:G$976,6,FALSE)),"")="","N/A",IFERROR(IF(ISBLANK(A640),"",VLOOKUP(A640,frente!A$2:G$976,6,FALSE)),"")))</f>
        <v/>
      </c>
    </row>
    <row r="641" spans="1:9" ht="18" thickBot="1" x14ac:dyDescent="0.35">
      <c r="A641" s="336"/>
      <c r="B641" s="340"/>
      <c r="C641" s="322" t="str">
        <f>IFERROR(IF(ISBLANK(A641),"",VLOOKUP(A641,frente!A$2:D$9835,2,FALSE)),"")</f>
        <v/>
      </c>
      <c r="D641" s="25" t="str">
        <f>IFERROR(IF(ISBLANK(A641),"",VLOOKUP(A641,frente!A$1:D$99866,3,FALSE)),"")</f>
        <v/>
      </c>
      <c r="E641" s="26" t="str">
        <f>IFERROR(IF(ISBLANK(B641),"",VLOOKUP(A641,frente!A$2:D$9835,4,FALSE)),"")</f>
        <v/>
      </c>
      <c r="F641" s="27" t="str">
        <f t="shared" si="12"/>
        <v/>
      </c>
      <c r="G641" s="306"/>
      <c r="H641" s="287" t="str">
        <f>IF(ISBLANK(A641),"",IF(IFERROR(IF(ISBLANK(A641),"",VLOOKUP(A641,frente!A$2:G$976,5,FALSE)),"")="","N/A",IFERROR(IF(ISBLANK(A641),"",VLOOKUP(A641,frente!A$2:G$976,5,FALSE)),"")))</f>
        <v/>
      </c>
      <c r="I641" s="30" t="str">
        <f>IF(ISBLANK(A641),"",IF(IFERROR(IF(ISBLANK(A641),"",VLOOKUP(A641,frente!A$2:G$976,6,FALSE)),"")="","N/A",IFERROR(IF(ISBLANK(A641),"",VLOOKUP(A641,frente!A$2:G$976,6,FALSE)),"")))</f>
        <v/>
      </c>
    </row>
    <row r="642" spans="1:9" ht="18" thickBot="1" x14ac:dyDescent="0.35">
      <c r="A642" s="336"/>
      <c r="B642" s="340"/>
      <c r="C642" s="322" t="str">
        <f>IFERROR(IF(ISBLANK(A642),"",VLOOKUP(A642,frente!A$2:D$9835,2,FALSE)),"")</f>
        <v/>
      </c>
      <c r="D642" s="25" t="str">
        <f>IFERROR(IF(ISBLANK(A642),"",VLOOKUP(A642,frente!A$1:D$99866,3,FALSE)),"")</f>
        <v/>
      </c>
      <c r="E642" s="26" t="str">
        <f>IFERROR(IF(ISBLANK(B642),"",VLOOKUP(A642,frente!A$2:D$9835,4,FALSE)),"")</f>
        <v/>
      </c>
      <c r="F642" s="27" t="str">
        <f t="shared" si="12"/>
        <v/>
      </c>
      <c r="G642" s="306"/>
      <c r="H642" s="287" t="str">
        <f>IF(ISBLANK(A642),"",IF(IFERROR(IF(ISBLANK(A642),"",VLOOKUP(A642,frente!A$2:G$976,5,FALSE)),"")="","N/A",IFERROR(IF(ISBLANK(A642),"",VLOOKUP(A642,frente!A$2:G$976,5,FALSE)),"")))</f>
        <v/>
      </c>
      <c r="I642" s="30" t="str">
        <f>IF(ISBLANK(A642),"",IF(IFERROR(IF(ISBLANK(A642),"",VLOOKUP(A642,frente!A$2:G$976,6,FALSE)),"")="","N/A",IFERROR(IF(ISBLANK(A642),"",VLOOKUP(A642,frente!A$2:G$976,6,FALSE)),"")))</f>
        <v/>
      </c>
    </row>
    <row r="643" spans="1:9" ht="18" thickBot="1" x14ac:dyDescent="0.35">
      <c r="A643" s="336"/>
      <c r="B643" s="340"/>
      <c r="C643" s="322" t="str">
        <f>IFERROR(IF(ISBLANK(A643),"",VLOOKUP(A643,frente!A$2:D$9835,2,FALSE)),"")</f>
        <v/>
      </c>
      <c r="D643" s="25" t="str">
        <f>IFERROR(IF(ISBLANK(A643),"",VLOOKUP(A643,frente!A$1:D$99866,3,FALSE)),"")</f>
        <v/>
      </c>
      <c r="E643" s="26" t="str">
        <f>IFERROR(IF(ISBLANK(B643),"",VLOOKUP(A643,frente!A$2:D$9835,4,FALSE)),"")</f>
        <v/>
      </c>
      <c r="F643" s="27" t="str">
        <f t="shared" si="12"/>
        <v/>
      </c>
      <c r="G643" s="306"/>
      <c r="H643" s="287" t="str">
        <f>IF(ISBLANK(A643),"",IF(IFERROR(IF(ISBLANK(A643),"",VLOOKUP(A643,frente!A$2:G$976,5,FALSE)),"")="","N/A",IFERROR(IF(ISBLANK(A643),"",VLOOKUP(A643,frente!A$2:G$976,5,FALSE)),"")))</f>
        <v/>
      </c>
      <c r="I643" s="30" t="str">
        <f>IF(ISBLANK(A643),"",IF(IFERROR(IF(ISBLANK(A643),"",VLOOKUP(A643,frente!A$2:G$976,6,FALSE)),"")="","N/A",IFERROR(IF(ISBLANK(A643),"",VLOOKUP(A643,frente!A$2:G$976,6,FALSE)),"")))</f>
        <v/>
      </c>
    </row>
    <row r="644" spans="1:9" ht="18" thickBot="1" x14ac:dyDescent="0.35">
      <c r="A644" s="336"/>
      <c r="B644" s="340"/>
      <c r="C644" s="322" t="str">
        <f>IFERROR(IF(ISBLANK(A644),"",VLOOKUP(A644,frente!A$2:D$9835,2,FALSE)),"")</f>
        <v/>
      </c>
      <c r="D644" s="25" t="str">
        <f>IFERROR(IF(ISBLANK(A644),"",VLOOKUP(A644,frente!A$1:D$99866,3,FALSE)),"")</f>
        <v/>
      </c>
      <c r="E644" s="26" t="str">
        <f>IFERROR(IF(ISBLANK(B644),"",VLOOKUP(A644,frente!A$2:D$9835,4,FALSE)),"")</f>
        <v/>
      </c>
      <c r="F644" s="27" t="str">
        <f t="shared" si="12"/>
        <v/>
      </c>
      <c r="G644" s="306"/>
      <c r="H644" s="287" t="str">
        <f>IF(ISBLANK(A644),"",IF(IFERROR(IF(ISBLANK(A644),"",VLOOKUP(A644,frente!A$2:G$976,5,FALSE)),"")="","N/A",IFERROR(IF(ISBLANK(A644),"",VLOOKUP(A644,frente!A$2:G$976,5,FALSE)),"")))</f>
        <v/>
      </c>
      <c r="I644" s="30" t="str">
        <f>IF(ISBLANK(A644),"",IF(IFERROR(IF(ISBLANK(A644),"",VLOOKUP(A644,frente!A$2:G$976,6,FALSE)),"")="","N/A",IFERROR(IF(ISBLANK(A644),"",VLOOKUP(A644,frente!A$2:G$976,6,FALSE)),"")))</f>
        <v/>
      </c>
    </row>
    <row r="645" spans="1:9" ht="18" thickBot="1" x14ac:dyDescent="0.35">
      <c r="A645" s="336"/>
      <c r="B645" s="340"/>
      <c r="C645" s="322" t="str">
        <f>IFERROR(IF(ISBLANK(A645),"",VLOOKUP(A645,frente!A$2:D$9835,2,FALSE)),"")</f>
        <v/>
      </c>
      <c r="D645" s="25" t="str">
        <f>IFERROR(IF(ISBLANK(A645),"",VLOOKUP(A645,frente!A$1:D$99866,3,FALSE)),"")</f>
        <v/>
      </c>
      <c r="E645" s="26" t="str">
        <f>IFERROR(IF(ISBLANK(B645),"",VLOOKUP(A645,frente!A$2:D$9835,4,FALSE)),"")</f>
        <v/>
      </c>
      <c r="F645" s="27" t="str">
        <f t="shared" si="12"/>
        <v/>
      </c>
      <c r="G645" s="306"/>
      <c r="H645" s="287" t="str">
        <f>IF(ISBLANK(A645),"",IF(IFERROR(IF(ISBLANK(A645),"",VLOOKUP(A645,frente!A$2:G$976,5,FALSE)),"")="","N/A",IFERROR(IF(ISBLANK(A645),"",VLOOKUP(A645,frente!A$2:G$976,5,FALSE)),"")))</f>
        <v/>
      </c>
      <c r="I645" s="30" t="str">
        <f>IF(ISBLANK(A645),"",IF(IFERROR(IF(ISBLANK(A645),"",VLOOKUP(A645,frente!A$2:G$976,6,FALSE)),"")="","N/A",IFERROR(IF(ISBLANK(A645),"",VLOOKUP(A645,frente!A$2:G$976,6,FALSE)),"")))</f>
        <v/>
      </c>
    </row>
    <row r="646" spans="1:9" ht="18" thickBot="1" x14ac:dyDescent="0.35">
      <c r="A646" s="336"/>
      <c r="B646" s="340"/>
      <c r="C646" s="322" t="str">
        <f>IFERROR(IF(ISBLANK(A646),"",VLOOKUP(A646,frente!A$2:D$9835,2,FALSE)),"")</f>
        <v/>
      </c>
      <c r="D646" s="25" t="str">
        <f>IFERROR(IF(ISBLANK(A646),"",VLOOKUP(A646,frente!A$1:D$99866,3,FALSE)),"")</f>
        <v/>
      </c>
      <c r="E646" s="26" t="str">
        <f>IFERROR(IF(ISBLANK(B646),"",VLOOKUP(A646,frente!A$2:D$9835,4,FALSE)),"")</f>
        <v/>
      </c>
      <c r="F646" s="27" t="str">
        <f t="shared" si="12"/>
        <v/>
      </c>
      <c r="G646" s="306"/>
      <c r="H646" s="287" t="str">
        <f>IF(ISBLANK(A646),"",IF(IFERROR(IF(ISBLANK(A646),"",VLOOKUP(A646,frente!A$2:G$976,5,FALSE)),"")="","N/A",IFERROR(IF(ISBLANK(A646),"",VLOOKUP(A646,frente!A$2:G$976,5,FALSE)),"")))</f>
        <v/>
      </c>
      <c r="I646" s="30" t="str">
        <f>IF(ISBLANK(A646),"",IF(IFERROR(IF(ISBLANK(A646),"",VLOOKUP(A646,frente!A$2:G$976,6,FALSE)),"")="","N/A",IFERROR(IF(ISBLANK(A646),"",VLOOKUP(A646,frente!A$2:G$976,6,FALSE)),"")))</f>
        <v/>
      </c>
    </row>
    <row r="647" spans="1:9" ht="18" thickBot="1" x14ac:dyDescent="0.35">
      <c r="A647" s="336"/>
      <c r="B647" s="340"/>
      <c r="C647" s="322" t="str">
        <f>IFERROR(IF(ISBLANK(A647),"",VLOOKUP(A647,frente!A$2:D$9835,2,FALSE)),"")</f>
        <v/>
      </c>
      <c r="D647" s="25" t="str">
        <f>IFERROR(IF(ISBLANK(A647),"",VLOOKUP(A647,frente!A$1:D$99866,3,FALSE)),"")</f>
        <v/>
      </c>
      <c r="E647" s="26" t="str">
        <f>IFERROR(IF(ISBLANK(B647),"",VLOOKUP(A647,frente!A$2:D$9835,4,FALSE)),"")</f>
        <v/>
      </c>
      <c r="F647" s="27" t="str">
        <f t="shared" si="12"/>
        <v/>
      </c>
      <c r="G647" s="306"/>
      <c r="H647" s="287" t="str">
        <f>IF(ISBLANK(A647),"",IF(IFERROR(IF(ISBLANK(A647),"",VLOOKUP(A647,frente!A$2:G$976,5,FALSE)),"")="","N/A",IFERROR(IF(ISBLANK(A647),"",VLOOKUP(A647,frente!A$2:G$976,5,FALSE)),"")))</f>
        <v/>
      </c>
      <c r="I647" s="30" t="str">
        <f>IF(ISBLANK(A647),"",IF(IFERROR(IF(ISBLANK(A647),"",VLOOKUP(A647,frente!A$2:G$976,6,FALSE)),"")="","N/A",IFERROR(IF(ISBLANK(A647),"",VLOOKUP(A647,frente!A$2:G$976,6,FALSE)),"")))</f>
        <v/>
      </c>
    </row>
    <row r="648" spans="1:9" ht="18" thickBot="1" x14ac:dyDescent="0.35">
      <c r="A648" s="336"/>
      <c r="B648" s="340"/>
      <c r="C648" s="322" t="str">
        <f>IFERROR(IF(ISBLANK(A648),"",VLOOKUP(A648,frente!A$2:D$9835,2,FALSE)),"")</f>
        <v/>
      </c>
      <c r="D648" s="25" t="str">
        <f>IFERROR(IF(ISBLANK(A648),"",VLOOKUP(A648,frente!A$1:D$99866,3,FALSE)),"")</f>
        <v/>
      </c>
      <c r="E648" s="26" t="str">
        <f>IFERROR(IF(ISBLANK(B648),"",VLOOKUP(A648,frente!A$2:D$9835,4,FALSE)),"")</f>
        <v/>
      </c>
      <c r="F648" s="27" t="str">
        <f t="shared" si="12"/>
        <v/>
      </c>
      <c r="G648" s="306"/>
      <c r="H648" s="287" t="str">
        <f>IF(ISBLANK(A648),"",IF(IFERROR(IF(ISBLANK(A648),"",VLOOKUP(A648,frente!A$2:G$976,5,FALSE)),"")="","N/A",IFERROR(IF(ISBLANK(A648),"",VLOOKUP(A648,frente!A$2:G$976,5,FALSE)),"")))</f>
        <v/>
      </c>
      <c r="I648" s="30" t="str">
        <f>IF(ISBLANK(A648),"",IF(IFERROR(IF(ISBLANK(A648),"",VLOOKUP(A648,frente!A$2:G$976,6,FALSE)),"")="","N/A",IFERROR(IF(ISBLANK(A648),"",VLOOKUP(A648,frente!A$2:G$976,6,FALSE)),"")))</f>
        <v/>
      </c>
    </row>
    <row r="649" spans="1:9" ht="18" thickBot="1" x14ac:dyDescent="0.35">
      <c r="A649" s="336"/>
      <c r="B649" s="340"/>
      <c r="C649" s="322" t="str">
        <f>IFERROR(IF(ISBLANK(A649),"",VLOOKUP(A649,frente!A$2:D$9835,2,FALSE)),"")</f>
        <v/>
      </c>
      <c r="D649" s="25" t="str">
        <f>IFERROR(IF(ISBLANK(A649),"",VLOOKUP(A649,frente!A$1:D$99866,3,FALSE)),"")</f>
        <v/>
      </c>
      <c r="E649" s="26" t="str">
        <f>IFERROR(IF(ISBLANK(B649),"",VLOOKUP(A649,frente!A$2:D$9835,4,FALSE)),"")</f>
        <v/>
      </c>
      <c r="F649" s="27" t="str">
        <f t="shared" ref="F649:F712" si="13">IFERROR(IF(ISBLANK(A649),"",B649*D649),"")</f>
        <v/>
      </c>
      <c r="G649" s="306"/>
      <c r="H649" s="287" t="str">
        <f>IF(ISBLANK(A649),"",IF(IFERROR(IF(ISBLANK(A649),"",VLOOKUP(A649,frente!A$2:G$976,5,FALSE)),"")="","N/A",IFERROR(IF(ISBLANK(A649),"",VLOOKUP(A649,frente!A$2:G$976,5,FALSE)),"")))</f>
        <v/>
      </c>
      <c r="I649" s="30" t="str">
        <f>IF(ISBLANK(A649),"",IF(IFERROR(IF(ISBLANK(A649),"",VLOOKUP(A649,frente!A$2:G$976,6,FALSE)),"")="","N/A",IFERROR(IF(ISBLANK(A649),"",VLOOKUP(A649,frente!A$2:G$976,6,FALSE)),"")))</f>
        <v/>
      </c>
    </row>
    <row r="650" spans="1:9" ht="18" thickBot="1" x14ac:dyDescent="0.35">
      <c r="A650" s="336"/>
      <c r="B650" s="340"/>
      <c r="C650" s="322" t="str">
        <f>IFERROR(IF(ISBLANK(A650),"",VLOOKUP(A650,frente!A$2:D$9835,2,FALSE)),"")</f>
        <v/>
      </c>
      <c r="D650" s="25" t="str">
        <f>IFERROR(IF(ISBLANK(A650),"",VLOOKUP(A650,frente!A$1:D$99866,3,FALSE)),"")</f>
        <v/>
      </c>
      <c r="E650" s="26" t="str">
        <f>IFERROR(IF(ISBLANK(B650),"",VLOOKUP(A650,frente!A$2:D$9835,4,FALSE)),"")</f>
        <v/>
      </c>
      <c r="F650" s="27" t="str">
        <f t="shared" si="13"/>
        <v/>
      </c>
      <c r="G650" s="306"/>
      <c r="H650" s="287" t="str">
        <f>IF(ISBLANK(A650),"",IF(IFERROR(IF(ISBLANK(A650),"",VLOOKUP(A650,frente!A$2:G$976,5,FALSE)),"")="","N/A",IFERROR(IF(ISBLANK(A650),"",VLOOKUP(A650,frente!A$2:G$976,5,FALSE)),"")))</f>
        <v/>
      </c>
      <c r="I650" s="30" t="str">
        <f>IF(ISBLANK(A650),"",IF(IFERROR(IF(ISBLANK(A650),"",VLOOKUP(A650,frente!A$2:G$976,6,FALSE)),"")="","N/A",IFERROR(IF(ISBLANK(A650),"",VLOOKUP(A650,frente!A$2:G$976,6,FALSE)),"")))</f>
        <v/>
      </c>
    </row>
    <row r="651" spans="1:9" ht="18" thickBot="1" x14ac:dyDescent="0.35">
      <c r="A651" s="336"/>
      <c r="B651" s="340"/>
      <c r="C651" s="322" t="str">
        <f>IFERROR(IF(ISBLANK(A651),"",VLOOKUP(A651,frente!A$2:D$9835,2,FALSE)),"")</f>
        <v/>
      </c>
      <c r="D651" s="25" t="str">
        <f>IFERROR(IF(ISBLANK(A651),"",VLOOKUP(A651,frente!A$1:D$99866,3,FALSE)),"")</f>
        <v/>
      </c>
      <c r="E651" s="26" t="str">
        <f>IFERROR(IF(ISBLANK(B651),"",VLOOKUP(A651,frente!A$2:D$9835,4,FALSE)),"")</f>
        <v/>
      </c>
      <c r="F651" s="27" t="str">
        <f t="shared" si="13"/>
        <v/>
      </c>
      <c r="G651" s="306"/>
      <c r="H651" s="287" t="str">
        <f>IF(ISBLANK(A651),"",IF(IFERROR(IF(ISBLANK(A651),"",VLOOKUP(A651,frente!A$2:G$976,5,FALSE)),"")="","N/A",IFERROR(IF(ISBLANK(A651),"",VLOOKUP(A651,frente!A$2:G$976,5,FALSE)),"")))</f>
        <v/>
      </c>
      <c r="I651" s="30" t="str">
        <f>IF(ISBLANK(A651),"",IF(IFERROR(IF(ISBLANK(A651),"",VLOOKUP(A651,frente!A$2:G$976,6,FALSE)),"")="","N/A",IFERROR(IF(ISBLANK(A651),"",VLOOKUP(A651,frente!A$2:G$976,6,FALSE)),"")))</f>
        <v/>
      </c>
    </row>
    <row r="652" spans="1:9" ht="18" thickBot="1" x14ac:dyDescent="0.35">
      <c r="A652" s="336"/>
      <c r="B652" s="340"/>
      <c r="C652" s="322" t="str">
        <f>IFERROR(IF(ISBLANK(A652),"",VLOOKUP(A652,frente!A$2:D$9835,2,FALSE)),"")</f>
        <v/>
      </c>
      <c r="D652" s="25" t="str">
        <f>IFERROR(IF(ISBLANK(A652),"",VLOOKUP(A652,frente!A$1:D$99866,3,FALSE)),"")</f>
        <v/>
      </c>
      <c r="E652" s="26" t="str">
        <f>IFERROR(IF(ISBLANK(B652),"",VLOOKUP(A652,frente!A$2:D$9835,4,FALSE)),"")</f>
        <v/>
      </c>
      <c r="F652" s="27" t="str">
        <f t="shared" si="13"/>
        <v/>
      </c>
      <c r="G652" s="306"/>
      <c r="H652" s="287" t="str">
        <f>IF(ISBLANK(A652),"",IF(IFERROR(IF(ISBLANK(A652),"",VLOOKUP(A652,frente!A$2:G$976,5,FALSE)),"")="","N/A",IFERROR(IF(ISBLANK(A652),"",VLOOKUP(A652,frente!A$2:G$976,5,FALSE)),"")))</f>
        <v/>
      </c>
      <c r="I652" s="30" t="str">
        <f>IF(ISBLANK(A652),"",IF(IFERROR(IF(ISBLANK(A652),"",VLOOKUP(A652,frente!A$2:G$976,6,FALSE)),"")="","N/A",IFERROR(IF(ISBLANK(A652),"",VLOOKUP(A652,frente!A$2:G$976,6,FALSE)),"")))</f>
        <v/>
      </c>
    </row>
    <row r="653" spans="1:9" ht="18" thickBot="1" x14ac:dyDescent="0.35">
      <c r="A653" s="336"/>
      <c r="B653" s="340"/>
      <c r="C653" s="322" t="str">
        <f>IFERROR(IF(ISBLANK(A653),"",VLOOKUP(A653,frente!A$2:D$9835,2,FALSE)),"")</f>
        <v/>
      </c>
      <c r="D653" s="25" t="str">
        <f>IFERROR(IF(ISBLANK(A653),"",VLOOKUP(A653,frente!A$1:D$99866,3,FALSE)),"")</f>
        <v/>
      </c>
      <c r="E653" s="26" t="str">
        <f>IFERROR(IF(ISBLANK(B653),"",VLOOKUP(A653,frente!A$2:D$9835,4,FALSE)),"")</f>
        <v/>
      </c>
      <c r="F653" s="27" t="str">
        <f t="shared" si="13"/>
        <v/>
      </c>
      <c r="G653" s="306"/>
      <c r="H653" s="287" t="str">
        <f>IF(ISBLANK(A653),"",IF(IFERROR(IF(ISBLANK(A653),"",VLOOKUP(A653,frente!A$2:G$976,5,FALSE)),"")="","N/A",IFERROR(IF(ISBLANK(A653),"",VLOOKUP(A653,frente!A$2:G$976,5,FALSE)),"")))</f>
        <v/>
      </c>
      <c r="I653" s="30" t="str">
        <f>IF(ISBLANK(A653),"",IF(IFERROR(IF(ISBLANK(A653),"",VLOOKUP(A653,frente!A$2:G$976,6,FALSE)),"")="","N/A",IFERROR(IF(ISBLANK(A653),"",VLOOKUP(A653,frente!A$2:G$976,6,FALSE)),"")))</f>
        <v/>
      </c>
    </row>
    <row r="654" spans="1:9" ht="18" thickBot="1" x14ac:dyDescent="0.35">
      <c r="A654" s="336"/>
      <c r="B654" s="340"/>
      <c r="C654" s="322" t="str">
        <f>IFERROR(IF(ISBLANK(A654),"",VLOOKUP(A654,frente!A$2:D$9835,2,FALSE)),"")</f>
        <v/>
      </c>
      <c r="D654" s="25" t="str">
        <f>IFERROR(IF(ISBLANK(A654),"",VLOOKUP(A654,frente!A$1:D$99866,3,FALSE)),"")</f>
        <v/>
      </c>
      <c r="E654" s="26" t="str">
        <f>IFERROR(IF(ISBLANK(B654),"",VLOOKUP(A654,frente!A$2:D$9835,4,FALSE)),"")</f>
        <v/>
      </c>
      <c r="F654" s="27" t="str">
        <f t="shared" si="13"/>
        <v/>
      </c>
      <c r="G654" s="306"/>
      <c r="H654" s="287" t="str">
        <f>IF(ISBLANK(A654),"",IF(IFERROR(IF(ISBLANK(A654),"",VLOOKUP(A654,frente!A$2:G$976,5,FALSE)),"")="","N/A",IFERROR(IF(ISBLANK(A654),"",VLOOKUP(A654,frente!A$2:G$976,5,FALSE)),"")))</f>
        <v/>
      </c>
      <c r="I654" s="30" t="str">
        <f>IF(ISBLANK(A654),"",IF(IFERROR(IF(ISBLANK(A654),"",VLOOKUP(A654,frente!A$2:G$976,6,FALSE)),"")="","N/A",IFERROR(IF(ISBLANK(A654),"",VLOOKUP(A654,frente!A$2:G$976,6,FALSE)),"")))</f>
        <v/>
      </c>
    </row>
    <row r="655" spans="1:9" ht="18" thickBot="1" x14ac:dyDescent="0.35">
      <c r="A655" s="336"/>
      <c r="B655" s="340"/>
      <c r="C655" s="322" t="str">
        <f>IFERROR(IF(ISBLANK(A655),"",VLOOKUP(A655,frente!A$2:D$9835,2,FALSE)),"")</f>
        <v/>
      </c>
      <c r="D655" s="25" t="str">
        <f>IFERROR(IF(ISBLANK(A655),"",VLOOKUP(A655,frente!A$1:D$99866,3,FALSE)),"")</f>
        <v/>
      </c>
      <c r="E655" s="26" t="str">
        <f>IFERROR(IF(ISBLANK(B655),"",VLOOKUP(A655,frente!A$2:D$9835,4,FALSE)),"")</f>
        <v/>
      </c>
      <c r="F655" s="27" t="str">
        <f t="shared" si="13"/>
        <v/>
      </c>
      <c r="G655" s="306"/>
      <c r="H655" s="287" t="str">
        <f>IF(ISBLANK(A655),"",IF(IFERROR(IF(ISBLANK(A655),"",VLOOKUP(A655,frente!A$2:G$976,5,FALSE)),"")="","N/A",IFERROR(IF(ISBLANK(A655),"",VLOOKUP(A655,frente!A$2:G$976,5,FALSE)),"")))</f>
        <v/>
      </c>
      <c r="I655" s="30" t="str">
        <f>IF(ISBLANK(A655),"",IF(IFERROR(IF(ISBLANK(A655),"",VLOOKUP(A655,frente!A$2:G$976,6,FALSE)),"")="","N/A",IFERROR(IF(ISBLANK(A655),"",VLOOKUP(A655,frente!A$2:G$976,6,FALSE)),"")))</f>
        <v/>
      </c>
    </row>
    <row r="656" spans="1:9" ht="18" thickBot="1" x14ac:dyDescent="0.35">
      <c r="A656" s="336"/>
      <c r="B656" s="340"/>
      <c r="C656" s="322" t="str">
        <f>IFERROR(IF(ISBLANK(A656),"",VLOOKUP(A656,frente!A$2:D$9835,2,FALSE)),"")</f>
        <v/>
      </c>
      <c r="D656" s="25" t="str">
        <f>IFERROR(IF(ISBLANK(A656),"",VLOOKUP(A656,frente!A$1:D$99866,3,FALSE)),"")</f>
        <v/>
      </c>
      <c r="E656" s="26" t="str">
        <f>IFERROR(IF(ISBLANK(B656),"",VLOOKUP(A656,frente!A$2:D$9835,4,FALSE)),"")</f>
        <v/>
      </c>
      <c r="F656" s="27" t="str">
        <f t="shared" si="13"/>
        <v/>
      </c>
      <c r="G656" s="306"/>
      <c r="H656" s="287" t="str">
        <f>IF(ISBLANK(A656),"",IF(IFERROR(IF(ISBLANK(A656),"",VLOOKUP(A656,frente!A$2:G$976,5,FALSE)),"")="","N/A",IFERROR(IF(ISBLANK(A656),"",VLOOKUP(A656,frente!A$2:G$976,5,FALSE)),"")))</f>
        <v/>
      </c>
      <c r="I656" s="30" t="str">
        <f>IF(ISBLANK(A656),"",IF(IFERROR(IF(ISBLANK(A656),"",VLOOKUP(A656,frente!A$2:G$976,6,FALSE)),"")="","N/A",IFERROR(IF(ISBLANK(A656),"",VLOOKUP(A656,frente!A$2:G$976,6,FALSE)),"")))</f>
        <v/>
      </c>
    </row>
    <row r="657" spans="1:9" ht="18" thickBot="1" x14ac:dyDescent="0.35">
      <c r="A657" s="336"/>
      <c r="B657" s="340"/>
      <c r="C657" s="322" t="str">
        <f>IFERROR(IF(ISBLANK(A657),"",VLOOKUP(A657,frente!A$2:D$9835,2,FALSE)),"")</f>
        <v/>
      </c>
      <c r="D657" s="25" t="str">
        <f>IFERROR(IF(ISBLANK(A657),"",VLOOKUP(A657,frente!A$1:D$99866,3,FALSE)),"")</f>
        <v/>
      </c>
      <c r="E657" s="26" t="str">
        <f>IFERROR(IF(ISBLANK(B657),"",VLOOKUP(A657,frente!A$2:D$9835,4,FALSE)),"")</f>
        <v/>
      </c>
      <c r="F657" s="27" t="str">
        <f t="shared" si="13"/>
        <v/>
      </c>
      <c r="G657" s="306"/>
      <c r="H657" s="287" t="str">
        <f>IF(ISBLANK(A657),"",IF(IFERROR(IF(ISBLANK(A657),"",VLOOKUP(A657,frente!A$2:G$976,5,FALSE)),"")="","N/A",IFERROR(IF(ISBLANK(A657),"",VLOOKUP(A657,frente!A$2:G$976,5,FALSE)),"")))</f>
        <v/>
      </c>
      <c r="I657" s="30" t="str">
        <f>IF(ISBLANK(A657),"",IF(IFERROR(IF(ISBLANK(A657),"",VLOOKUP(A657,frente!A$2:G$976,6,FALSE)),"")="","N/A",IFERROR(IF(ISBLANK(A657),"",VLOOKUP(A657,frente!A$2:G$976,6,FALSE)),"")))</f>
        <v/>
      </c>
    </row>
    <row r="658" spans="1:9" ht="18" thickBot="1" x14ac:dyDescent="0.35">
      <c r="A658" s="336"/>
      <c r="B658" s="340"/>
      <c r="C658" s="322" t="str">
        <f>IFERROR(IF(ISBLANK(A658),"",VLOOKUP(A658,frente!A$2:D$9835,2,FALSE)),"")</f>
        <v/>
      </c>
      <c r="D658" s="25" t="str">
        <f>IFERROR(IF(ISBLANK(A658),"",VLOOKUP(A658,frente!A$1:D$99866,3,FALSE)),"")</f>
        <v/>
      </c>
      <c r="E658" s="26" t="str">
        <f>IFERROR(IF(ISBLANK(B658),"",VLOOKUP(A658,frente!A$2:D$9835,4,FALSE)),"")</f>
        <v/>
      </c>
      <c r="F658" s="27" t="str">
        <f t="shared" si="13"/>
        <v/>
      </c>
      <c r="G658" s="306"/>
      <c r="H658" s="287" t="str">
        <f>IF(ISBLANK(A658),"",IF(IFERROR(IF(ISBLANK(A658),"",VLOOKUP(A658,frente!A$2:G$976,5,FALSE)),"")="","N/A",IFERROR(IF(ISBLANK(A658),"",VLOOKUP(A658,frente!A$2:G$976,5,FALSE)),"")))</f>
        <v/>
      </c>
      <c r="I658" s="30" t="str">
        <f>IF(ISBLANK(A658),"",IF(IFERROR(IF(ISBLANK(A658),"",VLOOKUP(A658,frente!A$2:G$976,6,FALSE)),"")="","N/A",IFERROR(IF(ISBLANK(A658),"",VLOOKUP(A658,frente!A$2:G$976,6,FALSE)),"")))</f>
        <v/>
      </c>
    </row>
    <row r="659" spans="1:9" ht="18" thickBot="1" x14ac:dyDescent="0.35">
      <c r="A659" s="336"/>
      <c r="B659" s="340"/>
      <c r="C659" s="322" t="str">
        <f>IFERROR(IF(ISBLANK(A659),"",VLOOKUP(A659,frente!A$2:D$9835,2,FALSE)),"")</f>
        <v/>
      </c>
      <c r="D659" s="25" t="str">
        <f>IFERROR(IF(ISBLANK(A659),"",VLOOKUP(A659,frente!A$1:D$99866,3,FALSE)),"")</f>
        <v/>
      </c>
      <c r="E659" s="26" t="str">
        <f>IFERROR(IF(ISBLANK(B659),"",VLOOKUP(A659,frente!A$2:D$9835,4,FALSE)),"")</f>
        <v/>
      </c>
      <c r="F659" s="27" t="str">
        <f t="shared" si="13"/>
        <v/>
      </c>
      <c r="G659" s="306"/>
      <c r="H659" s="287" t="str">
        <f>IF(ISBLANK(A659),"",IF(IFERROR(IF(ISBLANK(A659),"",VLOOKUP(A659,frente!A$2:G$976,5,FALSE)),"")="","N/A",IFERROR(IF(ISBLANK(A659),"",VLOOKUP(A659,frente!A$2:G$976,5,FALSE)),"")))</f>
        <v/>
      </c>
      <c r="I659" s="30" t="str">
        <f>IF(ISBLANK(A659),"",IF(IFERROR(IF(ISBLANK(A659),"",VLOOKUP(A659,frente!A$2:G$976,6,FALSE)),"")="","N/A",IFERROR(IF(ISBLANK(A659),"",VLOOKUP(A659,frente!A$2:G$976,6,FALSE)),"")))</f>
        <v/>
      </c>
    </row>
    <row r="660" spans="1:9" ht="18" thickBot="1" x14ac:dyDescent="0.35">
      <c r="A660" s="336"/>
      <c r="B660" s="340"/>
      <c r="C660" s="322" t="str">
        <f>IFERROR(IF(ISBLANK(A660),"",VLOOKUP(A660,frente!A$2:D$9835,2,FALSE)),"")</f>
        <v/>
      </c>
      <c r="D660" s="25" t="str">
        <f>IFERROR(IF(ISBLANK(A660),"",VLOOKUP(A660,frente!A$1:D$99866,3,FALSE)),"")</f>
        <v/>
      </c>
      <c r="E660" s="26" t="str">
        <f>IFERROR(IF(ISBLANK(B660),"",VLOOKUP(A660,frente!A$2:D$9835,4,FALSE)),"")</f>
        <v/>
      </c>
      <c r="F660" s="27" t="str">
        <f t="shared" si="13"/>
        <v/>
      </c>
      <c r="G660" s="306"/>
      <c r="H660" s="287" t="str">
        <f>IF(ISBLANK(A660),"",IF(IFERROR(IF(ISBLANK(A660),"",VLOOKUP(A660,frente!A$2:G$976,5,FALSE)),"")="","N/A",IFERROR(IF(ISBLANK(A660),"",VLOOKUP(A660,frente!A$2:G$976,5,FALSE)),"")))</f>
        <v/>
      </c>
      <c r="I660" s="30" t="str">
        <f>IF(ISBLANK(A660),"",IF(IFERROR(IF(ISBLANK(A660),"",VLOOKUP(A660,frente!A$2:G$976,6,FALSE)),"")="","N/A",IFERROR(IF(ISBLANK(A660),"",VLOOKUP(A660,frente!A$2:G$976,6,FALSE)),"")))</f>
        <v/>
      </c>
    </row>
    <row r="661" spans="1:9" ht="18" thickBot="1" x14ac:dyDescent="0.35">
      <c r="A661" s="336"/>
      <c r="B661" s="340"/>
      <c r="C661" s="322" t="str">
        <f>IFERROR(IF(ISBLANK(A661),"",VLOOKUP(A661,frente!A$2:D$9835,2,FALSE)),"")</f>
        <v/>
      </c>
      <c r="D661" s="25" t="str">
        <f>IFERROR(IF(ISBLANK(A661),"",VLOOKUP(A661,frente!A$1:D$99866,3,FALSE)),"")</f>
        <v/>
      </c>
      <c r="E661" s="26" t="str">
        <f>IFERROR(IF(ISBLANK(B661),"",VLOOKUP(A661,frente!A$2:D$9835,4,FALSE)),"")</f>
        <v/>
      </c>
      <c r="F661" s="27" t="str">
        <f t="shared" si="13"/>
        <v/>
      </c>
      <c r="G661" s="306"/>
      <c r="H661" s="287" t="str">
        <f>IF(ISBLANK(A661),"",IF(IFERROR(IF(ISBLANK(A661),"",VLOOKUP(A661,frente!A$2:G$976,5,FALSE)),"")="","N/A",IFERROR(IF(ISBLANK(A661),"",VLOOKUP(A661,frente!A$2:G$976,5,FALSE)),"")))</f>
        <v/>
      </c>
      <c r="I661" s="30" t="str">
        <f>IF(ISBLANK(A661),"",IF(IFERROR(IF(ISBLANK(A661),"",VLOOKUP(A661,frente!A$2:G$976,6,FALSE)),"")="","N/A",IFERROR(IF(ISBLANK(A661),"",VLOOKUP(A661,frente!A$2:G$976,6,FALSE)),"")))</f>
        <v/>
      </c>
    </row>
    <row r="662" spans="1:9" ht="18" thickBot="1" x14ac:dyDescent="0.35">
      <c r="A662" s="336"/>
      <c r="B662" s="340"/>
      <c r="C662" s="322" t="str">
        <f>IFERROR(IF(ISBLANK(A662),"",VLOOKUP(A662,frente!A$2:D$9835,2,FALSE)),"")</f>
        <v/>
      </c>
      <c r="D662" s="25" t="str">
        <f>IFERROR(IF(ISBLANK(A662),"",VLOOKUP(A662,frente!A$1:D$99866,3,FALSE)),"")</f>
        <v/>
      </c>
      <c r="E662" s="26" t="str">
        <f>IFERROR(IF(ISBLANK(B662),"",VLOOKUP(A662,frente!A$2:D$9835,4,FALSE)),"")</f>
        <v/>
      </c>
      <c r="F662" s="27" t="str">
        <f t="shared" si="13"/>
        <v/>
      </c>
      <c r="G662" s="306"/>
      <c r="H662" s="287" t="str">
        <f>IF(ISBLANK(A662),"",IF(IFERROR(IF(ISBLANK(A662),"",VLOOKUP(A662,frente!A$2:G$976,5,FALSE)),"")="","N/A",IFERROR(IF(ISBLANK(A662),"",VLOOKUP(A662,frente!A$2:G$976,5,FALSE)),"")))</f>
        <v/>
      </c>
      <c r="I662" s="30" t="str">
        <f>IF(ISBLANK(A662),"",IF(IFERROR(IF(ISBLANK(A662),"",VLOOKUP(A662,frente!A$2:G$976,6,FALSE)),"")="","N/A",IFERROR(IF(ISBLANK(A662),"",VLOOKUP(A662,frente!A$2:G$976,6,FALSE)),"")))</f>
        <v/>
      </c>
    </row>
    <row r="663" spans="1:9" ht="18" thickBot="1" x14ac:dyDescent="0.35">
      <c r="A663" s="336"/>
      <c r="B663" s="340"/>
      <c r="C663" s="322" t="str">
        <f>IFERROR(IF(ISBLANK(A663),"",VLOOKUP(A663,frente!A$2:D$9835,2,FALSE)),"")</f>
        <v/>
      </c>
      <c r="D663" s="25" t="str">
        <f>IFERROR(IF(ISBLANK(A663),"",VLOOKUP(A663,frente!A$1:D$99866,3,FALSE)),"")</f>
        <v/>
      </c>
      <c r="E663" s="26" t="str">
        <f>IFERROR(IF(ISBLANK(B663),"",VLOOKUP(A663,frente!A$2:D$9835,4,FALSE)),"")</f>
        <v/>
      </c>
      <c r="F663" s="27" t="str">
        <f t="shared" si="13"/>
        <v/>
      </c>
      <c r="G663" s="306"/>
      <c r="H663" s="287" t="str">
        <f>IF(ISBLANK(A663),"",IF(IFERROR(IF(ISBLANK(A663),"",VLOOKUP(A663,frente!A$2:G$976,5,FALSE)),"")="","N/A",IFERROR(IF(ISBLANK(A663),"",VLOOKUP(A663,frente!A$2:G$976,5,FALSE)),"")))</f>
        <v/>
      </c>
      <c r="I663" s="30" t="str">
        <f>IF(ISBLANK(A663),"",IF(IFERROR(IF(ISBLANK(A663),"",VLOOKUP(A663,frente!A$2:G$976,6,FALSE)),"")="","N/A",IFERROR(IF(ISBLANK(A663),"",VLOOKUP(A663,frente!A$2:G$976,6,FALSE)),"")))</f>
        <v/>
      </c>
    </row>
    <row r="664" spans="1:9" ht="18" thickBot="1" x14ac:dyDescent="0.35">
      <c r="A664" s="336"/>
      <c r="B664" s="340"/>
      <c r="C664" s="322" t="str">
        <f>IFERROR(IF(ISBLANK(A664),"",VLOOKUP(A664,frente!A$2:D$9835,2,FALSE)),"")</f>
        <v/>
      </c>
      <c r="D664" s="25" t="str">
        <f>IFERROR(IF(ISBLANK(A664),"",VLOOKUP(A664,frente!A$1:D$99866,3,FALSE)),"")</f>
        <v/>
      </c>
      <c r="E664" s="26" t="str">
        <f>IFERROR(IF(ISBLANK(B664),"",VLOOKUP(A664,frente!A$2:D$9835,4,FALSE)),"")</f>
        <v/>
      </c>
      <c r="F664" s="27" t="str">
        <f t="shared" si="13"/>
        <v/>
      </c>
      <c r="G664" s="306"/>
      <c r="H664" s="287" t="str">
        <f>IF(ISBLANK(A664),"",IF(IFERROR(IF(ISBLANK(A664),"",VLOOKUP(A664,frente!A$2:G$976,5,FALSE)),"")="","N/A",IFERROR(IF(ISBLANK(A664),"",VLOOKUP(A664,frente!A$2:G$976,5,FALSE)),"")))</f>
        <v/>
      </c>
      <c r="I664" s="30" t="str">
        <f>IF(ISBLANK(A664),"",IF(IFERROR(IF(ISBLANK(A664),"",VLOOKUP(A664,frente!A$2:G$976,6,FALSE)),"")="","N/A",IFERROR(IF(ISBLANK(A664),"",VLOOKUP(A664,frente!A$2:G$976,6,FALSE)),"")))</f>
        <v/>
      </c>
    </row>
    <row r="665" spans="1:9" ht="18" thickBot="1" x14ac:dyDescent="0.35">
      <c r="A665" s="336"/>
      <c r="B665" s="340"/>
      <c r="C665" s="322" t="str">
        <f>IFERROR(IF(ISBLANK(A665),"",VLOOKUP(A665,frente!A$2:D$9835,2,FALSE)),"")</f>
        <v/>
      </c>
      <c r="D665" s="25" t="str">
        <f>IFERROR(IF(ISBLANK(A665),"",VLOOKUP(A665,frente!A$1:D$99866,3,FALSE)),"")</f>
        <v/>
      </c>
      <c r="E665" s="26" t="str">
        <f>IFERROR(IF(ISBLANK(B665),"",VLOOKUP(A665,frente!A$2:D$9835,4,FALSE)),"")</f>
        <v/>
      </c>
      <c r="F665" s="27" t="str">
        <f t="shared" si="13"/>
        <v/>
      </c>
      <c r="G665" s="306"/>
      <c r="H665" s="287" t="str">
        <f>IF(ISBLANK(A665),"",IF(IFERROR(IF(ISBLANK(A665),"",VLOOKUP(A665,frente!A$2:G$976,5,FALSE)),"")="","N/A",IFERROR(IF(ISBLANK(A665),"",VLOOKUP(A665,frente!A$2:G$976,5,FALSE)),"")))</f>
        <v/>
      </c>
      <c r="I665" s="30" t="str">
        <f>IF(ISBLANK(A665),"",IF(IFERROR(IF(ISBLANK(A665),"",VLOOKUP(A665,frente!A$2:G$976,6,FALSE)),"")="","N/A",IFERROR(IF(ISBLANK(A665),"",VLOOKUP(A665,frente!A$2:G$976,6,FALSE)),"")))</f>
        <v/>
      </c>
    </row>
    <row r="666" spans="1:9" ht="18" thickBot="1" x14ac:dyDescent="0.35">
      <c r="A666" s="336"/>
      <c r="B666" s="340"/>
      <c r="C666" s="322" t="str">
        <f>IFERROR(IF(ISBLANK(A666),"",VLOOKUP(A666,frente!A$2:D$9835,2,FALSE)),"")</f>
        <v/>
      </c>
      <c r="D666" s="25" t="str">
        <f>IFERROR(IF(ISBLANK(A666),"",VLOOKUP(A666,frente!A$1:D$99866,3,FALSE)),"")</f>
        <v/>
      </c>
      <c r="E666" s="26" t="str">
        <f>IFERROR(IF(ISBLANK(B666),"",VLOOKUP(A666,frente!A$2:D$9835,4,FALSE)),"")</f>
        <v/>
      </c>
      <c r="F666" s="27" t="str">
        <f t="shared" si="13"/>
        <v/>
      </c>
      <c r="G666" s="306"/>
      <c r="H666" s="287" t="str">
        <f>IF(ISBLANK(A666),"",IF(IFERROR(IF(ISBLANK(A666),"",VLOOKUP(A666,frente!A$2:G$976,5,FALSE)),"")="","N/A",IFERROR(IF(ISBLANK(A666),"",VLOOKUP(A666,frente!A$2:G$976,5,FALSE)),"")))</f>
        <v/>
      </c>
      <c r="I666" s="30" t="str">
        <f>IF(ISBLANK(A666),"",IF(IFERROR(IF(ISBLANK(A666),"",VLOOKUP(A666,frente!A$2:G$976,6,FALSE)),"")="","N/A",IFERROR(IF(ISBLANK(A666),"",VLOOKUP(A666,frente!A$2:G$976,6,FALSE)),"")))</f>
        <v/>
      </c>
    </row>
    <row r="667" spans="1:9" ht="18" thickBot="1" x14ac:dyDescent="0.35">
      <c r="A667" s="336"/>
      <c r="B667" s="340"/>
      <c r="C667" s="322" t="str">
        <f>IFERROR(IF(ISBLANK(A667),"",VLOOKUP(A667,frente!A$2:D$9835,2,FALSE)),"")</f>
        <v/>
      </c>
      <c r="D667" s="25" t="str">
        <f>IFERROR(IF(ISBLANK(A667),"",VLOOKUP(A667,frente!A$1:D$99866,3,FALSE)),"")</f>
        <v/>
      </c>
      <c r="E667" s="26" t="str">
        <f>IFERROR(IF(ISBLANK(B667),"",VLOOKUP(A667,frente!A$2:D$9835,4,FALSE)),"")</f>
        <v/>
      </c>
      <c r="F667" s="27" t="str">
        <f t="shared" si="13"/>
        <v/>
      </c>
      <c r="G667" s="306"/>
      <c r="H667" s="287" t="str">
        <f>IF(ISBLANK(A667),"",IF(IFERROR(IF(ISBLANK(A667),"",VLOOKUP(A667,frente!A$2:G$976,5,FALSE)),"")="","N/A",IFERROR(IF(ISBLANK(A667),"",VLOOKUP(A667,frente!A$2:G$976,5,FALSE)),"")))</f>
        <v/>
      </c>
      <c r="I667" s="30" t="str">
        <f>IF(ISBLANK(A667),"",IF(IFERROR(IF(ISBLANK(A667),"",VLOOKUP(A667,frente!A$2:G$976,6,FALSE)),"")="","N/A",IFERROR(IF(ISBLANK(A667),"",VLOOKUP(A667,frente!A$2:G$976,6,FALSE)),"")))</f>
        <v/>
      </c>
    </row>
    <row r="668" spans="1:9" ht="18" thickBot="1" x14ac:dyDescent="0.35">
      <c r="A668" s="336"/>
      <c r="B668" s="340"/>
      <c r="C668" s="322" t="str">
        <f>IFERROR(IF(ISBLANK(A668),"",VLOOKUP(A668,frente!A$2:D$9835,2,FALSE)),"")</f>
        <v/>
      </c>
      <c r="D668" s="25" t="str">
        <f>IFERROR(IF(ISBLANK(A668),"",VLOOKUP(A668,frente!A$1:D$99866,3,FALSE)),"")</f>
        <v/>
      </c>
      <c r="E668" s="26" t="str">
        <f>IFERROR(IF(ISBLANK(B668),"",VLOOKUP(A668,frente!A$2:D$9835,4,FALSE)),"")</f>
        <v/>
      </c>
      <c r="F668" s="27" t="str">
        <f t="shared" si="13"/>
        <v/>
      </c>
      <c r="G668" s="306"/>
      <c r="H668" s="287" t="str">
        <f>IF(ISBLANK(A668),"",IF(IFERROR(IF(ISBLANK(A668),"",VLOOKUP(A668,frente!A$2:G$976,5,FALSE)),"")="","N/A",IFERROR(IF(ISBLANK(A668),"",VLOOKUP(A668,frente!A$2:G$976,5,FALSE)),"")))</f>
        <v/>
      </c>
      <c r="I668" s="30" t="str">
        <f>IF(ISBLANK(A668),"",IF(IFERROR(IF(ISBLANK(A668),"",VLOOKUP(A668,frente!A$2:G$976,6,FALSE)),"")="","N/A",IFERROR(IF(ISBLANK(A668),"",VLOOKUP(A668,frente!A$2:G$976,6,FALSE)),"")))</f>
        <v/>
      </c>
    </row>
    <row r="669" spans="1:9" ht="18" thickBot="1" x14ac:dyDescent="0.35">
      <c r="A669" s="336"/>
      <c r="B669" s="340"/>
      <c r="C669" s="322" t="str">
        <f>IFERROR(IF(ISBLANK(A669),"",VLOOKUP(A669,frente!A$2:D$9835,2,FALSE)),"")</f>
        <v/>
      </c>
      <c r="D669" s="25" t="str">
        <f>IFERROR(IF(ISBLANK(A669),"",VLOOKUP(A669,frente!A$1:D$99866,3,FALSE)),"")</f>
        <v/>
      </c>
      <c r="E669" s="26" t="str">
        <f>IFERROR(IF(ISBLANK(B669),"",VLOOKUP(A669,frente!A$2:D$9835,4,FALSE)),"")</f>
        <v/>
      </c>
      <c r="F669" s="27" t="str">
        <f t="shared" si="13"/>
        <v/>
      </c>
      <c r="G669" s="306"/>
      <c r="H669" s="287" t="str">
        <f>IF(ISBLANK(A669),"",IF(IFERROR(IF(ISBLANK(A669),"",VLOOKUP(A669,frente!A$2:G$976,5,FALSE)),"")="","N/A",IFERROR(IF(ISBLANK(A669),"",VLOOKUP(A669,frente!A$2:G$976,5,FALSE)),"")))</f>
        <v/>
      </c>
      <c r="I669" s="30" t="str">
        <f>IF(ISBLANK(A669),"",IF(IFERROR(IF(ISBLANK(A669),"",VLOOKUP(A669,frente!A$2:G$976,6,FALSE)),"")="","N/A",IFERROR(IF(ISBLANK(A669),"",VLOOKUP(A669,frente!A$2:G$976,6,FALSE)),"")))</f>
        <v/>
      </c>
    </row>
    <row r="670" spans="1:9" ht="18" thickBot="1" x14ac:dyDescent="0.35">
      <c r="A670" s="336"/>
      <c r="B670" s="340"/>
      <c r="C670" s="322" t="str">
        <f>IFERROR(IF(ISBLANK(A670),"",VLOOKUP(A670,frente!A$2:D$9835,2,FALSE)),"")</f>
        <v/>
      </c>
      <c r="D670" s="25" t="str">
        <f>IFERROR(IF(ISBLANK(A670),"",VLOOKUP(A670,frente!A$1:D$99866,3,FALSE)),"")</f>
        <v/>
      </c>
      <c r="E670" s="26" t="str">
        <f>IFERROR(IF(ISBLANK(B670),"",VLOOKUP(A670,frente!A$2:D$9835,4,FALSE)),"")</f>
        <v/>
      </c>
      <c r="F670" s="27" t="str">
        <f t="shared" si="13"/>
        <v/>
      </c>
      <c r="G670" s="306"/>
      <c r="H670" s="287" t="str">
        <f>IF(ISBLANK(A670),"",IF(IFERROR(IF(ISBLANK(A670),"",VLOOKUP(A670,frente!A$2:G$976,5,FALSE)),"")="","N/A",IFERROR(IF(ISBLANK(A670),"",VLOOKUP(A670,frente!A$2:G$976,5,FALSE)),"")))</f>
        <v/>
      </c>
      <c r="I670" s="30" t="str">
        <f>IF(ISBLANK(A670),"",IF(IFERROR(IF(ISBLANK(A670),"",VLOOKUP(A670,frente!A$2:G$976,6,FALSE)),"")="","N/A",IFERROR(IF(ISBLANK(A670),"",VLOOKUP(A670,frente!A$2:G$976,6,FALSE)),"")))</f>
        <v/>
      </c>
    </row>
    <row r="671" spans="1:9" ht="18" thickBot="1" x14ac:dyDescent="0.35">
      <c r="A671" s="336"/>
      <c r="B671" s="340"/>
      <c r="C671" s="322" t="str">
        <f>IFERROR(IF(ISBLANK(A671),"",VLOOKUP(A671,frente!A$2:D$9835,2,FALSE)),"")</f>
        <v/>
      </c>
      <c r="D671" s="25" t="str">
        <f>IFERROR(IF(ISBLANK(A671),"",VLOOKUP(A671,frente!A$1:D$99866,3,FALSE)),"")</f>
        <v/>
      </c>
      <c r="E671" s="26" t="str">
        <f>IFERROR(IF(ISBLANK(B671),"",VLOOKUP(A671,frente!A$2:D$9835,4,FALSE)),"")</f>
        <v/>
      </c>
      <c r="F671" s="27" t="str">
        <f t="shared" si="13"/>
        <v/>
      </c>
      <c r="G671" s="306"/>
      <c r="H671" s="287" t="str">
        <f>IF(ISBLANK(A671),"",IF(IFERROR(IF(ISBLANK(A671),"",VLOOKUP(A671,frente!A$2:G$976,5,FALSE)),"")="","N/A",IFERROR(IF(ISBLANK(A671),"",VLOOKUP(A671,frente!A$2:G$976,5,FALSE)),"")))</f>
        <v/>
      </c>
      <c r="I671" s="30" t="str">
        <f>IF(ISBLANK(A671),"",IF(IFERROR(IF(ISBLANK(A671),"",VLOOKUP(A671,frente!A$2:G$976,6,FALSE)),"")="","N/A",IFERROR(IF(ISBLANK(A671),"",VLOOKUP(A671,frente!A$2:G$976,6,FALSE)),"")))</f>
        <v/>
      </c>
    </row>
    <row r="672" spans="1:9" ht="18" thickBot="1" x14ac:dyDescent="0.35">
      <c r="A672" s="336"/>
      <c r="B672" s="340"/>
      <c r="C672" s="322" t="str">
        <f>IFERROR(IF(ISBLANK(A672),"",VLOOKUP(A672,frente!A$2:D$9835,2,FALSE)),"")</f>
        <v/>
      </c>
      <c r="D672" s="25" t="str">
        <f>IFERROR(IF(ISBLANK(A672),"",VLOOKUP(A672,frente!A$1:D$99866,3,FALSE)),"")</f>
        <v/>
      </c>
      <c r="E672" s="26" t="str">
        <f>IFERROR(IF(ISBLANK(B672),"",VLOOKUP(A672,frente!A$2:D$9835,4,FALSE)),"")</f>
        <v/>
      </c>
      <c r="F672" s="27" t="str">
        <f t="shared" si="13"/>
        <v/>
      </c>
      <c r="G672" s="306"/>
      <c r="H672" s="287" t="str">
        <f>IF(ISBLANK(A672),"",IF(IFERROR(IF(ISBLANK(A672),"",VLOOKUP(A672,frente!A$2:G$976,5,FALSE)),"")="","N/A",IFERROR(IF(ISBLANK(A672),"",VLOOKUP(A672,frente!A$2:G$976,5,FALSE)),"")))</f>
        <v/>
      </c>
      <c r="I672" s="30" t="str">
        <f>IF(ISBLANK(A672),"",IF(IFERROR(IF(ISBLANK(A672),"",VLOOKUP(A672,frente!A$2:G$976,6,FALSE)),"")="","N/A",IFERROR(IF(ISBLANK(A672),"",VLOOKUP(A672,frente!A$2:G$976,6,FALSE)),"")))</f>
        <v/>
      </c>
    </row>
    <row r="673" spans="1:9" ht="18" thickBot="1" x14ac:dyDescent="0.35">
      <c r="A673" s="336"/>
      <c r="B673" s="340"/>
      <c r="C673" s="322" t="str">
        <f>IFERROR(IF(ISBLANK(A673),"",VLOOKUP(A673,frente!A$2:D$9835,2,FALSE)),"")</f>
        <v/>
      </c>
      <c r="D673" s="25" t="str">
        <f>IFERROR(IF(ISBLANK(A673),"",VLOOKUP(A673,frente!A$1:D$99866,3,FALSE)),"")</f>
        <v/>
      </c>
      <c r="E673" s="26" t="str">
        <f>IFERROR(IF(ISBLANK(B673),"",VLOOKUP(A673,frente!A$2:D$9835,4,FALSE)),"")</f>
        <v/>
      </c>
      <c r="F673" s="27" t="str">
        <f t="shared" si="13"/>
        <v/>
      </c>
      <c r="G673" s="306"/>
      <c r="H673" s="287" t="str">
        <f>IF(ISBLANK(A673),"",IF(IFERROR(IF(ISBLANK(A673),"",VLOOKUP(A673,frente!A$2:G$976,5,FALSE)),"")="","N/A",IFERROR(IF(ISBLANK(A673),"",VLOOKUP(A673,frente!A$2:G$976,5,FALSE)),"")))</f>
        <v/>
      </c>
      <c r="I673" s="30" t="str">
        <f>IF(ISBLANK(A673),"",IF(IFERROR(IF(ISBLANK(A673),"",VLOOKUP(A673,frente!A$2:G$976,6,FALSE)),"")="","N/A",IFERROR(IF(ISBLANK(A673),"",VLOOKUP(A673,frente!A$2:G$976,6,FALSE)),"")))</f>
        <v/>
      </c>
    </row>
    <row r="674" spans="1:9" ht="18" thickBot="1" x14ac:dyDescent="0.35">
      <c r="A674" s="336"/>
      <c r="B674" s="340"/>
      <c r="C674" s="322" t="str">
        <f>IFERROR(IF(ISBLANK(A674),"",VLOOKUP(A674,frente!A$2:D$9835,2,FALSE)),"")</f>
        <v/>
      </c>
      <c r="D674" s="25" t="str">
        <f>IFERROR(IF(ISBLANK(A674),"",VLOOKUP(A674,frente!A$1:D$99866,3,FALSE)),"")</f>
        <v/>
      </c>
      <c r="E674" s="26" t="str">
        <f>IFERROR(IF(ISBLANK(B674),"",VLOOKUP(A674,frente!A$2:D$9835,4,FALSE)),"")</f>
        <v/>
      </c>
      <c r="F674" s="27" t="str">
        <f t="shared" si="13"/>
        <v/>
      </c>
      <c r="G674" s="306"/>
      <c r="H674" s="287" t="str">
        <f>IF(ISBLANK(A674),"",IF(IFERROR(IF(ISBLANK(A674),"",VLOOKUP(A674,frente!A$2:G$976,5,FALSE)),"")="","N/A",IFERROR(IF(ISBLANK(A674),"",VLOOKUP(A674,frente!A$2:G$976,5,FALSE)),"")))</f>
        <v/>
      </c>
      <c r="I674" s="30" t="str">
        <f>IF(ISBLANK(A674),"",IF(IFERROR(IF(ISBLANK(A674),"",VLOOKUP(A674,frente!A$2:G$976,6,FALSE)),"")="","N/A",IFERROR(IF(ISBLANK(A674),"",VLOOKUP(A674,frente!A$2:G$976,6,FALSE)),"")))</f>
        <v/>
      </c>
    </row>
    <row r="675" spans="1:9" ht="18" thickBot="1" x14ac:dyDescent="0.35">
      <c r="A675" s="336"/>
      <c r="B675" s="340"/>
      <c r="C675" s="322" t="str">
        <f>IFERROR(IF(ISBLANK(A675),"",VLOOKUP(A675,frente!A$2:D$9835,2,FALSE)),"")</f>
        <v/>
      </c>
      <c r="D675" s="25" t="str">
        <f>IFERROR(IF(ISBLANK(A675),"",VLOOKUP(A675,frente!A$1:D$99866,3,FALSE)),"")</f>
        <v/>
      </c>
      <c r="E675" s="26" t="str">
        <f>IFERROR(IF(ISBLANK(B675),"",VLOOKUP(A675,frente!A$2:D$9835,4,FALSE)),"")</f>
        <v/>
      </c>
      <c r="F675" s="27" t="str">
        <f t="shared" si="13"/>
        <v/>
      </c>
      <c r="G675" s="306"/>
      <c r="H675" s="287" t="str">
        <f>IF(ISBLANK(A675),"",IF(IFERROR(IF(ISBLANK(A675),"",VLOOKUP(A675,frente!A$2:G$976,5,FALSE)),"")="","N/A",IFERROR(IF(ISBLANK(A675),"",VLOOKUP(A675,frente!A$2:G$976,5,FALSE)),"")))</f>
        <v/>
      </c>
      <c r="I675" s="30" t="str">
        <f>IF(ISBLANK(A675),"",IF(IFERROR(IF(ISBLANK(A675),"",VLOOKUP(A675,frente!A$2:G$976,6,FALSE)),"")="","N/A",IFERROR(IF(ISBLANK(A675),"",VLOOKUP(A675,frente!A$2:G$976,6,FALSE)),"")))</f>
        <v/>
      </c>
    </row>
    <row r="676" spans="1:9" ht="18" thickBot="1" x14ac:dyDescent="0.35">
      <c r="A676" s="336"/>
      <c r="B676" s="340"/>
      <c r="C676" s="322" t="str">
        <f>IFERROR(IF(ISBLANK(A676),"",VLOOKUP(A676,frente!A$2:D$9835,2,FALSE)),"")</f>
        <v/>
      </c>
      <c r="D676" s="25" t="str">
        <f>IFERROR(IF(ISBLANK(A676),"",VLOOKUP(A676,frente!A$1:D$99866,3,FALSE)),"")</f>
        <v/>
      </c>
      <c r="E676" s="26" t="str">
        <f>IFERROR(IF(ISBLANK(B676),"",VLOOKUP(A676,frente!A$2:D$9835,4,FALSE)),"")</f>
        <v/>
      </c>
      <c r="F676" s="27" t="str">
        <f t="shared" si="13"/>
        <v/>
      </c>
      <c r="G676" s="306"/>
      <c r="H676" s="287" t="str">
        <f>IF(ISBLANK(A676),"",IF(IFERROR(IF(ISBLANK(A676),"",VLOOKUP(A676,frente!A$2:G$976,5,FALSE)),"")="","N/A",IFERROR(IF(ISBLANK(A676),"",VLOOKUP(A676,frente!A$2:G$976,5,FALSE)),"")))</f>
        <v/>
      </c>
      <c r="I676" s="30" t="str">
        <f>IF(ISBLANK(A676),"",IF(IFERROR(IF(ISBLANK(A676),"",VLOOKUP(A676,frente!A$2:G$976,6,FALSE)),"")="","N/A",IFERROR(IF(ISBLANK(A676),"",VLOOKUP(A676,frente!A$2:G$976,6,FALSE)),"")))</f>
        <v/>
      </c>
    </row>
    <row r="677" spans="1:9" ht="18" thickBot="1" x14ac:dyDescent="0.35">
      <c r="A677" s="336"/>
      <c r="B677" s="340"/>
      <c r="C677" s="322" t="str">
        <f>IFERROR(IF(ISBLANK(A677),"",VLOOKUP(A677,frente!A$2:D$9835,2,FALSE)),"")</f>
        <v/>
      </c>
      <c r="D677" s="25" t="str">
        <f>IFERROR(IF(ISBLANK(A677),"",VLOOKUP(A677,frente!A$1:D$99866,3,FALSE)),"")</f>
        <v/>
      </c>
      <c r="E677" s="26" t="str">
        <f>IFERROR(IF(ISBLANK(B677),"",VLOOKUP(A677,frente!A$2:D$9835,4,FALSE)),"")</f>
        <v/>
      </c>
      <c r="F677" s="27" t="str">
        <f t="shared" si="13"/>
        <v/>
      </c>
      <c r="G677" s="306"/>
      <c r="H677" s="287" t="str">
        <f>IF(ISBLANK(A677),"",IF(IFERROR(IF(ISBLANK(A677),"",VLOOKUP(A677,frente!A$2:G$976,5,FALSE)),"")="","N/A",IFERROR(IF(ISBLANK(A677),"",VLOOKUP(A677,frente!A$2:G$976,5,FALSE)),"")))</f>
        <v/>
      </c>
      <c r="I677" s="30" t="str">
        <f>IF(ISBLANK(A677),"",IF(IFERROR(IF(ISBLANK(A677),"",VLOOKUP(A677,frente!A$2:G$976,6,FALSE)),"")="","N/A",IFERROR(IF(ISBLANK(A677),"",VLOOKUP(A677,frente!A$2:G$976,6,FALSE)),"")))</f>
        <v/>
      </c>
    </row>
    <row r="678" spans="1:9" ht="18" thickBot="1" x14ac:dyDescent="0.35">
      <c r="A678" s="336"/>
      <c r="B678" s="340"/>
      <c r="C678" s="322" t="str">
        <f>IFERROR(IF(ISBLANK(A678),"",VLOOKUP(A678,frente!A$2:D$9835,2,FALSE)),"")</f>
        <v/>
      </c>
      <c r="D678" s="25" t="str">
        <f>IFERROR(IF(ISBLANK(A678),"",VLOOKUP(A678,frente!A$1:D$99866,3,FALSE)),"")</f>
        <v/>
      </c>
      <c r="E678" s="26" t="str">
        <f>IFERROR(IF(ISBLANK(B678),"",VLOOKUP(A678,frente!A$2:D$9835,4,FALSE)),"")</f>
        <v/>
      </c>
      <c r="F678" s="27" t="str">
        <f t="shared" si="13"/>
        <v/>
      </c>
      <c r="G678" s="306"/>
      <c r="H678" s="287" t="str">
        <f>IF(ISBLANK(A678),"",IF(IFERROR(IF(ISBLANK(A678),"",VLOOKUP(A678,frente!A$2:G$976,5,FALSE)),"")="","N/A",IFERROR(IF(ISBLANK(A678),"",VLOOKUP(A678,frente!A$2:G$976,5,FALSE)),"")))</f>
        <v/>
      </c>
      <c r="I678" s="30" t="str">
        <f>IF(ISBLANK(A678),"",IF(IFERROR(IF(ISBLANK(A678),"",VLOOKUP(A678,frente!A$2:G$976,6,FALSE)),"")="","N/A",IFERROR(IF(ISBLANK(A678),"",VLOOKUP(A678,frente!A$2:G$976,6,FALSE)),"")))</f>
        <v/>
      </c>
    </row>
    <row r="679" spans="1:9" ht="18" thickBot="1" x14ac:dyDescent="0.35">
      <c r="A679" s="336"/>
      <c r="B679" s="340"/>
      <c r="C679" s="322" t="str">
        <f>IFERROR(IF(ISBLANK(A679),"",VLOOKUP(A679,frente!A$2:D$9835,2,FALSE)),"")</f>
        <v/>
      </c>
      <c r="D679" s="25" t="str">
        <f>IFERROR(IF(ISBLANK(A679),"",VLOOKUP(A679,frente!A$1:D$99866,3,FALSE)),"")</f>
        <v/>
      </c>
      <c r="E679" s="26" t="str">
        <f>IFERROR(IF(ISBLANK(B679),"",VLOOKUP(A679,frente!A$2:D$9835,4,FALSE)),"")</f>
        <v/>
      </c>
      <c r="F679" s="27" t="str">
        <f t="shared" si="13"/>
        <v/>
      </c>
      <c r="G679" s="306"/>
      <c r="H679" s="287" t="str">
        <f>IF(ISBLANK(A679),"",IF(IFERROR(IF(ISBLANK(A679),"",VLOOKUP(A679,frente!A$2:G$976,5,FALSE)),"")="","N/A",IFERROR(IF(ISBLANK(A679),"",VLOOKUP(A679,frente!A$2:G$976,5,FALSE)),"")))</f>
        <v/>
      </c>
      <c r="I679" s="30" t="str">
        <f>IF(ISBLANK(A679),"",IF(IFERROR(IF(ISBLANK(A679),"",VLOOKUP(A679,frente!A$2:G$976,6,FALSE)),"")="","N/A",IFERROR(IF(ISBLANK(A679),"",VLOOKUP(A679,frente!A$2:G$976,6,FALSE)),"")))</f>
        <v/>
      </c>
    </row>
    <row r="680" spans="1:9" ht="18" thickBot="1" x14ac:dyDescent="0.35">
      <c r="A680" s="336"/>
      <c r="B680" s="340"/>
      <c r="C680" s="322" t="str">
        <f>IFERROR(IF(ISBLANK(A680),"",VLOOKUP(A680,frente!A$2:D$9835,2,FALSE)),"")</f>
        <v/>
      </c>
      <c r="D680" s="25" t="str">
        <f>IFERROR(IF(ISBLANK(A680),"",VLOOKUP(A680,frente!A$1:D$99866,3,FALSE)),"")</f>
        <v/>
      </c>
      <c r="E680" s="26" t="str">
        <f>IFERROR(IF(ISBLANK(B680),"",VLOOKUP(A680,frente!A$2:D$9835,4,FALSE)),"")</f>
        <v/>
      </c>
      <c r="F680" s="27" t="str">
        <f t="shared" si="13"/>
        <v/>
      </c>
      <c r="G680" s="306"/>
      <c r="H680" s="287" t="str">
        <f>IF(ISBLANK(A680),"",IF(IFERROR(IF(ISBLANK(A680),"",VLOOKUP(A680,frente!A$2:G$976,5,FALSE)),"")="","N/A",IFERROR(IF(ISBLANK(A680),"",VLOOKUP(A680,frente!A$2:G$976,5,FALSE)),"")))</f>
        <v/>
      </c>
      <c r="I680" s="30" t="str">
        <f>IF(ISBLANK(A680),"",IF(IFERROR(IF(ISBLANK(A680),"",VLOOKUP(A680,frente!A$2:G$976,6,FALSE)),"")="","N/A",IFERROR(IF(ISBLANK(A680),"",VLOOKUP(A680,frente!A$2:G$976,6,FALSE)),"")))</f>
        <v/>
      </c>
    </row>
    <row r="681" spans="1:9" ht="18" thickBot="1" x14ac:dyDescent="0.35">
      <c r="A681" s="336"/>
      <c r="B681" s="340"/>
      <c r="C681" s="322" t="str">
        <f>IFERROR(IF(ISBLANK(A681),"",VLOOKUP(A681,frente!A$2:D$9835,2,FALSE)),"")</f>
        <v/>
      </c>
      <c r="D681" s="25" t="str">
        <f>IFERROR(IF(ISBLANK(A681),"",VLOOKUP(A681,frente!A$1:D$99866,3,FALSE)),"")</f>
        <v/>
      </c>
      <c r="E681" s="26" t="str">
        <f>IFERROR(IF(ISBLANK(B681),"",VLOOKUP(A681,frente!A$2:D$9835,4,FALSE)),"")</f>
        <v/>
      </c>
      <c r="F681" s="27" t="str">
        <f t="shared" si="13"/>
        <v/>
      </c>
      <c r="G681" s="306"/>
      <c r="H681" s="287" t="str">
        <f>IF(ISBLANK(A681),"",IF(IFERROR(IF(ISBLANK(A681),"",VLOOKUP(A681,frente!A$2:G$976,5,FALSE)),"")="","N/A",IFERROR(IF(ISBLANK(A681),"",VLOOKUP(A681,frente!A$2:G$976,5,FALSE)),"")))</f>
        <v/>
      </c>
      <c r="I681" s="30" t="str">
        <f>IF(ISBLANK(A681),"",IF(IFERROR(IF(ISBLANK(A681),"",VLOOKUP(A681,frente!A$2:G$976,6,FALSE)),"")="","N/A",IFERROR(IF(ISBLANK(A681),"",VLOOKUP(A681,frente!A$2:G$976,6,FALSE)),"")))</f>
        <v/>
      </c>
    </row>
    <row r="682" spans="1:9" ht="18" thickBot="1" x14ac:dyDescent="0.35">
      <c r="A682" s="336"/>
      <c r="B682" s="340"/>
      <c r="C682" s="322" t="str">
        <f>IFERROR(IF(ISBLANK(A682),"",VLOOKUP(A682,frente!A$2:D$9835,2,FALSE)),"")</f>
        <v/>
      </c>
      <c r="D682" s="25" t="str">
        <f>IFERROR(IF(ISBLANK(A682),"",VLOOKUP(A682,frente!A$1:D$99866,3,FALSE)),"")</f>
        <v/>
      </c>
      <c r="E682" s="26" t="str">
        <f>IFERROR(IF(ISBLANK(B682),"",VLOOKUP(A682,frente!A$2:D$9835,4,FALSE)),"")</f>
        <v/>
      </c>
      <c r="F682" s="27" t="str">
        <f t="shared" si="13"/>
        <v/>
      </c>
      <c r="G682" s="306"/>
      <c r="H682" s="287" t="str">
        <f>IF(ISBLANK(A682),"",IF(IFERROR(IF(ISBLANK(A682),"",VLOOKUP(A682,frente!A$2:G$976,5,FALSE)),"")="","N/A",IFERROR(IF(ISBLANK(A682),"",VLOOKUP(A682,frente!A$2:G$976,5,FALSE)),"")))</f>
        <v/>
      </c>
      <c r="I682" s="30" t="str">
        <f>IF(ISBLANK(A682),"",IF(IFERROR(IF(ISBLANK(A682),"",VLOOKUP(A682,frente!A$2:G$976,6,FALSE)),"")="","N/A",IFERROR(IF(ISBLANK(A682),"",VLOOKUP(A682,frente!A$2:G$976,6,FALSE)),"")))</f>
        <v/>
      </c>
    </row>
    <row r="683" spans="1:9" ht="18" thickBot="1" x14ac:dyDescent="0.35">
      <c r="A683" s="336"/>
      <c r="B683" s="340"/>
      <c r="C683" s="322" t="str">
        <f>IFERROR(IF(ISBLANK(A683),"",VLOOKUP(A683,frente!A$2:D$9835,2,FALSE)),"")</f>
        <v/>
      </c>
      <c r="D683" s="25" t="str">
        <f>IFERROR(IF(ISBLANK(A683),"",VLOOKUP(A683,frente!A$1:D$99866,3,FALSE)),"")</f>
        <v/>
      </c>
      <c r="E683" s="26" t="str">
        <f>IFERROR(IF(ISBLANK(B683),"",VLOOKUP(A683,frente!A$2:D$9835,4,FALSE)),"")</f>
        <v/>
      </c>
      <c r="F683" s="27" t="str">
        <f t="shared" si="13"/>
        <v/>
      </c>
      <c r="G683" s="306"/>
      <c r="H683" s="287" t="str">
        <f>IF(ISBLANK(A683),"",IF(IFERROR(IF(ISBLANK(A683),"",VLOOKUP(A683,frente!A$2:G$976,5,FALSE)),"")="","N/A",IFERROR(IF(ISBLANK(A683),"",VLOOKUP(A683,frente!A$2:G$976,5,FALSE)),"")))</f>
        <v/>
      </c>
      <c r="I683" s="30" t="str">
        <f>IF(ISBLANK(A683),"",IF(IFERROR(IF(ISBLANK(A683),"",VLOOKUP(A683,frente!A$2:G$976,6,FALSE)),"")="","N/A",IFERROR(IF(ISBLANK(A683),"",VLOOKUP(A683,frente!A$2:G$976,6,FALSE)),"")))</f>
        <v/>
      </c>
    </row>
    <row r="684" spans="1:9" ht="18" thickBot="1" x14ac:dyDescent="0.35">
      <c r="A684" s="336"/>
      <c r="B684" s="340"/>
      <c r="C684" s="322" t="str">
        <f>IFERROR(IF(ISBLANK(A684),"",VLOOKUP(A684,frente!A$2:D$9835,2,FALSE)),"")</f>
        <v/>
      </c>
      <c r="D684" s="25" t="str">
        <f>IFERROR(IF(ISBLANK(A684),"",VLOOKUP(A684,frente!A$1:D$99866,3,FALSE)),"")</f>
        <v/>
      </c>
      <c r="E684" s="26" t="str">
        <f>IFERROR(IF(ISBLANK(B684),"",VLOOKUP(A684,frente!A$2:D$9835,4,FALSE)),"")</f>
        <v/>
      </c>
      <c r="F684" s="27" t="str">
        <f t="shared" si="13"/>
        <v/>
      </c>
      <c r="G684" s="306"/>
      <c r="H684" s="287" t="str">
        <f>IF(ISBLANK(A684),"",IF(IFERROR(IF(ISBLANK(A684),"",VLOOKUP(A684,frente!A$2:G$976,5,FALSE)),"")="","N/A",IFERROR(IF(ISBLANK(A684),"",VLOOKUP(A684,frente!A$2:G$976,5,FALSE)),"")))</f>
        <v/>
      </c>
      <c r="I684" s="30" t="str">
        <f>IF(ISBLANK(A684),"",IF(IFERROR(IF(ISBLANK(A684),"",VLOOKUP(A684,frente!A$2:G$976,6,FALSE)),"")="","N/A",IFERROR(IF(ISBLANK(A684),"",VLOOKUP(A684,frente!A$2:G$976,6,FALSE)),"")))</f>
        <v/>
      </c>
    </row>
    <row r="685" spans="1:9" ht="18" thickBot="1" x14ac:dyDescent="0.35">
      <c r="A685" s="336"/>
      <c r="B685" s="340"/>
      <c r="C685" s="322" t="str">
        <f>IFERROR(IF(ISBLANK(A685),"",VLOOKUP(A685,frente!A$2:D$9835,2,FALSE)),"")</f>
        <v/>
      </c>
      <c r="D685" s="25" t="str">
        <f>IFERROR(IF(ISBLANK(A685),"",VLOOKUP(A685,frente!A$1:D$99866,3,FALSE)),"")</f>
        <v/>
      </c>
      <c r="E685" s="26" t="str">
        <f>IFERROR(IF(ISBLANK(B685),"",VLOOKUP(A685,frente!A$2:D$9835,4,FALSE)),"")</f>
        <v/>
      </c>
      <c r="F685" s="27" t="str">
        <f t="shared" si="13"/>
        <v/>
      </c>
      <c r="G685" s="306"/>
      <c r="H685" s="287" t="str">
        <f>IF(ISBLANK(A685),"",IF(IFERROR(IF(ISBLANK(A685),"",VLOOKUP(A685,frente!A$2:G$976,5,FALSE)),"")="","N/A",IFERROR(IF(ISBLANK(A685),"",VLOOKUP(A685,frente!A$2:G$976,5,FALSE)),"")))</f>
        <v/>
      </c>
      <c r="I685" s="30" t="str">
        <f>IF(ISBLANK(A685),"",IF(IFERROR(IF(ISBLANK(A685),"",VLOOKUP(A685,frente!A$2:G$976,6,FALSE)),"")="","N/A",IFERROR(IF(ISBLANK(A685),"",VLOOKUP(A685,frente!A$2:G$976,6,FALSE)),"")))</f>
        <v/>
      </c>
    </row>
    <row r="686" spans="1:9" ht="18" thickBot="1" x14ac:dyDescent="0.35">
      <c r="A686" s="336"/>
      <c r="B686" s="340"/>
      <c r="C686" s="322" t="str">
        <f>IFERROR(IF(ISBLANK(A686),"",VLOOKUP(A686,frente!A$2:D$9835,2,FALSE)),"")</f>
        <v/>
      </c>
      <c r="D686" s="25" t="str">
        <f>IFERROR(IF(ISBLANK(A686),"",VLOOKUP(A686,frente!A$1:D$99866,3,FALSE)),"")</f>
        <v/>
      </c>
      <c r="E686" s="26" t="str">
        <f>IFERROR(IF(ISBLANK(B686),"",VLOOKUP(A686,frente!A$2:D$9835,4,FALSE)),"")</f>
        <v/>
      </c>
      <c r="F686" s="27" t="str">
        <f t="shared" si="13"/>
        <v/>
      </c>
      <c r="G686" s="306"/>
      <c r="H686" s="287" t="str">
        <f>IF(ISBLANK(A686),"",IF(IFERROR(IF(ISBLANK(A686),"",VLOOKUP(A686,frente!A$2:G$976,5,FALSE)),"")="","N/A",IFERROR(IF(ISBLANK(A686),"",VLOOKUP(A686,frente!A$2:G$976,5,FALSE)),"")))</f>
        <v/>
      </c>
      <c r="I686" s="30" t="str">
        <f>IF(ISBLANK(A686),"",IF(IFERROR(IF(ISBLANK(A686),"",VLOOKUP(A686,frente!A$2:G$976,6,FALSE)),"")="","N/A",IFERROR(IF(ISBLANK(A686),"",VLOOKUP(A686,frente!A$2:G$976,6,FALSE)),"")))</f>
        <v/>
      </c>
    </row>
    <row r="687" spans="1:9" ht="18" thickBot="1" x14ac:dyDescent="0.35">
      <c r="A687" s="336"/>
      <c r="B687" s="340"/>
      <c r="C687" s="322" t="str">
        <f>IFERROR(IF(ISBLANK(A687),"",VLOOKUP(A687,frente!A$2:D$9835,2,FALSE)),"")</f>
        <v/>
      </c>
      <c r="D687" s="25" t="str">
        <f>IFERROR(IF(ISBLANK(A687),"",VLOOKUP(A687,frente!A$1:D$99866,3,FALSE)),"")</f>
        <v/>
      </c>
      <c r="E687" s="26" t="str">
        <f>IFERROR(IF(ISBLANK(B687),"",VLOOKUP(A687,frente!A$2:D$9835,4,FALSE)),"")</f>
        <v/>
      </c>
      <c r="F687" s="27" t="str">
        <f t="shared" si="13"/>
        <v/>
      </c>
      <c r="G687" s="306"/>
      <c r="H687" s="287" t="str">
        <f>IF(ISBLANK(A687),"",IF(IFERROR(IF(ISBLANK(A687),"",VLOOKUP(A687,frente!A$2:G$976,5,FALSE)),"")="","N/A",IFERROR(IF(ISBLANK(A687),"",VLOOKUP(A687,frente!A$2:G$976,5,FALSE)),"")))</f>
        <v/>
      </c>
      <c r="I687" s="30" t="str">
        <f>IF(ISBLANK(A687),"",IF(IFERROR(IF(ISBLANK(A687),"",VLOOKUP(A687,frente!A$2:G$976,6,FALSE)),"")="","N/A",IFERROR(IF(ISBLANK(A687),"",VLOOKUP(A687,frente!A$2:G$976,6,FALSE)),"")))</f>
        <v/>
      </c>
    </row>
    <row r="688" spans="1:9" ht="18" thickBot="1" x14ac:dyDescent="0.35">
      <c r="A688" s="336"/>
      <c r="B688" s="340"/>
      <c r="C688" s="322" t="str">
        <f>IFERROR(IF(ISBLANK(A688),"",VLOOKUP(A688,frente!A$2:D$9835,2,FALSE)),"")</f>
        <v/>
      </c>
      <c r="D688" s="25" t="str">
        <f>IFERROR(IF(ISBLANK(A688),"",VLOOKUP(A688,frente!A$1:D$99866,3,FALSE)),"")</f>
        <v/>
      </c>
      <c r="E688" s="26" t="str">
        <f>IFERROR(IF(ISBLANK(B688),"",VLOOKUP(A688,frente!A$2:D$9835,4,FALSE)),"")</f>
        <v/>
      </c>
      <c r="F688" s="27" t="str">
        <f t="shared" si="13"/>
        <v/>
      </c>
      <c r="G688" s="306"/>
      <c r="H688" s="287" t="str">
        <f>IF(ISBLANK(A688),"",IF(IFERROR(IF(ISBLANK(A688),"",VLOOKUP(A688,frente!A$2:G$976,5,FALSE)),"")="","N/A",IFERROR(IF(ISBLANK(A688),"",VLOOKUP(A688,frente!A$2:G$976,5,FALSE)),"")))</f>
        <v/>
      </c>
      <c r="I688" s="30" t="str">
        <f>IF(ISBLANK(A688),"",IF(IFERROR(IF(ISBLANK(A688),"",VLOOKUP(A688,frente!A$2:G$976,6,FALSE)),"")="","N/A",IFERROR(IF(ISBLANK(A688),"",VLOOKUP(A688,frente!A$2:G$976,6,FALSE)),"")))</f>
        <v/>
      </c>
    </row>
    <row r="689" spans="1:9" ht="18" thickBot="1" x14ac:dyDescent="0.35">
      <c r="A689" s="336"/>
      <c r="B689" s="340"/>
      <c r="C689" s="322" t="str">
        <f>IFERROR(IF(ISBLANK(A689),"",VLOOKUP(A689,frente!A$2:D$9835,2,FALSE)),"")</f>
        <v/>
      </c>
      <c r="D689" s="25" t="str">
        <f>IFERROR(IF(ISBLANK(A689),"",VLOOKUP(A689,frente!A$1:D$99866,3,FALSE)),"")</f>
        <v/>
      </c>
      <c r="E689" s="26" t="str">
        <f>IFERROR(IF(ISBLANK(B689),"",VLOOKUP(A689,frente!A$2:D$9835,4,FALSE)),"")</f>
        <v/>
      </c>
      <c r="F689" s="27" t="str">
        <f t="shared" si="13"/>
        <v/>
      </c>
      <c r="G689" s="306"/>
      <c r="H689" s="287" t="str">
        <f>IF(ISBLANK(A689),"",IF(IFERROR(IF(ISBLANK(A689),"",VLOOKUP(A689,frente!A$2:G$976,5,FALSE)),"")="","N/A",IFERROR(IF(ISBLANK(A689),"",VLOOKUP(A689,frente!A$2:G$976,5,FALSE)),"")))</f>
        <v/>
      </c>
      <c r="I689" s="30" t="str">
        <f>IF(ISBLANK(A689),"",IF(IFERROR(IF(ISBLANK(A689),"",VLOOKUP(A689,frente!A$2:G$976,6,FALSE)),"")="","N/A",IFERROR(IF(ISBLANK(A689),"",VLOOKUP(A689,frente!A$2:G$976,6,FALSE)),"")))</f>
        <v/>
      </c>
    </row>
    <row r="690" spans="1:9" ht="18" thickBot="1" x14ac:dyDescent="0.35">
      <c r="A690" s="336"/>
      <c r="B690" s="340"/>
      <c r="C690" s="322" t="str">
        <f>IFERROR(IF(ISBLANK(A690),"",VLOOKUP(A690,frente!A$2:D$9835,2,FALSE)),"")</f>
        <v/>
      </c>
      <c r="D690" s="25" t="str">
        <f>IFERROR(IF(ISBLANK(A690),"",VLOOKUP(A690,frente!A$1:D$99866,3,FALSE)),"")</f>
        <v/>
      </c>
      <c r="E690" s="26" t="str">
        <f>IFERROR(IF(ISBLANK(B690),"",VLOOKUP(A690,frente!A$2:D$9835,4,FALSE)),"")</f>
        <v/>
      </c>
      <c r="F690" s="27" t="str">
        <f t="shared" si="13"/>
        <v/>
      </c>
      <c r="G690" s="306"/>
      <c r="H690" s="287" t="str">
        <f>IF(ISBLANK(A690),"",IF(IFERROR(IF(ISBLANK(A690),"",VLOOKUP(A690,frente!A$2:G$976,5,FALSE)),"")="","N/A",IFERROR(IF(ISBLANK(A690),"",VLOOKUP(A690,frente!A$2:G$976,5,FALSE)),"")))</f>
        <v/>
      </c>
      <c r="I690" s="30" t="str">
        <f>IF(ISBLANK(A690),"",IF(IFERROR(IF(ISBLANK(A690),"",VLOOKUP(A690,frente!A$2:G$976,6,FALSE)),"")="","N/A",IFERROR(IF(ISBLANK(A690),"",VLOOKUP(A690,frente!A$2:G$976,6,FALSE)),"")))</f>
        <v/>
      </c>
    </row>
    <row r="691" spans="1:9" ht="18" thickBot="1" x14ac:dyDescent="0.35">
      <c r="A691" s="336"/>
      <c r="B691" s="340"/>
      <c r="C691" s="322" t="str">
        <f>IFERROR(IF(ISBLANK(A691),"",VLOOKUP(A691,frente!A$2:D$9835,2,FALSE)),"")</f>
        <v/>
      </c>
      <c r="D691" s="25" t="str">
        <f>IFERROR(IF(ISBLANK(A691),"",VLOOKUP(A691,frente!A$1:D$99866,3,FALSE)),"")</f>
        <v/>
      </c>
      <c r="E691" s="26" t="str">
        <f>IFERROR(IF(ISBLANK(B691),"",VLOOKUP(A691,frente!A$2:D$9835,4,FALSE)),"")</f>
        <v/>
      </c>
      <c r="F691" s="27" t="str">
        <f t="shared" si="13"/>
        <v/>
      </c>
      <c r="G691" s="306"/>
      <c r="H691" s="287" t="str">
        <f>IF(ISBLANK(A691),"",IF(IFERROR(IF(ISBLANK(A691),"",VLOOKUP(A691,frente!A$2:G$976,5,FALSE)),"")="","N/A",IFERROR(IF(ISBLANK(A691),"",VLOOKUP(A691,frente!A$2:G$976,5,FALSE)),"")))</f>
        <v/>
      </c>
      <c r="I691" s="30" t="str">
        <f>IF(ISBLANK(A691),"",IF(IFERROR(IF(ISBLANK(A691),"",VLOOKUP(A691,frente!A$2:G$976,6,FALSE)),"")="","N/A",IFERROR(IF(ISBLANK(A691),"",VLOOKUP(A691,frente!A$2:G$976,6,FALSE)),"")))</f>
        <v/>
      </c>
    </row>
    <row r="692" spans="1:9" ht="18" thickBot="1" x14ac:dyDescent="0.35">
      <c r="A692" s="336"/>
      <c r="B692" s="340"/>
      <c r="C692" s="322" t="str">
        <f>IFERROR(IF(ISBLANK(A692),"",VLOOKUP(A692,frente!A$2:D$9835,2,FALSE)),"")</f>
        <v/>
      </c>
      <c r="D692" s="25" t="str">
        <f>IFERROR(IF(ISBLANK(A692),"",VLOOKUP(A692,frente!A$1:D$99866,3,FALSE)),"")</f>
        <v/>
      </c>
      <c r="E692" s="26" t="str">
        <f>IFERROR(IF(ISBLANK(B692),"",VLOOKUP(A692,frente!A$2:D$9835,4,FALSE)),"")</f>
        <v/>
      </c>
      <c r="F692" s="27" t="str">
        <f t="shared" si="13"/>
        <v/>
      </c>
      <c r="G692" s="306"/>
      <c r="H692" s="287" t="str">
        <f>IF(ISBLANK(A692),"",IF(IFERROR(IF(ISBLANK(A692),"",VLOOKUP(A692,frente!A$2:G$976,5,FALSE)),"")="","N/A",IFERROR(IF(ISBLANK(A692),"",VLOOKUP(A692,frente!A$2:G$976,5,FALSE)),"")))</f>
        <v/>
      </c>
      <c r="I692" s="30" t="str">
        <f>IF(ISBLANK(A692),"",IF(IFERROR(IF(ISBLANK(A692),"",VLOOKUP(A692,frente!A$2:G$976,6,FALSE)),"")="","N/A",IFERROR(IF(ISBLANK(A692),"",VLOOKUP(A692,frente!A$2:G$976,6,FALSE)),"")))</f>
        <v/>
      </c>
    </row>
    <row r="693" spans="1:9" ht="18" thickBot="1" x14ac:dyDescent="0.35">
      <c r="A693" s="336"/>
      <c r="B693" s="340"/>
      <c r="C693" s="322" t="str">
        <f>IFERROR(IF(ISBLANK(A693),"",VLOOKUP(A693,frente!A$2:D$9835,2,FALSE)),"")</f>
        <v/>
      </c>
      <c r="D693" s="25" t="str">
        <f>IFERROR(IF(ISBLANK(A693),"",VLOOKUP(A693,frente!A$1:D$99866,3,FALSE)),"")</f>
        <v/>
      </c>
      <c r="E693" s="26" t="str">
        <f>IFERROR(IF(ISBLANK(B693),"",VLOOKUP(A693,frente!A$2:D$9835,4,FALSE)),"")</f>
        <v/>
      </c>
      <c r="F693" s="27" t="str">
        <f t="shared" si="13"/>
        <v/>
      </c>
      <c r="G693" s="306"/>
      <c r="H693" s="287" t="str">
        <f>IF(ISBLANK(A693),"",IF(IFERROR(IF(ISBLANK(A693),"",VLOOKUP(A693,frente!A$2:G$976,5,FALSE)),"")="","N/A",IFERROR(IF(ISBLANK(A693),"",VLOOKUP(A693,frente!A$2:G$976,5,FALSE)),"")))</f>
        <v/>
      </c>
      <c r="I693" s="30" t="str">
        <f>IF(ISBLANK(A693),"",IF(IFERROR(IF(ISBLANK(A693),"",VLOOKUP(A693,frente!A$2:G$976,6,FALSE)),"")="","N/A",IFERROR(IF(ISBLANK(A693),"",VLOOKUP(A693,frente!A$2:G$976,6,FALSE)),"")))</f>
        <v/>
      </c>
    </row>
    <row r="694" spans="1:9" ht="18" thickBot="1" x14ac:dyDescent="0.35">
      <c r="A694" s="336"/>
      <c r="B694" s="340"/>
      <c r="C694" s="322" t="str">
        <f>IFERROR(IF(ISBLANK(A694),"",VLOOKUP(A694,frente!A$2:D$9835,2,FALSE)),"")</f>
        <v/>
      </c>
      <c r="D694" s="25" t="str">
        <f>IFERROR(IF(ISBLANK(A694),"",VLOOKUP(A694,frente!A$1:D$99866,3,FALSE)),"")</f>
        <v/>
      </c>
      <c r="E694" s="26" t="str">
        <f>IFERROR(IF(ISBLANK(B694),"",VLOOKUP(A694,frente!A$2:D$9835,4,FALSE)),"")</f>
        <v/>
      </c>
      <c r="F694" s="27" t="str">
        <f t="shared" si="13"/>
        <v/>
      </c>
      <c r="G694" s="306"/>
      <c r="H694" s="287" t="str">
        <f>IF(ISBLANK(A694),"",IF(IFERROR(IF(ISBLANK(A694),"",VLOOKUP(A694,frente!A$2:G$976,5,FALSE)),"")="","N/A",IFERROR(IF(ISBLANK(A694),"",VLOOKUP(A694,frente!A$2:G$976,5,FALSE)),"")))</f>
        <v/>
      </c>
      <c r="I694" s="30" t="str">
        <f>IF(ISBLANK(A694),"",IF(IFERROR(IF(ISBLANK(A694),"",VLOOKUP(A694,frente!A$2:G$976,6,FALSE)),"")="","N/A",IFERROR(IF(ISBLANK(A694),"",VLOOKUP(A694,frente!A$2:G$976,6,FALSE)),"")))</f>
        <v/>
      </c>
    </row>
    <row r="695" spans="1:9" ht="18" thickBot="1" x14ac:dyDescent="0.35">
      <c r="A695" s="336"/>
      <c r="B695" s="340"/>
      <c r="C695" s="322" t="str">
        <f>IFERROR(IF(ISBLANK(A695),"",VLOOKUP(A695,frente!A$2:D$9835,2,FALSE)),"")</f>
        <v/>
      </c>
      <c r="D695" s="25" t="str">
        <f>IFERROR(IF(ISBLANK(A695),"",VLOOKUP(A695,frente!A$1:D$99866,3,FALSE)),"")</f>
        <v/>
      </c>
      <c r="E695" s="26" t="str">
        <f>IFERROR(IF(ISBLANK(B695),"",VLOOKUP(A695,frente!A$2:D$9835,4,FALSE)),"")</f>
        <v/>
      </c>
      <c r="F695" s="27" t="str">
        <f t="shared" si="13"/>
        <v/>
      </c>
      <c r="G695" s="306"/>
      <c r="H695" s="287" t="str">
        <f>IF(ISBLANK(A695),"",IF(IFERROR(IF(ISBLANK(A695),"",VLOOKUP(A695,frente!A$2:G$976,5,FALSE)),"")="","N/A",IFERROR(IF(ISBLANK(A695),"",VLOOKUP(A695,frente!A$2:G$976,5,FALSE)),"")))</f>
        <v/>
      </c>
      <c r="I695" s="30" t="str">
        <f>IF(ISBLANK(A695),"",IF(IFERROR(IF(ISBLANK(A695),"",VLOOKUP(A695,frente!A$2:G$976,6,FALSE)),"")="","N/A",IFERROR(IF(ISBLANK(A695),"",VLOOKUP(A695,frente!A$2:G$976,6,FALSE)),"")))</f>
        <v/>
      </c>
    </row>
    <row r="696" spans="1:9" ht="18" thickBot="1" x14ac:dyDescent="0.35">
      <c r="A696" s="336"/>
      <c r="B696" s="340"/>
      <c r="C696" s="322" t="str">
        <f>IFERROR(IF(ISBLANK(A696),"",VLOOKUP(A696,frente!A$2:D$9835,2,FALSE)),"")</f>
        <v/>
      </c>
      <c r="D696" s="25" t="str">
        <f>IFERROR(IF(ISBLANK(A696),"",VLOOKUP(A696,frente!A$1:D$99866,3,FALSE)),"")</f>
        <v/>
      </c>
      <c r="E696" s="26" t="str">
        <f>IFERROR(IF(ISBLANK(B696),"",VLOOKUP(A696,frente!A$2:D$9835,4,FALSE)),"")</f>
        <v/>
      </c>
      <c r="F696" s="27" t="str">
        <f t="shared" si="13"/>
        <v/>
      </c>
      <c r="G696" s="306"/>
      <c r="H696" s="287" t="str">
        <f>IF(ISBLANK(A696),"",IF(IFERROR(IF(ISBLANK(A696),"",VLOOKUP(A696,frente!A$2:G$976,5,FALSE)),"")="","N/A",IFERROR(IF(ISBLANK(A696),"",VLOOKUP(A696,frente!A$2:G$976,5,FALSE)),"")))</f>
        <v/>
      </c>
      <c r="I696" s="30" t="str">
        <f>IF(ISBLANK(A696),"",IF(IFERROR(IF(ISBLANK(A696),"",VLOOKUP(A696,frente!A$2:G$976,6,FALSE)),"")="","N/A",IFERROR(IF(ISBLANK(A696),"",VLOOKUP(A696,frente!A$2:G$976,6,FALSE)),"")))</f>
        <v/>
      </c>
    </row>
    <row r="697" spans="1:9" ht="18" thickBot="1" x14ac:dyDescent="0.35">
      <c r="A697" s="336"/>
      <c r="B697" s="340"/>
      <c r="C697" s="322" t="str">
        <f>IFERROR(IF(ISBLANK(A697),"",VLOOKUP(A697,frente!A$2:D$9835,2,FALSE)),"")</f>
        <v/>
      </c>
      <c r="D697" s="25" t="str">
        <f>IFERROR(IF(ISBLANK(A697),"",VLOOKUP(A697,frente!A$1:D$99866,3,FALSE)),"")</f>
        <v/>
      </c>
      <c r="E697" s="26" t="str">
        <f>IFERROR(IF(ISBLANK(B697),"",VLOOKUP(A697,frente!A$2:D$9835,4,FALSE)),"")</f>
        <v/>
      </c>
      <c r="F697" s="27" t="str">
        <f t="shared" si="13"/>
        <v/>
      </c>
      <c r="G697" s="306"/>
      <c r="H697" s="287" t="str">
        <f>IF(ISBLANK(A697),"",IF(IFERROR(IF(ISBLANK(A697),"",VLOOKUP(A697,frente!A$2:G$976,5,FALSE)),"")="","N/A",IFERROR(IF(ISBLANK(A697),"",VLOOKUP(A697,frente!A$2:G$976,5,FALSE)),"")))</f>
        <v/>
      </c>
      <c r="I697" s="30" t="str">
        <f>IF(ISBLANK(A697),"",IF(IFERROR(IF(ISBLANK(A697),"",VLOOKUP(A697,frente!A$2:G$976,6,FALSE)),"")="","N/A",IFERROR(IF(ISBLANK(A697),"",VLOOKUP(A697,frente!A$2:G$976,6,FALSE)),"")))</f>
        <v/>
      </c>
    </row>
    <row r="698" spans="1:9" ht="18" thickBot="1" x14ac:dyDescent="0.35">
      <c r="A698" s="336"/>
      <c r="B698" s="340"/>
      <c r="C698" s="322" t="str">
        <f>IFERROR(IF(ISBLANK(A698),"",VLOOKUP(A698,frente!A$2:D$9835,2,FALSE)),"")</f>
        <v/>
      </c>
      <c r="D698" s="25" t="str">
        <f>IFERROR(IF(ISBLANK(A698),"",VLOOKUP(A698,frente!A$1:D$99866,3,FALSE)),"")</f>
        <v/>
      </c>
      <c r="E698" s="26" t="str">
        <f>IFERROR(IF(ISBLANK(B698),"",VLOOKUP(A698,frente!A$2:D$9835,4,FALSE)),"")</f>
        <v/>
      </c>
      <c r="F698" s="27" t="str">
        <f t="shared" si="13"/>
        <v/>
      </c>
      <c r="G698" s="306"/>
      <c r="H698" s="287" t="str">
        <f>IF(ISBLANK(A698),"",IF(IFERROR(IF(ISBLANK(A698),"",VLOOKUP(A698,frente!A$2:G$976,5,FALSE)),"")="","N/A",IFERROR(IF(ISBLANK(A698),"",VLOOKUP(A698,frente!A$2:G$976,5,FALSE)),"")))</f>
        <v/>
      </c>
      <c r="I698" s="30" t="str">
        <f>IF(ISBLANK(A698),"",IF(IFERROR(IF(ISBLANK(A698),"",VLOOKUP(A698,frente!A$2:G$976,6,FALSE)),"")="","N/A",IFERROR(IF(ISBLANK(A698),"",VLOOKUP(A698,frente!A$2:G$976,6,FALSE)),"")))</f>
        <v/>
      </c>
    </row>
    <row r="699" spans="1:9" ht="18" thickBot="1" x14ac:dyDescent="0.35">
      <c r="A699" s="336"/>
      <c r="B699" s="340"/>
      <c r="C699" s="322" t="str">
        <f>IFERROR(IF(ISBLANK(A699),"",VLOOKUP(A699,frente!A$2:D$9835,2,FALSE)),"")</f>
        <v/>
      </c>
      <c r="D699" s="25" t="str">
        <f>IFERROR(IF(ISBLANK(A699),"",VLOOKUP(A699,frente!A$1:D$99866,3,FALSE)),"")</f>
        <v/>
      </c>
      <c r="E699" s="26" t="str">
        <f>IFERROR(IF(ISBLANK(B699),"",VLOOKUP(A699,frente!A$2:D$9835,4,FALSE)),"")</f>
        <v/>
      </c>
      <c r="F699" s="27" t="str">
        <f t="shared" si="13"/>
        <v/>
      </c>
      <c r="G699" s="306"/>
      <c r="H699" s="287" t="str">
        <f>IF(ISBLANK(A699),"",IF(IFERROR(IF(ISBLANK(A699),"",VLOOKUP(A699,frente!A$2:G$976,5,FALSE)),"")="","N/A",IFERROR(IF(ISBLANK(A699),"",VLOOKUP(A699,frente!A$2:G$976,5,FALSE)),"")))</f>
        <v/>
      </c>
      <c r="I699" s="30" t="str">
        <f>IF(ISBLANK(A699),"",IF(IFERROR(IF(ISBLANK(A699),"",VLOOKUP(A699,frente!A$2:G$976,6,FALSE)),"")="","N/A",IFERROR(IF(ISBLANK(A699),"",VLOOKUP(A699,frente!A$2:G$976,6,FALSE)),"")))</f>
        <v/>
      </c>
    </row>
    <row r="700" spans="1:9" ht="18" thickBot="1" x14ac:dyDescent="0.35">
      <c r="A700" s="336"/>
      <c r="B700" s="340"/>
      <c r="C700" s="322" t="str">
        <f>IFERROR(IF(ISBLANK(A700),"",VLOOKUP(A700,frente!A$2:D$9835,2,FALSE)),"")</f>
        <v/>
      </c>
      <c r="D700" s="25" t="str">
        <f>IFERROR(IF(ISBLANK(A700),"",VLOOKUP(A700,frente!A$1:D$99866,3,FALSE)),"")</f>
        <v/>
      </c>
      <c r="E700" s="26" t="str">
        <f>IFERROR(IF(ISBLANK(B700),"",VLOOKUP(A700,frente!A$2:D$9835,4,FALSE)),"")</f>
        <v/>
      </c>
      <c r="F700" s="27" t="str">
        <f t="shared" si="13"/>
        <v/>
      </c>
      <c r="G700" s="306"/>
      <c r="H700" s="287" t="str">
        <f>IF(ISBLANK(A700),"",IF(IFERROR(IF(ISBLANK(A700),"",VLOOKUP(A700,frente!A$2:G$976,5,FALSE)),"")="","N/A",IFERROR(IF(ISBLANK(A700),"",VLOOKUP(A700,frente!A$2:G$976,5,FALSE)),"")))</f>
        <v/>
      </c>
      <c r="I700" s="30" t="str">
        <f>IF(ISBLANK(A700),"",IF(IFERROR(IF(ISBLANK(A700),"",VLOOKUP(A700,frente!A$2:G$976,6,FALSE)),"")="","N/A",IFERROR(IF(ISBLANK(A700),"",VLOOKUP(A700,frente!A$2:G$976,6,FALSE)),"")))</f>
        <v/>
      </c>
    </row>
    <row r="701" spans="1:9" ht="18" thickBot="1" x14ac:dyDescent="0.35">
      <c r="A701" s="336"/>
      <c r="B701" s="340"/>
      <c r="C701" s="322" t="str">
        <f>IFERROR(IF(ISBLANK(A701),"",VLOOKUP(A701,frente!A$2:D$9835,2,FALSE)),"")</f>
        <v/>
      </c>
      <c r="D701" s="25" t="str">
        <f>IFERROR(IF(ISBLANK(A701),"",VLOOKUP(A701,frente!A$1:D$99866,3,FALSE)),"")</f>
        <v/>
      </c>
      <c r="E701" s="26" t="str">
        <f>IFERROR(IF(ISBLANK(B701),"",VLOOKUP(A701,frente!A$2:D$9835,4,FALSE)),"")</f>
        <v/>
      </c>
      <c r="F701" s="27" t="str">
        <f t="shared" si="13"/>
        <v/>
      </c>
      <c r="G701" s="306"/>
      <c r="H701" s="287" t="str">
        <f>IF(ISBLANK(A701),"",IF(IFERROR(IF(ISBLANK(A701),"",VLOOKUP(A701,frente!A$2:G$976,5,FALSE)),"")="","N/A",IFERROR(IF(ISBLANK(A701),"",VLOOKUP(A701,frente!A$2:G$976,5,FALSE)),"")))</f>
        <v/>
      </c>
      <c r="I701" s="30" t="str">
        <f>IF(ISBLANK(A701),"",IF(IFERROR(IF(ISBLANK(A701),"",VLOOKUP(A701,frente!A$2:G$976,6,FALSE)),"")="","N/A",IFERROR(IF(ISBLANK(A701),"",VLOOKUP(A701,frente!A$2:G$976,6,FALSE)),"")))</f>
        <v/>
      </c>
    </row>
    <row r="702" spans="1:9" ht="18" thickBot="1" x14ac:dyDescent="0.35">
      <c r="A702" s="336"/>
      <c r="B702" s="340"/>
      <c r="C702" s="322" t="str">
        <f>IFERROR(IF(ISBLANK(A702),"",VLOOKUP(A702,frente!A$2:D$9835,2,FALSE)),"")</f>
        <v/>
      </c>
      <c r="D702" s="25" t="str">
        <f>IFERROR(IF(ISBLANK(A702),"",VLOOKUP(A702,frente!A$1:D$99866,3,FALSE)),"")</f>
        <v/>
      </c>
      <c r="E702" s="26" t="str">
        <f>IFERROR(IF(ISBLANK(B702),"",VLOOKUP(A702,frente!A$2:D$9835,4,FALSE)),"")</f>
        <v/>
      </c>
      <c r="F702" s="27" t="str">
        <f t="shared" si="13"/>
        <v/>
      </c>
      <c r="G702" s="306"/>
      <c r="H702" s="287" t="str">
        <f>IF(ISBLANK(A702),"",IF(IFERROR(IF(ISBLANK(A702),"",VLOOKUP(A702,frente!A$2:G$976,5,FALSE)),"")="","N/A",IFERROR(IF(ISBLANK(A702),"",VLOOKUP(A702,frente!A$2:G$976,5,FALSE)),"")))</f>
        <v/>
      </c>
      <c r="I702" s="30" t="str">
        <f>IF(ISBLANK(A702),"",IF(IFERROR(IF(ISBLANK(A702),"",VLOOKUP(A702,frente!A$2:G$976,6,FALSE)),"")="","N/A",IFERROR(IF(ISBLANK(A702),"",VLOOKUP(A702,frente!A$2:G$976,6,FALSE)),"")))</f>
        <v/>
      </c>
    </row>
    <row r="703" spans="1:9" ht="18" thickBot="1" x14ac:dyDescent="0.35">
      <c r="A703" s="336"/>
      <c r="B703" s="340"/>
      <c r="C703" s="322" t="str">
        <f>IFERROR(IF(ISBLANK(A703),"",VLOOKUP(A703,frente!A$2:D$9835,2,FALSE)),"")</f>
        <v/>
      </c>
      <c r="D703" s="25" t="str">
        <f>IFERROR(IF(ISBLANK(A703),"",VLOOKUP(A703,frente!A$1:D$99866,3,FALSE)),"")</f>
        <v/>
      </c>
      <c r="E703" s="26" t="str">
        <f>IFERROR(IF(ISBLANK(B703),"",VLOOKUP(A703,frente!A$2:D$9835,4,FALSE)),"")</f>
        <v/>
      </c>
      <c r="F703" s="27" t="str">
        <f t="shared" si="13"/>
        <v/>
      </c>
      <c r="G703" s="306"/>
      <c r="H703" s="287" t="str">
        <f>IF(ISBLANK(A703),"",IF(IFERROR(IF(ISBLANK(A703),"",VLOOKUP(A703,frente!A$2:G$976,5,FALSE)),"")="","N/A",IFERROR(IF(ISBLANK(A703),"",VLOOKUP(A703,frente!A$2:G$976,5,FALSE)),"")))</f>
        <v/>
      </c>
      <c r="I703" s="30" t="str">
        <f>IF(ISBLANK(A703),"",IF(IFERROR(IF(ISBLANK(A703),"",VLOOKUP(A703,frente!A$2:G$976,6,FALSE)),"")="","N/A",IFERROR(IF(ISBLANK(A703),"",VLOOKUP(A703,frente!A$2:G$976,6,FALSE)),"")))</f>
        <v/>
      </c>
    </row>
    <row r="704" spans="1:9" ht="18" thickBot="1" x14ac:dyDescent="0.35">
      <c r="A704" s="336"/>
      <c r="B704" s="340"/>
      <c r="C704" s="322" t="str">
        <f>IFERROR(IF(ISBLANK(A704),"",VLOOKUP(A704,frente!A$2:D$9835,2,FALSE)),"")</f>
        <v/>
      </c>
      <c r="D704" s="25" t="str">
        <f>IFERROR(IF(ISBLANK(A704),"",VLOOKUP(A704,frente!A$1:D$99866,3,FALSE)),"")</f>
        <v/>
      </c>
      <c r="E704" s="26" t="str">
        <f>IFERROR(IF(ISBLANK(B704),"",VLOOKUP(A704,frente!A$2:D$9835,4,FALSE)),"")</f>
        <v/>
      </c>
      <c r="F704" s="27" t="str">
        <f t="shared" si="13"/>
        <v/>
      </c>
      <c r="G704" s="306"/>
      <c r="H704" s="287" t="str">
        <f>IF(ISBLANK(A704),"",IF(IFERROR(IF(ISBLANK(A704),"",VLOOKUP(A704,frente!A$2:G$976,5,FALSE)),"")="","N/A",IFERROR(IF(ISBLANK(A704),"",VLOOKUP(A704,frente!A$2:G$976,5,FALSE)),"")))</f>
        <v/>
      </c>
      <c r="I704" s="30" t="str">
        <f>IF(ISBLANK(A704),"",IF(IFERROR(IF(ISBLANK(A704),"",VLOOKUP(A704,frente!A$2:G$976,6,FALSE)),"")="","N/A",IFERROR(IF(ISBLANK(A704),"",VLOOKUP(A704,frente!A$2:G$976,6,FALSE)),"")))</f>
        <v/>
      </c>
    </row>
    <row r="705" spans="1:9" ht="18" thickBot="1" x14ac:dyDescent="0.35">
      <c r="A705" s="336"/>
      <c r="B705" s="340"/>
      <c r="C705" s="322" t="str">
        <f>IFERROR(IF(ISBLANK(A705),"",VLOOKUP(A705,frente!A$2:D$9835,2,FALSE)),"")</f>
        <v/>
      </c>
      <c r="D705" s="25" t="str">
        <f>IFERROR(IF(ISBLANK(A705),"",VLOOKUP(A705,frente!A$1:D$99866,3,FALSE)),"")</f>
        <v/>
      </c>
      <c r="E705" s="26" t="str">
        <f>IFERROR(IF(ISBLANK(B705),"",VLOOKUP(A705,frente!A$2:D$9835,4,FALSE)),"")</f>
        <v/>
      </c>
      <c r="F705" s="27" t="str">
        <f t="shared" si="13"/>
        <v/>
      </c>
      <c r="G705" s="306"/>
      <c r="H705" s="287" t="str">
        <f>IF(ISBLANK(A705),"",IF(IFERROR(IF(ISBLANK(A705),"",VLOOKUP(A705,frente!A$2:G$976,5,FALSE)),"")="","N/A",IFERROR(IF(ISBLANK(A705),"",VLOOKUP(A705,frente!A$2:G$976,5,FALSE)),"")))</f>
        <v/>
      </c>
      <c r="I705" s="30" t="str">
        <f>IF(ISBLANK(A705),"",IF(IFERROR(IF(ISBLANK(A705),"",VLOOKUP(A705,frente!A$2:G$976,6,FALSE)),"")="","N/A",IFERROR(IF(ISBLANK(A705),"",VLOOKUP(A705,frente!A$2:G$976,6,FALSE)),"")))</f>
        <v/>
      </c>
    </row>
    <row r="706" spans="1:9" ht="18" thickBot="1" x14ac:dyDescent="0.35">
      <c r="A706" s="336"/>
      <c r="B706" s="340"/>
      <c r="C706" s="322" t="str">
        <f>IFERROR(IF(ISBLANK(A706),"",VLOOKUP(A706,frente!A$2:D$9835,2,FALSE)),"")</f>
        <v/>
      </c>
      <c r="D706" s="25" t="str">
        <f>IFERROR(IF(ISBLANK(A706),"",VLOOKUP(A706,frente!A$1:D$99866,3,FALSE)),"")</f>
        <v/>
      </c>
      <c r="E706" s="26" t="str">
        <f>IFERROR(IF(ISBLANK(B706),"",VLOOKUP(A706,frente!A$2:D$9835,4,FALSE)),"")</f>
        <v/>
      </c>
      <c r="F706" s="27" t="str">
        <f t="shared" si="13"/>
        <v/>
      </c>
      <c r="G706" s="306"/>
      <c r="H706" s="287" t="str">
        <f>IF(ISBLANK(A706),"",IF(IFERROR(IF(ISBLANK(A706),"",VLOOKUP(A706,frente!A$2:G$976,5,FALSE)),"")="","N/A",IFERROR(IF(ISBLANK(A706),"",VLOOKUP(A706,frente!A$2:G$976,5,FALSE)),"")))</f>
        <v/>
      </c>
      <c r="I706" s="30" t="str">
        <f>IF(ISBLANK(A706),"",IF(IFERROR(IF(ISBLANK(A706),"",VLOOKUP(A706,frente!A$2:G$976,6,FALSE)),"")="","N/A",IFERROR(IF(ISBLANK(A706),"",VLOOKUP(A706,frente!A$2:G$976,6,FALSE)),"")))</f>
        <v/>
      </c>
    </row>
    <row r="707" spans="1:9" ht="18" thickBot="1" x14ac:dyDescent="0.35">
      <c r="A707" s="336"/>
      <c r="B707" s="340"/>
      <c r="C707" s="322" t="str">
        <f>IFERROR(IF(ISBLANK(A707),"",VLOOKUP(A707,frente!A$2:D$9835,2,FALSE)),"")</f>
        <v/>
      </c>
      <c r="D707" s="25" t="str">
        <f>IFERROR(IF(ISBLANK(A707),"",VLOOKUP(A707,frente!A$1:D$99866,3,FALSE)),"")</f>
        <v/>
      </c>
      <c r="E707" s="26" t="str">
        <f>IFERROR(IF(ISBLANK(B707),"",VLOOKUP(A707,frente!A$2:D$9835,4,FALSE)),"")</f>
        <v/>
      </c>
      <c r="F707" s="27" t="str">
        <f t="shared" si="13"/>
        <v/>
      </c>
      <c r="G707" s="306"/>
      <c r="H707" s="287" t="str">
        <f>IF(ISBLANK(A707),"",IF(IFERROR(IF(ISBLANK(A707),"",VLOOKUP(A707,frente!A$2:G$976,5,FALSE)),"")="","N/A",IFERROR(IF(ISBLANK(A707),"",VLOOKUP(A707,frente!A$2:G$976,5,FALSE)),"")))</f>
        <v/>
      </c>
      <c r="I707" s="30" t="str">
        <f>IF(ISBLANK(A707),"",IF(IFERROR(IF(ISBLANK(A707),"",VLOOKUP(A707,frente!A$2:G$976,6,FALSE)),"")="","N/A",IFERROR(IF(ISBLANK(A707),"",VLOOKUP(A707,frente!A$2:G$976,6,FALSE)),"")))</f>
        <v/>
      </c>
    </row>
    <row r="708" spans="1:9" ht="18" thickBot="1" x14ac:dyDescent="0.35">
      <c r="A708" s="336"/>
      <c r="B708" s="340"/>
      <c r="C708" s="322" t="str">
        <f>IFERROR(IF(ISBLANK(A708),"",VLOOKUP(A708,frente!A$2:D$9835,2,FALSE)),"")</f>
        <v/>
      </c>
      <c r="D708" s="25" t="str">
        <f>IFERROR(IF(ISBLANK(A708),"",VLOOKUP(A708,frente!A$1:D$99866,3,FALSE)),"")</f>
        <v/>
      </c>
      <c r="E708" s="26" t="str">
        <f>IFERROR(IF(ISBLANK(B708),"",VLOOKUP(A708,frente!A$2:D$9835,4,FALSE)),"")</f>
        <v/>
      </c>
      <c r="F708" s="27" t="str">
        <f t="shared" si="13"/>
        <v/>
      </c>
      <c r="G708" s="306"/>
      <c r="H708" s="287" t="str">
        <f>IF(ISBLANK(A708),"",IF(IFERROR(IF(ISBLANK(A708),"",VLOOKUP(A708,frente!A$2:G$976,5,FALSE)),"")="","N/A",IFERROR(IF(ISBLANK(A708),"",VLOOKUP(A708,frente!A$2:G$976,5,FALSE)),"")))</f>
        <v/>
      </c>
      <c r="I708" s="30" t="str">
        <f>IF(ISBLANK(A708),"",IF(IFERROR(IF(ISBLANK(A708),"",VLOOKUP(A708,frente!A$2:G$976,6,FALSE)),"")="","N/A",IFERROR(IF(ISBLANK(A708),"",VLOOKUP(A708,frente!A$2:G$976,6,FALSE)),"")))</f>
        <v/>
      </c>
    </row>
    <row r="709" spans="1:9" ht="18" thickBot="1" x14ac:dyDescent="0.35">
      <c r="A709" s="336"/>
      <c r="B709" s="340"/>
      <c r="C709" s="322" t="str">
        <f>IFERROR(IF(ISBLANK(A709),"",VLOOKUP(A709,frente!A$2:D$9835,2,FALSE)),"")</f>
        <v/>
      </c>
      <c r="D709" s="25" t="str">
        <f>IFERROR(IF(ISBLANK(A709),"",VLOOKUP(A709,frente!A$1:D$99866,3,FALSE)),"")</f>
        <v/>
      </c>
      <c r="E709" s="26" t="str">
        <f>IFERROR(IF(ISBLANK(B709),"",VLOOKUP(A709,frente!A$2:D$9835,4,FALSE)),"")</f>
        <v/>
      </c>
      <c r="F709" s="27" t="str">
        <f t="shared" si="13"/>
        <v/>
      </c>
      <c r="G709" s="306"/>
      <c r="H709" s="287" t="str">
        <f>IF(ISBLANK(A709),"",IF(IFERROR(IF(ISBLANK(A709),"",VLOOKUP(A709,frente!A$2:G$976,5,FALSE)),"")="","N/A",IFERROR(IF(ISBLANK(A709),"",VLOOKUP(A709,frente!A$2:G$976,5,FALSE)),"")))</f>
        <v/>
      </c>
      <c r="I709" s="30" t="str">
        <f>IF(ISBLANK(A709),"",IF(IFERROR(IF(ISBLANK(A709),"",VLOOKUP(A709,frente!A$2:G$976,6,FALSE)),"")="","N/A",IFERROR(IF(ISBLANK(A709),"",VLOOKUP(A709,frente!A$2:G$976,6,FALSE)),"")))</f>
        <v/>
      </c>
    </row>
    <row r="710" spans="1:9" ht="18" thickBot="1" x14ac:dyDescent="0.35">
      <c r="A710" s="336"/>
      <c r="B710" s="340"/>
      <c r="C710" s="322" t="str">
        <f>IFERROR(IF(ISBLANK(A710),"",VLOOKUP(A710,frente!A$2:D$9835,2,FALSE)),"")</f>
        <v/>
      </c>
      <c r="D710" s="25" t="str">
        <f>IFERROR(IF(ISBLANK(A710),"",VLOOKUP(A710,frente!A$1:D$99866,3,FALSE)),"")</f>
        <v/>
      </c>
      <c r="E710" s="26" t="str">
        <f>IFERROR(IF(ISBLANK(B710),"",VLOOKUP(A710,frente!A$2:D$9835,4,FALSE)),"")</f>
        <v/>
      </c>
      <c r="F710" s="27" t="str">
        <f t="shared" si="13"/>
        <v/>
      </c>
      <c r="G710" s="306"/>
      <c r="H710" s="287" t="str">
        <f>IF(ISBLANK(A710),"",IF(IFERROR(IF(ISBLANK(A710),"",VLOOKUP(A710,frente!A$2:G$976,5,FALSE)),"")="","N/A",IFERROR(IF(ISBLANK(A710),"",VLOOKUP(A710,frente!A$2:G$976,5,FALSE)),"")))</f>
        <v/>
      </c>
      <c r="I710" s="30" t="str">
        <f>IF(ISBLANK(A710),"",IF(IFERROR(IF(ISBLANK(A710),"",VLOOKUP(A710,frente!A$2:G$976,6,FALSE)),"")="","N/A",IFERROR(IF(ISBLANK(A710),"",VLOOKUP(A710,frente!A$2:G$976,6,FALSE)),"")))</f>
        <v/>
      </c>
    </row>
    <row r="711" spans="1:9" ht="18" thickBot="1" x14ac:dyDescent="0.35">
      <c r="A711" s="336"/>
      <c r="B711" s="340"/>
      <c r="C711" s="322" t="str">
        <f>IFERROR(IF(ISBLANK(A711),"",VLOOKUP(A711,frente!A$2:D$9835,2,FALSE)),"")</f>
        <v/>
      </c>
      <c r="D711" s="25" t="str">
        <f>IFERROR(IF(ISBLANK(A711),"",VLOOKUP(A711,frente!A$1:D$99866,3,FALSE)),"")</f>
        <v/>
      </c>
      <c r="E711" s="26" t="str">
        <f>IFERROR(IF(ISBLANK(B711),"",VLOOKUP(A711,frente!A$2:D$9835,4,FALSE)),"")</f>
        <v/>
      </c>
      <c r="F711" s="27" t="str">
        <f t="shared" si="13"/>
        <v/>
      </c>
      <c r="G711" s="306"/>
      <c r="H711" s="287" t="str">
        <f>IF(ISBLANK(A711),"",IF(IFERROR(IF(ISBLANK(A711),"",VLOOKUP(A711,frente!A$2:G$976,5,FALSE)),"")="","N/A",IFERROR(IF(ISBLANK(A711),"",VLOOKUP(A711,frente!A$2:G$976,5,FALSE)),"")))</f>
        <v/>
      </c>
      <c r="I711" s="30" t="str">
        <f>IF(ISBLANK(A711),"",IF(IFERROR(IF(ISBLANK(A711),"",VLOOKUP(A711,frente!A$2:G$976,6,FALSE)),"")="","N/A",IFERROR(IF(ISBLANK(A711),"",VLOOKUP(A711,frente!A$2:G$976,6,FALSE)),"")))</f>
        <v/>
      </c>
    </row>
    <row r="712" spans="1:9" ht="18" thickBot="1" x14ac:dyDescent="0.35">
      <c r="A712" s="336"/>
      <c r="B712" s="340"/>
      <c r="C712" s="322" t="str">
        <f>IFERROR(IF(ISBLANK(A712),"",VLOOKUP(A712,frente!A$2:D$9835,2,FALSE)),"")</f>
        <v/>
      </c>
      <c r="D712" s="25" t="str">
        <f>IFERROR(IF(ISBLANK(A712),"",VLOOKUP(A712,frente!A$1:D$99866,3,FALSE)),"")</f>
        <v/>
      </c>
      <c r="E712" s="26" t="str">
        <f>IFERROR(IF(ISBLANK(B712),"",VLOOKUP(A712,frente!A$2:D$9835,4,FALSE)),"")</f>
        <v/>
      </c>
      <c r="F712" s="27" t="str">
        <f t="shared" si="13"/>
        <v/>
      </c>
      <c r="G712" s="306"/>
      <c r="H712" s="287" t="str">
        <f>IF(ISBLANK(A712),"",IF(IFERROR(IF(ISBLANK(A712),"",VLOOKUP(A712,frente!A$2:G$976,5,FALSE)),"")="","N/A",IFERROR(IF(ISBLANK(A712),"",VLOOKUP(A712,frente!A$2:G$976,5,FALSE)),"")))</f>
        <v/>
      </c>
      <c r="I712" s="30" t="str">
        <f>IF(ISBLANK(A712),"",IF(IFERROR(IF(ISBLANK(A712),"",VLOOKUP(A712,frente!A$2:G$976,6,FALSE)),"")="","N/A",IFERROR(IF(ISBLANK(A712),"",VLOOKUP(A712,frente!A$2:G$976,6,FALSE)),"")))</f>
        <v/>
      </c>
    </row>
    <row r="713" spans="1:9" ht="18" thickBot="1" x14ac:dyDescent="0.35">
      <c r="A713" s="336"/>
      <c r="B713" s="340"/>
      <c r="C713" s="322" t="str">
        <f>IFERROR(IF(ISBLANK(A713),"",VLOOKUP(A713,frente!A$2:D$9835,2,FALSE)),"")</f>
        <v/>
      </c>
      <c r="D713" s="25" t="str">
        <f>IFERROR(IF(ISBLANK(A713),"",VLOOKUP(A713,frente!A$1:D$99866,3,FALSE)),"")</f>
        <v/>
      </c>
      <c r="E713" s="26" t="str">
        <f>IFERROR(IF(ISBLANK(B713),"",VLOOKUP(A713,frente!A$2:D$9835,4,FALSE)),"")</f>
        <v/>
      </c>
      <c r="F713" s="27" t="str">
        <f t="shared" ref="F713:F776" si="14">IFERROR(IF(ISBLANK(A713),"",B713*D713),"")</f>
        <v/>
      </c>
      <c r="G713" s="306"/>
      <c r="H713" s="287" t="str">
        <f>IF(ISBLANK(A713),"",IF(IFERROR(IF(ISBLANK(A713),"",VLOOKUP(A713,frente!A$2:G$976,5,FALSE)),"")="","N/A",IFERROR(IF(ISBLANK(A713),"",VLOOKUP(A713,frente!A$2:G$976,5,FALSE)),"")))</f>
        <v/>
      </c>
      <c r="I713" s="30" t="str">
        <f>IF(ISBLANK(A713),"",IF(IFERROR(IF(ISBLANK(A713),"",VLOOKUP(A713,frente!A$2:G$976,6,FALSE)),"")="","N/A",IFERROR(IF(ISBLANK(A713),"",VLOOKUP(A713,frente!A$2:G$976,6,FALSE)),"")))</f>
        <v/>
      </c>
    </row>
    <row r="714" spans="1:9" ht="18" thickBot="1" x14ac:dyDescent="0.35">
      <c r="A714" s="336"/>
      <c r="B714" s="340"/>
      <c r="C714" s="322" t="str">
        <f>IFERROR(IF(ISBLANK(A714),"",VLOOKUP(A714,frente!A$2:D$9835,2,FALSE)),"")</f>
        <v/>
      </c>
      <c r="D714" s="25" t="str">
        <f>IFERROR(IF(ISBLANK(A714),"",VLOOKUP(A714,frente!A$1:D$99866,3,FALSE)),"")</f>
        <v/>
      </c>
      <c r="E714" s="26" t="str">
        <f>IFERROR(IF(ISBLANK(B714),"",VLOOKUP(A714,frente!A$2:D$9835,4,FALSE)),"")</f>
        <v/>
      </c>
      <c r="F714" s="27" t="str">
        <f t="shared" si="14"/>
        <v/>
      </c>
      <c r="G714" s="306"/>
      <c r="H714" s="287" t="str">
        <f>IF(ISBLANK(A714),"",IF(IFERROR(IF(ISBLANK(A714),"",VLOOKUP(A714,frente!A$2:G$976,5,FALSE)),"")="","N/A",IFERROR(IF(ISBLANK(A714),"",VLOOKUP(A714,frente!A$2:G$976,5,FALSE)),"")))</f>
        <v/>
      </c>
      <c r="I714" s="30" t="str">
        <f>IF(ISBLANK(A714),"",IF(IFERROR(IF(ISBLANK(A714),"",VLOOKUP(A714,frente!A$2:G$976,6,FALSE)),"")="","N/A",IFERROR(IF(ISBLANK(A714),"",VLOOKUP(A714,frente!A$2:G$976,6,FALSE)),"")))</f>
        <v/>
      </c>
    </row>
    <row r="715" spans="1:9" ht="18" thickBot="1" x14ac:dyDescent="0.35">
      <c r="A715" s="336"/>
      <c r="B715" s="340"/>
      <c r="C715" s="322" t="str">
        <f>IFERROR(IF(ISBLANK(A715),"",VLOOKUP(A715,frente!A$2:D$9835,2,FALSE)),"")</f>
        <v/>
      </c>
      <c r="D715" s="25" t="str">
        <f>IFERROR(IF(ISBLANK(A715),"",VLOOKUP(A715,frente!A$1:D$99866,3,FALSE)),"")</f>
        <v/>
      </c>
      <c r="E715" s="26" t="str">
        <f>IFERROR(IF(ISBLANK(B715),"",VLOOKUP(A715,frente!A$2:D$9835,4,FALSE)),"")</f>
        <v/>
      </c>
      <c r="F715" s="27" t="str">
        <f t="shared" si="14"/>
        <v/>
      </c>
      <c r="G715" s="306"/>
      <c r="H715" s="287" t="str">
        <f>IF(ISBLANK(A715),"",IF(IFERROR(IF(ISBLANK(A715),"",VLOOKUP(A715,frente!A$2:G$976,5,FALSE)),"")="","N/A",IFERROR(IF(ISBLANK(A715),"",VLOOKUP(A715,frente!A$2:G$976,5,FALSE)),"")))</f>
        <v/>
      </c>
      <c r="I715" s="30" t="str">
        <f>IF(ISBLANK(A715),"",IF(IFERROR(IF(ISBLANK(A715),"",VLOOKUP(A715,frente!A$2:G$976,6,FALSE)),"")="","N/A",IFERROR(IF(ISBLANK(A715),"",VLOOKUP(A715,frente!A$2:G$976,6,FALSE)),"")))</f>
        <v/>
      </c>
    </row>
    <row r="716" spans="1:9" ht="18" thickBot="1" x14ac:dyDescent="0.35">
      <c r="A716" s="336"/>
      <c r="B716" s="340"/>
      <c r="C716" s="322" t="str">
        <f>IFERROR(IF(ISBLANK(A716),"",VLOOKUP(A716,frente!A$2:D$9835,2,FALSE)),"")</f>
        <v/>
      </c>
      <c r="D716" s="25" t="str">
        <f>IFERROR(IF(ISBLANK(A716),"",VLOOKUP(A716,frente!A$1:D$99866,3,FALSE)),"")</f>
        <v/>
      </c>
      <c r="E716" s="26" t="str">
        <f>IFERROR(IF(ISBLANK(B716),"",VLOOKUP(A716,frente!A$2:D$9835,4,FALSE)),"")</f>
        <v/>
      </c>
      <c r="F716" s="27" t="str">
        <f t="shared" si="14"/>
        <v/>
      </c>
      <c r="G716" s="306"/>
      <c r="H716" s="287" t="str">
        <f>IF(ISBLANK(A716),"",IF(IFERROR(IF(ISBLANK(A716),"",VLOOKUP(A716,frente!A$2:G$976,5,FALSE)),"")="","N/A",IFERROR(IF(ISBLANK(A716),"",VLOOKUP(A716,frente!A$2:G$976,5,FALSE)),"")))</f>
        <v/>
      </c>
      <c r="I716" s="30" t="str">
        <f>IF(ISBLANK(A716),"",IF(IFERROR(IF(ISBLANK(A716),"",VLOOKUP(A716,frente!A$2:G$976,6,FALSE)),"")="","N/A",IFERROR(IF(ISBLANK(A716),"",VLOOKUP(A716,frente!A$2:G$976,6,FALSE)),"")))</f>
        <v/>
      </c>
    </row>
    <row r="717" spans="1:9" ht="18" thickBot="1" x14ac:dyDescent="0.35">
      <c r="A717" s="336"/>
      <c r="B717" s="340"/>
      <c r="C717" s="322" t="str">
        <f>IFERROR(IF(ISBLANK(A717),"",VLOOKUP(A717,frente!A$2:D$9835,2,FALSE)),"")</f>
        <v/>
      </c>
      <c r="D717" s="25" t="str">
        <f>IFERROR(IF(ISBLANK(A717),"",VLOOKUP(A717,frente!A$1:D$99866,3,FALSE)),"")</f>
        <v/>
      </c>
      <c r="E717" s="26" t="str">
        <f>IFERROR(IF(ISBLANK(B717),"",VLOOKUP(A717,frente!A$2:D$9835,4,FALSE)),"")</f>
        <v/>
      </c>
      <c r="F717" s="27" t="str">
        <f t="shared" si="14"/>
        <v/>
      </c>
      <c r="G717" s="306"/>
      <c r="H717" s="287" t="str">
        <f>IF(ISBLANK(A717),"",IF(IFERROR(IF(ISBLANK(A717),"",VLOOKUP(A717,frente!A$2:G$976,5,FALSE)),"")="","N/A",IFERROR(IF(ISBLANK(A717),"",VLOOKUP(A717,frente!A$2:G$976,5,FALSE)),"")))</f>
        <v/>
      </c>
      <c r="I717" s="30" t="str">
        <f>IF(ISBLANK(A717),"",IF(IFERROR(IF(ISBLANK(A717),"",VLOOKUP(A717,frente!A$2:G$976,6,FALSE)),"")="","N/A",IFERROR(IF(ISBLANK(A717),"",VLOOKUP(A717,frente!A$2:G$976,6,FALSE)),"")))</f>
        <v/>
      </c>
    </row>
    <row r="718" spans="1:9" ht="18" thickBot="1" x14ac:dyDescent="0.35">
      <c r="A718" s="336"/>
      <c r="B718" s="340"/>
      <c r="C718" s="322" t="str">
        <f>IFERROR(IF(ISBLANK(A718),"",VLOOKUP(A718,frente!A$2:D$9835,2,FALSE)),"")</f>
        <v/>
      </c>
      <c r="D718" s="25" t="str">
        <f>IFERROR(IF(ISBLANK(A718),"",VLOOKUP(A718,frente!A$1:D$99866,3,FALSE)),"")</f>
        <v/>
      </c>
      <c r="E718" s="26" t="str">
        <f>IFERROR(IF(ISBLANK(B718),"",VLOOKUP(A718,frente!A$2:D$9835,4,FALSE)),"")</f>
        <v/>
      </c>
      <c r="F718" s="27" t="str">
        <f t="shared" si="14"/>
        <v/>
      </c>
      <c r="G718" s="306"/>
      <c r="H718" s="287" t="str">
        <f>IF(ISBLANK(A718),"",IF(IFERROR(IF(ISBLANK(A718),"",VLOOKUP(A718,frente!A$2:G$976,5,FALSE)),"")="","N/A",IFERROR(IF(ISBLANK(A718),"",VLOOKUP(A718,frente!A$2:G$976,5,FALSE)),"")))</f>
        <v/>
      </c>
      <c r="I718" s="30" t="str">
        <f>IF(ISBLANK(A718),"",IF(IFERROR(IF(ISBLANK(A718),"",VLOOKUP(A718,frente!A$2:G$976,6,FALSE)),"")="","N/A",IFERROR(IF(ISBLANK(A718),"",VLOOKUP(A718,frente!A$2:G$976,6,FALSE)),"")))</f>
        <v/>
      </c>
    </row>
    <row r="719" spans="1:9" ht="18" thickBot="1" x14ac:dyDescent="0.35">
      <c r="A719" s="336"/>
      <c r="B719" s="340"/>
      <c r="C719" s="322" t="str">
        <f>IFERROR(IF(ISBLANK(A719),"",VLOOKUP(A719,frente!A$2:D$9835,2,FALSE)),"")</f>
        <v/>
      </c>
      <c r="D719" s="25" t="str">
        <f>IFERROR(IF(ISBLANK(A719),"",VLOOKUP(A719,frente!A$1:D$99866,3,FALSE)),"")</f>
        <v/>
      </c>
      <c r="E719" s="26" t="str">
        <f>IFERROR(IF(ISBLANK(B719),"",VLOOKUP(A719,frente!A$2:D$9835,4,FALSE)),"")</f>
        <v/>
      </c>
      <c r="F719" s="27" t="str">
        <f t="shared" si="14"/>
        <v/>
      </c>
      <c r="G719" s="306"/>
      <c r="H719" s="287" t="str">
        <f>IF(ISBLANK(A719),"",IF(IFERROR(IF(ISBLANK(A719),"",VLOOKUP(A719,frente!A$2:G$976,5,FALSE)),"")="","N/A",IFERROR(IF(ISBLANK(A719),"",VLOOKUP(A719,frente!A$2:G$976,5,FALSE)),"")))</f>
        <v/>
      </c>
      <c r="I719" s="30" t="str">
        <f>IF(ISBLANK(A719),"",IF(IFERROR(IF(ISBLANK(A719),"",VLOOKUP(A719,frente!A$2:G$976,6,FALSE)),"")="","N/A",IFERROR(IF(ISBLANK(A719),"",VLOOKUP(A719,frente!A$2:G$976,6,FALSE)),"")))</f>
        <v/>
      </c>
    </row>
    <row r="720" spans="1:9" ht="18" thickBot="1" x14ac:dyDescent="0.35">
      <c r="A720" s="336"/>
      <c r="B720" s="340"/>
      <c r="C720" s="322" t="str">
        <f>IFERROR(IF(ISBLANK(A720),"",VLOOKUP(A720,frente!A$2:D$9835,2,FALSE)),"")</f>
        <v/>
      </c>
      <c r="D720" s="25" t="str">
        <f>IFERROR(IF(ISBLANK(A720),"",VLOOKUP(A720,frente!A$1:D$99866,3,FALSE)),"")</f>
        <v/>
      </c>
      <c r="E720" s="26" t="str">
        <f>IFERROR(IF(ISBLANK(B720),"",VLOOKUP(A720,frente!A$2:D$9835,4,FALSE)),"")</f>
        <v/>
      </c>
      <c r="F720" s="27" t="str">
        <f t="shared" si="14"/>
        <v/>
      </c>
      <c r="G720" s="306"/>
      <c r="H720" s="287" t="str">
        <f>IF(ISBLANK(A720),"",IF(IFERROR(IF(ISBLANK(A720),"",VLOOKUP(A720,frente!A$2:G$976,5,FALSE)),"")="","N/A",IFERROR(IF(ISBLANK(A720),"",VLOOKUP(A720,frente!A$2:G$976,5,FALSE)),"")))</f>
        <v/>
      </c>
      <c r="I720" s="30" t="str">
        <f>IF(ISBLANK(A720),"",IF(IFERROR(IF(ISBLANK(A720),"",VLOOKUP(A720,frente!A$2:G$976,6,FALSE)),"")="","N/A",IFERROR(IF(ISBLANK(A720),"",VLOOKUP(A720,frente!A$2:G$976,6,FALSE)),"")))</f>
        <v/>
      </c>
    </row>
    <row r="721" spans="1:9" ht="18" thickBot="1" x14ac:dyDescent="0.35">
      <c r="A721" s="336"/>
      <c r="B721" s="340"/>
      <c r="C721" s="322" t="str">
        <f>IFERROR(IF(ISBLANK(A721),"",VLOOKUP(A721,frente!A$2:D$9835,2,FALSE)),"")</f>
        <v/>
      </c>
      <c r="D721" s="25" t="str">
        <f>IFERROR(IF(ISBLANK(A721),"",VLOOKUP(A721,frente!A$1:D$99866,3,FALSE)),"")</f>
        <v/>
      </c>
      <c r="E721" s="26" t="str">
        <f>IFERROR(IF(ISBLANK(B721),"",VLOOKUP(A721,frente!A$2:D$9835,4,FALSE)),"")</f>
        <v/>
      </c>
      <c r="F721" s="27" t="str">
        <f t="shared" si="14"/>
        <v/>
      </c>
      <c r="G721" s="306"/>
      <c r="H721" s="287" t="str">
        <f>IF(ISBLANK(A721),"",IF(IFERROR(IF(ISBLANK(A721),"",VLOOKUP(A721,frente!A$2:G$976,5,FALSE)),"")="","N/A",IFERROR(IF(ISBLANK(A721),"",VLOOKUP(A721,frente!A$2:G$976,5,FALSE)),"")))</f>
        <v/>
      </c>
      <c r="I721" s="30" t="str">
        <f>IF(ISBLANK(A721),"",IF(IFERROR(IF(ISBLANK(A721),"",VLOOKUP(A721,frente!A$2:G$976,6,FALSE)),"")="","N/A",IFERROR(IF(ISBLANK(A721),"",VLOOKUP(A721,frente!A$2:G$976,6,FALSE)),"")))</f>
        <v/>
      </c>
    </row>
    <row r="722" spans="1:9" ht="18" thickBot="1" x14ac:dyDescent="0.35">
      <c r="A722" s="336"/>
      <c r="B722" s="340"/>
      <c r="C722" s="322" t="str">
        <f>IFERROR(IF(ISBLANK(A722),"",VLOOKUP(A722,frente!A$2:D$9835,2,FALSE)),"")</f>
        <v/>
      </c>
      <c r="D722" s="25" t="str">
        <f>IFERROR(IF(ISBLANK(A722),"",VLOOKUP(A722,frente!A$1:D$99866,3,FALSE)),"")</f>
        <v/>
      </c>
      <c r="E722" s="26" t="str">
        <f>IFERROR(IF(ISBLANK(B722),"",VLOOKUP(A722,frente!A$2:D$9835,4,FALSE)),"")</f>
        <v/>
      </c>
      <c r="F722" s="27" t="str">
        <f t="shared" si="14"/>
        <v/>
      </c>
      <c r="G722" s="306"/>
      <c r="H722" s="287" t="str">
        <f>IF(ISBLANK(A722),"",IF(IFERROR(IF(ISBLANK(A722),"",VLOOKUP(A722,frente!A$2:G$976,5,FALSE)),"")="","N/A",IFERROR(IF(ISBLANK(A722),"",VLOOKUP(A722,frente!A$2:G$976,5,FALSE)),"")))</f>
        <v/>
      </c>
      <c r="I722" s="30" t="str">
        <f>IF(ISBLANK(A722),"",IF(IFERROR(IF(ISBLANK(A722),"",VLOOKUP(A722,frente!A$2:G$976,6,FALSE)),"")="","N/A",IFERROR(IF(ISBLANK(A722),"",VLOOKUP(A722,frente!A$2:G$976,6,FALSE)),"")))</f>
        <v/>
      </c>
    </row>
    <row r="723" spans="1:9" ht="18" thickBot="1" x14ac:dyDescent="0.35">
      <c r="A723" s="336"/>
      <c r="B723" s="340"/>
      <c r="C723" s="322" t="str">
        <f>IFERROR(IF(ISBLANK(A723),"",VLOOKUP(A723,frente!A$2:D$9835,2,FALSE)),"")</f>
        <v/>
      </c>
      <c r="D723" s="25" t="str">
        <f>IFERROR(IF(ISBLANK(A723),"",VLOOKUP(A723,frente!A$1:D$99866,3,FALSE)),"")</f>
        <v/>
      </c>
      <c r="E723" s="26" t="str">
        <f>IFERROR(IF(ISBLANK(B723),"",VLOOKUP(A723,frente!A$2:D$9835,4,FALSE)),"")</f>
        <v/>
      </c>
      <c r="F723" s="27" t="str">
        <f t="shared" si="14"/>
        <v/>
      </c>
      <c r="G723" s="306"/>
      <c r="H723" s="287" t="str">
        <f>IF(ISBLANK(A723),"",IF(IFERROR(IF(ISBLANK(A723),"",VLOOKUP(A723,frente!A$2:G$976,5,FALSE)),"")="","N/A",IFERROR(IF(ISBLANK(A723),"",VLOOKUP(A723,frente!A$2:G$976,5,FALSE)),"")))</f>
        <v/>
      </c>
      <c r="I723" s="30" t="str">
        <f>IF(ISBLANK(A723),"",IF(IFERROR(IF(ISBLANK(A723),"",VLOOKUP(A723,frente!A$2:G$976,6,FALSE)),"")="","N/A",IFERROR(IF(ISBLANK(A723),"",VLOOKUP(A723,frente!A$2:G$976,6,FALSE)),"")))</f>
        <v/>
      </c>
    </row>
    <row r="724" spans="1:9" ht="18" thickBot="1" x14ac:dyDescent="0.35">
      <c r="A724" s="336"/>
      <c r="B724" s="340"/>
      <c r="C724" s="322" t="str">
        <f>IFERROR(IF(ISBLANK(A724),"",VLOOKUP(A724,frente!A$2:D$9835,2,FALSE)),"")</f>
        <v/>
      </c>
      <c r="D724" s="25" t="str">
        <f>IFERROR(IF(ISBLANK(A724),"",VLOOKUP(A724,frente!A$1:D$99866,3,FALSE)),"")</f>
        <v/>
      </c>
      <c r="E724" s="26" t="str">
        <f>IFERROR(IF(ISBLANK(B724),"",VLOOKUP(A724,frente!A$2:D$9835,4,FALSE)),"")</f>
        <v/>
      </c>
      <c r="F724" s="27" t="str">
        <f t="shared" si="14"/>
        <v/>
      </c>
      <c r="G724" s="306"/>
      <c r="H724" s="287" t="str">
        <f>IF(ISBLANK(A724),"",IF(IFERROR(IF(ISBLANK(A724),"",VLOOKUP(A724,frente!A$2:G$976,5,FALSE)),"")="","N/A",IFERROR(IF(ISBLANK(A724),"",VLOOKUP(A724,frente!A$2:G$976,5,FALSE)),"")))</f>
        <v/>
      </c>
      <c r="I724" s="30" t="str">
        <f>IF(ISBLANK(A724),"",IF(IFERROR(IF(ISBLANK(A724),"",VLOOKUP(A724,frente!A$2:G$976,6,FALSE)),"")="","N/A",IFERROR(IF(ISBLANK(A724),"",VLOOKUP(A724,frente!A$2:G$976,6,FALSE)),"")))</f>
        <v/>
      </c>
    </row>
    <row r="725" spans="1:9" ht="18" thickBot="1" x14ac:dyDescent="0.35">
      <c r="A725" s="336"/>
      <c r="B725" s="340"/>
      <c r="C725" s="322" t="str">
        <f>IFERROR(IF(ISBLANK(A725),"",VLOOKUP(A725,frente!A$2:D$9835,2,FALSE)),"")</f>
        <v/>
      </c>
      <c r="D725" s="25" t="str">
        <f>IFERROR(IF(ISBLANK(A725),"",VLOOKUP(A725,frente!A$1:D$99866,3,FALSE)),"")</f>
        <v/>
      </c>
      <c r="E725" s="26" t="str">
        <f>IFERROR(IF(ISBLANK(B725),"",VLOOKUP(A725,frente!A$2:D$9835,4,FALSE)),"")</f>
        <v/>
      </c>
      <c r="F725" s="27" t="str">
        <f t="shared" si="14"/>
        <v/>
      </c>
      <c r="G725" s="306"/>
      <c r="H725" s="287" t="str">
        <f>IF(ISBLANK(A725),"",IF(IFERROR(IF(ISBLANK(A725),"",VLOOKUP(A725,frente!A$2:G$976,5,FALSE)),"")="","N/A",IFERROR(IF(ISBLANK(A725),"",VLOOKUP(A725,frente!A$2:G$976,5,FALSE)),"")))</f>
        <v/>
      </c>
      <c r="I725" s="30" t="str">
        <f>IF(ISBLANK(A725),"",IF(IFERROR(IF(ISBLANK(A725),"",VLOOKUP(A725,frente!A$2:G$976,6,FALSE)),"")="","N/A",IFERROR(IF(ISBLANK(A725),"",VLOOKUP(A725,frente!A$2:G$976,6,FALSE)),"")))</f>
        <v/>
      </c>
    </row>
    <row r="726" spans="1:9" ht="18" thickBot="1" x14ac:dyDescent="0.35">
      <c r="A726" s="336"/>
      <c r="B726" s="340"/>
      <c r="C726" s="322" t="str">
        <f>IFERROR(IF(ISBLANK(A726),"",VLOOKUP(A726,frente!A$2:D$9835,2,FALSE)),"")</f>
        <v/>
      </c>
      <c r="D726" s="25" t="str">
        <f>IFERROR(IF(ISBLANK(A726),"",VLOOKUP(A726,frente!A$1:D$99866,3,FALSE)),"")</f>
        <v/>
      </c>
      <c r="E726" s="26" t="str">
        <f>IFERROR(IF(ISBLANK(B726),"",VLOOKUP(A726,frente!A$2:D$9835,4,FALSE)),"")</f>
        <v/>
      </c>
      <c r="F726" s="27" t="str">
        <f t="shared" si="14"/>
        <v/>
      </c>
      <c r="G726" s="306"/>
      <c r="H726" s="287" t="str">
        <f>IF(ISBLANK(A726),"",IF(IFERROR(IF(ISBLANK(A726),"",VLOOKUP(A726,frente!A$2:G$976,5,FALSE)),"")="","N/A",IFERROR(IF(ISBLANK(A726),"",VLOOKUP(A726,frente!A$2:G$976,5,FALSE)),"")))</f>
        <v/>
      </c>
      <c r="I726" s="30" t="str">
        <f>IF(ISBLANK(A726),"",IF(IFERROR(IF(ISBLANK(A726),"",VLOOKUP(A726,frente!A$2:G$976,6,FALSE)),"")="","N/A",IFERROR(IF(ISBLANK(A726),"",VLOOKUP(A726,frente!A$2:G$976,6,FALSE)),"")))</f>
        <v/>
      </c>
    </row>
    <row r="727" spans="1:9" ht="18" thickBot="1" x14ac:dyDescent="0.35">
      <c r="A727" s="336"/>
      <c r="B727" s="340"/>
      <c r="C727" s="322" t="str">
        <f>IFERROR(IF(ISBLANK(A727),"",VLOOKUP(A727,frente!A$2:D$9835,2,FALSE)),"")</f>
        <v/>
      </c>
      <c r="D727" s="25" t="str">
        <f>IFERROR(IF(ISBLANK(A727),"",VLOOKUP(A727,frente!A$1:D$99866,3,FALSE)),"")</f>
        <v/>
      </c>
      <c r="E727" s="26" t="str">
        <f>IFERROR(IF(ISBLANK(B727),"",VLOOKUP(A727,frente!A$2:D$9835,4,FALSE)),"")</f>
        <v/>
      </c>
      <c r="F727" s="27" t="str">
        <f t="shared" si="14"/>
        <v/>
      </c>
      <c r="G727" s="306"/>
      <c r="H727" s="287" t="str">
        <f>IF(ISBLANK(A727),"",IF(IFERROR(IF(ISBLANK(A727),"",VLOOKUP(A727,frente!A$2:G$976,5,FALSE)),"")="","N/A",IFERROR(IF(ISBLANK(A727),"",VLOOKUP(A727,frente!A$2:G$976,5,FALSE)),"")))</f>
        <v/>
      </c>
      <c r="I727" s="30" t="str">
        <f>IF(ISBLANK(A727),"",IF(IFERROR(IF(ISBLANK(A727),"",VLOOKUP(A727,frente!A$2:G$976,6,FALSE)),"")="","N/A",IFERROR(IF(ISBLANK(A727),"",VLOOKUP(A727,frente!A$2:G$976,6,FALSE)),"")))</f>
        <v/>
      </c>
    </row>
    <row r="728" spans="1:9" ht="18" thickBot="1" x14ac:dyDescent="0.35">
      <c r="A728" s="336"/>
      <c r="B728" s="340"/>
      <c r="C728" s="322" t="str">
        <f>IFERROR(IF(ISBLANK(A728),"",VLOOKUP(A728,frente!A$2:D$9835,2,FALSE)),"")</f>
        <v/>
      </c>
      <c r="D728" s="25" t="str">
        <f>IFERROR(IF(ISBLANK(A728),"",VLOOKUP(A728,frente!A$1:D$99866,3,FALSE)),"")</f>
        <v/>
      </c>
      <c r="E728" s="26" t="str">
        <f>IFERROR(IF(ISBLANK(B728),"",VLOOKUP(A728,frente!A$2:D$9835,4,FALSE)),"")</f>
        <v/>
      </c>
      <c r="F728" s="27" t="str">
        <f t="shared" si="14"/>
        <v/>
      </c>
      <c r="G728" s="306"/>
      <c r="H728" s="287" t="str">
        <f>IF(ISBLANK(A728),"",IF(IFERROR(IF(ISBLANK(A728),"",VLOOKUP(A728,frente!A$2:G$976,5,FALSE)),"")="","N/A",IFERROR(IF(ISBLANK(A728),"",VLOOKUP(A728,frente!A$2:G$976,5,FALSE)),"")))</f>
        <v/>
      </c>
      <c r="I728" s="30" t="str">
        <f>IF(ISBLANK(A728),"",IF(IFERROR(IF(ISBLANK(A728),"",VLOOKUP(A728,frente!A$2:G$976,6,FALSE)),"")="","N/A",IFERROR(IF(ISBLANK(A728),"",VLOOKUP(A728,frente!A$2:G$976,6,FALSE)),"")))</f>
        <v/>
      </c>
    </row>
    <row r="729" spans="1:9" ht="18" thickBot="1" x14ac:dyDescent="0.35">
      <c r="A729" s="336"/>
      <c r="B729" s="340"/>
      <c r="C729" s="322" t="str">
        <f>IFERROR(IF(ISBLANK(A729),"",VLOOKUP(A729,frente!A$2:D$9835,2,FALSE)),"")</f>
        <v/>
      </c>
      <c r="D729" s="25" t="str">
        <f>IFERROR(IF(ISBLANK(A729),"",VLOOKUP(A729,frente!A$1:D$99866,3,FALSE)),"")</f>
        <v/>
      </c>
      <c r="E729" s="26" t="str">
        <f>IFERROR(IF(ISBLANK(B729),"",VLOOKUP(A729,frente!A$2:D$9835,4,FALSE)),"")</f>
        <v/>
      </c>
      <c r="F729" s="27" t="str">
        <f t="shared" si="14"/>
        <v/>
      </c>
      <c r="G729" s="306"/>
      <c r="H729" s="287" t="str">
        <f>IF(ISBLANK(A729),"",IF(IFERROR(IF(ISBLANK(A729),"",VLOOKUP(A729,frente!A$2:G$976,5,FALSE)),"")="","N/A",IFERROR(IF(ISBLANK(A729),"",VLOOKUP(A729,frente!A$2:G$976,5,FALSE)),"")))</f>
        <v/>
      </c>
      <c r="I729" s="30" t="str">
        <f>IF(ISBLANK(A729),"",IF(IFERROR(IF(ISBLANK(A729),"",VLOOKUP(A729,frente!A$2:G$976,6,FALSE)),"")="","N/A",IFERROR(IF(ISBLANK(A729),"",VLOOKUP(A729,frente!A$2:G$976,6,FALSE)),"")))</f>
        <v/>
      </c>
    </row>
    <row r="730" spans="1:9" ht="18" thickBot="1" x14ac:dyDescent="0.35">
      <c r="A730" s="336"/>
      <c r="B730" s="340"/>
      <c r="C730" s="322" t="str">
        <f>IFERROR(IF(ISBLANK(A730),"",VLOOKUP(A730,frente!A$2:D$9835,2,FALSE)),"")</f>
        <v/>
      </c>
      <c r="D730" s="25" t="str">
        <f>IFERROR(IF(ISBLANK(A730),"",VLOOKUP(A730,frente!A$1:D$99866,3,FALSE)),"")</f>
        <v/>
      </c>
      <c r="E730" s="26" t="str">
        <f>IFERROR(IF(ISBLANK(B730),"",VLOOKUP(A730,frente!A$2:D$9835,4,FALSE)),"")</f>
        <v/>
      </c>
      <c r="F730" s="27" t="str">
        <f t="shared" si="14"/>
        <v/>
      </c>
      <c r="G730" s="306"/>
      <c r="H730" s="287" t="str">
        <f>IF(ISBLANK(A730),"",IF(IFERROR(IF(ISBLANK(A730),"",VLOOKUP(A730,frente!A$2:G$976,5,FALSE)),"")="","N/A",IFERROR(IF(ISBLANK(A730),"",VLOOKUP(A730,frente!A$2:G$976,5,FALSE)),"")))</f>
        <v/>
      </c>
      <c r="I730" s="30" t="str">
        <f>IF(ISBLANK(A730),"",IF(IFERROR(IF(ISBLANK(A730),"",VLOOKUP(A730,frente!A$2:G$976,6,FALSE)),"")="","N/A",IFERROR(IF(ISBLANK(A730),"",VLOOKUP(A730,frente!A$2:G$976,6,FALSE)),"")))</f>
        <v/>
      </c>
    </row>
    <row r="731" spans="1:9" ht="18" thickBot="1" x14ac:dyDescent="0.35">
      <c r="A731" s="336"/>
      <c r="B731" s="340"/>
      <c r="C731" s="322" t="str">
        <f>IFERROR(IF(ISBLANK(A731),"",VLOOKUP(A731,frente!A$2:D$9835,2,FALSE)),"")</f>
        <v/>
      </c>
      <c r="D731" s="25" t="str">
        <f>IFERROR(IF(ISBLANK(A731),"",VLOOKUP(A731,frente!A$1:D$99866,3,FALSE)),"")</f>
        <v/>
      </c>
      <c r="E731" s="26" t="str">
        <f>IFERROR(IF(ISBLANK(B731),"",VLOOKUP(A731,frente!A$2:D$9835,4,FALSE)),"")</f>
        <v/>
      </c>
      <c r="F731" s="27" t="str">
        <f t="shared" si="14"/>
        <v/>
      </c>
      <c r="G731" s="306"/>
      <c r="H731" s="287" t="str">
        <f>IF(ISBLANK(A731),"",IF(IFERROR(IF(ISBLANK(A731),"",VLOOKUP(A731,frente!A$2:G$976,5,FALSE)),"")="","N/A",IFERROR(IF(ISBLANK(A731),"",VLOOKUP(A731,frente!A$2:G$976,5,FALSE)),"")))</f>
        <v/>
      </c>
      <c r="I731" s="30" t="str">
        <f>IF(ISBLANK(A731),"",IF(IFERROR(IF(ISBLANK(A731),"",VLOOKUP(A731,frente!A$2:G$976,6,FALSE)),"")="","N/A",IFERROR(IF(ISBLANK(A731),"",VLOOKUP(A731,frente!A$2:G$976,6,FALSE)),"")))</f>
        <v/>
      </c>
    </row>
    <row r="732" spans="1:9" ht="18" thickBot="1" x14ac:dyDescent="0.35">
      <c r="A732" s="336"/>
      <c r="B732" s="340"/>
      <c r="C732" s="322" t="str">
        <f>IFERROR(IF(ISBLANK(A732),"",VLOOKUP(A732,frente!A$2:D$9835,2,FALSE)),"")</f>
        <v/>
      </c>
      <c r="D732" s="25" t="str">
        <f>IFERROR(IF(ISBLANK(A732),"",VLOOKUP(A732,frente!A$1:D$99866,3,FALSE)),"")</f>
        <v/>
      </c>
      <c r="E732" s="26" t="str">
        <f>IFERROR(IF(ISBLANK(B732),"",VLOOKUP(A732,frente!A$2:D$9835,4,FALSE)),"")</f>
        <v/>
      </c>
      <c r="F732" s="27" t="str">
        <f t="shared" si="14"/>
        <v/>
      </c>
      <c r="G732" s="306"/>
      <c r="H732" s="287" t="str">
        <f>IF(ISBLANK(A732),"",IF(IFERROR(IF(ISBLANK(A732),"",VLOOKUP(A732,frente!A$2:G$976,5,FALSE)),"")="","N/A",IFERROR(IF(ISBLANK(A732),"",VLOOKUP(A732,frente!A$2:G$976,5,FALSE)),"")))</f>
        <v/>
      </c>
      <c r="I732" s="30" t="str">
        <f>IF(ISBLANK(A732),"",IF(IFERROR(IF(ISBLANK(A732),"",VLOOKUP(A732,frente!A$2:G$976,6,FALSE)),"")="","N/A",IFERROR(IF(ISBLANK(A732),"",VLOOKUP(A732,frente!A$2:G$976,6,FALSE)),"")))</f>
        <v/>
      </c>
    </row>
    <row r="733" spans="1:9" ht="18" thickBot="1" x14ac:dyDescent="0.35">
      <c r="A733" s="336"/>
      <c r="B733" s="340"/>
      <c r="C733" s="322" t="str">
        <f>IFERROR(IF(ISBLANK(A733),"",VLOOKUP(A733,frente!A$2:D$9835,2,FALSE)),"")</f>
        <v/>
      </c>
      <c r="D733" s="25" t="str">
        <f>IFERROR(IF(ISBLANK(A733),"",VLOOKUP(A733,frente!A$1:D$99866,3,FALSE)),"")</f>
        <v/>
      </c>
      <c r="E733" s="26" t="str">
        <f>IFERROR(IF(ISBLANK(B733),"",VLOOKUP(A733,frente!A$2:D$9835,4,FALSE)),"")</f>
        <v/>
      </c>
      <c r="F733" s="27" t="str">
        <f t="shared" si="14"/>
        <v/>
      </c>
      <c r="G733" s="306"/>
      <c r="H733" s="287" t="str">
        <f>IF(ISBLANK(A733),"",IF(IFERROR(IF(ISBLANK(A733),"",VLOOKUP(A733,frente!A$2:G$976,5,FALSE)),"")="","N/A",IFERROR(IF(ISBLANK(A733),"",VLOOKUP(A733,frente!A$2:G$976,5,FALSE)),"")))</f>
        <v/>
      </c>
      <c r="I733" s="30" t="str">
        <f>IF(ISBLANK(A733),"",IF(IFERROR(IF(ISBLANK(A733),"",VLOOKUP(A733,frente!A$2:G$976,6,FALSE)),"")="","N/A",IFERROR(IF(ISBLANK(A733),"",VLOOKUP(A733,frente!A$2:G$976,6,FALSE)),"")))</f>
        <v/>
      </c>
    </row>
    <row r="734" spans="1:9" ht="18" thickBot="1" x14ac:dyDescent="0.35">
      <c r="A734" s="336"/>
      <c r="B734" s="340"/>
      <c r="C734" s="322" t="str">
        <f>IFERROR(IF(ISBLANK(A734),"",VLOOKUP(A734,frente!A$2:D$9835,2,FALSE)),"")</f>
        <v/>
      </c>
      <c r="D734" s="25" t="str">
        <f>IFERROR(IF(ISBLANK(A734),"",VLOOKUP(A734,frente!A$1:D$99866,3,FALSE)),"")</f>
        <v/>
      </c>
      <c r="E734" s="26" t="str">
        <f>IFERROR(IF(ISBLANK(B734),"",VLOOKUP(A734,frente!A$2:D$9835,4,FALSE)),"")</f>
        <v/>
      </c>
      <c r="F734" s="27" t="str">
        <f t="shared" si="14"/>
        <v/>
      </c>
      <c r="G734" s="306"/>
      <c r="H734" s="287" t="str">
        <f>IF(ISBLANK(A734),"",IF(IFERROR(IF(ISBLANK(A734),"",VLOOKUP(A734,frente!A$2:G$976,5,FALSE)),"")="","N/A",IFERROR(IF(ISBLANK(A734),"",VLOOKUP(A734,frente!A$2:G$976,5,FALSE)),"")))</f>
        <v/>
      </c>
      <c r="I734" s="30" t="str">
        <f>IF(ISBLANK(A734),"",IF(IFERROR(IF(ISBLANK(A734),"",VLOOKUP(A734,frente!A$2:G$976,6,FALSE)),"")="","N/A",IFERROR(IF(ISBLANK(A734),"",VLOOKUP(A734,frente!A$2:G$976,6,FALSE)),"")))</f>
        <v/>
      </c>
    </row>
    <row r="735" spans="1:9" ht="18" thickBot="1" x14ac:dyDescent="0.35">
      <c r="A735" s="336"/>
      <c r="B735" s="340"/>
      <c r="C735" s="322" t="str">
        <f>IFERROR(IF(ISBLANK(A735),"",VLOOKUP(A735,frente!A$2:D$9835,2,FALSE)),"")</f>
        <v/>
      </c>
      <c r="D735" s="25" t="str">
        <f>IFERROR(IF(ISBLANK(A735),"",VLOOKUP(A735,frente!A$1:D$99866,3,FALSE)),"")</f>
        <v/>
      </c>
      <c r="E735" s="26" t="str">
        <f>IFERROR(IF(ISBLANK(B735),"",VLOOKUP(A735,frente!A$2:D$9835,4,FALSE)),"")</f>
        <v/>
      </c>
      <c r="F735" s="27" t="str">
        <f t="shared" si="14"/>
        <v/>
      </c>
      <c r="G735" s="306"/>
      <c r="H735" s="287" t="str">
        <f>IF(ISBLANK(A735),"",IF(IFERROR(IF(ISBLANK(A735),"",VLOOKUP(A735,frente!A$2:G$976,5,FALSE)),"")="","N/A",IFERROR(IF(ISBLANK(A735),"",VLOOKUP(A735,frente!A$2:G$976,5,FALSE)),"")))</f>
        <v/>
      </c>
      <c r="I735" s="30" t="str">
        <f>IF(ISBLANK(A735),"",IF(IFERROR(IF(ISBLANK(A735),"",VLOOKUP(A735,frente!A$2:G$976,6,FALSE)),"")="","N/A",IFERROR(IF(ISBLANK(A735),"",VLOOKUP(A735,frente!A$2:G$976,6,FALSE)),"")))</f>
        <v/>
      </c>
    </row>
    <row r="736" spans="1:9" ht="18" thickBot="1" x14ac:dyDescent="0.35">
      <c r="A736" s="336"/>
      <c r="B736" s="340"/>
      <c r="C736" s="322" t="str">
        <f>IFERROR(IF(ISBLANK(A736),"",VLOOKUP(A736,frente!A$2:D$9835,2,FALSE)),"")</f>
        <v/>
      </c>
      <c r="D736" s="25" t="str">
        <f>IFERROR(IF(ISBLANK(A736),"",VLOOKUP(A736,frente!A$1:D$99866,3,FALSE)),"")</f>
        <v/>
      </c>
      <c r="E736" s="26" t="str">
        <f>IFERROR(IF(ISBLANK(B736),"",VLOOKUP(A736,frente!A$2:D$9835,4,FALSE)),"")</f>
        <v/>
      </c>
      <c r="F736" s="27" t="str">
        <f t="shared" si="14"/>
        <v/>
      </c>
      <c r="G736" s="306"/>
      <c r="H736" s="287" t="str">
        <f>IF(ISBLANK(A736),"",IF(IFERROR(IF(ISBLANK(A736),"",VLOOKUP(A736,frente!A$2:G$976,5,FALSE)),"")="","N/A",IFERROR(IF(ISBLANK(A736),"",VLOOKUP(A736,frente!A$2:G$976,5,FALSE)),"")))</f>
        <v/>
      </c>
      <c r="I736" s="30" t="str">
        <f>IF(ISBLANK(A736),"",IF(IFERROR(IF(ISBLANK(A736),"",VLOOKUP(A736,frente!A$2:G$976,6,FALSE)),"")="","N/A",IFERROR(IF(ISBLANK(A736),"",VLOOKUP(A736,frente!A$2:G$976,6,FALSE)),"")))</f>
        <v/>
      </c>
    </row>
    <row r="737" spans="1:9" ht="18" thickBot="1" x14ac:dyDescent="0.35">
      <c r="A737" s="336"/>
      <c r="B737" s="340"/>
      <c r="C737" s="322" t="str">
        <f>IFERROR(IF(ISBLANK(A737),"",VLOOKUP(A737,frente!A$2:D$9835,2,FALSE)),"")</f>
        <v/>
      </c>
      <c r="D737" s="25" t="str">
        <f>IFERROR(IF(ISBLANK(A737),"",VLOOKUP(A737,frente!A$1:D$99866,3,FALSE)),"")</f>
        <v/>
      </c>
      <c r="E737" s="26" t="str">
        <f>IFERROR(IF(ISBLANK(B737),"",VLOOKUP(A737,frente!A$2:D$9835,4,FALSE)),"")</f>
        <v/>
      </c>
      <c r="F737" s="27" t="str">
        <f t="shared" si="14"/>
        <v/>
      </c>
      <c r="G737" s="306"/>
      <c r="H737" s="287" t="str">
        <f>IF(ISBLANK(A737),"",IF(IFERROR(IF(ISBLANK(A737),"",VLOOKUP(A737,frente!A$2:G$976,5,FALSE)),"")="","N/A",IFERROR(IF(ISBLANK(A737),"",VLOOKUP(A737,frente!A$2:G$976,5,FALSE)),"")))</f>
        <v/>
      </c>
      <c r="I737" s="30" t="str">
        <f>IF(ISBLANK(A737),"",IF(IFERROR(IF(ISBLANK(A737),"",VLOOKUP(A737,frente!A$2:G$976,6,FALSE)),"")="","N/A",IFERROR(IF(ISBLANK(A737),"",VLOOKUP(A737,frente!A$2:G$976,6,FALSE)),"")))</f>
        <v/>
      </c>
    </row>
    <row r="738" spans="1:9" ht="18" thickBot="1" x14ac:dyDescent="0.35">
      <c r="A738" s="336"/>
      <c r="B738" s="340"/>
      <c r="C738" s="322" t="str">
        <f>IFERROR(IF(ISBLANK(A738),"",VLOOKUP(A738,frente!A$2:D$9835,2,FALSE)),"")</f>
        <v/>
      </c>
      <c r="D738" s="25" t="str">
        <f>IFERROR(IF(ISBLANK(A738),"",VLOOKUP(A738,frente!A$1:D$99866,3,FALSE)),"")</f>
        <v/>
      </c>
      <c r="E738" s="26" t="str">
        <f>IFERROR(IF(ISBLANK(B738),"",VLOOKUP(A738,frente!A$2:D$9835,4,FALSE)),"")</f>
        <v/>
      </c>
      <c r="F738" s="27" t="str">
        <f t="shared" si="14"/>
        <v/>
      </c>
      <c r="G738" s="306"/>
      <c r="H738" s="287" t="str">
        <f>IF(ISBLANK(A738),"",IF(IFERROR(IF(ISBLANK(A738),"",VLOOKUP(A738,frente!A$2:G$976,5,FALSE)),"")="","N/A",IFERROR(IF(ISBLANK(A738),"",VLOOKUP(A738,frente!A$2:G$976,5,FALSE)),"")))</f>
        <v/>
      </c>
      <c r="I738" s="30" t="str">
        <f>IF(ISBLANK(A738),"",IF(IFERROR(IF(ISBLANK(A738),"",VLOOKUP(A738,frente!A$2:G$976,6,FALSE)),"")="","N/A",IFERROR(IF(ISBLANK(A738),"",VLOOKUP(A738,frente!A$2:G$976,6,FALSE)),"")))</f>
        <v/>
      </c>
    </row>
    <row r="739" spans="1:9" ht="18" thickBot="1" x14ac:dyDescent="0.35">
      <c r="A739" s="336"/>
      <c r="B739" s="340"/>
      <c r="C739" s="322" t="str">
        <f>IFERROR(IF(ISBLANK(A739),"",VLOOKUP(A739,frente!A$2:D$9835,2,FALSE)),"")</f>
        <v/>
      </c>
      <c r="D739" s="25" t="str">
        <f>IFERROR(IF(ISBLANK(A739),"",VLOOKUP(A739,frente!A$1:D$99866,3,FALSE)),"")</f>
        <v/>
      </c>
      <c r="E739" s="26" t="str">
        <f>IFERROR(IF(ISBLANK(B739),"",VLOOKUP(A739,frente!A$2:D$9835,4,FALSE)),"")</f>
        <v/>
      </c>
      <c r="F739" s="27" t="str">
        <f t="shared" si="14"/>
        <v/>
      </c>
      <c r="G739" s="306"/>
      <c r="H739" s="287" t="str">
        <f>IF(ISBLANK(A739),"",IF(IFERROR(IF(ISBLANK(A739),"",VLOOKUP(A739,frente!A$2:G$976,5,FALSE)),"")="","N/A",IFERROR(IF(ISBLANK(A739),"",VLOOKUP(A739,frente!A$2:G$976,5,FALSE)),"")))</f>
        <v/>
      </c>
      <c r="I739" s="30" t="str">
        <f>IF(ISBLANK(A739),"",IF(IFERROR(IF(ISBLANK(A739),"",VLOOKUP(A739,frente!A$2:G$976,6,FALSE)),"")="","N/A",IFERROR(IF(ISBLANK(A739),"",VLOOKUP(A739,frente!A$2:G$976,6,FALSE)),"")))</f>
        <v/>
      </c>
    </row>
    <row r="740" spans="1:9" ht="18" thickBot="1" x14ac:dyDescent="0.35">
      <c r="A740" s="336"/>
      <c r="B740" s="340"/>
      <c r="C740" s="322" t="str">
        <f>IFERROR(IF(ISBLANK(A740),"",VLOOKUP(A740,frente!A$2:D$9835,2,FALSE)),"")</f>
        <v/>
      </c>
      <c r="D740" s="25" t="str">
        <f>IFERROR(IF(ISBLANK(A740),"",VLOOKUP(A740,frente!A$1:D$99866,3,FALSE)),"")</f>
        <v/>
      </c>
      <c r="E740" s="26" t="str">
        <f>IFERROR(IF(ISBLANK(B740),"",VLOOKUP(A740,frente!A$2:D$9835,4,FALSE)),"")</f>
        <v/>
      </c>
      <c r="F740" s="27" t="str">
        <f t="shared" si="14"/>
        <v/>
      </c>
      <c r="G740" s="306"/>
      <c r="H740" s="287" t="str">
        <f>IF(ISBLANK(A740),"",IF(IFERROR(IF(ISBLANK(A740),"",VLOOKUP(A740,frente!A$2:G$976,5,FALSE)),"")="","N/A",IFERROR(IF(ISBLANK(A740),"",VLOOKUP(A740,frente!A$2:G$976,5,FALSE)),"")))</f>
        <v/>
      </c>
      <c r="I740" s="30" t="str">
        <f>IF(ISBLANK(A740),"",IF(IFERROR(IF(ISBLANK(A740),"",VLOOKUP(A740,frente!A$2:G$976,6,FALSE)),"")="","N/A",IFERROR(IF(ISBLANK(A740),"",VLOOKUP(A740,frente!A$2:G$976,6,FALSE)),"")))</f>
        <v/>
      </c>
    </row>
    <row r="741" spans="1:9" ht="18" thickBot="1" x14ac:dyDescent="0.35">
      <c r="A741" s="336"/>
      <c r="B741" s="340"/>
      <c r="C741" s="322" t="str">
        <f>IFERROR(IF(ISBLANK(A741),"",VLOOKUP(A741,frente!A$2:D$9835,2,FALSE)),"")</f>
        <v/>
      </c>
      <c r="D741" s="25" t="str">
        <f>IFERROR(IF(ISBLANK(A741),"",VLOOKUP(A741,frente!A$1:D$99866,3,FALSE)),"")</f>
        <v/>
      </c>
      <c r="E741" s="26" t="str">
        <f>IFERROR(IF(ISBLANK(B741),"",VLOOKUP(A741,frente!A$2:D$9835,4,FALSE)),"")</f>
        <v/>
      </c>
      <c r="F741" s="27" t="str">
        <f t="shared" si="14"/>
        <v/>
      </c>
      <c r="G741" s="306"/>
      <c r="H741" s="287" t="str">
        <f>IF(ISBLANK(A741),"",IF(IFERROR(IF(ISBLANK(A741),"",VLOOKUP(A741,frente!A$2:G$976,5,FALSE)),"")="","N/A",IFERROR(IF(ISBLANK(A741),"",VLOOKUP(A741,frente!A$2:G$976,5,FALSE)),"")))</f>
        <v/>
      </c>
      <c r="I741" s="30" t="str">
        <f>IF(ISBLANK(A741),"",IF(IFERROR(IF(ISBLANK(A741),"",VLOOKUP(A741,frente!A$2:G$976,6,FALSE)),"")="","N/A",IFERROR(IF(ISBLANK(A741),"",VLOOKUP(A741,frente!A$2:G$976,6,FALSE)),"")))</f>
        <v/>
      </c>
    </row>
    <row r="742" spans="1:9" ht="18" thickBot="1" x14ac:dyDescent="0.35">
      <c r="A742" s="336"/>
      <c r="B742" s="340"/>
      <c r="C742" s="322" t="str">
        <f>IFERROR(IF(ISBLANK(A742),"",VLOOKUP(A742,frente!A$2:D$9835,2,FALSE)),"")</f>
        <v/>
      </c>
      <c r="D742" s="25" t="str">
        <f>IFERROR(IF(ISBLANK(A742),"",VLOOKUP(A742,frente!A$1:D$99866,3,FALSE)),"")</f>
        <v/>
      </c>
      <c r="E742" s="26" t="str">
        <f>IFERROR(IF(ISBLANK(B742),"",VLOOKUP(A742,frente!A$2:D$9835,4,FALSE)),"")</f>
        <v/>
      </c>
      <c r="F742" s="27" t="str">
        <f t="shared" si="14"/>
        <v/>
      </c>
      <c r="G742" s="306"/>
      <c r="H742" s="287" t="str">
        <f>IF(ISBLANK(A742),"",IF(IFERROR(IF(ISBLANK(A742),"",VLOOKUP(A742,frente!A$2:G$976,5,FALSE)),"")="","N/A",IFERROR(IF(ISBLANK(A742),"",VLOOKUP(A742,frente!A$2:G$976,5,FALSE)),"")))</f>
        <v/>
      </c>
      <c r="I742" s="30" t="str">
        <f>IF(ISBLANK(A742),"",IF(IFERROR(IF(ISBLANK(A742),"",VLOOKUP(A742,frente!A$2:G$976,6,FALSE)),"")="","N/A",IFERROR(IF(ISBLANK(A742),"",VLOOKUP(A742,frente!A$2:G$976,6,FALSE)),"")))</f>
        <v/>
      </c>
    </row>
    <row r="743" spans="1:9" ht="18" thickBot="1" x14ac:dyDescent="0.35">
      <c r="A743" s="336"/>
      <c r="B743" s="340"/>
      <c r="C743" s="322" t="str">
        <f>IFERROR(IF(ISBLANK(A743),"",VLOOKUP(A743,frente!A$2:D$9835,2,FALSE)),"")</f>
        <v/>
      </c>
      <c r="D743" s="25" t="str">
        <f>IFERROR(IF(ISBLANK(A743),"",VLOOKUP(A743,frente!A$1:D$99866,3,FALSE)),"")</f>
        <v/>
      </c>
      <c r="E743" s="26" t="str">
        <f>IFERROR(IF(ISBLANK(B743),"",VLOOKUP(A743,frente!A$2:D$9835,4,FALSE)),"")</f>
        <v/>
      </c>
      <c r="F743" s="27" t="str">
        <f t="shared" si="14"/>
        <v/>
      </c>
      <c r="G743" s="306"/>
      <c r="H743" s="287" t="str">
        <f>IF(ISBLANK(A743),"",IF(IFERROR(IF(ISBLANK(A743),"",VLOOKUP(A743,frente!A$2:G$976,5,FALSE)),"")="","N/A",IFERROR(IF(ISBLANK(A743),"",VLOOKUP(A743,frente!A$2:G$976,5,FALSE)),"")))</f>
        <v/>
      </c>
      <c r="I743" s="30" t="str">
        <f>IF(ISBLANK(A743),"",IF(IFERROR(IF(ISBLANK(A743),"",VLOOKUP(A743,frente!A$2:G$976,6,FALSE)),"")="","N/A",IFERROR(IF(ISBLANK(A743),"",VLOOKUP(A743,frente!A$2:G$976,6,FALSE)),"")))</f>
        <v/>
      </c>
    </row>
    <row r="744" spans="1:9" ht="18" thickBot="1" x14ac:dyDescent="0.35">
      <c r="A744" s="336"/>
      <c r="B744" s="340"/>
      <c r="C744" s="322" t="str">
        <f>IFERROR(IF(ISBLANK(A744),"",VLOOKUP(A744,frente!A$2:D$9835,2,FALSE)),"")</f>
        <v/>
      </c>
      <c r="D744" s="25" t="str">
        <f>IFERROR(IF(ISBLANK(A744),"",VLOOKUP(A744,frente!A$1:D$99866,3,FALSE)),"")</f>
        <v/>
      </c>
      <c r="E744" s="26" t="str">
        <f>IFERROR(IF(ISBLANK(B744),"",VLOOKUP(A744,frente!A$2:D$9835,4,FALSE)),"")</f>
        <v/>
      </c>
      <c r="F744" s="27" t="str">
        <f t="shared" si="14"/>
        <v/>
      </c>
      <c r="G744" s="306"/>
      <c r="H744" s="287" t="str">
        <f>IF(ISBLANK(A744),"",IF(IFERROR(IF(ISBLANK(A744),"",VLOOKUP(A744,frente!A$2:G$976,5,FALSE)),"")="","N/A",IFERROR(IF(ISBLANK(A744),"",VLOOKUP(A744,frente!A$2:G$976,5,FALSE)),"")))</f>
        <v/>
      </c>
      <c r="I744" s="30" t="str">
        <f>IF(ISBLANK(A744),"",IF(IFERROR(IF(ISBLANK(A744),"",VLOOKUP(A744,frente!A$2:G$976,6,FALSE)),"")="","N/A",IFERROR(IF(ISBLANK(A744),"",VLOOKUP(A744,frente!A$2:G$976,6,FALSE)),"")))</f>
        <v/>
      </c>
    </row>
    <row r="745" spans="1:9" ht="18" thickBot="1" x14ac:dyDescent="0.35">
      <c r="A745" s="336"/>
      <c r="B745" s="340"/>
      <c r="C745" s="322" t="str">
        <f>IFERROR(IF(ISBLANK(A745),"",VLOOKUP(A745,frente!A$2:D$9835,2,FALSE)),"")</f>
        <v/>
      </c>
      <c r="D745" s="25" t="str">
        <f>IFERROR(IF(ISBLANK(A745),"",VLOOKUP(A745,frente!A$1:D$99866,3,FALSE)),"")</f>
        <v/>
      </c>
      <c r="E745" s="26" t="str">
        <f>IFERROR(IF(ISBLANK(B745),"",VLOOKUP(A745,frente!A$2:D$9835,4,FALSE)),"")</f>
        <v/>
      </c>
      <c r="F745" s="27" t="str">
        <f t="shared" si="14"/>
        <v/>
      </c>
      <c r="G745" s="306"/>
      <c r="H745" s="287" t="str">
        <f>IF(ISBLANK(A745),"",IF(IFERROR(IF(ISBLANK(A745),"",VLOOKUP(A745,frente!A$2:G$976,5,FALSE)),"")="","N/A",IFERROR(IF(ISBLANK(A745),"",VLOOKUP(A745,frente!A$2:G$976,5,FALSE)),"")))</f>
        <v/>
      </c>
      <c r="I745" s="30" t="str">
        <f>IF(ISBLANK(A745),"",IF(IFERROR(IF(ISBLANK(A745),"",VLOOKUP(A745,frente!A$2:G$976,6,FALSE)),"")="","N/A",IFERROR(IF(ISBLANK(A745),"",VLOOKUP(A745,frente!A$2:G$976,6,FALSE)),"")))</f>
        <v/>
      </c>
    </row>
    <row r="746" spans="1:9" ht="18" thickBot="1" x14ac:dyDescent="0.35">
      <c r="A746" s="336"/>
      <c r="B746" s="340"/>
      <c r="C746" s="322" t="str">
        <f>IFERROR(IF(ISBLANK(A746),"",VLOOKUP(A746,frente!A$2:D$9835,2,FALSE)),"")</f>
        <v/>
      </c>
      <c r="D746" s="25" t="str">
        <f>IFERROR(IF(ISBLANK(A746),"",VLOOKUP(A746,frente!A$1:D$99866,3,FALSE)),"")</f>
        <v/>
      </c>
      <c r="E746" s="26" t="str">
        <f>IFERROR(IF(ISBLANK(B746),"",VLOOKUP(A746,frente!A$2:D$9835,4,FALSE)),"")</f>
        <v/>
      </c>
      <c r="F746" s="27" t="str">
        <f t="shared" si="14"/>
        <v/>
      </c>
      <c r="G746" s="306"/>
      <c r="H746" s="287" t="str">
        <f>IF(ISBLANK(A746),"",IF(IFERROR(IF(ISBLANK(A746),"",VLOOKUP(A746,frente!A$2:G$976,5,FALSE)),"")="","N/A",IFERROR(IF(ISBLANK(A746),"",VLOOKUP(A746,frente!A$2:G$976,5,FALSE)),"")))</f>
        <v/>
      </c>
      <c r="I746" s="30" t="str">
        <f>IF(ISBLANK(A746),"",IF(IFERROR(IF(ISBLANK(A746),"",VLOOKUP(A746,frente!A$2:G$976,6,FALSE)),"")="","N/A",IFERROR(IF(ISBLANK(A746),"",VLOOKUP(A746,frente!A$2:G$976,6,FALSE)),"")))</f>
        <v/>
      </c>
    </row>
    <row r="747" spans="1:9" ht="18" thickBot="1" x14ac:dyDescent="0.35">
      <c r="A747" s="336"/>
      <c r="B747" s="340"/>
      <c r="C747" s="322" t="str">
        <f>IFERROR(IF(ISBLANK(A747),"",VLOOKUP(A747,frente!A$2:D$9835,2,FALSE)),"")</f>
        <v/>
      </c>
      <c r="D747" s="25" t="str">
        <f>IFERROR(IF(ISBLANK(A747),"",VLOOKUP(A747,frente!A$1:D$99866,3,FALSE)),"")</f>
        <v/>
      </c>
      <c r="E747" s="26" t="str">
        <f>IFERROR(IF(ISBLANK(B747),"",VLOOKUP(A747,frente!A$2:D$9835,4,FALSE)),"")</f>
        <v/>
      </c>
      <c r="F747" s="27" t="str">
        <f t="shared" si="14"/>
        <v/>
      </c>
      <c r="G747" s="306"/>
      <c r="H747" s="287" t="str">
        <f>IF(ISBLANK(A747),"",IF(IFERROR(IF(ISBLANK(A747),"",VLOOKUP(A747,frente!A$2:G$976,5,FALSE)),"")="","N/A",IFERROR(IF(ISBLANK(A747),"",VLOOKUP(A747,frente!A$2:G$976,5,FALSE)),"")))</f>
        <v/>
      </c>
      <c r="I747" s="30" t="str">
        <f>IF(ISBLANK(A747),"",IF(IFERROR(IF(ISBLANK(A747),"",VLOOKUP(A747,frente!A$2:G$976,6,FALSE)),"")="","N/A",IFERROR(IF(ISBLANK(A747),"",VLOOKUP(A747,frente!A$2:G$976,6,FALSE)),"")))</f>
        <v/>
      </c>
    </row>
    <row r="748" spans="1:9" ht="18" thickBot="1" x14ac:dyDescent="0.35">
      <c r="A748" s="336"/>
      <c r="B748" s="340"/>
      <c r="C748" s="322" t="str">
        <f>IFERROR(IF(ISBLANK(A748),"",VLOOKUP(A748,frente!A$2:D$9835,2,FALSE)),"")</f>
        <v/>
      </c>
      <c r="D748" s="25" t="str">
        <f>IFERROR(IF(ISBLANK(A748),"",VLOOKUP(A748,frente!A$1:D$99866,3,FALSE)),"")</f>
        <v/>
      </c>
      <c r="E748" s="26" t="str">
        <f>IFERROR(IF(ISBLANK(B748),"",VLOOKUP(A748,frente!A$2:D$9835,4,FALSE)),"")</f>
        <v/>
      </c>
      <c r="F748" s="27" t="str">
        <f t="shared" si="14"/>
        <v/>
      </c>
      <c r="G748" s="306"/>
      <c r="H748" s="287" t="str">
        <f>IF(ISBLANK(A748),"",IF(IFERROR(IF(ISBLANK(A748),"",VLOOKUP(A748,frente!A$2:G$976,5,FALSE)),"")="","N/A",IFERROR(IF(ISBLANK(A748),"",VLOOKUP(A748,frente!A$2:G$976,5,FALSE)),"")))</f>
        <v/>
      </c>
      <c r="I748" s="30" t="str">
        <f>IF(ISBLANK(A748),"",IF(IFERROR(IF(ISBLANK(A748),"",VLOOKUP(A748,frente!A$2:G$976,6,FALSE)),"")="","N/A",IFERROR(IF(ISBLANK(A748),"",VLOOKUP(A748,frente!A$2:G$976,6,FALSE)),"")))</f>
        <v/>
      </c>
    </row>
    <row r="749" spans="1:9" ht="18" thickBot="1" x14ac:dyDescent="0.35">
      <c r="A749" s="336"/>
      <c r="B749" s="340"/>
      <c r="C749" s="322" t="str">
        <f>IFERROR(IF(ISBLANK(A749),"",VLOOKUP(A749,frente!A$2:D$9835,2,FALSE)),"")</f>
        <v/>
      </c>
      <c r="D749" s="25" t="str">
        <f>IFERROR(IF(ISBLANK(A749),"",VLOOKUP(A749,frente!A$1:D$99866,3,FALSE)),"")</f>
        <v/>
      </c>
      <c r="E749" s="26" t="str">
        <f>IFERROR(IF(ISBLANK(B749),"",VLOOKUP(A749,frente!A$2:D$9835,4,FALSE)),"")</f>
        <v/>
      </c>
      <c r="F749" s="27" t="str">
        <f t="shared" si="14"/>
        <v/>
      </c>
      <c r="G749" s="306"/>
      <c r="H749" s="287" t="str">
        <f>IF(ISBLANK(A749),"",IF(IFERROR(IF(ISBLANK(A749),"",VLOOKUP(A749,frente!A$2:G$976,5,FALSE)),"")="","N/A",IFERROR(IF(ISBLANK(A749),"",VLOOKUP(A749,frente!A$2:G$976,5,FALSE)),"")))</f>
        <v/>
      </c>
      <c r="I749" s="30" t="str">
        <f>IF(ISBLANK(A749),"",IF(IFERROR(IF(ISBLANK(A749),"",VLOOKUP(A749,frente!A$2:G$976,6,FALSE)),"")="","N/A",IFERROR(IF(ISBLANK(A749),"",VLOOKUP(A749,frente!A$2:G$976,6,FALSE)),"")))</f>
        <v/>
      </c>
    </row>
    <row r="750" spans="1:9" ht="18" thickBot="1" x14ac:dyDescent="0.35">
      <c r="A750" s="336"/>
      <c r="B750" s="340"/>
      <c r="C750" s="322" t="str">
        <f>IFERROR(IF(ISBLANK(A750),"",VLOOKUP(A750,frente!A$2:D$9835,2,FALSE)),"")</f>
        <v/>
      </c>
      <c r="D750" s="25" t="str">
        <f>IFERROR(IF(ISBLANK(A750),"",VLOOKUP(A750,frente!A$1:D$99866,3,FALSE)),"")</f>
        <v/>
      </c>
      <c r="E750" s="26" t="str">
        <f>IFERROR(IF(ISBLANK(B750),"",VLOOKUP(A750,frente!A$2:D$9835,4,FALSE)),"")</f>
        <v/>
      </c>
      <c r="F750" s="27" t="str">
        <f t="shared" si="14"/>
        <v/>
      </c>
      <c r="G750" s="306"/>
      <c r="H750" s="287" t="str">
        <f>IF(ISBLANK(A750),"",IF(IFERROR(IF(ISBLANK(A750),"",VLOOKUP(A750,frente!A$2:G$976,5,FALSE)),"")="","N/A",IFERROR(IF(ISBLANK(A750),"",VLOOKUP(A750,frente!A$2:G$976,5,FALSE)),"")))</f>
        <v/>
      </c>
      <c r="I750" s="30" t="str">
        <f>IF(ISBLANK(A750),"",IF(IFERROR(IF(ISBLANK(A750),"",VLOOKUP(A750,frente!A$2:G$976,6,FALSE)),"")="","N/A",IFERROR(IF(ISBLANK(A750),"",VLOOKUP(A750,frente!A$2:G$976,6,FALSE)),"")))</f>
        <v/>
      </c>
    </row>
    <row r="751" spans="1:9" ht="18" thickBot="1" x14ac:dyDescent="0.35">
      <c r="A751" s="336"/>
      <c r="B751" s="340"/>
      <c r="C751" s="322" t="str">
        <f>IFERROR(IF(ISBLANK(A751),"",VLOOKUP(A751,frente!A$2:D$9835,2,FALSE)),"")</f>
        <v/>
      </c>
      <c r="D751" s="25" t="str">
        <f>IFERROR(IF(ISBLANK(A751),"",VLOOKUP(A751,frente!A$1:D$99866,3,FALSE)),"")</f>
        <v/>
      </c>
      <c r="E751" s="26" t="str">
        <f>IFERROR(IF(ISBLANK(B751),"",VLOOKUP(A751,frente!A$2:D$9835,4,FALSE)),"")</f>
        <v/>
      </c>
      <c r="F751" s="27" t="str">
        <f t="shared" si="14"/>
        <v/>
      </c>
      <c r="G751" s="306"/>
      <c r="H751" s="287" t="str">
        <f>IF(ISBLANK(A751),"",IF(IFERROR(IF(ISBLANK(A751),"",VLOOKUP(A751,frente!A$2:G$976,5,FALSE)),"")="","N/A",IFERROR(IF(ISBLANK(A751),"",VLOOKUP(A751,frente!A$2:G$976,5,FALSE)),"")))</f>
        <v/>
      </c>
      <c r="I751" s="30" t="str">
        <f>IF(ISBLANK(A751),"",IF(IFERROR(IF(ISBLANK(A751),"",VLOOKUP(A751,frente!A$2:G$976,6,FALSE)),"")="","N/A",IFERROR(IF(ISBLANK(A751),"",VLOOKUP(A751,frente!A$2:G$976,6,FALSE)),"")))</f>
        <v/>
      </c>
    </row>
    <row r="752" spans="1:9" ht="18" thickBot="1" x14ac:dyDescent="0.35">
      <c r="A752" s="336"/>
      <c r="B752" s="340"/>
      <c r="C752" s="322" t="str">
        <f>IFERROR(IF(ISBLANK(A752),"",VLOOKUP(A752,frente!A$2:D$9835,2,FALSE)),"")</f>
        <v/>
      </c>
      <c r="D752" s="25" t="str">
        <f>IFERROR(IF(ISBLANK(A752),"",VLOOKUP(A752,frente!A$1:D$99866,3,FALSE)),"")</f>
        <v/>
      </c>
      <c r="E752" s="26" t="str">
        <f>IFERROR(IF(ISBLANK(B752),"",VLOOKUP(A752,frente!A$2:D$9835,4,FALSE)),"")</f>
        <v/>
      </c>
      <c r="F752" s="27" t="str">
        <f t="shared" si="14"/>
        <v/>
      </c>
      <c r="G752" s="306"/>
      <c r="H752" s="287" t="str">
        <f>IF(ISBLANK(A752),"",IF(IFERROR(IF(ISBLANK(A752),"",VLOOKUP(A752,frente!A$2:G$976,5,FALSE)),"")="","N/A",IFERROR(IF(ISBLANK(A752),"",VLOOKUP(A752,frente!A$2:G$976,5,FALSE)),"")))</f>
        <v/>
      </c>
      <c r="I752" s="30" t="str">
        <f>IF(ISBLANK(A752),"",IF(IFERROR(IF(ISBLANK(A752),"",VLOOKUP(A752,frente!A$2:G$976,6,FALSE)),"")="","N/A",IFERROR(IF(ISBLANK(A752),"",VLOOKUP(A752,frente!A$2:G$976,6,FALSE)),"")))</f>
        <v/>
      </c>
    </row>
    <row r="753" spans="1:9" ht="18" thickBot="1" x14ac:dyDescent="0.35">
      <c r="A753" s="336"/>
      <c r="B753" s="340"/>
      <c r="C753" s="322" t="str">
        <f>IFERROR(IF(ISBLANK(A753),"",VLOOKUP(A753,frente!A$2:D$9835,2,FALSE)),"")</f>
        <v/>
      </c>
      <c r="D753" s="25" t="str">
        <f>IFERROR(IF(ISBLANK(A753),"",VLOOKUP(A753,frente!A$1:D$99866,3,FALSE)),"")</f>
        <v/>
      </c>
      <c r="E753" s="26" t="str">
        <f>IFERROR(IF(ISBLANK(B753),"",VLOOKUP(A753,frente!A$2:D$9835,4,FALSE)),"")</f>
        <v/>
      </c>
      <c r="F753" s="27" t="str">
        <f t="shared" si="14"/>
        <v/>
      </c>
      <c r="G753" s="306"/>
      <c r="H753" s="287" t="str">
        <f>IF(ISBLANK(A753),"",IF(IFERROR(IF(ISBLANK(A753),"",VLOOKUP(A753,frente!A$2:G$976,5,FALSE)),"")="","N/A",IFERROR(IF(ISBLANK(A753),"",VLOOKUP(A753,frente!A$2:G$976,5,FALSE)),"")))</f>
        <v/>
      </c>
      <c r="I753" s="30" t="str">
        <f>IF(ISBLANK(A753),"",IF(IFERROR(IF(ISBLANK(A753),"",VLOOKUP(A753,frente!A$2:G$976,6,FALSE)),"")="","N/A",IFERROR(IF(ISBLANK(A753),"",VLOOKUP(A753,frente!A$2:G$976,6,FALSE)),"")))</f>
        <v/>
      </c>
    </row>
    <row r="754" spans="1:9" ht="18" thickBot="1" x14ac:dyDescent="0.35">
      <c r="A754" s="336"/>
      <c r="B754" s="340"/>
      <c r="C754" s="322" t="str">
        <f>IFERROR(IF(ISBLANK(A754),"",VLOOKUP(A754,frente!A$2:D$9835,2,FALSE)),"")</f>
        <v/>
      </c>
      <c r="D754" s="25" t="str">
        <f>IFERROR(IF(ISBLANK(A754),"",VLOOKUP(A754,frente!A$1:D$99866,3,FALSE)),"")</f>
        <v/>
      </c>
      <c r="E754" s="26" t="str">
        <f>IFERROR(IF(ISBLANK(B754),"",VLOOKUP(A754,frente!A$2:D$9835,4,FALSE)),"")</f>
        <v/>
      </c>
      <c r="F754" s="27" t="str">
        <f t="shared" si="14"/>
        <v/>
      </c>
      <c r="G754" s="306"/>
      <c r="H754" s="287" t="str">
        <f>IF(ISBLANK(A754),"",IF(IFERROR(IF(ISBLANK(A754),"",VLOOKUP(A754,frente!A$2:G$976,5,FALSE)),"")="","N/A",IFERROR(IF(ISBLANK(A754),"",VLOOKUP(A754,frente!A$2:G$976,5,FALSE)),"")))</f>
        <v/>
      </c>
      <c r="I754" s="30" t="str">
        <f>IF(ISBLANK(A754),"",IF(IFERROR(IF(ISBLANK(A754),"",VLOOKUP(A754,frente!A$2:G$976,6,FALSE)),"")="","N/A",IFERROR(IF(ISBLANK(A754),"",VLOOKUP(A754,frente!A$2:G$976,6,FALSE)),"")))</f>
        <v/>
      </c>
    </row>
    <row r="755" spans="1:9" ht="18" thickBot="1" x14ac:dyDescent="0.35">
      <c r="A755" s="336"/>
      <c r="B755" s="340"/>
      <c r="C755" s="322" t="str">
        <f>IFERROR(IF(ISBLANK(A755),"",VLOOKUP(A755,frente!A$2:D$9835,2,FALSE)),"")</f>
        <v/>
      </c>
      <c r="D755" s="25" t="str">
        <f>IFERROR(IF(ISBLANK(A755),"",VLOOKUP(A755,frente!A$1:D$99866,3,FALSE)),"")</f>
        <v/>
      </c>
      <c r="E755" s="26" t="str">
        <f>IFERROR(IF(ISBLANK(B755),"",VLOOKUP(A755,frente!A$2:D$9835,4,FALSE)),"")</f>
        <v/>
      </c>
      <c r="F755" s="27" t="str">
        <f t="shared" si="14"/>
        <v/>
      </c>
      <c r="G755" s="306"/>
      <c r="H755" s="287" t="str">
        <f>IF(ISBLANK(A755),"",IF(IFERROR(IF(ISBLANK(A755),"",VLOOKUP(A755,frente!A$2:G$976,5,FALSE)),"")="","N/A",IFERROR(IF(ISBLANK(A755),"",VLOOKUP(A755,frente!A$2:G$976,5,FALSE)),"")))</f>
        <v/>
      </c>
      <c r="I755" s="30" t="str">
        <f>IF(ISBLANK(A755),"",IF(IFERROR(IF(ISBLANK(A755),"",VLOOKUP(A755,frente!A$2:G$976,6,FALSE)),"")="","N/A",IFERROR(IF(ISBLANK(A755),"",VLOOKUP(A755,frente!A$2:G$976,6,FALSE)),"")))</f>
        <v/>
      </c>
    </row>
    <row r="756" spans="1:9" ht="18" thickBot="1" x14ac:dyDescent="0.35">
      <c r="A756" s="336"/>
      <c r="B756" s="340"/>
      <c r="C756" s="322" t="str">
        <f>IFERROR(IF(ISBLANK(A756),"",VLOOKUP(A756,frente!A$2:D$9835,2,FALSE)),"")</f>
        <v/>
      </c>
      <c r="D756" s="25" t="str">
        <f>IFERROR(IF(ISBLANK(A756),"",VLOOKUP(A756,frente!A$1:D$99866,3,FALSE)),"")</f>
        <v/>
      </c>
      <c r="E756" s="26" t="str">
        <f>IFERROR(IF(ISBLANK(B756),"",VLOOKUP(A756,frente!A$2:D$9835,4,FALSE)),"")</f>
        <v/>
      </c>
      <c r="F756" s="27" t="str">
        <f t="shared" si="14"/>
        <v/>
      </c>
      <c r="G756" s="306"/>
      <c r="H756" s="287" t="str">
        <f>IF(ISBLANK(A756),"",IF(IFERROR(IF(ISBLANK(A756),"",VLOOKUP(A756,frente!A$2:G$976,5,FALSE)),"")="","N/A",IFERROR(IF(ISBLANK(A756),"",VLOOKUP(A756,frente!A$2:G$976,5,FALSE)),"")))</f>
        <v/>
      </c>
      <c r="I756" s="30" t="str">
        <f>IF(ISBLANK(A756),"",IF(IFERROR(IF(ISBLANK(A756),"",VLOOKUP(A756,frente!A$2:G$976,6,FALSE)),"")="","N/A",IFERROR(IF(ISBLANK(A756),"",VLOOKUP(A756,frente!A$2:G$976,6,FALSE)),"")))</f>
        <v/>
      </c>
    </row>
    <row r="757" spans="1:9" ht="18" thickBot="1" x14ac:dyDescent="0.35">
      <c r="A757" s="336"/>
      <c r="B757" s="340"/>
      <c r="C757" s="322" t="str">
        <f>IFERROR(IF(ISBLANK(A757),"",VLOOKUP(A757,frente!A$2:D$9835,2,FALSE)),"")</f>
        <v/>
      </c>
      <c r="D757" s="25" t="str">
        <f>IFERROR(IF(ISBLANK(A757),"",VLOOKUP(A757,frente!A$1:D$99866,3,FALSE)),"")</f>
        <v/>
      </c>
      <c r="E757" s="26" t="str">
        <f>IFERROR(IF(ISBLANK(B757),"",VLOOKUP(A757,frente!A$2:D$9835,4,FALSE)),"")</f>
        <v/>
      </c>
      <c r="F757" s="27" t="str">
        <f t="shared" si="14"/>
        <v/>
      </c>
      <c r="G757" s="306"/>
      <c r="H757" s="287" t="str">
        <f>IF(ISBLANK(A757),"",IF(IFERROR(IF(ISBLANK(A757),"",VLOOKUP(A757,frente!A$2:G$976,5,FALSE)),"")="","N/A",IFERROR(IF(ISBLANK(A757),"",VLOOKUP(A757,frente!A$2:G$976,5,FALSE)),"")))</f>
        <v/>
      </c>
      <c r="I757" s="30" t="str">
        <f>IF(ISBLANK(A757),"",IF(IFERROR(IF(ISBLANK(A757),"",VLOOKUP(A757,frente!A$2:G$976,6,FALSE)),"")="","N/A",IFERROR(IF(ISBLANK(A757),"",VLOOKUP(A757,frente!A$2:G$976,6,FALSE)),"")))</f>
        <v/>
      </c>
    </row>
    <row r="758" spans="1:9" ht="18" thickBot="1" x14ac:dyDescent="0.35">
      <c r="A758" s="336"/>
      <c r="B758" s="340"/>
      <c r="C758" s="322" t="str">
        <f>IFERROR(IF(ISBLANK(A758),"",VLOOKUP(A758,frente!A$2:D$9835,2,FALSE)),"")</f>
        <v/>
      </c>
      <c r="D758" s="25" t="str">
        <f>IFERROR(IF(ISBLANK(A758),"",VLOOKUP(A758,frente!A$1:D$99866,3,FALSE)),"")</f>
        <v/>
      </c>
      <c r="E758" s="26" t="str">
        <f>IFERROR(IF(ISBLANK(B758),"",VLOOKUP(A758,frente!A$2:D$9835,4,FALSE)),"")</f>
        <v/>
      </c>
      <c r="F758" s="27" t="str">
        <f t="shared" si="14"/>
        <v/>
      </c>
      <c r="G758" s="306"/>
      <c r="H758" s="287" t="str">
        <f>IF(ISBLANK(A758),"",IF(IFERROR(IF(ISBLANK(A758),"",VLOOKUP(A758,frente!A$2:G$976,5,FALSE)),"")="","N/A",IFERROR(IF(ISBLANK(A758),"",VLOOKUP(A758,frente!A$2:G$976,5,FALSE)),"")))</f>
        <v/>
      </c>
      <c r="I758" s="30" t="str">
        <f>IF(ISBLANK(A758),"",IF(IFERROR(IF(ISBLANK(A758),"",VLOOKUP(A758,frente!A$2:G$976,6,FALSE)),"")="","N/A",IFERROR(IF(ISBLANK(A758),"",VLOOKUP(A758,frente!A$2:G$976,6,FALSE)),"")))</f>
        <v/>
      </c>
    </row>
    <row r="759" spans="1:9" ht="18" thickBot="1" x14ac:dyDescent="0.35">
      <c r="A759" s="336"/>
      <c r="B759" s="340"/>
      <c r="C759" s="322" t="str">
        <f>IFERROR(IF(ISBLANK(A759),"",VLOOKUP(A759,frente!A$2:D$9835,2,FALSE)),"")</f>
        <v/>
      </c>
      <c r="D759" s="25" t="str">
        <f>IFERROR(IF(ISBLANK(A759),"",VLOOKUP(A759,frente!A$1:D$99866,3,FALSE)),"")</f>
        <v/>
      </c>
      <c r="E759" s="26" t="str">
        <f>IFERROR(IF(ISBLANK(B759),"",VLOOKUP(A759,frente!A$2:D$9835,4,FALSE)),"")</f>
        <v/>
      </c>
      <c r="F759" s="27" t="str">
        <f t="shared" si="14"/>
        <v/>
      </c>
      <c r="G759" s="306"/>
      <c r="H759" s="287" t="str">
        <f>IF(ISBLANK(A759),"",IF(IFERROR(IF(ISBLANK(A759),"",VLOOKUP(A759,frente!A$2:G$976,5,FALSE)),"")="","N/A",IFERROR(IF(ISBLANK(A759),"",VLOOKUP(A759,frente!A$2:G$976,5,FALSE)),"")))</f>
        <v/>
      </c>
      <c r="I759" s="30" t="str">
        <f>IF(ISBLANK(A759),"",IF(IFERROR(IF(ISBLANK(A759),"",VLOOKUP(A759,frente!A$2:G$976,6,FALSE)),"")="","N/A",IFERROR(IF(ISBLANK(A759),"",VLOOKUP(A759,frente!A$2:G$976,6,FALSE)),"")))</f>
        <v/>
      </c>
    </row>
    <row r="760" spans="1:9" ht="18" thickBot="1" x14ac:dyDescent="0.35">
      <c r="A760" s="336"/>
      <c r="B760" s="340"/>
      <c r="C760" s="322" t="str">
        <f>IFERROR(IF(ISBLANK(A760),"",VLOOKUP(A760,frente!A$2:D$9835,2,FALSE)),"")</f>
        <v/>
      </c>
      <c r="D760" s="25" t="str">
        <f>IFERROR(IF(ISBLANK(A760),"",VLOOKUP(A760,frente!A$1:D$99866,3,FALSE)),"")</f>
        <v/>
      </c>
      <c r="E760" s="26" t="str">
        <f>IFERROR(IF(ISBLANK(B760),"",VLOOKUP(A760,frente!A$2:D$9835,4,FALSE)),"")</f>
        <v/>
      </c>
      <c r="F760" s="27" t="str">
        <f t="shared" si="14"/>
        <v/>
      </c>
      <c r="G760" s="306"/>
      <c r="H760" s="287" t="str">
        <f>IF(ISBLANK(A760),"",IF(IFERROR(IF(ISBLANK(A760),"",VLOOKUP(A760,frente!A$2:G$976,5,FALSE)),"")="","N/A",IFERROR(IF(ISBLANK(A760),"",VLOOKUP(A760,frente!A$2:G$976,5,FALSE)),"")))</f>
        <v/>
      </c>
      <c r="I760" s="30" t="str">
        <f>IF(ISBLANK(A760),"",IF(IFERROR(IF(ISBLANK(A760),"",VLOOKUP(A760,frente!A$2:G$976,6,FALSE)),"")="","N/A",IFERROR(IF(ISBLANK(A760),"",VLOOKUP(A760,frente!A$2:G$976,6,FALSE)),"")))</f>
        <v/>
      </c>
    </row>
    <row r="761" spans="1:9" ht="18" thickBot="1" x14ac:dyDescent="0.35">
      <c r="A761" s="336"/>
      <c r="B761" s="340"/>
      <c r="C761" s="322" t="str">
        <f>IFERROR(IF(ISBLANK(A761),"",VLOOKUP(A761,frente!A$2:D$9835,2,FALSE)),"")</f>
        <v/>
      </c>
      <c r="D761" s="25" t="str">
        <f>IFERROR(IF(ISBLANK(A761),"",VLOOKUP(A761,frente!A$1:D$99866,3,FALSE)),"")</f>
        <v/>
      </c>
      <c r="E761" s="26" t="str">
        <f>IFERROR(IF(ISBLANK(B761),"",VLOOKUP(A761,frente!A$2:D$9835,4,FALSE)),"")</f>
        <v/>
      </c>
      <c r="F761" s="27" t="str">
        <f t="shared" si="14"/>
        <v/>
      </c>
      <c r="G761" s="306"/>
      <c r="H761" s="287" t="str">
        <f>IF(ISBLANK(A761),"",IF(IFERROR(IF(ISBLANK(A761),"",VLOOKUP(A761,frente!A$2:G$976,5,FALSE)),"")="","N/A",IFERROR(IF(ISBLANK(A761),"",VLOOKUP(A761,frente!A$2:G$976,5,FALSE)),"")))</f>
        <v/>
      </c>
      <c r="I761" s="30" t="str">
        <f>IF(ISBLANK(A761),"",IF(IFERROR(IF(ISBLANK(A761),"",VLOOKUP(A761,frente!A$2:G$976,6,FALSE)),"")="","N/A",IFERROR(IF(ISBLANK(A761),"",VLOOKUP(A761,frente!A$2:G$976,6,FALSE)),"")))</f>
        <v/>
      </c>
    </row>
    <row r="762" spans="1:9" ht="18" thickBot="1" x14ac:dyDescent="0.35">
      <c r="A762" s="336"/>
      <c r="B762" s="340"/>
      <c r="C762" s="322" t="str">
        <f>IFERROR(IF(ISBLANK(A762),"",VLOOKUP(A762,frente!A$2:D$9835,2,FALSE)),"")</f>
        <v/>
      </c>
      <c r="D762" s="25" t="str">
        <f>IFERROR(IF(ISBLANK(A762),"",VLOOKUP(A762,frente!A$1:D$99866,3,FALSE)),"")</f>
        <v/>
      </c>
      <c r="E762" s="26" t="str">
        <f>IFERROR(IF(ISBLANK(B762),"",VLOOKUP(A762,frente!A$2:D$9835,4,FALSE)),"")</f>
        <v/>
      </c>
      <c r="F762" s="27" t="str">
        <f t="shared" si="14"/>
        <v/>
      </c>
      <c r="G762" s="306"/>
      <c r="H762" s="287" t="str">
        <f>IF(ISBLANK(A762),"",IF(IFERROR(IF(ISBLANK(A762),"",VLOOKUP(A762,frente!A$2:G$976,5,FALSE)),"")="","N/A",IFERROR(IF(ISBLANK(A762),"",VLOOKUP(A762,frente!A$2:G$976,5,FALSE)),"")))</f>
        <v/>
      </c>
      <c r="I762" s="30" t="str">
        <f>IF(ISBLANK(A762),"",IF(IFERROR(IF(ISBLANK(A762),"",VLOOKUP(A762,frente!A$2:G$976,6,FALSE)),"")="","N/A",IFERROR(IF(ISBLANK(A762),"",VLOOKUP(A762,frente!A$2:G$976,6,FALSE)),"")))</f>
        <v/>
      </c>
    </row>
    <row r="763" spans="1:9" ht="18" thickBot="1" x14ac:dyDescent="0.35">
      <c r="A763" s="336"/>
      <c r="B763" s="340"/>
      <c r="C763" s="322" t="str">
        <f>IFERROR(IF(ISBLANK(A763),"",VLOOKUP(A763,frente!A$2:D$9835,2,FALSE)),"")</f>
        <v/>
      </c>
      <c r="D763" s="25" t="str">
        <f>IFERROR(IF(ISBLANK(A763),"",VLOOKUP(A763,frente!A$1:D$99866,3,FALSE)),"")</f>
        <v/>
      </c>
      <c r="E763" s="26" t="str">
        <f>IFERROR(IF(ISBLANK(B763),"",VLOOKUP(A763,frente!A$2:D$9835,4,FALSE)),"")</f>
        <v/>
      </c>
      <c r="F763" s="27" t="str">
        <f t="shared" si="14"/>
        <v/>
      </c>
      <c r="G763" s="306"/>
      <c r="H763" s="287" t="str">
        <f>IF(ISBLANK(A763),"",IF(IFERROR(IF(ISBLANK(A763),"",VLOOKUP(A763,frente!A$2:G$976,5,FALSE)),"")="","N/A",IFERROR(IF(ISBLANK(A763),"",VLOOKUP(A763,frente!A$2:G$976,5,FALSE)),"")))</f>
        <v/>
      </c>
      <c r="I763" s="30" t="str">
        <f>IF(ISBLANK(A763),"",IF(IFERROR(IF(ISBLANK(A763),"",VLOOKUP(A763,frente!A$2:G$976,6,FALSE)),"")="","N/A",IFERROR(IF(ISBLANK(A763),"",VLOOKUP(A763,frente!A$2:G$976,6,FALSE)),"")))</f>
        <v/>
      </c>
    </row>
    <row r="764" spans="1:9" ht="18" thickBot="1" x14ac:dyDescent="0.35">
      <c r="A764" s="336"/>
      <c r="B764" s="340"/>
      <c r="C764" s="322" t="str">
        <f>IFERROR(IF(ISBLANK(A764),"",VLOOKUP(A764,frente!A$2:D$9835,2,FALSE)),"")</f>
        <v/>
      </c>
      <c r="D764" s="25" t="str">
        <f>IFERROR(IF(ISBLANK(A764),"",VLOOKUP(A764,frente!A$1:D$99866,3,FALSE)),"")</f>
        <v/>
      </c>
      <c r="E764" s="26" t="str">
        <f>IFERROR(IF(ISBLANK(B764),"",VLOOKUP(A764,frente!A$2:D$9835,4,FALSE)),"")</f>
        <v/>
      </c>
      <c r="F764" s="27" t="str">
        <f t="shared" si="14"/>
        <v/>
      </c>
      <c r="G764" s="306"/>
      <c r="H764" s="287" t="str">
        <f>IF(ISBLANK(A764),"",IF(IFERROR(IF(ISBLANK(A764),"",VLOOKUP(A764,frente!A$2:G$976,5,FALSE)),"")="","N/A",IFERROR(IF(ISBLANK(A764),"",VLOOKUP(A764,frente!A$2:G$976,5,FALSE)),"")))</f>
        <v/>
      </c>
      <c r="I764" s="30" t="str">
        <f>IF(ISBLANK(A764),"",IF(IFERROR(IF(ISBLANK(A764),"",VLOOKUP(A764,frente!A$2:G$976,6,FALSE)),"")="","N/A",IFERROR(IF(ISBLANK(A764),"",VLOOKUP(A764,frente!A$2:G$976,6,FALSE)),"")))</f>
        <v/>
      </c>
    </row>
    <row r="765" spans="1:9" ht="18" thickBot="1" x14ac:dyDescent="0.35">
      <c r="A765" s="336"/>
      <c r="B765" s="340"/>
      <c r="C765" s="322" t="str">
        <f>IFERROR(IF(ISBLANK(A765),"",VLOOKUP(A765,frente!A$2:D$9835,2,FALSE)),"")</f>
        <v/>
      </c>
      <c r="D765" s="25" t="str">
        <f>IFERROR(IF(ISBLANK(A765),"",VLOOKUP(A765,frente!A$1:D$99866,3,FALSE)),"")</f>
        <v/>
      </c>
      <c r="E765" s="26" t="str">
        <f>IFERROR(IF(ISBLANK(B765),"",VLOOKUP(A765,frente!A$2:D$9835,4,FALSE)),"")</f>
        <v/>
      </c>
      <c r="F765" s="27" t="str">
        <f t="shared" si="14"/>
        <v/>
      </c>
      <c r="G765" s="306"/>
      <c r="H765" s="287" t="str">
        <f>IF(ISBLANK(A765),"",IF(IFERROR(IF(ISBLANK(A765),"",VLOOKUP(A765,frente!A$2:G$976,5,FALSE)),"")="","N/A",IFERROR(IF(ISBLANK(A765),"",VLOOKUP(A765,frente!A$2:G$976,5,FALSE)),"")))</f>
        <v/>
      </c>
      <c r="I765" s="30" t="str">
        <f>IF(ISBLANK(A765),"",IF(IFERROR(IF(ISBLANK(A765),"",VLOOKUP(A765,frente!A$2:G$976,6,FALSE)),"")="","N/A",IFERROR(IF(ISBLANK(A765),"",VLOOKUP(A765,frente!A$2:G$976,6,FALSE)),"")))</f>
        <v/>
      </c>
    </row>
    <row r="766" spans="1:9" ht="18" thickBot="1" x14ac:dyDescent="0.35">
      <c r="A766" s="336"/>
      <c r="B766" s="340"/>
      <c r="C766" s="322" t="str">
        <f>IFERROR(IF(ISBLANK(A766),"",VLOOKUP(A766,frente!A$2:D$9835,2,FALSE)),"")</f>
        <v/>
      </c>
      <c r="D766" s="25" t="str">
        <f>IFERROR(IF(ISBLANK(A766),"",VLOOKUP(A766,frente!A$1:D$99866,3,FALSE)),"")</f>
        <v/>
      </c>
      <c r="E766" s="26" t="str">
        <f>IFERROR(IF(ISBLANK(B766),"",VLOOKUP(A766,frente!A$2:D$9835,4,FALSE)),"")</f>
        <v/>
      </c>
      <c r="F766" s="27" t="str">
        <f t="shared" si="14"/>
        <v/>
      </c>
      <c r="G766" s="306"/>
      <c r="H766" s="287" t="str">
        <f>IF(ISBLANK(A766),"",IF(IFERROR(IF(ISBLANK(A766),"",VLOOKUP(A766,frente!A$2:G$976,5,FALSE)),"")="","N/A",IFERROR(IF(ISBLANK(A766),"",VLOOKUP(A766,frente!A$2:G$976,5,FALSE)),"")))</f>
        <v/>
      </c>
      <c r="I766" s="30" t="str">
        <f>IF(ISBLANK(A766),"",IF(IFERROR(IF(ISBLANK(A766),"",VLOOKUP(A766,frente!A$2:G$976,6,FALSE)),"")="","N/A",IFERROR(IF(ISBLANK(A766),"",VLOOKUP(A766,frente!A$2:G$976,6,FALSE)),"")))</f>
        <v/>
      </c>
    </row>
    <row r="767" spans="1:9" ht="18" thickBot="1" x14ac:dyDescent="0.35">
      <c r="A767" s="336"/>
      <c r="B767" s="340"/>
      <c r="C767" s="322" t="str">
        <f>IFERROR(IF(ISBLANK(A767),"",VLOOKUP(A767,frente!A$2:D$9835,2,FALSE)),"")</f>
        <v/>
      </c>
      <c r="D767" s="25" t="str">
        <f>IFERROR(IF(ISBLANK(A767),"",VLOOKUP(A767,frente!A$1:D$99866,3,FALSE)),"")</f>
        <v/>
      </c>
      <c r="E767" s="26" t="str">
        <f>IFERROR(IF(ISBLANK(B767),"",VLOOKUP(A767,frente!A$2:D$9835,4,FALSE)),"")</f>
        <v/>
      </c>
      <c r="F767" s="27" t="str">
        <f t="shared" si="14"/>
        <v/>
      </c>
      <c r="G767" s="306"/>
      <c r="H767" s="287" t="str">
        <f>IF(ISBLANK(A767),"",IF(IFERROR(IF(ISBLANK(A767),"",VLOOKUP(A767,frente!A$2:G$976,5,FALSE)),"")="","N/A",IFERROR(IF(ISBLANK(A767),"",VLOOKUP(A767,frente!A$2:G$976,5,FALSE)),"")))</f>
        <v/>
      </c>
      <c r="I767" s="30" t="str">
        <f>IF(ISBLANK(A767),"",IF(IFERROR(IF(ISBLANK(A767),"",VLOOKUP(A767,frente!A$2:G$976,6,FALSE)),"")="","N/A",IFERROR(IF(ISBLANK(A767),"",VLOOKUP(A767,frente!A$2:G$976,6,FALSE)),"")))</f>
        <v/>
      </c>
    </row>
    <row r="768" spans="1:9" ht="18" thickBot="1" x14ac:dyDescent="0.35">
      <c r="A768" s="336"/>
      <c r="B768" s="340"/>
      <c r="C768" s="322" t="str">
        <f>IFERROR(IF(ISBLANK(A768),"",VLOOKUP(A768,frente!A$2:D$9835,2,FALSE)),"")</f>
        <v/>
      </c>
      <c r="D768" s="25" t="str">
        <f>IFERROR(IF(ISBLANK(A768),"",VLOOKUP(A768,frente!A$1:D$99866,3,FALSE)),"")</f>
        <v/>
      </c>
      <c r="E768" s="26" t="str">
        <f>IFERROR(IF(ISBLANK(B768),"",VLOOKUP(A768,frente!A$2:D$9835,4,FALSE)),"")</f>
        <v/>
      </c>
      <c r="F768" s="27" t="str">
        <f t="shared" si="14"/>
        <v/>
      </c>
      <c r="G768" s="306"/>
      <c r="H768" s="287" t="str">
        <f>IF(ISBLANK(A768),"",IF(IFERROR(IF(ISBLANK(A768),"",VLOOKUP(A768,frente!A$2:G$976,5,FALSE)),"")="","N/A",IFERROR(IF(ISBLANK(A768),"",VLOOKUP(A768,frente!A$2:G$976,5,FALSE)),"")))</f>
        <v/>
      </c>
      <c r="I768" s="30" t="str">
        <f>IF(ISBLANK(A768),"",IF(IFERROR(IF(ISBLANK(A768),"",VLOOKUP(A768,frente!A$2:G$976,6,FALSE)),"")="","N/A",IFERROR(IF(ISBLANK(A768),"",VLOOKUP(A768,frente!A$2:G$976,6,FALSE)),"")))</f>
        <v/>
      </c>
    </row>
    <row r="769" spans="1:9" ht="18" thickBot="1" x14ac:dyDescent="0.35">
      <c r="A769" s="336"/>
      <c r="B769" s="340"/>
      <c r="C769" s="322" t="str">
        <f>IFERROR(IF(ISBLANK(A769),"",VLOOKUP(A769,frente!A$2:D$9835,2,FALSE)),"")</f>
        <v/>
      </c>
      <c r="D769" s="25" t="str">
        <f>IFERROR(IF(ISBLANK(A769),"",VLOOKUP(A769,frente!A$1:D$99866,3,FALSE)),"")</f>
        <v/>
      </c>
      <c r="E769" s="26" t="str">
        <f>IFERROR(IF(ISBLANK(B769),"",VLOOKUP(A769,frente!A$2:D$9835,4,FALSE)),"")</f>
        <v/>
      </c>
      <c r="F769" s="27" t="str">
        <f t="shared" si="14"/>
        <v/>
      </c>
      <c r="G769" s="306"/>
      <c r="H769" s="287" t="str">
        <f>IF(ISBLANK(A769),"",IF(IFERROR(IF(ISBLANK(A769),"",VLOOKUP(A769,frente!A$2:G$976,5,FALSE)),"")="","N/A",IFERROR(IF(ISBLANK(A769),"",VLOOKUP(A769,frente!A$2:G$976,5,FALSE)),"")))</f>
        <v/>
      </c>
      <c r="I769" s="30" t="str">
        <f>IF(ISBLANK(A769),"",IF(IFERROR(IF(ISBLANK(A769),"",VLOOKUP(A769,frente!A$2:G$976,6,FALSE)),"")="","N/A",IFERROR(IF(ISBLANK(A769),"",VLOOKUP(A769,frente!A$2:G$976,6,FALSE)),"")))</f>
        <v/>
      </c>
    </row>
    <row r="770" spans="1:9" ht="18" thickBot="1" x14ac:dyDescent="0.35">
      <c r="A770" s="336"/>
      <c r="B770" s="340"/>
      <c r="C770" s="322" t="str">
        <f>IFERROR(IF(ISBLANK(A770),"",VLOOKUP(A770,frente!A$2:D$9835,2,FALSE)),"")</f>
        <v/>
      </c>
      <c r="D770" s="25" t="str">
        <f>IFERROR(IF(ISBLANK(A770),"",VLOOKUP(A770,frente!A$1:D$99866,3,FALSE)),"")</f>
        <v/>
      </c>
      <c r="E770" s="26" t="str">
        <f>IFERROR(IF(ISBLANK(B770),"",VLOOKUP(A770,frente!A$2:D$9835,4,FALSE)),"")</f>
        <v/>
      </c>
      <c r="F770" s="27" t="str">
        <f t="shared" si="14"/>
        <v/>
      </c>
      <c r="G770" s="306"/>
      <c r="H770" s="287" t="str">
        <f>IF(ISBLANK(A770),"",IF(IFERROR(IF(ISBLANK(A770),"",VLOOKUP(A770,frente!A$2:G$976,5,FALSE)),"")="","N/A",IFERROR(IF(ISBLANK(A770),"",VLOOKUP(A770,frente!A$2:G$976,5,FALSE)),"")))</f>
        <v/>
      </c>
      <c r="I770" s="30" t="str">
        <f>IF(ISBLANK(A770),"",IF(IFERROR(IF(ISBLANK(A770),"",VLOOKUP(A770,frente!A$2:G$976,6,FALSE)),"")="","N/A",IFERROR(IF(ISBLANK(A770),"",VLOOKUP(A770,frente!A$2:G$976,6,FALSE)),"")))</f>
        <v/>
      </c>
    </row>
    <row r="771" spans="1:9" ht="18" thickBot="1" x14ac:dyDescent="0.35">
      <c r="A771" s="336"/>
      <c r="B771" s="340"/>
      <c r="C771" s="322" t="str">
        <f>IFERROR(IF(ISBLANK(A771),"",VLOOKUP(A771,frente!A$2:D$9835,2,FALSE)),"")</f>
        <v/>
      </c>
      <c r="D771" s="25" t="str">
        <f>IFERROR(IF(ISBLANK(A771),"",VLOOKUP(A771,frente!A$1:D$99866,3,FALSE)),"")</f>
        <v/>
      </c>
      <c r="E771" s="26" t="str">
        <f>IFERROR(IF(ISBLANK(B771),"",VLOOKUP(A771,frente!A$2:D$9835,4,FALSE)),"")</f>
        <v/>
      </c>
      <c r="F771" s="27" t="str">
        <f t="shared" si="14"/>
        <v/>
      </c>
      <c r="G771" s="306"/>
      <c r="H771" s="287" t="str">
        <f>IF(ISBLANK(A771),"",IF(IFERROR(IF(ISBLANK(A771),"",VLOOKUP(A771,frente!A$2:G$976,5,FALSE)),"")="","N/A",IFERROR(IF(ISBLANK(A771),"",VLOOKUP(A771,frente!A$2:G$976,5,FALSE)),"")))</f>
        <v/>
      </c>
      <c r="I771" s="30" t="str">
        <f>IF(ISBLANK(A771),"",IF(IFERROR(IF(ISBLANK(A771),"",VLOOKUP(A771,frente!A$2:G$976,6,FALSE)),"")="","N/A",IFERROR(IF(ISBLANK(A771),"",VLOOKUP(A771,frente!A$2:G$976,6,FALSE)),"")))</f>
        <v/>
      </c>
    </row>
    <row r="772" spans="1:9" ht="18" thickBot="1" x14ac:dyDescent="0.35">
      <c r="A772" s="336"/>
      <c r="B772" s="340"/>
      <c r="C772" s="322" t="str">
        <f>IFERROR(IF(ISBLANK(A772),"",VLOOKUP(A772,frente!A$2:D$9835,2,FALSE)),"")</f>
        <v/>
      </c>
      <c r="D772" s="25" t="str">
        <f>IFERROR(IF(ISBLANK(A772),"",VLOOKUP(A772,frente!A$1:D$99866,3,FALSE)),"")</f>
        <v/>
      </c>
      <c r="E772" s="26" t="str">
        <f>IFERROR(IF(ISBLANK(B772),"",VLOOKUP(A772,frente!A$2:D$9835,4,FALSE)),"")</f>
        <v/>
      </c>
      <c r="F772" s="27" t="str">
        <f t="shared" si="14"/>
        <v/>
      </c>
      <c r="G772" s="306"/>
      <c r="H772" s="287" t="str">
        <f>IF(ISBLANK(A772),"",IF(IFERROR(IF(ISBLANK(A772),"",VLOOKUP(A772,frente!A$2:G$976,5,FALSE)),"")="","N/A",IFERROR(IF(ISBLANK(A772),"",VLOOKUP(A772,frente!A$2:G$976,5,FALSE)),"")))</f>
        <v/>
      </c>
      <c r="I772" s="30" t="str">
        <f>IF(ISBLANK(A772),"",IF(IFERROR(IF(ISBLANK(A772),"",VLOOKUP(A772,frente!A$2:G$976,6,FALSE)),"")="","N/A",IFERROR(IF(ISBLANK(A772),"",VLOOKUP(A772,frente!A$2:G$976,6,FALSE)),"")))</f>
        <v/>
      </c>
    </row>
    <row r="773" spans="1:9" ht="18" thickBot="1" x14ac:dyDescent="0.35">
      <c r="A773" s="336"/>
      <c r="B773" s="340"/>
      <c r="C773" s="322" t="str">
        <f>IFERROR(IF(ISBLANK(A773),"",VLOOKUP(A773,frente!A$2:D$9835,2,FALSE)),"")</f>
        <v/>
      </c>
      <c r="D773" s="25" t="str">
        <f>IFERROR(IF(ISBLANK(A773),"",VLOOKUP(A773,frente!A$1:D$99866,3,FALSE)),"")</f>
        <v/>
      </c>
      <c r="E773" s="26" t="str">
        <f>IFERROR(IF(ISBLANK(B773),"",VLOOKUP(A773,frente!A$2:D$9835,4,FALSE)),"")</f>
        <v/>
      </c>
      <c r="F773" s="27" t="str">
        <f t="shared" si="14"/>
        <v/>
      </c>
      <c r="G773" s="306"/>
      <c r="H773" s="287" t="str">
        <f>IF(ISBLANK(A773),"",IF(IFERROR(IF(ISBLANK(A773),"",VLOOKUP(A773,frente!A$2:G$976,5,FALSE)),"")="","N/A",IFERROR(IF(ISBLANK(A773),"",VLOOKUP(A773,frente!A$2:G$976,5,FALSE)),"")))</f>
        <v/>
      </c>
      <c r="I773" s="30" t="str">
        <f>IF(ISBLANK(A773),"",IF(IFERROR(IF(ISBLANK(A773),"",VLOOKUP(A773,frente!A$2:G$976,6,FALSE)),"")="","N/A",IFERROR(IF(ISBLANK(A773),"",VLOOKUP(A773,frente!A$2:G$976,6,FALSE)),"")))</f>
        <v/>
      </c>
    </row>
    <row r="774" spans="1:9" ht="18" thickBot="1" x14ac:dyDescent="0.35">
      <c r="A774" s="336"/>
      <c r="B774" s="340"/>
      <c r="C774" s="322" t="str">
        <f>IFERROR(IF(ISBLANK(A774),"",VLOOKUP(A774,frente!A$2:D$9835,2,FALSE)),"")</f>
        <v/>
      </c>
      <c r="D774" s="25" t="str">
        <f>IFERROR(IF(ISBLANK(A774),"",VLOOKUP(A774,frente!A$1:D$99866,3,FALSE)),"")</f>
        <v/>
      </c>
      <c r="E774" s="26" t="str">
        <f>IFERROR(IF(ISBLANK(B774),"",VLOOKUP(A774,frente!A$2:D$9835,4,FALSE)),"")</f>
        <v/>
      </c>
      <c r="F774" s="27" t="str">
        <f t="shared" si="14"/>
        <v/>
      </c>
      <c r="G774" s="306"/>
      <c r="H774" s="287" t="str">
        <f>IF(ISBLANK(A774),"",IF(IFERROR(IF(ISBLANK(A774),"",VLOOKUP(A774,frente!A$2:G$976,5,FALSE)),"")="","N/A",IFERROR(IF(ISBLANK(A774),"",VLOOKUP(A774,frente!A$2:G$976,5,FALSE)),"")))</f>
        <v/>
      </c>
      <c r="I774" s="30" t="str">
        <f>IF(ISBLANK(A774),"",IF(IFERROR(IF(ISBLANK(A774),"",VLOOKUP(A774,frente!A$2:G$976,6,FALSE)),"")="","N/A",IFERROR(IF(ISBLANK(A774),"",VLOOKUP(A774,frente!A$2:G$976,6,FALSE)),"")))</f>
        <v/>
      </c>
    </row>
    <row r="775" spans="1:9" ht="18" thickBot="1" x14ac:dyDescent="0.35">
      <c r="A775" s="336"/>
      <c r="B775" s="340"/>
      <c r="C775" s="322" t="str">
        <f>IFERROR(IF(ISBLANK(A775),"",VLOOKUP(A775,frente!A$2:D$9835,2,FALSE)),"")</f>
        <v/>
      </c>
      <c r="D775" s="25" t="str">
        <f>IFERROR(IF(ISBLANK(A775),"",VLOOKUP(A775,frente!A$1:D$99866,3,FALSE)),"")</f>
        <v/>
      </c>
      <c r="E775" s="26" t="str">
        <f>IFERROR(IF(ISBLANK(B775),"",VLOOKUP(A775,frente!A$2:D$9835,4,FALSE)),"")</f>
        <v/>
      </c>
      <c r="F775" s="27" t="str">
        <f t="shared" si="14"/>
        <v/>
      </c>
      <c r="G775" s="306"/>
      <c r="H775" s="287" t="str">
        <f>IF(ISBLANK(A775),"",IF(IFERROR(IF(ISBLANK(A775),"",VLOOKUP(A775,frente!A$2:G$976,5,FALSE)),"")="","N/A",IFERROR(IF(ISBLANK(A775),"",VLOOKUP(A775,frente!A$2:G$976,5,FALSE)),"")))</f>
        <v/>
      </c>
      <c r="I775" s="30" t="str">
        <f>IF(ISBLANK(A775),"",IF(IFERROR(IF(ISBLANK(A775),"",VLOOKUP(A775,frente!A$2:G$976,6,FALSE)),"")="","N/A",IFERROR(IF(ISBLANK(A775),"",VLOOKUP(A775,frente!A$2:G$976,6,FALSE)),"")))</f>
        <v/>
      </c>
    </row>
    <row r="776" spans="1:9" ht="18" thickBot="1" x14ac:dyDescent="0.35">
      <c r="A776" s="336"/>
      <c r="B776" s="340"/>
      <c r="C776" s="322" t="str">
        <f>IFERROR(IF(ISBLANK(A776),"",VLOOKUP(A776,frente!A$2:D$9835,2,FALSE)),"")</f>
        <v/>
      </c>
      <c r="D776" s="25" t="str">
        <f>IFERROR(IF(ISBLANK(A776),"",VLOOKUP(A776,frente!A$1:D$99866,3,FALSE)),"")</f>
        <v/>
      </c>
      <c r="E776" s="26" t="str">
        <f>IFERROR(IF(ISBLANK(B776),"",VLOOKUP(A776,frente!A$2:D$9835,4,FALSE)),"")</f>
        <v/>
      </c>
      <c r="F776" s="27" t="str">
        <f t="shared" si="14"/>
        <v/>
      </c>
      <c r="G776" s="306"/>
      <c r="H776" s="287" t="str">
        <f>IF(ISBLANK(A776),"",IF(IFERROR(IF(ISBLANK(A776),"",VLOOKUP(A776,frente!A$2:G$976,5,FALSE)),"")="","N/A",IFERROR(IF(ISBLANK(A776),"",VLOOKUP(A776,frente!A$2:G$976,5,FALSE)),"")))</f>
        <v/>
      </c>
      <c r="I776" s="30" t="str">
        <f>IF(ISBLANK(A776),"",IF(IFERROR(IF(ISBLANK(A776),"",VLOOKUP(A776,frente!A$2:G$976,6,FALSE)),"")="","N/A",IFERROR(IF(ISBLANK(A776),"",VLOOKUP(A776,frente!A$2:G$976,6,FALSE)),"")))</f>
        <v/>
      </c>
    </row>
    <row r="777" spans="1:9" ht="18" thickBot="1" x14ac:dyDescent="0.35">
      <c r="A777" s="336"/>
      <c r="B777" s="340"/>
      <c r="C777" s="322" t="str">
        <f>IFERROR(IF(ISBLANK(A777),"",VLOOKUP(A777,frente!A$2:D$9835,2,FALSE)),"")</f>
        <v/>
      </c>
      <c r="D777" s="25" t="str">
        <f>IFERROR(IF(ISBLANK(A777),"",VLOOKUP(A777,frente!A$1:D$99866,3,FALSE)),"")</f>
        <v/>
      </c>
      <c r="E777" s="26" t="str">
        <f>IFERROR(IF(ISBLANK(B777),"",VLOOKUP(A777,frente!A$2:D$9835,4,FALSE)),"")</f>
        <v/>
      </c>
      <c r="F777" s="27" t="str">
        <f t="shared" ref="F777:F840" si="15">IFERROR(IF(ISBLANK(A777),"",B777*D777),"")</f>
        <v/>
      </c>
      <c r="G777" s="306"/>
      <c r="H777" s="287" t="str">
        <f>IF(ISBLANK(A777),"",IF(IFERROR(IF(ISBLANK(A777),"",VLOOKUP(A777,frente!A$2:G$976,5,FALSE)),"")="","N/A",IFERROR(IF(ISBLANK(A777),"",VLOOKUP(A777,frente!A$2:G$976,5,FALSE)),"")))</f>
        <v/>
      </c>
      <c r="I777" s="30" t="str">
        <f>IF(ISBLANK(A777),"",IF(IFERROR(IF(ISBLANK(A777),"",VLOOKUP(A777,frente!A$2:G$976,6,FALSE)),"")="","N/A",IFERROR(IF(ISBLANK(A777),"",VLOOKUP(A777,frente!A$2:G$976,6,FALSE)),"")))</f>
        <v/>
      </c>
    </row>
    <row r="778" spans="1:9" ht="18" thickBot="1" x14ac:dyDescent="0.35">
      <c r="A778" s="336"/>
      <c r="B778" s="340"/>
      <c r="C778" s="322" t="str">
        <f>IFERROR(IF(ISBLANK(A778),"",VLOOKUP(A778,frente!A$2:D$9835,2,FALSE)),"")</f>
        <v/>
      </c>
      <c r="D778" s="25" t="str">
        <f>IFERROR(IF(ISBLANK(A778),"",VLOOKUP(A778,frente!A$1:D$99866,3,FALSE)),"")</f>
        <v/>
      </c>
      <c r="E778" s="26" t="str">
        <f>IFERROR(IF(ISBLANK(B778),"",VLOOKUP(A778,frente!A$2:D$9835,4,FALSE)),"")</f>
        <v/>
      </c>
      <c r="F778" s="27" t="str">
        <f t="shared" si="15"/>
        <v/>
      </c>
      <c r="G778" s="306"/>
      <c r="H778" s="287" t="str">
        <f>IF(ISBLANK(A778),"",IF(IFERROR(IF(ISBLANK(A778),"",VLOOKUP(A778,frente!A$2:G$976,5,FALSE)),"")="","N/A",IFERROR(IF(ISBLANK(A778),"",VLOOKUP(A778,frente!A$2:G$976,5,FALSE)),"")))</f>
        <v/>
      </c>
      <c r="I778" s="30" t="str">
        <f>IF(ISBLANK(A778),"",IF(IFERROR(IF(ISBLANK(A778),"",VLOOKUP(A778,frente!A$2:G$976,6,FALSE)),"")="","N/A",IFERROR(IF(ISBLANK(A778),"",VLOOKUP(A778,frente!A$2:G$976,6,FALSE)),"")))</f>
        <v/>
      </c>
    </row>
    <row r="779" spans="1:9" ht="18" thickBot="1" x14ac:dyDescent="0.35">
      <c r="A779" s="336"/>
      <c r="B779" s="340"/>
      <c r="C779" s="322" t="str">
        <f>IFERROR(IF(ISBLANK(A779),"",VLOOKUP(A779,frente!A$2:D$9835,2,FALSE)),"")</f>
        <v/>
      </c>
      <c r="D779" s="25" t="str">
        <f>IFERROR(IF(ISBLANK(A779),"",VLOOKUP(A779,frente!A$1:D$99866,3,FALSE)),"")</f>
        <v/>
      </c>
      <c r="E779" s="26" t="str">
        <f>IFERROR(IF(ISBLANK(B779),"",VLOOKUP(A779,frente!A$2:D$9835,4,FALSE)),"")</f>
        <v/>
      </c>
      <c r="F779" s="27" t="str">
        <f t="shared" si="15"/>
        <v/>
      </c>
      <c r="G779" s="306"/>
      <c r="H779" s="287" t="str">
        <f>IF(ISBLANK(A779),"",IF(IFERROR(IF(ISBLANK(A779),"",VLOOKUP(A779,frente!A$2:G$976,5,FALSE)),"")="","N/A",IFERROR(IF(ISBLANK(A779),"",VLOOKUP(A779,frente!A$2:G$976,5,FALSE)),"")))</f>
        <v/>
      </c>
      <c r="I779" s="30" t="str">
        <f>IF(ISBLANK(A779),"",IF(IFERROR(IF(ISBLANK(A779),"",VLOOKUP(A779,frente!A$2:G$976,6,FALSE)),"")="","N/A",IFERROR(IF(ISBLANK(A779),"",VLOOKUP(A779,frente!A$2:G$976,6,FALSE)),"")))</f>
        <v/>
      </c>
    </row>
    <row r="780" spans="1:9" ht="18" thickBot="1" x14ac:dyDescent="0.35">
      <c r="A780" s="336"/>
      <c r="B780" s="340"/>
      <c r="C780" s="322" t="str">
        <f>IFERROR(IF(ISBLANK(A780),"",VLOOKUP(A780,frente!A$2:D$9835,2,FALSE)),"")</f>
        <v/>
      </c>
      <c r="D780" s="25" t="str">
        <f>IFERROR(IF(ISBLANK(A780),"",VLOOKUP(A780,frente!A$1:D$99866,3,FALSE)),"")</f>
        <v/>
      </c>
      <c r="E780" s="26" t="str">
        <f>IFERROR(IF(ISBLANK(B780),"",VLOOKUP(A780,frente!A$2:D$9835,4,FALSE)),"")</f>
        <v/>
      </c>
      <c r="F780" s="27" t="str">
        <f t="shared" si="15"/>
        <v/>
      </c>
      <c r="G780" s="306"/>
      <c r="H780" s="287" t="str">
        <f>IF(ISBLANK(A780),"",IF(IFERROR(IF(ISBLANK(A780),"",VLOOKUP(A780,frente!A$2:G$976,5,FALSE)),"")="","N/A",IFERROR(IF(ISBLANK(A780),"",VLOOKUP(A780,frente!A$2:G$976,5,FALSE)),"")))</f>
        <v/>
      </c>
      <c r="I780" s="30" t="str">
        <f>IF(ISBLANK(A780),"",IF(IFERROR(IF(ISBLANK(A780),"",VLOOKUP(A780,frente!A$2:G$976,6,FALSE)),"")="","N/A",IFERROR(IF(ISBLANK(A780),"",VLOOKUP(A780,frente!A$2:G$976,6,FALSE)),"")))</f>
        <v/>
      </c>
    </row>
    <row r="781" spans="1:9" ht="18" thickBot="1" x14ac:dyDescent="0.35">
      <c r="A781" s="336"/>
      <c r="B781" s="340"/>
      <c r="C781" s="322" t="str">
        <f>IFERROR(IF(ISBLANK(A781),"",VLOOKUP(A781,frente!A$2:D$9835,2,FALSE)),"")</f>
        <v/>
      </c>
      <c r="D781" s="25" t="str">
        <f>IFERROR(IF(ISBLANK(A781),"",VLOOKUP(A781,frente!A$1:D$99866,3,FALSE)),"")</f>
        <v/>
      </c>
      <c r="E781" s="26" t="str">
        <f>IFERROR(IF(ISBLANK(B781),"",VLOOKUP(A781,frente!A$2:D$9835,4,FALSE)),"")</f>
        <v/>
      </c>
      <c r="F781" s="27" t="str">
        <f t="shared" si="15"/>
        <v/>
      </c>
      <c r="G781" s="306"/>
      <c r="H781" s="287" t="str">
        <f>IF(ISBLANK(A781),"",IF(IFERROR(IF(ISBLANK(A781),"",VLOOKUP(A781,frente!A$2:G$976,5,FALSE)),"")="","N/A",IFERROR(IF(ISBLANK(A781),"",VLOOKUP(A781,frente!A$2:G$976,5,FALSE)),"")))</f>
        <v/>
      </c>
      <c r="I781" s="30" t="str">
        <f>IF(ISBLANK(A781),"",IF(IFERROR(IF(ISBLANK(A781),"",VLOOKUP(A781,frente!A$2:G$976,6,FALSE)),"")="","N/A",IFERROR(IF(ISBLANK(A781),"",VLOOKUP(A781,frente!A$2:G$976,6,FALSE)),"")))</f>
        <v/>
      </c>
    </row>
    <row r="782" spans="1:9" ht="18" thickBot="1" x14ac:dyDescent="0.35">
      <c r="A782" s="336"/>
      <c r="B782" s="340"/>
      <c r="C782" s="322" t="str">
        <f>IFERROR(IF(ISBLANK(A782),"",VLOOKUP(A782,frente!A$2:D$9835,2,FALSE)),"")</f>
        <v/>
      </c>
      <c r="D782" s="25" t="str">
        <f>IFERROR(IF(ISBLANK(A782),"",VLOOKUP(A782,frente!A$1:D$99866,3,FALSE)),"")</f>
        <v/>
      </c>
      <c r="E782" s="26" t="str">
        <f>IFERROR(IF(ISBLANK(B782),"",VLOOKUP(A782,frente!A$2:D$9835,4,FALSE)),"")</f>
        <v/>
      </c>
      <c r="F782" s="27" t="str">
        <f t="shared" si="15"/>
        <v/>
      </c>
      <c r="G782" s="306"/>
      <c r="H782" s="287" t="str">
        <f>IF(ISBLANK(A782),"",IF(IFERROR(IF(ISBLANK(A782),"",VLOOKUP(A782,frente!A$2:G$976,5,FALSE)),"")="","N/A",IFERROR(IF(ISBLANK(A782),"",VLOOKUP(A782,frente!A$2:G$976,5,FALSE)),"")))</f>
        <v/>
      </c>
      <c r="I782" s="30" t="str">
        <f>IF(ISBLANK(A782),"",IF(IFERROR(IF(ISBLANK(A782),"",VLOOKUP(A782,frente!A$2:G$976,6,FALSE)),"")="","N/A",IFERROR(IF(ISBLANK(A782),"",VLOOKUP(A782,frente!A$2:G$976,6,FALSE)),"")))</f>
        <v/>
      </c>
    </row>
    <row r="783" spans="1:9" ht="18" thickBot="1" x14ac:dyDescent="0.35">
      <c r="A783" s="336"/>
      <c r="B783" s="340"/>
      <c r="C783" s="322" t="str">
        <f>IFERROR(IF(ISBLANK(A783),"",VLOOKUP(A783,frente!A$2:D$9835,2,FALSE)),"")</f>
        <v/>
      </c>
      <c r="D783" s="25" t="str">
        <f>IFERROR(IF(ISBLANK(A783),"",VLOOKUP(A783,frente!A$1:D$99866,3,FALSE)),"")</f>
        <v/>
      </c>
      <c r="E783" s="26" t="str">
        <f>IFERROR(IF(ISBLANK(B783),"",VLOOKUP(A783,frente!A$2:D$9835,4,FALSE)),"")</f>
        <v/>
      </c>
      <c r="F783" s="27" t="str">
        <f t="shared" si="15"/>
        <v/>
      </c>
      <c r="G783" s="306"/>
      <c r="H783" s="287" t="str">
        <f>IF(ISBLANK(A783),"",IF(IFERROR(IF(ISBLANK(A783),"",VLOOKUP(A783,frente!A$2:G$976,5,FALSE)),"")="","N/A",IFERROR(IF(ISBLANK(A783),"",VLOOKUP(A783,frente!A$2:G$976,5,FALSE)),"")))</f>
        <v/>
      </c>
      <c r="I783" s="30" t="str">
        <f>IF(ISBLANK(A783),"",IF(IFERROR(IF(ISBLANK(A783),"",VLOOKUP(A783,frente!A$2:G$976,6,FALSE)),"")="","N/A",IFERROR(IF(ISBLANK(A783),"",VLOOKUP(A783,frente!A$2:G$976,6,FALSE)),"")))</f>
        <v/>
      </c>
    </row>
    <row r="784" spans="1:9" ht="18" thickBot="1" x14ac:dyDescent="0.35">
      <c r="A784" s="336"/>
      <c r="B784" s="340"/>
      <c r="C784" s="322" t="str">
        <f>IFERROR(IF(ISBLANK(A784),"",VLOOKUP(A784,frente!A$2:D$9835,2,FALSE)),"")</f>
        <v/>
      </c>
      <c r="D784" s="25" t="str">
        <f>IFERROR(IF(ISBLANK(A784),"",VLOOKUP(A784,frente!A$1:D$99866,3,FALSE)),"")</f>
        <v/>
      </c>
      <c r="E784" s="26" t="str">
        <f>IFERROR(IF(ISBLANK(B784),"",VLOOKUP(A784,frente!A$2:D$9835,4,FALSE)),"")</f>
        <v/>
      </c>
      <c r="F784" s="27" t="str">
        <f t="shared" si="15"/>
        <v/>
      </c>
      <c r="G784" s="306"/>
      <c r="H784" s="287" t="str">
        <f>IF(ISBLANK(A784),"",IF(IFERROR(IF(ISBLANK(A784),"",VLOOKUP(A784,frente!A$2:G$976,5,FALSE)),"")="","N/A",IFERROR(IF(ISBLANK(A784),"",VLOOKUP(A784,frente!A$2:G$976,5,FALSE)),"")))</f>
        <v/>
      </c>
      <c r="I784" s="30" t="str">
        <f>IF(ISBLANK(A784),"",IF(IFERROR(IF(ISBLANK(A784),"",VLOOKUP(A784,frente!A$2:G$976,6,FALSE)),"")="","N/A",IFERROR(IF(ISBLANK(A784),"",VLOOKUP(A784,frente!A$2:G$976,6,FALSE)),"")))</f>
        <v/>
      </c>
    </row>
    <row r="785" spans="1:9" ht="18" thickBot="1" x14ac:dyDescent="0.35">
      <c r="A785" s="336"/>
      <c r="B785" s="340"/>
      <c r="C785" s="322" t="str">
        <f>IFERROR(IF(ISBLANK(A785),"",VLOOKUP(A785,frente!A$2:D$9835,2,FALSE)),"")</f>
        <v/>
      </c>
      <c r="D785" s="25" t="str">
        <f>IFERROR(IF(ISBLANK(A785),"",VLOOKUP(A785,frente!A$1:D$99866,3,FALSE)),"")</f>
        <v/>
      </c>
      <c r="E785" s="26" t="str">
        <f>IFERROR(IF(ISBLANK(B785),"",VLOOKUP(A785,frente!A$2:D$9835,4,FALSE)),"")</f>
        <v/>
      </c>
      <c r="F785" s="27" t="str">
        <f t="shared" si="15"/>
        <v/>
      </c>
      <c r="G785" s="306"/>
      <c r="H785" s="287" t="str">
        <f>IF(ISBLANK(A785),"",IF(IFERROR(IF(ISBLANK(A785),"",VLOOKUP(A785,frente!A$2:G$976,5,FALSE)),"")="","N/A",IFERROR(IF(ISBLANK(A785),"",VLOOKUP(A785,frente!A$2:G$976,5,FALSE)),"")))</f>
        <v/>
      </c>
      <c r="I785" s="30" t="str">
        <f>IF(ISBLANK(A785),"",IF(IFERROR(IF(ISBLANK(A785),"",VLOOKUP(A785,frente!A$2:G$976,6,FALSE)),"")="","N/A",IFERROR(IF(ISBLANK(A785),"",VLOOKUP(A785,frente!A$2:G$976,6,FALSE)),"")))</f>
        <v/>
      </c>
    </row>
    <row r="786" spans="1:9" ht="18" thickBot="1" x14ac:dyDescent="0.35">
      <c r="A786" s="336"/>
      <c r="B786" s="340"/>
      <c r="C786" s="322" t="str">
        <f>IFERROR(IF(ISBLANK(A786),"",VLOOKUP(A786,frente!A$2:D$9835,2,FALSE)),"")</f>
        <v/>
      </c>
      <c r="D786" s="25" t="str">
        <f>IFERROR(IF(ISBLANK(A786),"",VLOOKUP(A786,frente!A$1:D$99866,3,FALSE)),"")</f>
        <v/>
      </c>
      <c r="E786" s="26" t="str">
        <f>IFERROR(IF(ISBLANK(B786),"",VLOOKUP(A786,frente!A$2:D$9835,4,FALSE)),"")</f>
        <v/>
      </c>
      <c r="F786" s="27" t="str">
        <f t="shared" si="15"/>
        <v/>
      </c>
      <c r="G786" s="306"/>
      <c r="H786" s="287" t="str">
        <f>IF(ISBLANK(A786),"",IF(IFERROR(IF(ISBLANK(A786),"",VLOOKUP(A786,frente!A$2:G$976,5,FALSE)),"")="","N/A",IFERROR(IF(ISBLANK(A786),"",VLOOKUP(A786,frente!A$2:G$976,5,FALSE)),"")))</f>
        <v/>
      </c>
      <c r="I786" s="30" t="str">
        <f>IF(ISBLANK(A786),"",IF(IFERROR(IF(ISBLANK(A786),"",VLOOKUP(A786,frente!A$2:G$976,6,FALSE)),"")="","N/A",IFERROR(IF(ISBLANK(A786),"",VLOOKUP(A786,frente!A$2:G$976,6,FALSE)),"")))</f>
        <v/>
      </c>
    </row>
    <row r="787" spans="1:9" ht="18" thickBot="1" x14ac:dyDescent="0.35">
      <c r="A787" s="336"/>
      <c r="B787" s="340"/>
      <c r="C787" s="322" t="str">
        <f>IFERROR(IF(ISBLANK(A787),"",VLOOKUP(A787,frente!A$2:D$9835,2,FALSE)),"")</f>
        <v/>
      </c>
      <c r="D787" s="25" t="str">
        <f>IFERROR(IF(ISBLANK(A787),"",VLOOKUP(A787,frente!A$1:D$99866,3,FALSE)),"")</f>
        <v/>
      </c>
      <c r="E787" s="26" t="str">
        <f>IFERROR(IF(ISBLANK(B787),"",VLOOKUP(A787,frente!A$2:D$9835,4,FALSE)),"")</f>
        <v/>
      </c>
      <c r="F787" s="27" t="str">
        <f t="shared" si="15"/>
        <v/>
      </c>
      <c r="G787" s="306"/>
      <c r="H787" s="287" t="str">
        <f>IF(ISBLANK(A787),"",IF(IFERROR(IF(ISBLANK(A787),"",VLOOKUP(A787,frente!A$2:G$976,5,FALSE)),"")="","N/A",IFERROR(IF(ISBLANK(A787),"",VLOOKUP(A787,frente!A$2:G$976,5,FALSE)),"")))</f>
        <v/>
      </c>
      <c r="I787" s="30" t="str">
        <f>IF(ISBLANK(A787),"",IF(IFERROR(IF(ISBLANK(A787),"",VLOOKUP(A787,frente!A$2:G$976,6,FALSE)),"")="","N/A",IFERROR(IF(ISBLANK(A787),"",VLOOKUP(A787,frente!A$2:G$976,6,FALSE)),"")))</f>
        <v/>
      </c>
    </row>
    <row r="788" spans="1:9" ht="18" thickBot="1" x14ac:dyDescent="0.35">
      <c r="A788" s="336"/>
      <c r="B788" s="340"/>
      <c r="C788" s="322" t="str">
        <f>IFERROR(IF(ISBLANK(A788),"",VLOOKUP(A788,frente!A$2:D$9835,2,FALSE)),"")</f>
        <v/>
      </c>
      <c r="D788" s="25" t="str">
        <f>IFERROR(IF(ISBLANK(A788),"",VLOOKUP(A788,frente!A$1:D$99866,3,FALSE)),"")</f>
        <v/>
      </c>
      <c r="E788" s="26" t="str">
        <f>IFERROR(IF(ISBLANK(B788),"",VLOOKUP(A788,frente!A$2:D$9835,4,FALSE)),"")</f>
        <v/>
      </c>
      <c r="F788" s="27" t="str">
        <f t="shared" si="15"/>
        <v/>
      </c>
      <c r="G788" s="306"/>
      <c r="H788" s="287" t="str">
        <f>IF(ISBLANK(A788),"",IF(IFERROR(IF(ISBLANK(A788),"",VLOOKUP(A788,frente!A$2:G$976,5,FALSE)),"")="","N/A",IFERROR(IF(ISBLANK(A788),"",VLOOKUP(A788,frente!A$2:G$976,5,FALSE)),"")))</f>
        <v/>
      </c>
      <c r="I788" s="30" t="str">
        <f>IF(ISBLANK(A788),"",IF(IFERROR(IF(ISBLANK(A788),"",VLOOKUP(A788,frente!A$2:G$976,6,FALSE)),"")="","N/A",IFERROR(IF(ISBLANK(A788),"",VLOOKUP(A788,frente!A$2:G$976,6,FALSE)),"")))</f>
        <v/>
      </c>
    </row>
    <row r="789" spans="1:9" ht="18" thickBot="1" x14ac:dyDescent="0.35">
      <c r="A789" s="336"/>
      <c r="B789" s="340"/>
      <c r="C789" s="322" t="str">
        <f>IFERROR(IF(ISBLANK(A789),"",VLOOKUP(A789,frente!A$2:D$9835,2,FALSE)),"")</f>
        <v/>
      </c>
      <c r="D789" s="25" t="str">
        <f>IFERROR(IF(ISBLANK(A789),"",VLOOKUP(A789,frente!A$1:D$99866,3,FALSE)),"")</f>
        <v/>
      </c>
      <c r="E789" s="26" t="str">
        <f>IFERROR(IF(ISBLANK(B789),"",VLOOKUP(A789,frente!A$2:D$9835,4,FALSE)),"")</f>
        <v/>
      </c>
      <c r="F789" s="27" t="str">
        <f t="shared" si="15"/>
        <v/>
      </c>
      <c r="G789" s="306"/>
      <c r="H789" s="287" t="str">
        <f>IF(ISBLANK(A789),"",IF(IFERROR(IF(ISBLANK(A789),"",VLOOKUP(A789,frente!A$2:G$976,5,FALSE)),"")="","N/A",IFERROR(IF(ISBLANK(A789),"",VLOOKUP(A789,frente!A$2:G$976,5,FALSE)),"")))</f>
        <v/>
      </c>
      <c r="I789" s="30" t="str">
        <f>IF(ISBLANK(A789),"",IF(IFERROR(IF(ISBLANK(A789),"",VLOOKUP(A789,frente!A$2:G$976,6,FALSE)),"")="","N/A",IFERROR(IF(ISBLANK(A789),"",VLOOKUP(A789,frente!A$2:G$976,6,FALSE)),"")))</f>
        <v/>
      </c>
    </row>
    <row r="790" spans="1:9" ht="18" thickBot="1" x14ac:dyDescent="0.35">
      <c r="A790" s="336"/>
      <c r="B790" s="340"/>
      <c r="C790" s="322" t="str">
        <f>IFERROR(IF(ISBLANK(A790),"",VLOOKUP(A790,frente!A$2:D$9835,2,FALSE)),"")</f>
        <v/>
      </c>
      <c r="D790" s="25" t="str">
        <f>IFERROR(IF(ISBLANK(A790),"",VLOOKUP(A790,frente!A$1:D$99866,3,FALSE)),"")</f>
        <v/>
      </c>
      <c r="E790" s="26" t="str">
        <f>IFERROR(IF(ISBLANK(B790),"",VLOOKUP(A790,frente!A$2:D$9835,4,FALSE)),"")</f>
        <v/>
      </c>
      <c r="F790" s="27" t="str">
        <f t="shared" si="15"/>
        <v/>
      </c>
      <c r="G790" s="306"/>
      <c r="H790" s="287" t="str">
        <f>IF(ISBLANK(A790),"",IF(IFERROR(IF(ISBLANK(A790),"",VLOOKUP(A790,frente!A$2:G$976,5,FALSE)),"")="","N/A",IFERROR(IF(ISBLANK(A790),"",VLOOKUP(A790,frente!A$2:G$976,5,FALSE)),"")))</f>
        <v/>
      </c>
      <c r="I790" s="30" t="str">
        <f>IF(ISBLANK(A790),"",IF(IFERROR(IF(ISBLANK(A790),"",VLOOKUP(A790,frente!A$2:G$976,6,FALSE)),"")="","N/A",IFERROR(IF(ISBLANK(A790),"",VLOOKUP(A790,frente!A$2:G$976,6,FALSE)),"")))</f>
        <v/>
      </c>
    </row>
    <row r="791" spans="1:9" ht="18" thickBot="1" x14ac:dyDescent="0.35">
      <c r="A791" s="336"/>
      <c r="B791" s="340"/>
      <c r="C791" s="322" t="str">
        <f>IFERROR(IF(ISBLANK(A791),"",VLOOKUP(A791,frente!A$2:D$9835,2,FALSE)),"")</f>
        <v/>
      </c>
      <c r="D791" s="25" t="str">
        <f>IFERROR(IF(ISBLANK(A791),"",VLOOKUP(A791,frente!A$1:D$99866,3,FALSE)),"")</f>
        <v/>
      </c>
      <c r="E791" s="26" t="str">
        <f>IFERROR(IF(ISBLANK(B791),"",VLOOKUP(A791,frente!A$2:D$9835,4,FALSE)),"")</f>
        <v/>
      </c>
      <c r="F791" s="27" t="str">
        <f t="shared" si="15"/>
        <v/>
      </c>
      <c r="G791" s="306"/>
      <c r="H791" s="287" t="str">
        <f>IF(ISBLANK(A791),"",IF(IFERROR(IF(ISBLANK(A791),"",VLOOKUP(A791,frente!A$2:G$976,5,FALSE)),"")="","N/A",IFERROR(IF(ISBLANK(A791),"",VLOOKUP(A791,frente!A$2:G$976,5,FALSE)),"")))</f>
        <v/>
      </c>
      <c r="I791" s="30" t="str">
        <f>IF(ISBLANK(A791),"",IF(IFERROR(IF(ISBLANK(A791),"",VLOOKUP(A791,frente!A$2:G$976,6,FALSE)),"")="","N/A",IFERROR(IF(ISBLANK(A791),"",VLOOKUP(A791,frente!A$2:G$976,6,FALSE)),"")))</f>
        <v/>
      </c>
    </row>
    <row r="792" spans="1:9" ht="18" thickBot="1" x14ac:dyDescent="0.35">
      <c r="A792" s="336"/>
      <c r="B792" s="340"/>
      <c r="C792" s="322" t="str">
        <f>IFERROR(IF(ISBLANK(A792),"",VLOOKUP(A792,frente!A$2:D$9835,2,FALSE)),"")</f>
        <v/>
      </c>
      <c r="D792" s="25" t="str">
        <f>IFERROR(IF(ISBLANK(A792),"",VLOOKUP(A792,frente!A$1:D$99866,3,FALSE)),"")</f>
        <v/>
      </c>
      <c r="E792" s="26" t="str">
        <f>IFERROR(IF(ISBLANK(B792),"",VLOOKUP(A792,frente!A$2:D$9835,4,FALSE)),"")</f>
        <v/>
      </c>
      <c r="F792" s="27" t="str">
        <f t="shared" si="15"/>
        <v/>
      </c>
      <c r="G792" s="306"/>
      <c r="H792" s="287" t="str">
        <f>IF(ISBLANK(A792),"",IF(IFERROR(IF(ISBLANK(A792),"",VLOOKUP(A792,frente!A$2:G$976,5,FALSE)),"")="","N/A",IFERROR(IF(ISBLANK(A792),"",VLOOKUP(A792,frente!A$2:G$976,5,FALSE)),"")))</f>
        <v/>
      </c>
      <c r="I792" s="30" t="str">
        <f>IF(ISBLANK(A792),"",IF(IFERROR(IF(ISBLANK(A792),"",VLOOKUP(A792,frente!A$2:G$976,6,FALSE)),"")="","N/A",IFERROR(IF(ISBLANK(A792),"",VLOOKUP(A792,frente!A$2:G$976,6,FALSE)),"")))</f>
        <v/>
      </c>
    </row>
    <row r="793" spans="1:9" ht="18" thickBot="1" x14ac:dyDescent="0.35">
      <c r="A793" s="336"/>
      <c r="B793" s="340"/>
      <c r="C793" s="322" t="str">
        <f>IFERROR(IF(ISBLANK(A793),"",VLOOKUP(A793,frente!A$2:D$9835,2,FALSE)),"")</f>
        <v/>
      </c>
      <c r="D793" s="25" t="str">
        <f>IFERROR(IF(ISBLANK(A793),"",VLOOKUP(A793,frente!A$1:D$99866,3,FALSE)),"")</f>
        <v/>
      </c>
      <c r="E793" s="26" t="str">
        <f>IFERROR(IF(ISBLANK(B793),"",VLOOKUP(A793,frente!A$2:D$9835,4,FALSE)),"")</f>
        <v/>
      </c>
      <c r="F793" s="27" t="str">
        <f t="shared" si="15"/>
        <v/>
      </c>
      <c r="G793" s="306"/>
      <c r="H793" s="287" t="str">
        <f>IF(ISBLANK(A793),"",IF(IFERROR(IF(ISBLANK(A793),"",VLOOKUP(A793,frente!A$2:G$976,5,FALSE)),"")="","N/A",IFERROR(IF(ISBLANK(A793),"",VLOOKUP(A793,frente!A$2:G$976,5,FALSE)),"")))</f>
        <v/>
      </c>
      <c r="I793" s="30" t="str">
        <f>IF(ISBLANK(A793),"",IF(IFERROR(IF(ISBLANK(A793),"",VLOOKUP(A793,frente!A$2:G$976,6,FALSE)),"")="","N/A",IFERROR(IF(ISBLANK(A793),"",VLOOKUP(A793,frente!A$2:G$976,6,FALSE)),"")))</f>
        <v/>
      </c>
    </row>
    <row r="794" spans="1:9" ht="18" thickBot="1" x14ac:dyDescent="0.35">
      <c r="A794" s="336"/>
      <c r="B794" s="340"/>
      <c r="C794" s="322" t="str">
        <f>IFERROR(IF(ISBLANK(A794),"",VLOOKUP(A794,frente!A$2:D$9835,2,FALSE)),"")</f>
        <v/>
      </c>
      <c r="D794" s="25" t="str">
        <f>IFERROR(IF(ISBLANK(A794),"",VLOOKUP(A794,frente!A$1:D$99866,3,FALSE)),"")</f>
        <v/>
      </c>
      <c r="E794" s="26" t="str">
        <f>IFERROR(IF(ISBLANK(B794),"",VLOOKUP(A794,frente!A$2:D$9835,4,FALSE)),"")</f>
        <v/>
      </c>
      <c r="F794" s="27" t="str">
        <f t="shared" si="15"/>
        <v/>
      </c>
      <c r="G794" s="306"/>
      <c r="H794" s="287" t="str">
        <f>IF(ISBLANK(A794),"",IF(IFERROR(IF(ISBLANK(A794),"",VLOOKUP(A794,frente!A$2:G$976,5,FALSE)),"")="","N/A",IFERROR(IF(ISBLANK(A794),"",VLOOKUP(A794,frente!A$2:G$976,5,FALSE)),"")))</f>
        <v/>
      </c>
      <c r="I794" s="30" t="str">
        <f>IF(ISBLANK(A794),"",IF(IFERROR(IF(ISBLANK(A794),"",VLOOKUP(A794,frente!A$2:G$976,6,FALSE)),"")="","N/A",IFERROR(IF(ISBLANK(A794),"",VLOOKUP(A794,frente!A$2:G$976,6,FALSE)),"")))</f>
        <v/>
      </c>
    </row>
    <row r="795" spans="1:9" ht="18" thickBot="1" x14ac:dyDescent="0.35">
      <c r="A795" s="336"/>
      <c r="B795" s="340"/>
      <c r="C795" s="322" t="str">
        <f>IFERROR(IF(ISBLANK(A795),"",VLOOKUP(A795,frente!A$2:D$9835,2,FALSE)),"")</f>
        <v/>
      </c>
      <c r="D795" s="25" t="str">
        <f>IFERROR(IF(ISBLANK(A795),"",VLOOKUP(A795,frente!A$1:D$99866,3,FALSE)),"")</f>
        <v/>
      </c>
      <c r="E795" s="26" t="str">
        <f>IFERROR(IF(ISBLANK(B795),"",VLOOKUP(A795,frente!A$2:D$9835,4,FALSE)),"")</f>
        <v/>
      </c>
      <c r="F795" s="27" t="str">
        <f t="shared" si="15"/>
        <v/>
      </c>
      <c r="G795" s="306"/>
      <c r="H795" s="287" t="str">
        <f>IF(ISBLANK(A795),"",IF(IFERROR(IF(ISBLANK(A795),"",VLOOKUP(A795,frente!A$2:G$976,5,FALSE)),"")="","N/A",IFERROR(IF(ISBLANK(A795),"",VLOOKUP(A795,frente!A$2:G$976,5,FALSE)),"")))</f>
        <v/>
      </c>
      <c r="I795" s="30" t="str">
        <f>IF(ISBLANK(A795),"",IF(IFERROR(IF(ISBLANK(A795),"",VLOOKUP(A795,frente!A$2:G$976,6,FALSE)),"")="","N/A",IFERROR(IF(ISBLANK(A795),"",VLOOKUP(A795,frente!A$2:G$976,6,FALSE)),"")))</f>
        <v/>
      </c>
    </row>
    <row r="796" spans="1:9" ht="18" thickBot="1" x14ac:dyDescent="0.35">
      <c r="A796" s="336"/>
      <c r="B796" s="340"/>
      <c r="C796" s="322" t="str">
        <f>IFERROR(IF(ISBLANK(A796),"",VLOOKUP(A796,frente!A$2:D$9835,2,FALSE)),"")</f>
        <v/>
      </c>
      <c r="D796" s="25" t="str">
        <f>IFERROR(IF(ISBLANK(A796),"",VLOOKUP(A796,frente!A$1:D$99866,3,FALSE)),"")</f>
        <v/>
      </c>
      <c r="E796" s="26" t="str">
        <f>IFERROR(IF(ISBLANK(B796),"",VLOOKUP(A796,frente!A$2:D$9835,4,FALSE)),"")</f>
        <v/>
      </c>
      <c r="F796" s="27" t="str">
        <f t="shared" si="15"/>
        <v/>
      </c>
      <c r="G796" s="306"/>
      <c r="H796" s="287" t="str">
        <f>IF(ISBLANK(A796),"",IF(IFERROR(IF(ISBLANK(A796),"",VLOOKUP(A796,frente!A$2:G$976,5,FALSE)),"")="","N/A",IFERROR(IF(ISBLANK(A796),"",VLOOKUP(A796,frente!A$2:G$976,5,FALSE)),"")))</f>
        <v/>
      </c>
      <c r="I796" s="30" t="str">
        <f>IF(ISBLANK(A796),"",IF(IFERROR(IF(ISBLANK(A796),"",VLOOKUP(A796,frente!A$2:G$976,6,FALSE)),"")="","N/A",IFERROR(IF(ISBLANK(A796),"",VLOOKUP(A796,frente!A$2:G$976,6,FALSE)),"")))</f>
        <v/>
      </c>
    </row>
    <row r="797" spans="1:9" ht="18" thickBot="1" x14ac:dyDescent="0.35">
      <c r="A797" s="336"/>
      <c r="B797" s="340"/>
      <c r="C797" s="322" t="str">
        <f>IFERROR(IF(ISBLANK(A797),"",VLOOKUP(A797,frente!A$2:D$9835,2,FALSE)),"")</f>
        <v/>
      </c>
      <c r="D797" s="25" t="str">
        <f>IFERROR(IF(ISBLANK(A797),"",VLOOKUP(A797,frente!A$1:D$99866,3,FALSE)),"")</f>
        <v/>
      </c>
      <c r="E797" s="26" t="str">
        <f>IFERROR(IF(ISBLANK(B797),"",VLOOKUP(A797,frente!A$2:D$9835,4,FALSE)),"")</f>
        <v/>
      </c>
      <c r="F797" s="27" t="str">
        <f t="shared" si="15"/>
        <v/>
      </c>
      <c r="G797" s="306"/>
      <c r="H797" s="287" t="str">
        <f>IF(ISBLANK(A797),"",IF(IFERROR(IF(ISBLANK(A797),"",VLOOKUP(A797,frente!A$2:G$976,5,FALSE)),"")="","N/A",IFERROR(IF(ISBLANK(A797),"",VLOOKUP(A797,frente!A$2:G$976,5,FALSE)),"")))</f>
        <v/>
      </c>
      <c r="I797" s="30" t="str">
        <f>IF(ISBLANK(A797),"",IF(IFERROR(IF(ISBLANK(A797),"",VLOOKUP(A797,frente!A$2:G$976,6,FALSE)),"")="","N/A",IFERROR(IF(ISBLANK(A797),"",VLOOKUP(A797,frente!A$2:G$976,6,FALSE)),"")))</f>
        <v/>
      </c>
    </row>
    <row r="798" spans="1:9" ht="18" thickBot="1" x14ac:dyDescent="0.35">
      <c r="A798" s="336"/>
      <c r="B798" s="340"/>
      <c r="C798" s="322" t="str">
        <f>IFERROR(IF(ISBLANK(A798),"",VLOOKUP(A798,frente!A$2:D$9835,2,FALSE)),"")</f>
        <v/>
      </c>
      <c r="D798" s="25" t="str">
        <f>IFERROR(IF(ISBLANK(A798),"",VLOOKUP(A798,frente!A$1:D$99866,3,FALSE)),"")</f>
        <v/>
      </c>
      <c r="E798" s="26" t="str">
        <f>IFERROR(IF(ISBLANK(B798),"",VLOOKUP(A798,frente!A$2:D$9835,4,FALSE)),"")</f>
        <v/>
      </c>
      <c r="F798" s="27" t="str">
        <f t="shared" si="15"/>
        <v/>
      </c>
      <c r="G798" s="306"/>
      <c r="H798" s="287" t="str">
        <f>IF(ISBLANK(A798),"",IF(IFERROR(IF(ISBLANK(A798),"",VLOOKUP(A798,frente!A$2:G$976,5,FALSE)),"")="","N/A",IFERROR(IF(ISBLANK(A798),"",VLOOKUP(A798,frente!A$2:G$976,5,FALSE)),"")))</f>
        <v/>
      </c>
      <c r="I798" s="30" t="str">
        <f>IF(ISBLANK(A798),"",IF(IFERROR(IF(ISBLANK(A798),"",VLOOKUP(A798,frente!A$2:G$976,6,FALSE)),"")="","N/A",IFERROR(IF(ISBLANK(A798),"",VLOOKUP(A798,frente!A$2:G$976,6,FALSE)),"")))</f>
        <v/>
      </c>
    </row>
    <row r="799" spans="1:9" ht="18" thickBot="1" x14ac:dyDescent="0.35">
      <c r="A799" s="336"/>
      <c r="B799" s="340"/>
      <c r="C799" s="322" t="str">
        <f>IFERROR(IF(ISBLANK(A799),"",VLOOKUP(A799,frente!A$2:D$9835,2,FALSE)),"")</f>
        <v/>
      </c>
      <c r="D799" s="25" t="str">
        <f>IFERROR(IF(ISBLANK(A799),"",VLOOKUP(A799,frente!A$1:D$99866,3,FALSE)),"")</f>
        <v/>
      </c>
      <c r="E799" s="26" t="str">
        <f>IFERROR(IF(ISBLANK(B799),"",VLOOKUP(A799,frente!A$2:D$9835,4,FALSE)),"")</f>
        <v/>
      </c>
      <c r="F799" s="27" t="str">
        <f t="shared" si="15"/>
        <v/>
      </c>
      <c r="G799" s="306"/>
      <c r="H799" s="287" t="str">
        <f>IF(ISBLANK(A799),"",IF(IFERROR(IF(ISBLANK(A799),"",VLOOKUP(A799,frente!A$2:G$976,5,FALSE)),"")="","N/A",IFERROR(IF(ISBLANK(A799),"",VLOOKUP(A799,frente!A$2:G$976,5,FALSE)),"")))</f>
        <v/>
      </c>
      <c r="I799" s="30" t="str">
        <f>IF(ISBLANK(A799),"",IF(IFERROR(IF(ISBLANK(A799),"",VLOOKUP(A799,frente!A$2:G$976,6,FALSE)),"")="","N/A",IFERROR(IF(ISBLANK(A799),"",VLOOKUP(A799,frente!A$2:G$976,6,FALSE)),"")))</f>
        <v/>
      </c>
    </row>
    <row r="800" spans="1:9" ht="18" thickBot="1" x14ac:dyDescent="0.35">
      <c r="A800" s="336"/>
      <c r="B800" s="340"/>
      <c r="C800" s="322" t="str">
        <f>IFERROR(IF(ISBLANK(A800),"",VLOOKUP(A800,frente!A$2:D$9835,2,FALSE)),"")</f>
        <v/>
      </c>
      <c r="D800" s="25" t="str">
        <f>IFERROR(IF(ISBLANK(A800),"",VLOOKUP(A800,frente!A$1:D$99866,3,FALSE)),"")</f>
        <v/>
      </c>
      <c r="E800" s="26" t="str">
        <f>IFERROR(IF(ISBLANK(B800),"",VLOOKUP(A800,frente!A$2:D$9835,4,FALSE)),"")</f>
        <v/>
      </c>
      <c r="F800" s="27" t="str">
        <f t="shared" si="15"/>
        <v/>
      </c>
      <c r="G800" s="306"/>
      <c r="H800" s="287" t="str">
        <f>IF(ISBLANK(A800),"",IF(IFERROR(IF(ISBLANK(A800),"",VLOOKUP(A800,frente!A$2:G$976,5,FALSE)),"")="","N/A",IFERROR(IF(ISBLANK(A800),"",VLOOKUP(A800,frente!A$2:G$976,5,FALSE)),"")))</f>
        <v/>
      </c>
      <c r="I800" s="30" t="str">
        <f>IF(ISBLANK(A800),"",IF(IFERROR(IF(ISBLANK(A800),"",VLOOKUP(A800,frente!A$2:G$976,6,FALSE)),"")="","N/A",IFERROR(IF(ISBLANK(A800),"",VLOOKUP(A800,frente!A$2:G$976,6,FALSE)),"")))</f>
        <v/>
      </c>
    </row>
    <row r="801" spans="1:9" ht="18" thickBot="1" x14ac:dyDescent="0.35">
      <c r="A801" s="336"/>
      <c r="B801" s="340"/>
      <c r="C801" s="322" t="str">
        <f>IFERROR(IF(ISBLANK(A801),"",VLOOKUP(A801,frente!A$2:D$9835,2,FALSE)),"")</f>
        <v/>
      </c>
      <c r="D801" s="25" t="str">
        <f>IFERROR(IF(ISBLANK(A801),"",VLOOKUP(A801,frente!A$1:D$99866,3,FALSE)),"")</f>
        <v/>
      </c>
      <c r="E801" s="26" t="str">
        <f>IFERROR(IF(ISBLANK(B801),"",VLOOKUP(A801,frente!A$2:D$9835,4,FALSE)),"")</f>
        <v/>
      </c>
      <c r="F801" s="27" t="str">
        <f t="shared" si="15"/>
        <v/>
      </c>
      <c r="G801" s="306"/>
      <c r="H801" s="287" t="str">
        <f>IF(ISBLANK(A801),"",IF(IFERROR(IF(ISBLANK(A801),"",VLOOKUP(A801,frente!A$2:G$976,5,FALSE)),"")="","N/A",IFERROR(IF(ISBLANK(A801),"",VLOOKUP(A801,frente!A$2:G$976,5,FALSE)),"")))</f>
        <v/>
      </c>
      <c r="I801" s="30" t="str">
        <f>IF(ISBLANK(A801),"",IF(IFERROR(IF(ISBLANK(A801),"",VLOOKUP(A801,frente!A$2:G$976,6,FALSE)),"")="","N/A",IFERROR(IF(ISBLANK(A801),"",VLOOKUP(A801,frente!A$2:G$976,6,FALSE)),"")))</f>
        <v/>
      </c>
    </row>
    <row r="802" spans="1:9" ht="18" thickBot="1" x14ac:dyDescent="0.35">
      <c r="A802" s="336"/>
      <c r="B802" s="340"/>
      <c r="C802" s="322" t="str">
        <f>IFERROR(IF(ISBLANK(A802),"",VLOOKUP(A802,frente!A$2:D$9835,2,FALSE)),"")</f>
        <v/>
      </c>
      <c r="D802" s="25" t="str">
        <f>IFERROR(IF(ISBLANK(A802),"",VLOOKUP(A802,frente!A$1:D$99866,3,FALSE)),"")</f>
        <v/>
      </c>
      <c r="E802" s="26" t="str">
        <f>IFERROR(IF(ISBLANK(B802),"",VLOOKUP(A802,frente!A$2:D$9835,4,FALSE)),"")</f>
        <v/>
      </c>
      <c r="F802" s="27" t="str">
        <f t="shared" si="15"/>
        <v/>
      </c>
      <c r="G802" s="306"/>
      <c r="H802" s="287" t="str">
        <f>IF(ISBLANK(A802),"",IF(IFERROR(IF(ISBLANK(A802),"",VLOOKUP(A802,frente!A$2:G$976,5,FALSE)),"")="","N/A",IFERROR(IF(ISBLANK(A802),"",VLOOKUP(A802,frente!A$2:G$976,5,FALSE)),"")))</f>
        <v/>
      </c>
      <c r="I802" s="30" t="str">
        <f>IF(ISBLANK(A802),"",IF(IFERROR(IF(ISBLANK(A802),"",VLOOKUP(A802,frente!A$2:G$976,6,FALSE)),"")="","N/A",IFERROR(IF(ISBLANK(A802),"",VLOOKUP(A802,frente!A$2:G$976,6,FALSE)),"")))</f>
        <v/>
      </c>
    </row>
    <row r="803" spans="1:9" ht="18" thickBot="1" x14ac:dyDescent="0.35">
      <c r="A803" s="336"/>
      <c r="B803" s="340"/>
      <c r="C803" s="322" t="str">
        <f>IFERROR(IF(ISBLANK(A803),"",VLOOKUP(A803,frente!A$2:D$9835,2,FALSE)),"")</f>
        <v/>
      </c>
      <c r="D803" s="25" t="str">
        <f>IFERROR(IF(ISBLANK(A803),"",VLOOKUP(A803,frente!A$1:D$99866,3,FALSE)),"")</f>
        <v/>
      </c>
      <c r="E803" s="26" t="str">
        <f>IFERROR(IF(ISBLANK(B803),"",VLOOKUP(A803,frente!A$2:D$9835,4,FALSE)),"")</f>
        <v/>
      </c>
      <c r="F803" s="27" t="str">
        <f t="shared" si="15"/>
        <v/>
      </c>
      <c r="G803" s="306"/>
      <c r="H803" s="287" t="str">
        <f>IF(ISBLANK(A803),"",IF(IFERROR(IF(ISBLANK(A803),"",VLOOKUP(A803,frente!A$2:G$976,5,FALSE)),"")="","N/A",IFERROR(IF(ISBLANK(A803),"",VLOOKUP(A803,frente!A$2:G$976,5,FALSE)),"")))</f>
        <v/>
      </c>
      <c r="I803" s="30" t="str">
        <f>IF(ISBLANK(A803),"",IF(IFERROR(IF(ISBLANK(A803),"",VLOOKUP(A803,frente!A$2:G$976,6,FALSE)),"")="","N/A",IFERROR(IF(ISBLANK(A803),"",VLOOKUP(A803,frente!A$2:G$976,6,FALSE)),"")))</f>
        <v/>
      </c>
    </row>
    <row r="804" spans="1:9" ht="18" thickBot="1" x14ac:dyDescent="0.35">
      <c r="A804" s="336"/>
      <c r="B804" s="340"/>
      <c r="C804" s="322" t="str">
        <f>IFERROR(IF(ISBLANK(A804),"",VLOOKUP(A804,frente!A$2:D$9835,2,FALSE)),"")</f>
        <v/>
      </c>
      <c r="D804" s="25" t="str">
        <f>IFERROR(IF(ISBLANK(A804),"",VLOOKUP(A804,frente!A$1:D$99866,3,FALSE)),"")</f>
        <v/>
      </c>
      <c r="E804" s="26" t="str">
        <f>IFERROR(IF(ISBLANK(B804),"",VLOOKUP(A804,frente!A$2:D$9835,4,FALSE)),"")</f>
        <v/>
      </c>
      <c r="F804" s="27" t="str">
        <f t="shared" si="15"/>
        <v/>
      </c>
      <c r="G804" s="306"/>
      <c r="H804" s="287" t="str">
        <f>IF(ISBLANK(A804),"",IF(IFERROR(IF(ISBLANK(A804),"",VLOOKUP(A804,frente!A$2:G$976,5,FALSE)),"")="","N/A",IFERROR(IF(ISBLANK(A804),"",VLOOKUP(A804,frente!A$2:G$976,5,FALSE)),"")))</f>
        <v/>
      </c>
      <c r="I804" s="30" t="str">
        <f>IF(ISBLANK(A804),"",IF(IFERROR(IF(ISBLANK(A804),"",VLOOKUP(A804,frente!A$2:G$976,6,FALSE)),"")="","N/A",IFERROR(IF(ISBLANK(A804),"",VLOOKUP(A804,frente!A$2:G$976,6,FALSE)),"")))</f>
        <v/>
      </c>
    </row>
    <row r="805" spans="1:9" ht="18" thickBot="1" x14ac:dyDescent="0.35">
      <c r="A805" s="336"/>
      <c r="B805" s="340"/>
      <c r="C805" s="322" t="str">
        <f>IFERROR(IF(ISBLANK(A805),"",VLOOKUP(A805,frente!A$2:D$9835,2,FALSE)),"")</f>
        <v/>
      </c>
      <c r="D805" s="25" t="str">
        <f>IFERROR(IF(ISBLANK(A805),"",VLOOKUP(A805,frente!A$1:D$99866,3,FALSE)),"")</f>
        <v/>
      </c>
      <c r="E805" s="26" t="str">
        <f>IFERROR(IF(ISBLANK(B805),"",VLOOKUP(A805,frente!A$2:D$9835,4,FALSE)),"")</f>
        <v/>
      </c>
      <c r="F805" s="27" t="str">
        <f t="shared" si="15"/>
        <v/>
      </c>
      <c r="G805" s="306"/>
      <c r="H805" s="287" t="str">
        <f>IF(ISBLANK(A805),"",IF(IFERROR(IF(ISBLANK(A805),"",VLOOKUP(A805,frente!A$2:G$976,5,FALSE)),"")="","N/A",IFERROR(IF(ISBLANK(A805),"",VLOOKUP(A805,frente!A$2:G$976,5,FALSE)),"")))</f>
        <v/>
      </c>
      <c r="I805" s="30" t="str">
        <f>IF(ISBLANK(A805),"",IF(IFERROR(IF(ISBLANK(A805),"",VLOOKUP(A805,frente!A$2:G$976,6,FALSE)),"")="","N/A",IFERROR(IF(ISBLANK(A805),"",VLOOKUP(A805,frente!A$2:G$976,6,FALSE)),"")))</f>
        <v/>
      </c>
    </row>
    <row r="806" spans="1:9" ht="18" thickBot="1" x14ac:dyDescent="0.35">
      <c r="A806" s="336"/>
      <c r="B806" s="340"/>
      <c r="C806" s="322" t="str">
        <f>IFERROR(IF(ISBLANK(A806),"",VLOOKUP(A806,frente!A$2:D$9835,2,FALSE)),"")</f>
        <v/>
      </c>
      <c r="D806" s="25" t="str">
        <f>IFERROR(IF(ISBLANK(A806),"",VLOOKUP(A806,frente!A$1:D$99866,3,FALSE)),"")</f>
        <v/>
      </c>
      <c r="E806" s="26" t="str">
        <f>IFERROR(IF(ISBLANK(B806),"",VLOOKUP(A806,frente!A$2:D$9835,4,FALSE)),"")</f>
        <v/>
      </c>
      <c r="F806" s="27" t="str">
        <f t="shared" si="15"/>
        <v/>
      </c>
      <c r="G806" s="306"/>
      <c r="H806" s="287" t="str">
        <f>IF(ISBLANK(A806),"",IF(IFERROR(IF(ISBLANK(A806),"",VLOOKUP(A806,frente!A$2:G$976,5,FALSE)),"")="","N/A",IFERROR(IF(ISBLANK(A806),"",VLOOKUP(A806,frente!A$2:G$976,5,FALSE)),"")))</f>
        <v/>
      </c>
      <c r="I806" s="30" t="str">
        <f>IF(ISBLANK(A806),"",IF(IFERROR(IF(ISBLANK(A806),"",VLOOKUP(A806,frente!A$2:G$976,6,FALSE)),"")="","N/A",IFERROR(IF(ISBLANK(A806),"",VLOOKUP(A806,frente!A$2:G$976,6,FALSE)),"")))</f>
        <v/>
      </c>
    </row>
    <row r="807" spans="1:9" ht="18" thickBot="1" x14ac:dyDescent="0.35">
      <c r="A807" s="336"/>
      <c r="B807" s="340"/>
      <c r="C807" s="322" t="str">
        <f>IFERROR(IF(ISBLANK(A807),"",VLOOKUP(A807,frente!A$2:D$9835,2,FALSE)),"")</f>
        <v/>
      </c>
      <c r="D807" s="25" t="str">
        <f>IFERROR(IF(ISBLANK(A807),"",VLOOKUP(A807,frente!A$1:D$99866,3,FALSE)),"")</f>
        <v/>
      </c>
      <c r="E807" s="26" t="str">
        <f>IFERROR(IF(ISBLANK(B807),"",VLOOKUP(A807,frente!A$2:D$9835,4,FALSE)),"")</f>
        <v/>
      </c>
      <c r="F807" s="27" t="str">
        <f t="shared" si="15"/>
        <v/>
      </c>
      <c r="G807" s="306"/>
      <c r="H807" s="287" t="str">
        <f>IF(ISBLANK(A807),"",IF(IFERROR(IF(ISBLANK(A807),"",VLOOKUP(A807,frente!A$2:G$976,5,FALSE)),"")="","N/A",IFERROR(IF(ISBLANK(A807),"",VLOOKUP(A807,frente!A$2:G$976,5,FALSE)),"")))</f>
        <v/>
      </c>
      <c r="I807" s="30" t="str">
        <f>IF(ISBLANK(A807),"",IF(IFERROR(IF(ISBLANK(A807),"",VLOOKUP(A807,frente!A$2:G$976,6,FALSE)),"")="","N/A",IFERROR(IF(ISBLANK(A807),"",VLOOKUP(A807,frente!A$2:G$976,6,FALSE)),"")))</f>
        <v/>
      </c>
    </row>
    <row r="808" spans="1:9" ht="18" thickBot="1" x14ac:dyDescent="0.35">
      <c r="A808" s="336"/>
      <c r="B808" s="340"/>
      <c r="C808" s="322" t="str">
        <f>IFERROR(IF(ISBLANK(A808),"",VLOOKUP(A808,frente!A$2:D$9835,2,FALSE)),"")</f>
        <v/>
      </c>
      <c r="D808" s="25" t="str">
        <f>IFERROR(IF(ISBLANK(A808),"",VLOOKUP(A808,frente!A$1:D$99866,3,FALSE)),"")</f>
        <v/>
      </c>
      <c r="E808" s="26" t="str">
        <f>IFERROR(IF(ISBLANK(B808),"",VLOOKUP(A808,frente!A$2:D$9835,4,FALSE)),"")</f>
        <v/>
      </c>
      <c r="F808" s="27" t="str">
        <f t="shared" si="15"/>
        <v/>
      </c>
      <c r="G808" s="306"/>
      <c r="H808" s="287" t="str">
        <f>IF(ISBLANK(A808),"",IF(IFERROR(IF(ISBLANK(A808),"",VLOOKUP(A808,frente!A$2:G$976,5,FALSE)),"")="","N/A",IFERROR(IF(ISBLANK(A808),"",VLOOKUP(A808,frente!A$2:G$976,5,FALSE)),"")))</f>
        <v/>
      </c>
      <c r="I808" s="30" t="str">
        <f>IF(ISBLANK(A808),"",IF(IFERROR(IF(ISBLANK(A808),"",VLOOKUP(A808,frente!A$2:G$976,6,FALSE)),"")="","N/A",IFERROR(IF(ISBLANK(A808),"",VLOOKUP(A808,frente!A$2:G$976,6,FALSE)),"")))</f>
        <v/>
      </c>
    </row>
    <row r="809" spans="1:9" ht="18" thickBot="1" x14ac:dyDescent="0.35">
      <c r="A809" s="336"/>
      <c r="B809" s="340"/>
      <c r="C809" s="322" t="str">
        <f>IFERROR(IF(ISBLANK(A809),"",VLOOKUP(A809,frente!A$2:D$9835,2,FALSE)),"")</f>
        <v/>
      </c>
      <c r="D809" s="25" t="str">
        <f>IFERROR(IF(ISBLANK(A809),"",VLOOKUP(A809,frente!A$1:D$99866,3,FALSE)),"")</f>
        <v/>
      </c>
      <c r="E809" s="26" t="str">
        <f>IFERROR(IF(ISBLANK(B809),"",VLOOKUP(A809,frente!A$2:D$9835,4,FALSE)),"")</f>
        <v/>
      </c>
      <c r="F809" s="27" t="str">
        <f t="shared" si="15"/>
        <v/>
      </c>
      <c r="G809" s="306"/>
      <c r="H809" s="287" t="str">
        <f>IF(ISBLANK(A809),"",IF(IFERROR(IF(ISBLANK(A809),"",VLOOKUP(A809,frente!A$2:G$976,5,FALSE)),"")="","N/A",IFERROR(IF(ISBLANK(A809),"",VLOOKUP(A809,frente!A$2:G$976,5,FALSE)),"")))</f>
        <v/>
      </c>
      <c r="I809" s="30" t="str">
        <f>IF(ISBLANK(A809),"",IF(IFERROR(IF(ISBLANK(A809),"",VLOOKUP(A809,frente!A$2:G$976,6,FALSE)),"")="","N/A",IFERROR(IF(ISBLANK(A809),"",VLOOKUP(A809,frente!A$2:G$976,6,FALSE)),"")))</f>
        <v/>
      </c>
    </row>
    <row r="810" spans="1:9" ht="18" thickBot="1" x14ac:dyDescent="0.35">
      <c r="A810" s="336"/>
      <c r="B810" s="340"/>
      <c r="C810" s="322" t="str">
        <f>IFERROR(IF(ISBLANK(A810),"",VLOOKUP(A810,frente!A$2:D$9835,2,FALSE)),"")</f>
        <v/>
      </c>
      <c r="D810" s="25" t="str">
        <f>IFERROR(IF(ISBLANK(A810),"",VLOOKUP(A810,frente!A$1:D$99866,3,FALSE)),"")</f>
        <v/>
      </c>
      <c r="E810" s="26" t="str">
        <f>IFERROR(IF(ISBLANK(B810),"",VLOOKUP(A810,frente!A$2:D$9835,4,FALSE)),"")</f>
        <v/>
      </c>
      <c r="F810" s="27" t="str">
        <f t="shared" si="15"/>
        <v/>
      </c>
      <c r="G810" s="306"/>
      <c r="H810" s="287" t="str">
        <f>IF(ISBLANK(A810),"",IF(IFERROR(IF(ISBLANK(A810),"",VLOOKUP(A810,frente!A$2:G$976,5,FALSE)),"")="","N/A",IFERROR(IF(ISBLANK(A810),"",VLOOKUP(A810,frente!A$2:G$976,5,FALSE)),"")))</f>
        <v/>
      </c>
      <c r="I810" s="30" t="str">
        <f>IF(ISBLANK(A810),"",IF(IFERROR(IF(ISBLANK(A810),"",VLOOKUP(A810,frente!A$2:G$976,6,FALSE)),"")="","N/A",IFERROR(IF(ISBLANK(A810),"",VLOOKUP(A810,frente!A$2:G$976,6,FALSE)),"")))</f>
        <v/>
      </c>
    </row>
    <row r="811" spans="1:9" ht="18" thickBot="1" x14ac:dyDescent="0.35">
      <c r="A811" s="336"/>
      <c r="B811" s="340"/>
      <c r="C811" s="322" t="str">
        <f>IFERROR(IF(ISBLANK(A811),"",VLOOKUP(A811,frente!A$2:D$9835,2,FALSE)),"")</f>
        <v/>
      </c>
      <c r="D811" s="25" t="str">
        <f>IFERROR(IF(ISBLANK(A811),"",VLOOKUP(A811,frente!A$1:D$99866,3,FALSE)),"")</f>
        <v/>
      </c>
      <c r="E811" s="26" t="str">
        <f>IFERROR(IF(ISBLANK(B811),"",VLOOKUP(A811,frente!A$2:D$9835,4,FALSE)),"")</f>
        <v/>
      </c>
      <c r="F811" s="27" t="str">
        <f t="shared" si="15"/>
        <v/>
      </c>
      <c r="G811" s="306"/>
      <c r="H811" s="287" t="str">
        <f>IF(ISBLANK(A811),"",IF(IFERROR(IF(ISBLANK(A811),"",VLOOKUP(A811,frente!A$2:G$976,5,FALSE)),"")="","N/A",IFERROR(IF(ISBLANK(A811),"",VLOOKUP(A811,frente!A$2:G$976,5,FALSE)),"")))</f>
        <v/>
      </c>
      <c r="I811" s="30" t="str">
        <f>IF(ISBLANK(A811),"",IF(IFERROR(IF(ISBLANK(A811),"",VLOOKUP(A811,frente!A$2:G$976,6,FALSE)),"")="","N/A",IFERROR(IF(ISBLANK(A811),"",VLOOKUP(A811,frente!A$2:G$976,6,FALSE)),"")))</f>
        <v/>
      </c>
    </row>
    <row r="812" spans="1:9" ht="18" thickBot="1" x14ac:dyDescent="0.35">
      <c r="A812" s="336"/>
      <c r="B812" s="340"/>
      <c r="C812" s="322" t="str">
        <f>IFERROR(IF(ISBLANK(A812),"",VLOOKUP(A812,frente!A$2:D$9835,2,FALSE)),"")</f>
        <v/>
      </c>
      <c r="D812" s="25" t="str">
        <f>IFERROR(IF(ISBLANK(A812),"",VLOOKUP(A812,frente!A$1:D$99866,3,FALSE)),"")</f>
        <v/>
      </c>
      <c r="E812" s="26" t="str">
        <f>IFERROR(IF(ISBLANK(B812),"",VLOOKUP(A812,frente!A$2:D$9835,4,FALSE)),"")</f>
        <v/>
      </c>
      <c r="F812" s="27" t="str">
        <f t="shared" si="15"/>
        <v/>
      </c>
      <c r="G812" s="306"/>
      <c r="H812" s="287" t="str">
        <f>IF(ISBLANK(A812),"",IF(IFERROR(IF(ISBLANK(A812),"",VLOOKUP(A812,frente!A$2:G$976,5,FALSE)),"")="","N/A",IFERROR(IF(ISBLANK(A812),"",VLOOKUP(A812,frente!A$2:G$976,5,FALSE)),"")))</f>
        <v/>
      </c>
      <c r="I812" s="30" t="str">
        <f>IF(ISBLANK(A812),"",IF(IFERROR(IF(ISBLANK(A812),"",VLOOKUP(A812,frente!A$2:G$976,6,FALSE)),"")="","N/A",IFERROR(IF(ISBLANK(A812),"",VLOOKUP(A812,frente!A$2:G$976,6,FALSE)),"")))</f>
        <v/>
      </c>
    </row>
    <row r="813" spans="1:9" ht="18" thickBot="1" x14ac:dyDescent="0.35">
      <c r="A813" s="336"/>
      <c r="B813" s="340"/>
      <c r="C813" s="322" t="str">
        <f>IFERROR(IF(ISBLANK(A813),"",VLOOKUP(A813,frente!A$2:D$9835,2,FALSE)),"")</f>
        <v/>
      </c>
      <c r="D813" s="25" t="str">
        <f>IFERROR(IF(ISBLANK(A813),"",VLOOKUP(A813,frente!A$1:D$99866,3,FALSE)),"")</f>
        <v/>
      </c>
      <c r="E813" s="26" t="str">
        <f>IFERROR(IF(ISBLANK(B813),"",VLOOKUP(A813,frente!A$2:D$9835,4,FALSE)),"")</f>
        <v/>
      </c>
      <c r="F813" s="27" t="str">
        <f t="shared" si="15"/>
        <v/>
      </c>
      <c r="G813" s="306"/>
      <c r="H813" s="287" t="str">
        <f>IF(ISBLANK(A813),"",IF(IFERROR(IF(ISBLANK(A813),"",VLOOKUP(A813,frente!A$2:G$976,5,FALSE)),"")="","N/A",IFERROR(IF(ISBLANK(A813),"",VLOOKUP(A813,frente!A$2:G$976,5,FALSE)),"")))</f>
        <v/>
      </c>
      <c r="I813" s="30" t="str">
        <f>IF(ISBLANK(A813),"",IF(IFERROR(IF(ISBLANK(A813),"",VLOOKUP(A813,frente!A$2:G$976,6,FALSE)),"")="","N/A",IFERROR(IF(ISBLANK(A813),"",VLOOKUP(A813,frente!A$2:G$976,6,FALSE)),"")))</f>
        <v/>
      </c>
    </row>
    <row r="814" spans="1:9" ht="18" thickBot="1" x14ac:dyDescent="0.35">
      <c r="A814" s="336"/>
      <c r="B814" s="340"/>
      <c r="C814" s="322" t="str">
        <f>IFERROR(IF(ISBLANK(A814),"",VLOOKUP(A814,frente!A$2:D$9835,2,FALSE)),"")</f>
        <v/>
      </c>
      <c r="D814" s="25" t="str">
        <f>IFERROR(IF(ISBLANK(A814),"",VLOOKUP(A814,frente!A$1:D$99866,3,FALSE)),"")</f>
        <v/>
      </c>
      <c r="E814" s="26" t="str">
        <f>IFERROR(IF(ISBLANK(B814),"",VLOOKUP(A814,frente!A$2:D$9835,4,FALSE)),"")</f>
        <v/>
      </c>
      <c r="F814" s="27" t="str">
        <f t="shared" si="15"/>
        <v/>
      </c>
      <c r="G814" s="306"/>
      <c r="H814" s="287" t="str">
        <f>IF(ISBLANK(A814),"",IF(IFERROR(IF(ISBLANK(A814),"",VLOOKUP(A814,frente!A$2:G$976,5,FALSE)),"")="","N/A",IFERROR(IF(ISBLANK(A814),"",VLOOKUP(A814,frente!A$2:G$976,5,FALSE)),"")))</f>
        <v/>
      </c>
      <c r="I814" s="30" t="str">
        <f>IF(ISBLANK(A814),"",IF(IFERROR(IF(ISBLANK(A814),"",VLOOKUP(A814,frente!A$2:G$976,6,FALSE)),"")="","N/A",IFERROR(IF(ISBLANK(A814),"",VLOOKUP(A814,frente!A$2:G$976,6,FALSE)),"")))</f>
        <v/>
      </c>
    </row>
    <row r="815" spans="1:9" ht="18" thickBot="1" x14ac:dyDescent="0.35">
      <c r="A815" s="336"/>
      <c r="B815" s="340"/>
      <c r="C815" s="322" t="str">
        <f>IFERROR(IF(ISBLANK(A815),"",VLOOKUP(A815,frente!A$2:D$9835,2,FALSE)),"")</f>
        <v/>
      </c>
      <c r="D815" s="25" t="str">
        <f>IFERROR(IF(ISBLANK(A815),"",VLOOKUP(A815,frente!A$1:D$99866,3,FALSE)),"")</f>
        <v/>
      </c>
      <c r="E815" s="26" t="str">
        <f>IFERROR(IF(ISBLANK(B815),"",VLOOKUP(A815,frente!A$2:D$9835,4,FALSE)),"")</f>
        <v/>
      </c>
      <c r="F815" s="27" t="str">
        <f t="shared" si="15"/>
        <v/>
      </c>
      <c r="G815" s="306"/>
      <c r="H815" s="287" t="str">
        <f>IF(ISBLANK(A815),"",IF(IFERROR(IF(ISBLANK(A815),"",VLOOKUP(A815,frente!A$2:G$976,5,FALSE)),"")="","N/A",IFERROR(IF(ISBLANK(A815),"",VLOOKUP(A815,frente!A$2:G$976,5,FALSE)),"")))</f>
        <v/>
      </c>
      <c r="I815" s="30" t="str">
        <f>IF(ISBLANK(A815),"",IF(IFERROR(IF(ISBLANK(A815),"",VLOOKUP(A815,frente!A$2:G$976,6,FALSE)),"")="","N/A",IFERROR(IF(ISBLANK(A815),"",VLOOKUP(A815,frente!A$2:G$976,6,FALSE)),"")))</f>
        <v/>
      </c>
    </row>
    <row r="816" spans="1:9" ht="18" thickBot="1" x14ac:dyDescent="0.35">
      <c r="A816" s="336"/>
      <c r="B816" s="340"/>
      <c r="C816" s="322" t="str">
        <f>IFERROR(IF(ISBLANK(A816),"",VLOOKUP(A816,frente!A$2:D$9835,2,FALSE)),"")</f>
        <v/>
      </c>
      <c r="D816" s="25" t="str">
        <f>IFERROR(IF(ISBLANK(A816),"",VLOOKUP(A816,frente!A$1:D$99866,3,FALSE)),"")</f>
        <v/>
      </c>
      <c r="E816" s="26" t="str">
        <f>IFERROR(IF(ISBLANK(B816),"",VLOOKUP(A816,frente!A$2:D$9835,4,FALSE)),"")</f>
        <v/>
      </c>
      <c r="F816" s="27" t="str">
        <f t="shared" si="15"/>
        <v/>
      </c>
      <c r="G816" s="306"/>
      <c r="H816" s="287" t="str">
        <f>IF(ISBLANK(A816),"",IF(IFERROR(IF(ISBLANK(A816),"",VLOOKUP(A816,frente!A$2:G$976,5,FALSE)),"")="","N/A",IFERROR(IF(ISBLANK(A816),"",VLOOKUP(A816,frente!A$2:G$976,5,FALSE)),"")))</f>
        <v/>
      </c>
      <c r="I816" s="30" t="str">
        <f>IF(ISBLANK(A816),"",IF(IFERROR(IF(ISBLANK(A816),"",VLOOKUP(A816,frente!A$2:G$976,6,FALSE)),"")="","N/A",IFERROR(IF(ISBLANK(A816),"",VLOOKUP(A816,frente!A$2:G$976,6,FALSE)),"")))</f>
        <v/>
      </c>
    </row>
    <row r="817" spans="1:9" ht="18" thickBot="1" x14ac:dyDescent="0.35">
      <c r="A817" s="336"/>
      <c r="B817" s="340"/>
      <c r="C817" s="322" t="str">
        <f>IFERROR(IF(ISBLANK(A817),"",VLOOKUP(A817,frente!A$2:D$9835,2,FALSE)),"")</f>
        <v/>
      </c>
      <c r="D817" s="25" t="str">
        <f>IFERROR(IF(ISBLANK(A817),"",VLOOKUP(A817,frente!A$1:D$99866,3,FALSE)),"")</f>
        <v/>
      </c>
      <c r="E817" s="26" t="str">
        <f>IFERROR(IF(ISBLANK(B817),"",VLOOKUP(A817,frente!A$2:D$9835,4,FALSE)),"")</f>
        <v/>
      </c>
      <c r="F817" s="27" t="str">
        <f t="shared" si="15"/>
        <v/>
      </c>
      <c r="G817" s="306"/>
      <c r="H817" s="287" t="str">
        <f>IF(ISBLANK(A817),"",IF(IFERROR(IF(ISBLANK(A817),"",VLOOKUP(A817,frente!A$2:G$976,5,FALSE)),"")="","N/A",IFERROR(IF(ISBLANK(A817),"",VLOOKUP(A817,frente!A$2:G$976,5,FALSE)),"")))</f>
        <v/>
      </c>
      <c r="I817" s="30" t="str">
        <f>IF(ISBLANK(A817),"",IF(IFERROR(IF(ISBLANK(A817),"",VLOOKUP(A817,frente!A$2:G$976,6,FALSE)),"")="","N/A",IFERROR(IF(ISBLANK(A817),"",VLOOKUP(A817,frente!A$2:G$976,6,FALSE)),"")))</f>
        <v/>
      </c>
    </row>
    <row r="818" spans="1:9" ht="18" thickBot="1" x14ac:dyDescent="0.35">
      <c r="A818" s="336"/>
      <c r="B818" s="340"/>
      <c r="C818" s="322" t="str">
        <f>IFERROR(IF(ISBLANK(A818),"",VLOOKUP(A818,frente!A$2:D$9835,2,FALSE)),"")</f>
        <v/>
      </c>
      <c r="D818" s="25" t="str">
        <f>IFERROR(IF(ISBLANK(A818),"",VLOOKUP(A818,frente!A$1:D$99866,3,FALSE)),"")</f>
        <v/>
      </c>
      <c r="E818" s="26" t="str">
        <f>IFERROR(IF(ISBLANK(B818),"",VLOOKUP(A818,frente!A$2:D$9835,4,FALSE)),"")</f>
        <v/>
      </c>
      <c r="F818" s="27" t="str">
        <f t="shared" si="15"/>
        <v/>
      </c>
      <c r="G818" s="306"/>
      <c r="H818" s="287" t="str">
        <f>IF(ISBLANK(A818),"",IF(IFERROR(IF(ISBLANK(A818),"",VLOOKUP(A818,frente!A$2:G$976,5,FALSE)),"")="","N/A",IFERROR(IF(ISBLANK(A818),"",VLOOKUP(A818,frente!A$2:G$976,5,FALSE)),"")))</f>
        <v/>
      </c>
      <c r="I818" s="30" t="str">
        <f>IF(ISBLANK(A818),"",IF(IFERROR(IF(ISBLANK(A818),"",VLOOKUP(A818,frente!A$2:G$976,6,FALSE)),"")="","N/A",IFERROR(IF(ISBLANK(A818),"",VLOOKUP(A818,frente!A$2:G$976,6,FALSE)),"")))</f>
        <v/>
      </c>
    </row>
    <row r="819" spans="1:9" ht="18" thickBot="1" x14ac:dyDescent="0.35">
      <c r="A819" s="336"/>
      <c r="B819" s="340"/>
      <c r="C819" s="322" t="str">
        <f>IFERROR(IF(ISBLANK(A819),"",VLOOKUP(A819,frente!A$2:D$9835,2,FALSE)),"")</f>
        <v/>
      </c>
      <c r="D819" s="25" t="str">
        <f>IFERROR(IF(ISBLANK(A819),"",VLOOKUP(A819,frente!A$1:D$99866,3,FALSE)),"")</f>
        <v/>
      </c>
      <c r="E819" s="26" t="str">
        <f>IFERROR(IF(ISBLANK(B819),"",VLOOKUP(A819,frente!A$2:D$9835,4,FALSE)),"")</f>
        <v/>
      </c>
      <c r="F819" s="27" t="str">
        <f t="shared" si="15"/>
        <v/>
      </c>
      <c r="G819" s="306"/>
      <c r="H819" s="287" t="str">
        <f>IF(ISBLANK(A819),"",IF(IFERROR(IF(ISBLANK(A819),"",VLOOKUP(A819,frente!A$2:G$976,5,FALSE)),"")="","N/A",IFERROR(IF(ISBLANK(A819),"",VLOOKUP(A819,frente!A$2:G$976,5,FALSE)),"")))</f>
        <v/>
      </c>
      <c r="I819" s="30" t="str">
        <f>IF(ISBLANK(A819),"",IF(IFERROR(IF(ISBLANK(A819),"",VLOOKUP(A819,frente!A$2:G$976,6,FALSE)),"")="","N/A",IFERROR(IF(ISBLANK(A819),"",VLOOKUP(A819,frente!A$2:G$976,6,FALSE)),"")))</f>
        <v/>
      </c>
    </row>
    <row r="820" spans="1:9" ht="18" thickBot="1" x14ac:dyDescent="0.35">
      <c r="A820" s="336"/>
      <c r="B820" s="340"/>
      <c r="C820" s="322" t="str">
        <f>IFERROR(IF(ISBLANK(A820),"",VLOOKUP(A820,frente!A$2:D$9835,2,FALSE)),"")</f>
        <v/>
      </c>
      <c r="D820" s="25" t="str">
        <f>IFERROR(IF(ISBLANK(A820),"",VLOOKUP(A820,frente!A$1:D$99866,3,FALSE)),"")</f>
        <v/>
      </c>
      <c r="E820" s="26" t="str">
        <f>IFERROR(IF(ISBLANK(B820),"",VLOOKUP(A820,frente!A$2:D$9835,4,FALSE)),"")</f>
        <v/>
      </c>
      <c r="F820" s="27" t="str">
        <f t="shared" si="15"/>
        <v/>
      </c>
      <c r="G820" s="306"/>
      <c r="H820" s="287" t="str">
        <f>IF(ISBLANK(A820),"",IF(IFERROR(IF(ISBLANK(A820),"",VLOOKUP(A820,frente!A$2:G$976,5,FALSE)),"")="","N/A",IFERROR(IF(ISBLANK(A820),"",VLOOKUP(A820,frente!A$2:G$976,5,FALSE)),"")))</f>
        <v/>
      </c>
      <c r="I820" s="30" t="str">
        <f>IF(ISBLANK(A820),"",IF(IFERROR(IF(ISBLANK(A820),"",VLOOKUP(A820,frente!A$2:G$976,6,FALSE)),"")="","N/A",IFERROR(IF(ISBLANK(A820),"",VLOOKUP(A820,frente!A$2:G$976,6,FALSE)),"")))</f>
        <v/>
      </c>
    </row>
    <row r="821" spans="1:9" ht="18" thickBot="1" x14ac:dyDescent="0.35">
      <c r="A821" s="336"/>
      <c r="B821" s="340"/>
      <c r="C821" s="322" t="str">
        <f>IFERROR(IF(ISBLANK(A821),"",VLOOKUP(A821,frente!A$2:D$9835,2,FALSE)),"")</f>
        <v/>
      </c>
      <c r="D821" s="25" t="str">
        <f>IFERROR(IF(ISBLANK(A821),"",VLOOKUP(A821,frente!A$1:D$99866,3,FALSE)),"")</f>
        <v/>
      </c>
      <c r="E821" s="26" t="str">
        <f>IFERROR(IF(ISBLANK(B821),"",VLOOKUP(A821,frente!A$2:D$9835,4,FALSE)),"")</f>
        <v/>
      </c>
      <c r="F821" s="27" t="str">
        <f t="shared" si="15"/>
        <v/>
      </c>
      <c r="G821" s="306"/>
      <c r="H821" s="287" t="str">
        <f>IF(ISBLANK(A821),"",IF(IFERROR(IF(ISBLANK(A821),"",VLOOKUP(A821,frente!A$2:G$976,5,FALSE)),"")="","N/A",IFERROR(IF(ISBLANK(A821),"",VLOOKUP(A821,frente!A$2:G$976,5,FALSE)),"")))</f>
        <v/>
      </c>
      <c r="I821" s="30" t="str">
        <f>IF(ISBLANK(A821),"",IF(IFERROR(IF(ISBLANK(A821),"",VLOOKUP(A821,frente!A$2:G$976,6,FALSE)),"")="","N/A",IFERROR(IF(ISBLANK(A821),"",VLOOKUP(A821,frente!A$2:G$976,6,FALSE)),"")))</f>
        <v/>
      </c>
    </row>
    <row r="822" spans="1:9" ht="18" thickBot="1" x14ac:dyDescent="0.35">
      <c r="A822" s="336"/>
      <c r="B822" s="340"/>
      <c r="C822" s="322" t="str">
        <f>IFERROR(IF(ISBLANK(A822),"",VLOOKUP(A822,frente!A$2:D$9835,2,FALSE)),"")</f>
        <v/>
      </c>
      <c r="D822" s="25" t="str">
        <f>IFERROR(IF(ISBLANK(A822),"",VLOOKUP(A822,frente!A$1:D$99866,3,FALSE)),"")</f>
        <v/>
      </c>
      <c r="E822" s="26" t="str">
        <f>IFERROR(IF(ISBLANK(B822),"",VLOOKUP(A822,frente!A$2:D$9835,4,FALSE)),"")</f>
        <v/>
      </c>
      <c r="F822" s="27" t="str">
        <f t="shared" si="15"/>
        <v/>
      </c>
      <c r="G822" s="306"/>
      <c r="H822" s="287" t="str">
        <f>IF(ISBLANK(A822),"",IF(IFERROR(IF(ISBLANK(A822),"",VLOOKUP(A822,frente!A$2:G$976,5,FALSE)),"")="","N/A",IFERROR(IF(ISBLANK(A822),"",VLOOKUP(A822,frente!A$2:G$976,5,FALSE)),"")))</f>
        <v/>
      </c>
      <c r="I822" s="30" t="str">
        <f>IF(ISBLANK(A822),"",IF(IFERROR(IF(ISBLANK(A822),"",VLOOKUP(A822,frente!A$2:G$976,6,FALSE)),"")="","N/A",IFERROR(IF(ISBLANK(A822),"",VLOOKUP(A822,frente!A$2:G$976,6,FALSE)),"")))</f>
        <v/>
      </c>
    </row>
    <row r="823" spans="1:9" ht="18" thickBot="1" x14ac:dyDescent="0.35">
      <c r="A823" s="336"/>
      <c r="B823" s="340"/>
      <c r="C823" s="322" t="str">
        <f>IFERROR(IF(ISBLANK(A823),"",VLOOKUP(A823,frente!A$2:D$9835,2,FALSE)),"")</f>
        <v/>
      </c>
      <c r="D823" s="25" t="str">
        <f>IFERROR(IF(ISBLANK(A823),"",VLOOKUP(A823,frente!A$1:D$99866,3,FALSE)),"")</f>
        <v/>
      </c>
      <c r="E823" s="26" t="str">
        <f>IFERROR(IF(ISBLANK(B823),"",VLOOKUP(A823,frente!A$2:D$9835,4,FALSE)),"")</f>
        <v/>
      </c>
      <c r="F823" s="27" t="str">
        <f t="shared" si="15"/>
        <v/>
      </c>
      <c r="G823" s="306"/>
      <c r="H823" s="287" t="str">
        <f>IF(ISBLANK(A823),"",IF(IFERROR(IF(ISBLANK(A823),"",VLOOKUP(A823,frente!A$2:G$976,5,FALSE)),"")="","N/A",IFERROR(IF(ISBLANK(A823),"",VLOOKUP(A823,frente!A$2:G$976,5,FALSE)),"")))</f>
        <v/>
      </c>
      <c r="I823" s="30" t="str">
        <f>IF(ISBLANK(A823),"",IF(IFERROR(IF(ISBLANK(A823),"",VLOOKUP(A823,frente!A$2:G$976,6,FALSE)),"")="","N/A",IFERROR(IF(ISBLANK(A823),"",VLOOKUP(A823,frente!A$2:G$976,6,FALSE)),"")))</f>
        <v/>
      </c>
    </row>
    <row r="824" spans="1:9" ht="18" thickBot="1" x14ac:dyDescent="0.35">
      <c r="A824" s="336"/>
      <c r="B824" s="340"/>
      <c r="C824" s="322" t="str">
        <f>IFERROR(IF(ISBLANK(A824),"",VLOOKUP(A824,frente!A$2:D$9835,2,FALSE)),"")</f>
        <v/>
      </c>
      <c r="D824" s="25" t="str">
        <f>IFERROR(IF(ISBLANK(A824),"",VLOOKUP(A824,frente!A$1:D$99866,3,FALSE)),"")</f>
        <v/>
      </c>
      <c r="E824" s="26" t="str">
        <f>IFERROR(IF(ISBLANK(B824),"",VLOOKUP(A824,frente!A$2:D$9835,4,FALSE)),"")</f>
        <v/>
      </c>
      <c r="F824" s="27" t="str">
        <f t="shared" si="15"/>
        <v/>
      </c>
      <c r="G824" s="306"/>
      <c r="H824" s="287" t="str">
        <f>IF(ISBLANK(A824),"",IF(IFERROR(IF(ISBLANK(A824),"",VLOOKUP(A824,frente!A$2:G$976,5,FALSE)),"")="","N/A",IFERROR(IF(ISBLANK(A824),"",VLOOKUP(A824,frente!A$2:G$976,5,FALSE)),"")))</f>
        <v/>
      </c>
      <c r="I824" s="30" t="str">
        <f>IF(ISBLANK(A824),"",IF(IFERROR(IF(ISBLANK(A824),"",VLOOKUP(A824,frente!A$2:G$976,6,FALSE)),"")="","N/A",IFERROR(IF(ISBLANK(A824),"",VLOOKUP(A824,frente!A$2:G$976,6,FALSE)),"")))</f>
        <v/>
      </c>
    </row>
    <row r="825" spans="1:9" ht="18" thickBot="1" x14ac:dyDescent="0.35">
      <c r="A825" s="336"/>
      <c r="B825" s="340"/>
      <c r="C825" s="322" t="str">
        <f>IFERROR(IF(ISBLANK(A825),"",VLOOKUP(A825,frente!A$2:D$9835,2,FALSE)),"")</f>
        <v/>
      </c>
      <c r="D825" s="25" t="str">
        <f>IFERROR(IF(ISBLANK(A825),"",VLOOKUP(A825,frente!A$1:D$99866,3,FALSE)),"")</f>
        <v/>
      </c>
      <c r="E825" s="26" t="str">
        <f>IFERROR(IF(ISBLANK(B825),"",VLOOKUP(A825,frente!A$2:D$9835,4,FALSE)),"")</f>
        <v/>
      </c>
      <c r="F825" s="27" t="str">
        <f t="shared" si="15"/>
        <v/>
      </c>
      <c r="G825" s="306"/>
      <c r="H825" s="287" t="str">
        <f>IF(ISBLANK(A825),"",IF(IFERROR(IF(ISBLANK(A825),"",VLOOKUP(A825,frente!A$2:G$976,5,FALSE)),"")="","N/A",IFERROR(IF(ISBLANK(A825),"",VLOOKUP(A825,frente!A$2:G$976,5,FALSE)),"")))</f>
        <v/>
      </c>
      <c r="I825" s="30" t="str">
        <f>IF(ISBLANK(A825),"",IF(IFERROR(IF(ISBLANK(A825),"",VLOOKUP(A825,frente!A$2:G$976,6,FALSE)),"")="","N/A",IFERROR(IF(ISBLANK(A825),"",VLOOKUP(A825,frente!A$2:G$976,6,FALSE)),"")))</f>
        <v/>
      </c>
    </row>
    <row r="826" spans="1:9" ht="18" thickBot="1" x14ac:dyDescent="0.35">
      <c r="A826" s="336"/>
      <c r="B826" s="340"/>
      <c r="C826" s="322" t="str">
        <f>IFERROR(IF(ISBLANK(A826),"",VLOOKUP(A826,frente!A$2:D$9835,2,FALSE)),"")</f>
        <v/>
      </c>
      <c r="D826" s="25" t="str">
        <f>IFERROR(IF(ISBLANK(A826),"",VLOOKUP(A826,frente!A$1:D$99866,3,FALSE)),"")</f>
        <v/>
      </c>
      <c r="E826" s="26" t="str">
        <f>IFERROR(IF(ISBLANK(B826),"",VLOOKUP(A826,frente!A$2:D$9835,4,FALSE)),"")</f>
        <v/>
      </c>
      <c r="F826" s="27" t="str">
        <f t="shared" si="15"/>
        <v/>
      </c>
      <c r="G826" s="306"/>
      <c r="H826" s="287" t="str">
        <f>IF(ISBLANK(A826),"",IF(IFERROR(IF(ISBLANK(A826),"",VLOOKUP(A826,frente!A$2:G$976,5,FALSE)),"")="","N/A",IFERROR(IF(ISBLANK(A826),"",VLOOKUP(A826,frente!A$2:G$976,5,FALSE)),"")))</f>
        <v/>
      </c>
      <c r="I826" s="30" t="str">
        <f>IF(ISBLANK(A826),"",IF(IFERROR(IF(ISBLANK(A826),"",VLOOKUP(A826,frente!A$2:G$976,6,FALSE)),"")="","N/A",IFERROR(IF(ISBLANK(A826),"",VLOOKUP(A826,frente!A$2:G$976,6,FALSE)),"")))</f>
        <v/>
      </c>
    </row>
    <row r="827" spans="1:9" ht="18" thickBot="1" x14ac:dyDescent="0.35">
      <c r="A827" s="336"/>
      <c r="B827" s="340"/>
      <c r="C827" s="322" t="str">
        <f>IFERROR(IF(ISBLANK(A827),"",VLOOKUP(A827,frente!A$2:D$9835,2,FALSE)),"")</f>
        <v/>
      </c>
      <c r="D827" s="25" t="str">
        <f>IFERROR(IF(ISBLANK(A827),"",VLOOKUP(A827,frente!A$1:D$99866,3,FALSE)),"")</f>
        <v/>
      </c>
      <c r="E827" s="26" t="str">
        <f>IFERROR(IF(ISBLANK(B827),"",VLOOKUP(A827,frente!A$2:D$9835,4,FALSE)),"")</f>
        <v/>
      </c>
      <c r="F827" s="27" t="str">
        <f t="shared" si="15"/>
        <v/>
      </c>
      <c r="G827" s="306"/>
      <c r="H827" s="287" t="str">
        <f>IF(ISBLANK(A827),"",IF(IFERROR(IF(ISBLANK(A827),"",VLOOKUP(A827,frente!A$2:G$976,5,FALSE)),"")="","N/A",IFERROR(IF(ISBLANK(A827),"",VLOOKUP(A827,frente!A$2:G$976,5,FALSE)),"")))</f>
        <v/>
      </c>
      <c r="I827" s="30" t="str">
        <f>IF(ISBLANK(A827),"",IF(IFERROR(IF(ISBLANK(A827),"",VLOOKUP(A827,frente!A$2:G$976,6,FALSE)),"")="","N/A",IFERROR(IF(ISBLANK(A827),"",VLOOKUP(A827,frente!A$2:G$976,6,FALSE)),"")))</f>
        <v/>
      </c>
    </row>
    <row r="828" spans="1:9" ht="18" thickBot="1" x14ac:dyDescent="0.35">
      <c r="A828" s="336"/>
      <c r="B828" s="340"/>
      <c r="C828" s="322" t="str">
        <f>IFERROR(IF(ISBLANK(A828),"",VLOOKUP(A828,frente!A$2:D$9835,2,FALSE)),"")</f>
        <v/>
      </c>
      <c r="D828" s="25" t="str">
        <f>IFERROR(IF(ISBLANK(A828),"",VLOOKUP(A828,frente!A$1:D$99866,3,FALSE)),"")</f>
        <v/>
      </c>
      <c r="E828" s="26" t="str">
        <f>IFERROR(IF(ISBLANK(B828),"",VLOOKUP(A828,frente!A$2:D$9835,4,FALSE)),"")</f>
        <v/>
      </c>
      <c r="F828" s="27" t="str">
        <f t="shared" si="15"/>
        <v/>
      </c>
      <c r="G828" s="306"/>
      <c r="H828" s="287" t="str">
        <f>IF(ISBLANK(A828),"",IF(IFERROR(IF(ISBLANK(A828),"",VLOOKUP(A828,frente!A$2:G$976,5,FALSE)),"")="","N/A",IFERROR(IF(ISBLANK(A828),"",VLOOKUP(A828,frente!A$2:G$976,5,FALSE)),"")))</f>
        <v/>
      </c>
      <c r="I828" s="30" t="str">
        <f>IF(ISBLANK(A828),"",IF(IFERROR(IF(ISBLANK(A828),"",VLOOKUP(A828,frente!A$2:G$976,6,FALSE)),"")="","N/A",IFERROR(IF(ISBLANK(A828),"",VLOOKUP(A828,frente!A$2:G$976,6,FALSE)),"")))</f>
        <v/>
      </c>
    </row>
    <row r="829" spans="1:9" ht="18" thickBot="1" x14ac:dyDescent="0.35">
      <c r="A829" s="336"/>
      <c r="B829" s="340"/>
      <c r="C829" s="322" t="str">
        <f>IFERROR(IF(ISBLANK(A829),"",VLOOKUP(A829,frente!A$2:D$9835,2,FALSE)),"")</f>
        <v/>
      </c>
      <c r="D829" s="25" t="str">
        <f>IFERROR(IF(ISBLANK(A829),"",VLOOKUP(A829,frente!A$1:D$99866,3,FALSE)),"")</f>
        <v/>
      </c>
      <c r="E829" s="26" t="str">
        <f>IFERROR(IF(ISBLANK(B829),"",VLOOKUP(A829,frente!A$2:D$9835,4,FALSE)),"")</f>
        <v/>
      </c>
      <c r="F829" s="27" t="str">
        <f t="shared" si="15"/>
        <v/>
      </c>
      <c r="G829" s="306"/>
      <c r="H829" s="287" t="str">
        <f>IF(ISBLANK(A829),"",IF(IFERROR(IF(ISBLANK(A829),"",VLOOKUP(A829,frente!A$2:G$976,5,FALSE)),"")="","N/A",IFERROR(IF(ISBLANK(A829),"",VLOOKUP(A829,frente!A$2:G$976,5,FALSE)),"")))</f>
        <v/>
      </c>
      <c r="I829" s="30" t="str">
        <f>IF(ISBLANK(A829),"",IF(IFERROR(IF(ISBLANK(A829),"",VLOOKUP(A829,frente!A$2:G$976,6,FALSE)),"")="","N/A",IFERROR(IF(ISBLANK(A829),"",VLOOKUP(A829,frente!A$2:G$976,6,FALSE)),"")))</f>
        <v/>
      </c>
    </row>
    <row r="830" spans="1:9" ht="18" thickBot="1" x14ac:dyDescent="0.35">
      <c r="A830" s="336"/>
      <c r="B830" s="340"/>
      <c r="C830" s="322" t="str">
        <f>IFERROR(IF(ISBLANK(A830),"",VLOOKUP(A830,frente!A$2:D$9835,2,FALSE)),"")</f>
        <v/>
      </c>
      <c r="D830" s="25" t="str">
        <f>IFERROR(IF(ISBLANK(A830),"",VLOOKUP(A830,frente!A$1:D$99866,3,FALSE)),"")</f>
        <v/>
      </c>
      <c r="E830" s="26" t="str">
        <f>IFERROR(IF(ISBLANK(B830),"",VLOOKUP(A830,frente!A$2:D$9835,4,FALSE)),"")</f>
        <v/>
      </c>
      <c r="F830" s="27" t="str">
        <f t="shared" si="15"/>
        <v/>
      </c>
      <c r="G830" s="306"/>
      <c r="H830" s="287" t="str">
        <f>IF(ISBLANK(A830),"",IF(IFERROR(IF(ISBLANK(A830),"",VLOOKUP(A830,frente!A$2:G$976,5,FALSE)),"")="","N/A",IFERROR(IF(ISBLANK(A830),"",VLOOKUP(A830,frente!A$2:G$976,5,FALSE)),"")))</f>
        <v/>
      </c>
      <c r="I830" s="30" t="str">
        <f>IF(ISBLANK(A830),"",IF(IFERROR(IF(ISBLANK(A830),"",VLOOKUP(A830,frente!A$2:G$976,6,FALSE)),"")="","N/A",IFERROR(IF(ISBLANK(A830),"",VLOOKUP(A830,frente!A$2:G$976,6,FALSE)),"")))</f>
        <v/>
      </c>
    </row>
    <row r="831" spans="1:9" ht="18" thickBot="1" x14ac:dyDescent="0.35">
      <c r="A831" s="336"/>
      <c r="B831" s="340"/>
      <c r="C831" s="322" t="str">
        <f>IFERROR(IF(ISBLANK(A831),"",VLOOKUP(A831,frente!A$2:D$9835,2,FALSE)),"")</f>
        <v/>
      </c>
      <c r="D831" s="25" t="str">
        <f>IFERROR(IF(ISBLANK(A831),"",VLOOKUP(A831,frente!A$1:D$99866,3,FALSE)),"")</f>
        <v/>
      </c>
      <c r="E831" s="26" t="str">
        <f>IFERROR(IF(ISBLANK(B831),"",VLOOKUP(A831,frente!A$2:D$9835,4,FALSE)),"")</f>
        <v/>
      </c>
      <c r="F831" s="27" t="str">
        <f t="shared" si="15"/>
        <v/>
      </c>
      <c r="G831" s="306"/>
      <c r="H831" s="287" t="str">
        <f>IF(ISBLANK(A831),"",IF(IFERROR(IF(ISBLANK(A831),"",VLOOKUP(A831,frente!A$2:G$976,5,FALSE)),"")="","N/A",IFERROR(IF(ISBLANK(A831),"",VLOOKUP(A831,frente!A$2:G$976,5,FALSE)),"")))</f>
        <v/>
      </c>
      <c r="I831" s="30" t="str">
        <f>IF(ISBLANK(A831),"",IF(IFERROR(IF(ISBLANK(A831),"",VLOOKUP(A831,frente!A$2:G$976,6,FALSE)),"")="","N/A",IFERROR(IF(ISBLANK(A831),"",VLOOKUP(A831,frente!A$2:G$976,6,FALSE)),"")))</f>
        <v/>
      </c>
    </row>
    <row r="832" spans="1:9" ht="18" thickBot="1" x14ac:dyDescent="0.35">
      <c r="A832" s="336"/>
      <c r="B832" s="340"/>
      <c r="C832" s="322" t="str">
        <f>IFERROR(IF(ISBLANK(A832),"",VLOOKUP(A832,frente!A$2:D$9835,2,FALSE)),"")</f>
        <v/>
      </c>
      <c r="D832" s="25" t="str">
        <f>IFERROR(IF(ISBLANK(A832),"",VLOOKUP(A832,frente!A$1:D$99866,3,FALSE)),"")</f>
        <v/>
      </c>
      <c r="E832" s="26" t="str">
        <f>IFERROR(IF(ISBLANK(B832),"",VLOOKUP(A832,frente!A$2:D$9835,4,FALSE)),"")</f>
        <v/>
      </c>
      <c r="F832" s="27" t="str">
        <f t="shared" si="15"/>
        <v/>
      </c>
      <c r="G832" s="306"/>
      <c r="H832" s="287" t="str">
        <f>IF(ISBLANK(A832),"",IF(IFERROR(IF(ISBLANK(A832),"",VLOOKUP(A832,frente!A$2:G$976,5,FALSE)),"")="","N/A",IFERROR(IF(ISBLANK(A832),"",VLOOKUP(A832,frente!A$2:G$976,5,FALSE)),"")))</f>
        <v/>
      </c>
      <c r="I832" s="30" t="str">
        <f>IF(ISBLANK(A832),"",IF(IFERROR(IF(ISBLANK(A832),"",VLOOKUP(A832,frente!A$2:G$976,6,FALSE)),"")="","N/A",IFERROR(IF(ISBLANK(A832),"",VLOOKUP(A832,frente!A$2:G$976,6,FALSE)),"")))</f>
        <v/>
      </c>
    </row>
    <row r="833" spans="1:9" ht="18" thickBot="1" x14ac:dyDescent="0.35">
      <c r="A833" s="336"/>
      <c r="B833" s="340"/>
      <c r="C833" s="322" t="str">
        <f>IFERROR(IF(ISBLANK(A833),"",VLOOKUP(A833,frente!A$2:D$9835,2,FALSE)),"")</f>
        <v/>
      </c>
      <c r="D833" s="25" t="str">
        <f>IFERROR(IF(ISBLANK(A833),"",VLOOKUP(A833,frente!A$1:D$99866,3,FALSE)),"")</f>
        <v/>
      </c>
      <c r="E833" s="26" t="str">
        <f>IFERROR(IF(ISBLANK(B833),"",VLOOKUP(A833,frente!A$2:D$9835,4,FALSE)),"")</f>
        <v/>
      </c>
      <c r="F833" s="27" t="str">
        <f t="shared" si="15"/>
        <v/>
      </c>
      <c r="G833" s="306"/>
      <c r="H833" s="287" t="str">
        <f>IF(ISBLANK(A833),"",IF(IFERROR(IF(ISBLANK(A833),"",VLOOKUP(A833,frente!A$2:G$976,5,FALSE)),"")="","N/A",IFERROR(IF(ISBLANK(A833),"",VLOOKUP(A833,frente!A$2:G$976,5,FALSE)),"")))</f>
        <v/>
      </c>
      <c r="I833" s="30" t="str">
        <f>IF(ISBLANK(A833),"",IF(IFERROR(IF(ISBLANK(A833),"",VLOOKUP(A833,frente!A$2:G$976,6,FALSE)),"")="","N/A",IFERROR(IF(ISBLANK(A833),"",VLOOKUP(A833,frente!A$2:G$976,6,FALSE)),"")))</f>
        <v/>
      </c>
    </row>
    <row r="834" spans="1:9" ht="18" thickBot="1" x14ac:dyDescent="0.35">
      <c r="A834" s="336"/>
      <c r="B834" s="340"/>
      <c r="C834" s="322" t="str">
        <f>IFERROR(IF(ISBLANK(A834),"",VLOOKUP(A834,frente!A$2:D$9835,2,FALSE)),"")</f>
        <v/>
      </c>
      <c r="D834" s="25" t="str">
        <f>IFERROR(IF(ISBLANK(A834),"",VLOOKUP(A834,frente!A$1:D$99866,3,FALSE)),"")</f>
        <v/>
      </c>
      <c r="E834" s="26" t="str">
        <f>IFERROR(IF(ISBLANK(B834),"",VLOOKUP(A834,frente!A$2:D$9835,4,FALSE)),"")</f>
        <v/>
      </c>
      <c r="F834" s="27" t="str">
        <f t="shared" si="15"/>
        <v/>
      </c>
      <c r="G834" s="306"/>
      <c r="H834" s="287" t="str">
        <f>IF(ISBLANK(A834),"",IF(IFERROR(IF(ISBLANK(A834),"",VLOOKUP(A834,frente!A$2:G$976,5,FALSE)),"")="","N/A",IFERROR(IF(ISBLANK(A834),"",VLOOKUP(A834,frente!A$2:G$976,5,FALSE)),"")))</f>
        <v/>
      </c>
      <c r="I834" s="30" t="str">
        <f>IF(ISBLANK(A834),"",IF(IFERROR(IF(ISBLANK(A834),"",VLOOKUP(A834,frente!A$2:G$976,6,FALSE)),"")="","N/A",IFERROR(IF(ISBLANK(A834),"",VLOOKUP(A834,frente!A$2:G$976,6,FALSE)),"")))</f>
        <v/>
      </c>
    </row>
    <row r="835" spans="1:9" ht="18" thickBot="1" x14ac:dyDescent="0.35">
      <c r="A835" s="336"/>
      <c r="B835" s="340"/>
      <c r="C835" s="322" t="str">
        <f>IFERROR(IF(ISBLANK(A835),"",VLOOKUP(A835,frente!A$2:D$9835,2,FALSE)),"")</f>
        <v/>
      </c>
      <c r="D835" s="25" t="str">
        <f>IFERROR(IF(ISBLANK(A835),"",VLOOKUP(A835,frente!A$1:D$99866,3,FALSE)),"")</f>
        <v/>
      </c>
      <c r="E835" s="26" t="str">
        <f>IFERROR(IF(ISBLANK(B835),"",VLOOKUP(A835,frente!A$2:D$9835,4,FALSE)),"")</f>
        <v/>
      </c>
      <c r="F835" s="27" t="str">
        <f t="shared" si="15"/>
        <v/>
      </c>
      <c r="G835" s="306"/>
      <c r="H835" s="287" t="str">
        <f>IF(ISBLANK(A835),"",IF(IFERROR(IF(ISBLANK(A835),"",VLOOKUP(A835,frente!A$2:G$976,5,FALSE)),"")="","N/A",IFERROR(IF(ISBLANK(A835),"",VLOOKUP(A835,frente!A$2:G$976,5,FALSE)),"")))</f>
        <v/>
      </c>
      <c r="I835" s="30" t="str">
        <f>IF(ISBLANK(A835),"",IF(IFERROR(IF(ISBLANK(A835),"",VLOOKUP(A835,frente!A$2:G$976,6,FALSE)),"")="","N/A",IFERROR(IF(ISBLANK(A835),"",VLOOKUP(A835,frente!A$2:G$976,6,FALSE)),"")))</f>
        <v/>
      </c>
    </row>
    <row r="836" spans="1:9" ht="18" thickBot="1" x14ac:dyDescent="0.35">
      <c r="A836" s="336"/>
      <c r="B836" s="340"/>
      <c r="C836" s="322" t="str">
        <f>IFERROR(IF(ISBLANK(A836),"",VLOOKUP(A836,frente!A$2:D$9835,2,FALSE)),"")</f>
        <v/>
      </c>
      <c r="D836" s="25" t="str">
        <f>IFERROR(IF(ISBLANK(A836),"",VLOOKUP(A836,frente!A$1:D$99866,3,FALSE)),"")</f>
        <v/>
      </c>
      <c r="E836" s="26" t="str">
        <f>IFERROR(IF(ISBLANK(B836),"",VLOOKUP(A836,frente!A$2:D$9835,4,FALSE)),"")</f>
        <v/>
      </c>
      <c r="F836" s="27" t="str">
        <f t="shared" si="15"/>
        <v/>
      </c>
      <c r="G836" s="306"/>
      <c r="H836" s="287" t="str">
        <f>IF(ISBLANK(A836),"",IF(IFERROR(IF(ISBLANK(A836),"",VLOOKUP(A836,frente!A$2:G$976,5,FALSE)),"")="","N/A",IFERROR(IF(ISBLANK(A836),"",VLOOKUP(A836,frente!A$2:G$976,5,FALSE)),"")))</f>
        <v/>
      </c>
      <c r="I836" s="30" t="str">
        <f>IF(ISBLANK(A836),"",IF(IFERROR(IF(ISBLANK(A836),"",VLOOKUP(A836,frente!A$2:G$976,6,FALSE)),"")="","N/A",IFERROR(IF(ISBLANK(A836),"",VLOOKUP(A836,frente!A$2:G$976,6,FALSE)),"")))</f>
        <v/>
      </c>
    </row>
    <row r="837" spans="1:9" ht="18" thickBot="1" x14ac:dyDescent="0.35">
      <c r="A837" s="336"/>
      <c r="B837" s="340"/>
      <c r="C837" s="322" t="str">
        <f>IFERROR(IF(ISBLANK(A837),"",VLOOKUP(A837,frente!A$2:D$9835,2,FALSE)),"")</f>
        <v/>
      </c>
      <c r="D837" s="25" t="str">
        <f>IFERROR(IF(ISBLANK(A837),"",VLOOKUP(A837,frente!A$1:D$99866,3,FALSE)),"")</f>
        <v/>
      </c>
      <c r="E837" s="26" t="str">
        <f>IFERROR(IF(ISBLANK(B837),"",VLOOKUP(A837,frente!A$2:D$9835,4,FALSE)),"")</f>
        <v/>
      </c>
      <c r="F837" s="27" t="str">
        <f t="shared" si="15"/>
        <v/>
      </c>
      <c r="G837" s="306"/>
      <c r="H837" s="287" t="str">
        <f>IF(ISBLANK(A837),"",IF(IFERROR(IF(ISBLANK(A837),"",VLOOKUP(A837,frente!A$2:G$976,5,FALSE)),"")="","N/A",IFERROR(IF(ISBLANK(A837),"",VLOOKUP(A837,frente!A$2:G$976,5,FALSE)),"")))</f>
        <v/>
      </c>
      <c r="I837" s="30" t="str">
        <f>IF(ISBLANK(A837),"",IF(IFERROR(IF(ISBLANK(A837),"",VLOOKUP(A837,frente!A$2:G$976,6,FALSE)),"")="","N/A",IFERROR(IF(ISBLANK(A837),"",VLOOKUP(A837,frente!A$2:G$976,6,FALSE)),"")))</f>
        <v/>
      </c>
    </row>
    <row r="838" spans="1:9" ht="18" thickBot="1" x14ac:dyDescent="0.35">
      <c r="A838" s="336"/>
      <c r="B838" s="340"/>
      <c r="C838" s="322" t="str">
        <f>IFERROR(IF(ISBLANK(A838),"",VLOOKUP(A838,frente!A$2:D$9835,2,FALSE)),"")</f>
        <v/>
      </c>
      <c r="D838" s="25" t="str">
        <f>IFERROR(IF(ISBLANK(A838),"",VLOOKUP(A838,frente!A$1:D$99866,3,FALSE)),"")</f>
        <v/>
      </c>
      <c r="E838" s="26" t="str">
        <f>IFERROR(IF(ISBLANK(B838),"",VLOOKUP(A838,frente!A$2:D$9835,4,FALSE)),"")</f>
        <v/>
      </c>
      <c r="F838" s="27" t="str">
        <f t="shared" si="15"/>
        <v/>
      </c>
      <c r="G838" s="306"/>
      <c r="H838" s="287" t="str">
        <f>IF(ISBLANK(A838),"",IF(IFERROR(IF(ISBLANK(A838),"",VLOOKUP(A838,frente!A$2:G$976,5,FALSE)),"")="","N/A",IFERROR(IF(ISBLANK(A838),"",VLOOKUP(A838,frente!A$2:G$976,5,FALSE)),"")))</f>
        <v/>
      </c>
      <c r="I838" s="30" t="str">
        <f>IF(ISBLANK(A838),"",IF(IFERROR(IF(ISBLANK(A838),"",VLOOKUP(A838,frente!A$2:G$976,6,FALSE)),"")="","N/A",IFERROR(IF(ISBLANK(A838),"",VLOOKUP(A838,frente!A$2:G$976,6,FALSE)),"")))</f>
        <v/>
      </c>
    </row>
    <row r="839" spans="1:9" ht="18" thickBot="1" x14ac:dyDescent="0.35">
      <c r="A839" s="336"/>
      <c r="B839" s="340"/>
      <c r="C839" s="322" t="str">
        <f>IFERROR(IF(ISBLANK(A839),"",VLOOKUP(A839,frente!A$2:D$9835,2,FALSE)),"")</f>
        <v/>
      </c>
      <c r="D839" s="25" t="str">
        <f>IFERROR(IF(ISBLANK(A839),"",VLOOKUP(A839,frente!A$1:D$99866,3,FALSE)),"")</f>
        <v/>
      </c>
      <c r="E839" s="26" t="str">
        <f>IFERROR(IF(ISBLANK(B839),"",VLOOKUP(A839,frente!A$2:D$9835,4,FALSE)),"")</f>
        <v/>
      </c>
      <c r="F839" s="27" t="str">
        <f t="shared" si="15"/>
        <v/>
      </c>
      <c r="G839" s="306"/>
      <c r="H839" s="287" t="str">
        <f>IF(ISBLANK(A839),"",IF(IFERROR(IF(ISBLANK(A839),"",VLOOKUP(A839,frente!A$2:G$976,5,FALSE)),"")="","N/A",IFERROR(IF(ISBLANK(A839),"",VLOOKUP(A839,frente!A$2:G$976,5,FALSE)),"")))</f>
        <v/>
      </c>
      <c r="I839" s="30" t="str">
        <f>IF(ISBLANK(A839),"",IF(IFERROR(IF(ISBLANK(A839),"",VLOOKUP(A839,frente!A$2:G$976,6,FALSE)),"")="","N/A",IFERROR(IF(ISBLANK(A839),"",VLOOKUP(A839,frente!A$2:G$976,6,FALSE)),"")))</f>
        <v/>
      </c>
    </row>
    <row r="840" spans="1:9" ht="18" thickBot="1" x14ac:dyDescent="0.35">
      <c r="A840" s="336"/>
      <c r="B840" s="340"/>
      <c r="C840" s="322" t="str">
        <f>IFERROR(IF(ISBLANK(A840),"",VLOOKUP(A840,frente!A$2:D$9835,2,FALSE)),"")</f>
        <v/>
      </c>
      <c r="D840" s="25" t="str">
        <f>IFERROR(IF(ISBLANK(A840),"",VLOOKUP(A840,frente!A$1:D$99866,3,FALSE)),"")</f>
        <v/>
      </c>
      <c r="E840" s="26" t="str">
        <f>IFERROR(IF(ISBLANK(B840),"",VLOOKUP(A840,frente!A$2:D$9835,4,FALSE)),"")</f>
        <v/>
      </c>
      <c r="F840" s="27" t="str">
        <f t="shared" si="15"/>
        <v/>
      </c>
      <c r="G840" s="306"/>
      <c r="H840" s="287" t="str">
        <f>IF(ISBLANK(A840),"",IF(IFERROR(IF(ISBLANK(A840),"",VLOOKUP(A840,frente!A$2:G$976,5,FALSE)),"")="","N/A",IFERROR(IF(ISBLANK(A840),"",VLOOKUP(A840,frente!A$2:G$976,5,FALSE)),"")))</f>
        <v/>
      </c>
      <c r="I840" s="30" t="str">
        <f>IF(ISBLANK(A840),"",IF(IFERROR(IF(ISBLANK(A840),"",VLOOKUP(A840,frente!A$2:G$976,6,FALSE)),"")="","N/A",IFERROR(IF(ISBLANK(A840),"",VLOOKUP(A840,frente!A$2:G$976,6,FALSE)),"")))</f>
        <v/>
      </c>
    </row>
    <row r="841" spans="1:9" ht="18" thickBot="1" x14ac:dyDescent="0.35">
      <c r="A841" s="336"/>
      <c r="B841" s="340"/>
      <c r="C841" s="322" t="str">
        <f>IFERROR(IF(ISBLANK(A841),"",VLOOKUP(A841,frente!A$2:D$9835,2,FALSE)),"")</f>
        <v/>
      </c>
      <c r="D841" s="25" t="str">
        <f>IFERROR(IF(ISBLANK(A841),"",VLOOKUP(A841,frente!A$1:D$99866,3,FALSE)),"")</f>
        <v/>
      </c>
      <c r="E841" s="26" t="str">
        <f>IFERROR(IF(ISBLANK(B841),"",VLOOKUP(A841,frente!A$2:D$9835,4,FALSE)),"")</f>
        <v/>
      </c>
      <c r="F841" s="27" t="str">
        <f t="shared" ref="F841:F895" si="16">IFERROR(IF(ISBLANK(A841),"",B841*D841),"")</f>
        <v/>
      </c>
      <c r="G841" s="306"/>
      <c r="H841" s="287" t="str">
        <f>IF(ISBLANK(A841),"",IF(IFERROR(IF(ISBLANK(A841),"",VLOOKUP(A841,frente!A$2:G$976,5,FALSE)),"")="","N/A",IFERROR(IF(ISBLANK(A841),"",VLOOKUP(A841,frente!A$2:G$976,5,FALSE)),"")))</f>
        <v/>
      </c>
      <c r="I841" s="30" t="str">
        <f>IF(ISBLANK(A841),"",IF(IFERROR(IF(ISBLANK(A841),"",VLOOKUP(A841,frente!A$2:G$976,6,FALSE)),"")="","N/A",IFERROR(IF(ISBLANK(A841),"",VLOOKUP(A841,frente!A$2:G$976,6,FALSE)),"")))</f>
        <v/>
      </c>
    </row>
    <row r="842" spans="1:9" ht="18" thickBot="1" x14ac:dyDescent="0.35">
      <c r="A842" s="336"/>
      <c r="B842" s="340"/>
      <c r="C842" s="322" t="str">
        <f>IFERROR(IF(ISBLANK(A842),"",VLOOKUP(A842,frente!A$2:D$9835,2,FALSE)),"")</f>
        <v/>
      </c>
      <c r="D842" s="25" t="str">
        <f>IFERROR(IF(ISBLANK(A842),"",VLOOKUP(A842,frente!A$1:D$99866,3,FALSE)),"")</f>
        <v/>
      </c>
      <c r="E842" s="26" t="str">
        <f>IFERROR(IF(ISBLANK(B842),"",VLOOKUP(A842,frente!A$2:D$9835,4,FALSE)),"")</f>
        <v/>
      </c>
      <c r="F842" s="27" t="str">
        <f t="shared" si="16"/>
        <v/>
      </c>
      <c r="G842" s="306"/>
      <c r="H842" s="287" t="str">
        <f>IF(ISBLANK(A842),"",IF(IFERROR(IF(ISBLANK(A842),"",VLOOKUP(A842,frente!A$2:G$976,5,FALSE)),"")="","N/A",IFERROR(IF(ISBLANK(A842),"",VLOOKUP(A842,frente!A$2:G$976,5,FALSE)),"")))</f>
        <v/>
      </c>
      <c r="I842" s="30" t="str">
        <f>IF(ISBLANK(A842),"",IF(IFERROR(IF(ISBLANK(A842),"",VLOOKUP(A842,frente!A$2:G$976,6,FALSE)),"")="","N/A",IFERROR(IF(ISBLANK(A842),"",VLOOKUP(A842,frente!A$2:G$976,6,FALSE)),"")))</f>
        <v/>
      </c>
    </row>
    <row r="843" spans="1:9" ht="18" thickBot="1" x14ac:dyDescent="0.35">
      <c r="A843" s="336"/>
      <c r="B843" s="340"/>
      <c r="C843" s="322" t="str">
        <f>IFERROR(IF(ISBLANK(A843),"",VLOOKUP(A843,frente!A$2:D$9835,2,FALSE)),"")</f>
        <v/>
      </c>
      <c r="D843" s="25" t="str">
        <f>IFERROR(IF(ISBLANK(A843),"",VLOOKUP(A843,frente!A$1:D$99866,3,FALSE)),"")</f>
        <v/>
      </c>
      <c r="E843" s="26" t="str">
        <f>IFERROR(IF(ISBLANK(B843),"",VLOOKUP(A843,frente!A$2:D$9835,4,FALSE)),"")</f>
        <v/>
      </c>
      <c r="F843" s="27" t="str">
        <f t="shared" si="16"/>
        <v/>
      </c>
      <c r="G843" s="306"/>
      <c r="H843" s="287" t="str">
        <f>IF(ISBLANK(A843),"",IF(IFERROR(IF(ISBLANK(A843),"",VLOOKUP(A843,frente!A$2:G$976,5,FALSE)),"")="","N/A",IFERROR(IF(ISBLANK(A843),"",VLOOKUP(A843,frente!A$2:G$976,5,FALSE)),"")))</f>
        <v/>
      </c>
      <c r="I843" s="30" t="str">
        <f>IF(ISBLANK(A843),"",IF(IFERROR(IF(ISBLANK(A843),"",VLOOKUP(A843,frente!A$2:G$976,6,FALSE)),"")="","N/A",IFERROR(IF(ISBLANK(A843),"",VLOOKUP(A843,frente!A$2:G$976,6,FALSE)),"")))</f>
        <v/>
      </c>
    </row>
    <row r="844" spans="1:9" ht="18" thickBot="1" x14ac:dyDescent="0.35">
      <c r="A844" s="336"/>
      <c r="B844" s="340"/>
      <c r="C844" s="322" t="str">
        <f>IFERROR(IF(ISBLANK(A844),"",VLOOKUP(A844,frente!A$2:D$9835,2,FALSE)),"")</f>
        <v/>
      </c>
      <c r="D844" s="25" t="str">
        <f>IFERROR(IF(ISBLANK(A844),"",VLOOKUP(A844,frente!A$1:D$99866,3,FALSE)),"")</f>
        <v/>
      </c>
      <c r="E844" s="26" t="str">
        <f>IFERROR(IF(ISBLANK(B844),"",VLOOKUP(A844,frente!A$2:D$9835,4,FALSE)),"")</f>
        <v/>
      </c>
      <c r="F844" s="27" t="str">
        <f t="shared" si="16"/>
        <v/>
      </c>
      <c r="G844" s="306"/>
      <c r="H844" s="287" t="str">
        <f>IF(ISBLANK(A844),"",IF(IFERROR(IF(ISBLANK(A844),"",VLOOKUP(A844,frente!A$2:G$976,5,FALSE)),"")="","N/A",IFERROR(IF(ISBLANK(A844),"",VLOOKUP(A844,frente!A$2:G$976,5,FALSE)),"")))</f>
        <v/>
      </c>
      <c r="I844" s="30" t="str">
        <f>IF(ISBLANK(A844),"",IF(IFERROR(IF(ISBLANK(A844),"",VLOOKUP(A844,frente!A$2:G$976,6,FALSE)),"")="","N/A",IFERROR(IF(ISBLANK(A844),"",VLOOKUP(A844,frente!A$2:G$976,6,FALSE)),"")))</f>
        <v/>
      </c>
    </row>
    <row r="845" spans="1:9" ht="18" thickBot="1" x14ac:dyDescent="0.35">
      <c r="A845" s="336"/>
      <c r="B845" s="340"/>
      <c r="C845" s="322" t="str">
        <f>IFERROR(IF(ISBLANK(A845),"",VLOOKUP(A845,frente!A$2:D$9835,2,FALSE)),"")</f>
        <v/>
      </c>
      <c r="D845" s="25" t="str">
        <f>IFERROR(IF(ISBLANK(A845),"",VLOOKUP(A845,frente!A$1:D$99866,3,FALSE)),"")</f>
        <v/>
      </c>
      <c r="E845" s="26" t="str">
        <f>IFERROR(IF(ISBLANK(B845),"",VLOOKUP(A845,frente!A$2:D$9835,4,FALSE)),"")</f>
        <v/>
      </c>
      <c r="F845" s="27" t="str">
        <f t="shared" si="16"/>
        <v/>
      </c>
      <c r="G845" s="306"/>
      <c r="H845" s="287" t="str">
        <f>IF(ISBLANK(A845),"",IF(IFERROR(IF(ISBLANK(A845),"",VLOOKUP(A845,frente!A$2:G$976,5,FALSE)),"")="","N/A",IFERROR(IF(ISBLANK(A845),"",VLOOKUP(A845,frente!A$2:G$976,5,FALSE)),"")))</f>
        <v/>
      </c>
      <c r="I845" s="30" t="str">
        <f>IF(ISBLANK(A845),"",IF(IFERROR(IF(ISBLANK(A845),"",VLOOKUP(A845,frente!A$2:G$976,6,FALSE)),"")="","N/A",IFERROR(IF(ISBLANK(A845),"",VLOOKUP(A845,frente!A$2:G$976,6,FALSE)),"")))</f>
        <v/>
      </c>
    </row>
    <row r="846" spans="1:9" ht="18" thickBot="1" x14ac:dyDescent="0.35">
      <c r="A846" s="336"/>
      <c r="B846" s="340"/>
      <c r="C846" s="322" t="str">
        <f>IFERROR(IF(ISBLANK(A846),"",VLOOKUP(A846,frente!A$2:D$9835,2,FALSE)),"")</f>
        <v/>
      </c>
      <c r="D846" s="25" t="str">
        <f>IFERROR(IF(ISBLANK(A846),"",VLOOKUP(A846,frente!A$1:D$99866,3,FALSE)),"")</f>
        <v/>
      </c>
      <c r="E846" s="26" t="str">
        <f>IFERROR(IF(ISBLANK(B846),"",VLOOKUP(A846,frente!A$2:D$9835,4,FALSE)),"")</f>
        <v/>
      </c>
      <c r="F846" s="27" t="str">
        <f t="shared" si="16"/>
        <v/>
      </c>
      <c r="G846" s="306"/>
      <c r="H846" s="287" t="str">
        <f>IF(ISBLANK(A846),"",IF(IFERROR(IF(ISBLANK(A846),"",VLOOKUP(A846,frente!A$2:G$976,5,FALSE)),"")="","N/A",IFERROR(IF(ISBLANK(A846),"",VLOOKUP(A846,frente!A$2:G$976,5,FALSE)),"")))</f>
        <v/>
      </c>
      <c r="I846" s="30" t="str">
        <f>IF(ISBLANK(A846),"",IF(IFERROR(IF(ISBLANK(A846),"",VLOOKUP(A846,frente!A$2:G$976,6,FALSE)),"")="","N/A",IFERROR(IF(ISBLANK(A846),"",VLOOKUP(A846,frente!A$2:G$976,6,FALSE)),"")))</f>
        <v/>
      </c>
    </row>
    <row r="847" spans="1:9" ht="18" thickBot="1" x14ac:dyDescent="0.35">
      <c r="A847" s="336"/>
      <c r="B847" s="340"/>
      <c r="C847" s="322" t="str">
        <f>IFERROR(IF(ISBLANK(A847),"",VLOOKUP(A847,frente!A$2:D$9835,2,FALSE)),"")</f>
        <v/>
      </c>
      <c r="D847" s="25" t="str">
        <f>IFERROR(IF(ISBLANK(A847),"",VLOOKUP(A847,frente!A$1:D$99866,3,FALSE)),"")</f>
        <v/>
      </c>
      <c r="E847" s="26" t="str">
        <f>IFERROR(IF(ISBLANK(B847),"",VLOOKUP(A847,frente!A$2:D$9835,4,FALSE)),"")</f>
        <v/>
      </c>
      <c r="F847" s="27" t="str">
        <f t="shared" si="16"/>
        <v/>
      </c>
      <c r="G847" s="306"/>
      <c r="H847" s="287" t="str">
        <f>IF(ISBLANK(A847),"",IF(IFERROR(IF(ISBLANK(A847),"",VLOOKUP(A847,frente!A$2:G$976,5,FALSE)),"")="","N/A",IFERROR(IF(ISBLANK(A847),"",VLOOKUP(A847,frente!A$2:G$976,5,FALSE)),"")))</f>
        <v/>
      </c>
      <c r="I847" s="30" t="str">
        <f>IF(ISBLANK(A847),"",IF(IFERROR(IF(ISBLANK(A847),"",VLOOKUP(A847,frente!A$2:G$976,6,FALSE)),"")="","N/A",IFERROR(IF(ISBLANK(A847),"",VLOOKUP(A847,frente!A$2:G$976,6,FALSE)),"")))</f>
        <v/>
      </c>
    </row>
    <row r="848" spans="1:9" ht="18" thickBot="1" x14ac:dyDescent="0.35">
      <c r="A848" s="336"/>
      <c r="B848" s="340"/>
      <c r="C848" s="322" t="str">
        <f>IFERROR(IF(ISBLANK(A848),"",VLOOKUP(A848,frente!A$2:D$9835,2,FALSE)),"")</f>
        <v/>
      </c>
      <c r="D848" s="25" t="str">
        <f>IFERROR(IF(ISBLANK(A848),"",VLOOKUP(A848,frente!A$1:D$99866,3,FALSE)),"")</f>
        <v/>
      </c>
      <c r="E848" s="26" t="str">
        <f>IFERROR(IF(ISBLANK(B848),"",VLOOKUP(A848,frente!A$2:D$9835,4,FALSE)),"")</f>
        <v/>
      </c>
      <c r="F848" s="27" t="str">
        <f t="shared" si="16"/>
        <v/>
      </c>
      <c r="G848" s="306"/>
      <c r="H848" s="287" t="str">
        <f>IF(ISBLANK(A848),"",IF(IFERROR(IF(ISBLANK(A848),"",VLOOKUP(A848,frente!A$2:G$976,5,FALSE)),"")="","N/A",IFERROR(IF(ISBLANK(A848),"",VLOOKUP(A848,frente!A$2:G$976,5,FALSE)),"")))</f>
        <v/>
      </c>
      <c r="I848" s="30" t="str">
        <f>IF(ISBLANK(A848),"",IF(IFERROR(IF(ISBLANK(A848),"",VLOOKUP(A848,frente!A$2:G$976,6,FALSE)),"")="","N/A",IFERROR(IF(ISBLANK(A848),"",VLOOKUP(A848,frente!A$2:G$976,6,FALSE)),"")))</f>
        <v/>
      </c>
    </row>
    <row r="849" spans="1:9" ht="18" thickBot="1" x14ac:dyDescent="0.35">
      <c r="A849" s="336"/>
      <c r="B849" s="340"/>
      <c r="C849" s="322" t="str">
        <f>IFERROR(IF(ISBLANK(A849),"",VLOOKUP(A849,frente!A$2:D$9835,2,FALSE)),"")</f>
        <v/>
      </c>
      <c r="D849" s="25" t="str">
        <f>IFERROR(IF(ISBLANK(A849),"",VLOOKUP(A849,frente!A$1:D$99866,3,FALSE)),"")</f>
        <v/>
      </c>
      <c r="E849" s="26" t="str">
        <f>IFERROR(IF(ISBLANK(B849),"",VLOOKUP(A849,frente!A$2:D$9835,4,FALSE)),"")</f>
        <v/>
      </c>
      <c r="F849" s="27" t="str">
        <f t="shared" si="16"/>
        <v/>
      </c>
      <c r="G849" s="306"/>
      <c r="H849" s="287" t="str">
        <f>IF(ISBLANK(A849),"",IF(IFERROR(IF(ISBLANK(A849),"",VLOOKUP(A849,frente!A$2:G$976,5,FALSE)),"")="","N/A",IFERROR(IF(ISBLANK(A849),"",VLOOKUP(A849,frente!A$2:G$976,5,FALSE)),"")))</f>
        <v/>
      </c>
      <c r="I849" s="30" t="str">
        <f>IF(ISBLANK(A849),"",IF(IFERROR(IF(ISBLANK(A849),"",VLOOKUP(A849,frente!A$2:G$976,6,FALSE)),"")="","N/A",IFERROR(IF(ISBLANK(A849),"",VLOOKUP(A849,frente!A$2:G$976,6,FALSE)),"")))</f>
        <v/>
      </c>
    </row>
    <row r="850" spans="1:9" ht="18" thickBot="1" x14ac:dyDescent="0.35">
      <c r="A850" s="336"/>
      <c r="B850" s="340"/>
      <c r="C850" s="322" t="str">
        <f>IFERROR(IF(ISBLANK(A850),"",VLOOKUP(A850,frente!A$2:D$9835,2,FALSE)),"")</f>
        <v/>
      </c>
      <c r="D850" s="25" t="str">
        <f>IFERROR(IF(ISBLANK(A850),"",VLOOKUP(A850,frente!A$1:D$99866,3,FALSE)),"")</f>
        <v/>
      </c>
      <c r="E850" s="26" t="str">
        <f>IFERROR(IF(ISBLANK(B850),"",VLOOKUP(A850,frente!A$2:D$9835,4,FALSE)),"")</f>
        <v/>
      </c>
      <c r="F850" s="27" t="str">
        <f t="shared" si="16"/>
        <v/>
      </c>
      <c r="G850" s="306"/>
      <c r="H850" s="287" t="str">
        <f>IF(ISBLANK(A850),"",IF(IFERROR(IF(ISBLANK(A850),"",VLOOKUP(A850,frente!A$2:G$976,5,FALSE)),"")="","N/A",IFERROR(IF(ISBLANK(A850),"",VLOOKUP(A850,frente!A$2:G$976,5,FALSE)),"")))</f>
        <v/>
      </c>
      <c r="I850" s="30" t="str">
        <f>IF(ISBLANK(A850),"",IF(IFERROR(IF(ISBLANK(A850),"",VLOOKUP(A850,frente!A$2:G$976,6,FALSE)),"")="","N/A",IFERROR(IF(ISBLANK(A850),"",VLOOKUP(A850,frente!A$2:G$976,6,FALSE)),"")))</f>
        <v/>
      </c>
    </row>
    <row r="851" spans="1:9" ht="18" thickBot="1" x14ac:dyDescent="0.35">
      <c r="A851" s="336"/>
      <c r="B851" s="340"/>
      <c r="C851" s="322" t="str">
        <f>IFERROR(IF(ISBLANK(A851),"",VLOOKUP(A851,frente!A$2:D$9835,2,FALSE)),"")</f>
        <v/>
      </c>
      <c r="D851" s="25" t="str">
        <f>IFERROR(IF(ISBLANK(A851),"",VLOOKUP(A851,frente!A$1:D$99866,3,FALSE)),"")</f>
        <v/>
      </c>
      <c r="E851" s="26" t="str">
        <f>IFERROR(IF(ISBLANK(B851),"",VLOOKUP(A851,frente!A$2:D$9835,4,FALSE)),"")</f>
        <v/>
      </c>
      <c r="F851" s="27" t="str">
        <f t="shared" si="16"/>
        <v/>
      </c>
      <c r="G851" s="306"/>
      <c r="H851" s="287" t="str">
        <f>IF(ISBLANK(A851),"",IF(IFERROR(IF(ISBLANK(A851),"",VLOOKUP(A851,frente!A$2:G$976,5,FALSE)),"")="","N/A",IFERROR(IF(ISBLANK(A851),"",VLOOKUP(A851,frente!A$2:G$976,5,FALSE)),"")))</f>
        <v/>
      </c>
      <c r="I851" s="30" t="str">
        <f>IF(ISBLANK(A851),"",IF(IFERROR(IF(ISBLANK(A851),"",VLOOKUP(A851,frente!A$2:G$976,6,FALSE)),"")="","N/A",IFERROR(IF(ISBLANK(A851),"",VLOOKUP(A851,frente!A$2:G$976,6,FALSE)),"")))</f>
        <v/>
      </c>
    </row>
    <row r="852" spans="1:9" ht="18" thickBot="1" x14ac:dyDescent="0.35">
      <c r="A852" s="336"/>
      <c r="B852" s="340"/>
      <c r="C852" s="322" t="str">
        <f>IFERROR(IF(ISBLANK(A852),"",VLOOKUP(A852,frente!A$2:D$9835,2,FALSE)),"")</f>
        <v/>
      </c>
      <c r="D852" s="25" t="str">
        <f>IFERROR(IF(ISBLANK(A852),"",VLOOKUP(A852,frente!A$1:D$99866,3,FALSE)),"")</f>
        <v/>
      </c>
      <c r="E852" s="26" t="str">
        <f>IFERROR(IF(ISBLANK(B852),"",VLOOKUP(A852,frente!A$2:D$9835,4,FALSE)),"")</f>
        <v/>
      </c>
      <c r="F852" s="27" t="str">
        <f t="shared" si="16"/>
        <v/>
      </c>
      <c r="G852" s="306"/>
      <c r="H852" s="287" t="str">
        <f>IF(ISBLANK(A852),"",IF(IFERROR(IF(ISBLANK(A852),"",VLOOKUP(A852,frente!A$2:G$976,5,FALSE)),"")="","N/A",IFERROR(IF(ISBLANK(A852),"",VLOOKUP(A852,frente!A$2:G$976,5,FALSE)),"")))</f>
        <v/>
      </c>
      <c r="I852" s="30" t="str">
        <f>IF(ISBLANK(A852),"",IF(IFERROR(IF(ISBLANK(A852),"",VLOOKUP(A852,frente!A$2:G$976,6,FALSE)),"")="","N/A",IFERROR(IF(ISBLANK(A852),"",VLOOKUP(A852,frente!A$2:G$976,6,FALSE)),"")))</f>
        <v/>
      </c>
    </row>
    <row r="853" spans="1:9" ht="18" thickBot="1" x14ac:dyDescent="0.35">
      <c r="A853" s="336"/>
      <c r="B853" s="340"/>
      <c r="C853" s="322" t="str">
        <f>IFERROR(IF(ISBLANK(A853),"",VLOOKUP(A853,frente!A$2:D$9835,2,FALSE)),"")</f>
        <v/>
      </c>
      <c r="D853" s="25" t="str">
        <f>IFERROR(IF(ISBLANK(A853),"",VLOOKUP(A853,frente!A$1:D$99866,3,FALSE)),"")</f>
        <v/>
      </c>
      <c r="E853" s="26" t="str">
        <f>IFERROR(IF(ISBLANK(B853),"",VLOOKUP(A853,frente!A$2:D$9835,4,FALSE)),"")</f>
        <v/>
      </c>
      <c r="F853" s="27" t="str">
        <f t="shared" si="16"/>
        <v/>
      </c>
      <c r="G853" s="306"/>
      <c r="H853" s="287" t="str">
        <f>IF(ISBLANK(A853),"",IF(IFERROR(IF(ISBLANK(A853),"",VLOOKUP(A853,frente!A$2:G$976,5,FALSE)),"")="","N/A",IFERROR(IF(ISBLANK(A853),"",VLOOKUP(A853,frente!A$2:G$976,5,FALSE)),"")))</f>
        <v/>
      </c>
      <c r="I853" s="30" t="str">
        <f>IF(ISBLANK(A853),"",IF(IFERROR(IF(ISBLANK(A853),"",VLOOKUP(A853,frente!A$2:G$976,6,FALSE)),"")="","N/A",IFERROR(IF(ISBLANK(A853),"",VLOOKUP(A853,frente!A$2:G$976,6,FALSE)),"")))</f>
        <v/>
      </c>
    </row>
    <row r="854" spans="1:9" ht="18" thickBot="1" x14ac:dyDescent="0.35">
      <c r="A854" s="336"/>
      <c r="B854" s="340"/>
      <c r="C854" s="322" t="str">
        <f>IFERROR(IF(ISBLANK(A854),"",VLOOKUP(A854,frente!A$2:D$9835,2,FALSE)),"")</f>
        <v/>
      </c>
      <c r="D854" s="25" t="str">
        <f>IFERROR(IF(ISBLANK(A854),"",VLOOKUP(A854,frente!A$1:D$99866,3,FALSE)),"")</f>
        <v/>
      </c>
      <c r="E854" s="26" t="str">
        <f>IFERROR(IF(ISBLANK(B854),"",VLOOKUP(A854,frente!A$2:D$9835,4,FALSE)),"")</f>
        <v/>
      </c>
      <c r="F854" s="27" t="str">
        <f t="shared" si="16"/>
        <v/>
      </c>
      <c r="G854" s="306"/>
      <c r="H854" s="287" t="str">
        <f>IF(ISBLANK(A854),"",IF(IFERROR(IF(ISBLANK(A854),"",VLOOKUP(A854,frente!A$2:G$976,5,FALSE)),"")="","N/A",IFERROR(IF(ISBLANK(A854),"",VLOOKUP(A854,frente!A$2:G$976,5,FALSE)),"")))</f>
        <v/>
      </c>
      <c r="I854" s="30" t="str">
        <f>IF(ISBLANK(A854),"",IF(IFERROR(IF(ISBLANK(A854),"",VLOOKUP(A854,frente!A$2:G$976,6,FALSE)),"")="","N/A",IFERROR(IF(ISBLANK(A854),"",VLOOKUP(A854,frente!A$2:G$976,6,FALSE)),"")))</f>
        <v/>
      </c>
    </row>
    <row r="855" spans="1:9" ht="18" thickBot="1" x14ac:dyDescent="0.35">
      <c r="A855" s="336"/>
      <c r="B855" s="340"/>
      <c r="C855" s="322" t="str">
        <f>IFERROR(IF(ISBLANK(A855),"",VLOOKUP(A855,frente!A$2:D$9835,2,FALSE)),"")</f>
        <v/>
      </c>
      <c r="D855" s="25" t="str">
        <f>IFERROR(IF(ISBLANK(A855),"",VLOOKUP(A855,frente!A$1:D$99866,3,FALSE)),"")</f>
        <v/>
      </c>
      <c r="E855" s="26" t="str">
        <f>IFERROR(IF(ISBLANK(B855),"",VLOOKUP(A855,frente!A$2:D$9835,4,FALSE)),"")</f>
        <v/>
      </c>
      <c r="F855" s="27" t="str">
        <f t="shared" si="16"/>
        <v/>
      </c>
      <c r="G855" s="306"/>
      <c r="H855" s="287" t="str">
        <f>IF(ISBLANK(A855),"",IF(IFERROR(IF(ISBLANK(A855),"",VLOOKUP(A855,frente!A$2:G$976,5,FALSE)),"")="","N/A",IFERROR(IF(ISBLANK(A855),"",VLOOKUP(A855,frente!A$2:G$976,5,FALSE)),"")))</f>
        <v/>
      </c>
      <c r="I855" s="30" t="str">
        <f>IF(ISBLANK(A855),"",IF(IFERROR(IF(ISBLANK(A855),"",VLOOKUP(A855,frente!A$2:G$976,6,FALSE)),"")="","N/A",IFERROR(IF(ISBLANK(A855),"",VLOOKUP(A855,frente!A$2:G$976,6,FALSE)),"")))</f>
        <v/>
      </c>
    </row>
    <row r="856" spans="1:9" ht="18" thickBot="1" x14ac:dyDescent="0.35">
      <c r="A856" s="336"/>
      <c r="B856" s="340"/>
      <c r="C856" s="322" t="str">
        <f>IFERROR(IF(ISBLANK(A856),"",VLOOKUP(A856,frente!A$2:D$9835,2,FALSE)),"")</f>
        <v/>
      </c>
      <c r="D856" s="25" t="str">
        <f>IFERROR(IF(ISBLANK(A856),"",VLOOKUP(A856,frente!A$1:D$99866,3,FALSE)),"")</f>
        <v/>
      </c>
      <c r="E856" s="26" t="str">
        <f>IFERROR(IF(ISBLANK(B856),"",VLOOKUP(A856,frente!A$2:D$9835,4,FALSE)),"")</f>
        <v/>
      </c>
      <c r="F856" s="27" t="str">
        <f t="shared" si="16"/>
        <v/>
      </c>
      <c r="G856" s="306"/>
      <c r="H856" s="287" t="str">
        <f>IF(ISBLANK(A856),"",IF(IFERROR(IF(ISBLANK(A856),"",VLOOKUP(A856,frente!A$2:G$976,5,FALSE)),"")="","N/A",IFERROR(IF(ISBLANK(A856),"",VLOOKUP(A856,frente!A$2:G$976,5,FALSE)),"")))</f>
        <v/>
      </c>
      <c r="I856" s="30" t="str">
        <f>IF(ISBLANK(A856),"",IF(IFERROR(IF(ISBLANK(A856),"",VLOOKUP(A856,frente!A$2:G$976,6,FALSE)),"")="","N/A",IFERROR(IF(ISBLANK(A856),"",VLOOKUP(A856,frente!A$2:G$976,6,FALSE)),"")))</f>
        <v/>
      </c>
    </row>
    <row r="857" spans="1:9" ht="18" thickBot="1" x14ac:dyDescent="0.35">
      <c r="A857" s="336"/>
      <c r="B857" s="340"/>
      <c r="C857" s="322" t="str">
        <f>IFERROR(IF(ISBLANK(A857),"",VLOOKUP(A857,frente!A$2:D$9835,2,FALSE)),"")</f>
        <v/>
      </c>
      <c r="D857" s="25" t="str">
        <f>IFERROR(IF(ISBLANK(A857),"",VLOOKUP(A857,frente!A$1:D$99866,3,FALSE)),"")</f>
        <v/>
      </c>
      <c r="E857" s="26" t="str">
        <f>IFERROR(IF(ISBLANK(B857),"",VLOOKUP(A857,frente!A$2:D$9835,4,FALSE)),"")</f>
        <v/>
      </c>
      <c r="F857" s="27" t="str">
        <f t="shared" si="16"/>
        <v/>
      </c>
      <c r="G857" s="306"/>
      <c r="H857" s="287" t="str">
        <f>IF(ISBLANK(A857),"",IF(IFERROR(IF(ISBLANK(A857),"",VLOOKUP(A857,frente!A$2:G$976,5,FALSE)),"")="","N/A",IFERROR(IF(ISBLANK(A857),"",VLOOKUP(A857,frente!A$2:G$976,5,FALSE)),"")))</f>
        <v/>
      </c>
      <c r="I857" s="30" t="str">
        <f>IF(ISBLANK(A857),"",IF(IFERROR(IF(ISBLANK(A857),"",VLOOKUP(A857,frente!A$2:G$976,6,FALSE)),"")="","N/A",IFERROR(IF(ISBLANK(A857),"",VLOOKUP(A857,frente!A$2:G$976,6,FALSE)),"")))</f>
        <v/>
      </c>
    </row>
    <row r="858" spans="1:9" ht="18" thickBot="1" x14ac:dyDescent="0.35">
      <c r="A858" s="336"/>
      <c r="B858" s="340"/>
      <c r="C858" s="322" t="str">
        <f>IFERROR(IF(ISBLANK(A858),"",VLOOKUP(A858,frente!A$2:D$9835,2,FALSE)),"")</f>
        <v/>
      </c>
      <c r="D858" s="25" t="str">
        <f>IFERROR(IF(ISBLANK(A858),"",VLOOKUP(A858,frente!A$1:D$99866,3,FALSE)),"")</f>
        <v/>
      </c>
      <c r="E858" s="26" t="str">
        <f>IFERROR(IF(ISBLANK(B858),"",VLOOKUP(A858,frente!A$2:D$9835,4,FALSE)),"")</f>
        <v/>
      </c>
      <c r="F858" s="27" t="str">
        <f t="shared" si="16"/>
        <v/>
      </c>
      <c r="G858" s="306"/>
      <c r="H858" s="287" t="str">
        <f>IF(ISBLANK(A858),"",IF(IFERROR(IF(ISBLANK(A858),"",VLOOKUP(A858,frente!A$2:G$976,5,FALSE)),"")="","N/A",IFERROR(IF(ISBLANK(A858),"",VLOOKUP(A858,frente!A$2:G$976,5,FALSE)),"")))</f>
        <v/>
      </c>
      <c r="I858" s="30" t="str">
        <f>IF(ISBLANK(A858),"",IF(IFERROR(IF(ISBLANK(A858),"",VLOOKUP(A858,frente!A$2:G$976,6,FALSE)),"")="","N/A",IFERROR(IF(ISBLANK(A858),"",VLOOKUP(A858,frente!A$2:G$976,6,FALSE)),"")))</f>
        <v/>
      </c>
    </row>
    <row r="859" spans="1:9" ht="18" thickBot="1" x14ac:dyDescent="0.35">
      <c r="A859" s="336"/>
      <c r="B859" s="340"/>
      <c r="C859" s="322" t="str">
        <f>IFERROR(IF(ISBLANK(A859),"",VLOOKUP(A859,frente!A$2:D$9835,2,FALSE)),"")</f>
        <v/>
      </c>
      <c r="D859" s="25" t="str">
        <f>IFERROR(IF(ISBLANK(A859),"",VLOOKUP(A859,frente!A$1:D$99866,3,FALSE)),"")</f>
        <v/>
      </c>
      <c r="E859" s="26" t="str">
        <f>IFERROR(IF(ISBLANK(B859),"",VLOOKUP(A859,frente!A$2:D$9835,4,FALSE)),"")</f>
        <v/>
      </c>
      <c r="F859" s="27" t="str">
        <f t="shared" si="16"/>
        <v/>
      </c>
      <c r="G859" s="306"/>
      <c r="H859" s="287" t="str">
        <f>IF(ISBLANK(A859),"",IF(IFERROR(IF(ISBLANK(A859),"",VLOOKUP(A859,frente!A$2:G$976,5,FALSE)),"")="","N/A",IFERROR(IF(ISBLANK(A859),"",VLOOKUP(A859,frente!A$2:G$976,5,FALSE)),"")))</f>
        <v/>
      </c>
      <c r="I859" s="30" t="str">
        <f>IF(ISBLANK(A859),"",IF(IFERROR(IF(ISBLANK(A859),"",VLOOKUP(A859,frente!A$2:G$976,6,FALSE)),"")="","N/A",IFERROR(IF(ISBLANK(A859),"",VLOOKUP(A859,frente!A$2:G$976,6,FALSE)),"")))</f>
        <v/>
      </c>
    </row>
    <row r="860" spans="1:9" ht="18" thickBot="1" x14ac:dyDescent="0.35">
      <c r="A860" s="336"/>
      <c r="B860" s="340"/>
      <c r="C860" s="322" t="str">
        <f>IFERROR(IF(ISBLANK(A860),"",VLOOKUP(A860,frente!A$2:D$9835,2,FALSE)),"")</f>
        <v/>
      </c>
      <c r="D860" s="25" t="str">
        <f>IFERROR(IF(ISBLANK(A860),"",VLOOKUP(A860,frente!A$1:D$99866,3,FALSE)),"")</f>
        <v/>
      </c>
      <c r="E860" s="26" t="str">
        <f>IFERROR(IF(ISBLANK(B860),"",VLOOKUP(A860,frente!A$2:D$9835,4,FALSE)),"")</f>
        <v/>
      </c>
      <c r="F860" s="27" t="str">
        <f t="shared" si="16"/>
        <v/>
      </c>
      <c r="G860" s="306"/>
      <c r="H860" s="287" t="str">
        <f>IF(ISBLANK(A860),"",IF(IFERROR(IF(ISBLANK(A860),"",VLOOKUP(A860,frente!A$2:G$976,5,FALSE)),"")="","N/A",IFERROR(IF(ISBLANK(A860),"",VLOOKUP(A860,frente!A$2:G$976,5,FALSE)),"")))</f>
        <v/>
      </c>
      <c r="I860" s="30" t="str">
        <f>IF(ISBLANK(A860),"",IF(IFERROR(IF(ISBLANK(A860),"",VLOOKUP(A860,frente!A$2:G$976,6,FALSE)),"")="","N/A",IFERROR(IF(ISBLANK(A860),"",VLOOKUP(A860,frente!A$2:G$976,6,FALSE)),"")))</f>
        <v/>
      </c>
    </row>
    <row r="861" spans="1:9" ht="18" thickBot="1" x14ac:dyDescent="0.35">
      <c r="A861" s="336"/>
      <c r="B861" s="340"/>
      <c r="C861" s="322" t="str">
        <f>IFERROR(IF(ISBLANK(A861),"",VLOOKUP(A861,frente!A$2:D$9835,2,FALSE)),"")</f>
        <v/>
      </c>
      <c r="D861" s="25" t="str">
        <f>IFERROR(IF(ISBLANK(A861),"",VLOOKUP(A861,frente!A$1:D$99866,3,FALSE)),"")</f>
        <v/>
      </c>
      <c r="E861" s="26" t="str">
        <f>IFERROR(IF(ISBLANK(B861),"",VLOOKUP(A861,frente!A$2:D$9835,4,FALSE)),"")</f>
        <v/>
      </c>
      <c r="F861" s="27" t="str">
        <f t="shared" si="16"/>
        <v/>
      </c>
      <c r="G861" s="306"/>
      <c r="H861" s="287" t="str">
        <f>IF(ISBLANK(A861),"",IF(IFERROR(IF(ISBLANK(A861),"",VLOOKUP(A861,frente!A$2:G$976,5,FALSE)),"")="","N/A",IFERROR(IF(ISBLANK(A861),"",VLOOKUP(A861,frente!A$2:G$976,5,FALSE)),"")))</f>
        <v/>
      </c>
      <c r="I861" s="30" t="str">
        <f>IF(ISBLANK(A861),"",IF(IFERROR(IF(ISBLANK(A861),"",VLOOKUP(A861,frente!A$2:G$976,6,FALSE)),"")="","N/A",IFERROR(IF(ISBLANK(A861),"",VLOOKUP(A861,frente!A$2:G$976,6,FALSE)),"")))</f>
        <v/>
      </c>
    </row>
    <row r="862" spans="1:9" ht="18" thickBot="1" x14ac:dyDescent="0.35">
      <c r="A862" s="336"/>
      <c r="B862" s="340"/>
      <c r="C862" s="322" t="str">
        <f>IFERROR(IF(ISBLANK(A862),"",VLOOKUP(A862,frente!A$2:D$9835,2,FALSE)),"")</f>
        <v/>
      </c>
      <c r="D862" s="25" t="str">
        <f>IFERROR(IF(ISBLANK(A862),"",VLOOKUP(A862,frente!A$1:D$99866,3,FALSE)),"")</f>
        <v/>
      </c>
      <c r="E862" s="26" t="str">
        <f>IFERROR(IF(ISBLANK(B862),"",VLOOKUP(A862,frente!A$2:D$9835,4,FALSE)),"")</f>
        <v/>
      </c>
      <c r="F862" s="27" t="str">
        <f t="shared" si="16"/>
        <v/>
      </c>
      <c r="G862" s="306"/>
      <c r="H862" s="287" t="str">
        <f>IF(ISBLANK(A862),"",IF(IFERROR(IF(ISBLANK(A862),"",VLOOKUP(A862,frente!A$2:G$976,5,FALSE)),"")="","N/A",IFERROR(IF(ISBLANK(A862),"",VLOOKUP(A862,frente!A$2:G$976,5,FALSE)),"")))</f>
        <v/>
      </c>
      <c r="I862" s="30" t="str">
        <f>IF(ISBLANK(A862),"",IF(IFERROR(IF(ISBLANK(A862),"",VLOOKUP(A862,frente!A$2:G$976,6,FALSE)),"")="","N/A",IFERROR(IF(ISBLANK(A862),"",VLOOKUP(A862,frente!A$2:G$976,6,FALSE)),"")))</f>
        <v/>
      </c>
    </row>
    <row r="863" spans="1:9" ht="18" thickBot="1" x14ac:dyDescent="0.35">
      <c r="A863" s="336"/>
      <c r="B863" s="340"/>
      <c r="C863" s="322" t="str">
        <f>IFERROR(IF(ISBLANK(A863),"",VLOOKUP(A863,frente!A$2:D$9835,2,FALSE)),"")</f>
        <v/>
      </c>
      <c r="D863" s="25" t="str">
        <f>IFERROR(IF(ISBLANK(A863),"",VLOOKUP(A863,frente!A$1:D$99866,3,FALSE)),"")</f>
        <v/>
      </c>
      <c r="E863" s="26" t="str">
        <f>IFERROR(IF(ISBLANK(B863),"",VLOOKUP(A863,frente!A$2:D$9835,4,FALSE)),"")</f>
        <v/>
      </c>
      <c r="F863" s="27" t="str">
        <f t="shared" si="16"/>
        <v/>
      </c>
      <c r="G863" s="306"/>
      <c r="H863" s="287" t="str">
        <f>IF(ISBLANK(A863),"",IF(IFERROR(IF(ISBLANK(A863),"",VLOOKUP(A863,frente!A$2:G$976,5,FALSE)),"")="","N/A",IFERROR(IF(ISBLANK(A863),"",VLOOKUP(A863,frente!A$2:G$976,5,FALSE)),"")))</f>
        <v/>
      </c>
      <c r="I863" s="30" t="str">
        <f>IF(ISBLANK(A863),"",IF(IFERROR(IF(ISBLANK(A863),"",VLOOKUP(A863,frente!A$2:G$976,6,FALSE)),"")="","N/A",IFERROR(IF(ISBLANK(A863),"",VLOOKUP(A863,frente!A$2:G$976,6,FALSE)),"")))</f>
        <v/>
      </c>
    </row>
    <row r="864" spans="1:9" ht="18" thickBot="1" x14ac:dyDescent="0.35">
      <c r="A864" s="336"/>
      <c r="B864" s="340"/>
      <c r="C864" s="322" t="str">
        <f>IFERROR(IF(ISBLANK(A864),"",VLOOKUP(A864,frente!A$2:D$9835,2,FALSE)),"")</f>
        <v/>
      </c>
      <c r="D864" s="25" t="str">
        <f>IFERROR(IF(ISBLANK(A864),"",VLOOKUP(A864,frente!A$1:D$99866,3,FALSE)),"")</f>
        <v/>
      </c>
      <c r="E864" s="26" t="str">
        <f>IFERROR(IF(ISBLANK(B864),"",VLOOKUP(A864,frente!A$2:D$9835,4,FALSE)),"")</f>
        <v/>
      </c>
      <c r="F864" s="27" t="str">
        <f t="shared" si="16"/>
        <v/>
      </c>
      <c r="G864" s="306"/>
      <c r="H864" s="287" t="str">
        <f>IF(ISBLANK(A864),"",IF(IFERROR(IF(ISBLANK(A864),"",VLOOKUP(A864,frente!A$2:G$976,5,FALSE)),"")="","N/A",IFERROR(IF(ISBLANK(A864),"",VLOOKUP(A864,frente!A$2:G$976,5,FALSE)),"")))</f>
        <v/>
      </c>
      <c r="I864" s="30" t="str">
        <f>IF(ISBLANK(A864),"",IF(IFERROR(IF(ISBLANK(A864),"",VLOOKUP(A864,frente!A$2:G$976,6,FALSE)),"")="","N/A",IFERROR(IF(ISBLANK(A864),"",VLOOKUP(A864,frente!A$2:G$976,6,FALSE)),"")))</f>
        <v/>
      </c>
    </row>
    <row r="865" spans="1:9" ht="18" thickBot="1" x14ac:dyDescent="0.35">
      <c r="A865" s="336"/>
      <c r="B865" s="340"/>
      <c r="C865" s="322" t="str">
        <f>IFERROR(IF(ISBLANK(A865),"",VLOOKUP(A865,frente!A$2:D$9835,2,FALSE)),"")</f>
        <v/>
      </c>
      <c r="D865" s="25" t="str">
        <f>IFERROR(IF(ISBLANK(A865),"",VLOOKUP(A865,frente!A$1:D$99866,3,FALSE)),"")</f>
        <v/>
      </c>
      <c r="E865" s="26" t="str">
        <f>IFERROR(IF(ISBLANK(B865),"",VLOOKUP(A865,frente!A$2:D$9835,4,FALSE)),"")</f>
        <v/>
      </c>
      <c r="F865" s="27" t="str">
        <f t="shared" si="16"/>
        <v/>
      </c>
      <c r="G865" s="306"/>
      <c r="H865" s="287" t="str">
        <f>IF(ISBLANK(A865),"",IF(IFERROR(IF(ISBLANK(A865),"",VLOOKUP(A865,frente!A$2:G$976,5,FALSE)),"")="","N/A",IFERROR(IF(ISBLANK(A865),"",VLOOKUP(A865,frente!A$2:G$976,5,FALSE)),"")))</f>
        <v/>
      </c>
      <c r="I865" s="30" t="str">
        <f>IF(ISBLANK(A865),"",IF(IFERROR(IF(ISBLANK(A865),"",VLOOKUP(A865,frente!A$2:G$976,6,FALSE)),"")="","N/A",IFERROR(IF(ISBLANK(A865),"",VLOOKUP(A865,frente!A$2:G$976,6,FALSE)),"")))</f>
        <v/>
      </c>
    </row>
    <row r="866" spans="1:9" ht="18" thickBot="1" x14ac:dyDescent="0.35">
      <c r="A866" s="336"/>
      <c r="B866" s="340"/>
      <c r="C866" s="322" t="str">
        <f>IFERROR(IF(ISBLANK(A866),"",VLOOKUP(A866,frente!A$2:D$9835,2,FALSE)),"")</f>
        <v/>
      </c>
      <c r="D866" s="25" t="str">
        <f>IFERROR(IF(ISBLANK(A866),"",VLOOKUP(A866,frente!A$1:D$99866,3,FALSE)),"")</f>
        <v/>
      </c>
      <c r="E866" s="26" t="str">
        <f>IFERROR(IF(ISBLANK(B866),"",VLOOKUP(A866,frente!A$2:D$9835,4,FALSE)),"")</f>
        <v/>
      </c>
      <c r="F866" s="27" t="str">
        <f t="shared" si="16"/>
        <v/>
      </c>
      <c r="G866" s="306"/>
      <c r="H866" s="287" t="str">
        <f>IF(ISBLANK(A866),"",IF(IFERROR(IF(ISBLANK(A866),"",VLOOKUP(A866,frente!A$2:G$976,5,FALSE)),"")="","N/A",IFERROR(IF(ISBLANK(A866),"",VLOOKUP(A866,frente!A$2:G$976,5,FALSE)),"")))</f>
        <v/>
      </c>
      <c r="I866" s="30" t="str">
        <f>IF(ISBLANK(A866),"",IF(IFERROR(IF(ISBLANK(A866),"",VLOOKUP(A866,frente!A$2:G$976,6,FALSE)),"")="","N/A",IFERROR(IF(ISBLANK(A866),"",VLOOKUP(A866,frente!A$2:G$976,6,FALSE)),"")))</f>
        <v/>
      </c>
    </row>
    <row r="867" spans="1:9" ht="18" thickBot="1" x14ac:dyDescent="0.35">
      <c r="A867" s="336"/>
      <c r="B867" s="340"/>
      <c r="C867" s="322" t="str">
        <f>IFERROR(IF(ISBLANK(A867),"",VLOOKUP(A867,frente!A$2:D$9835,2,FALSE)),"")</f>
        <v/>
      </c>
      <c r="D867" s="25" t="str">
        <f>IFERROR(IF(ISBLANK(A867),"",VLOOKUP(A867,frente!A$1:D$99866,3,FALSE)),"")</f>
        <v/>
      </c>
      <c r="E867" s="26" t="str">
        <f>IFERROR(IF(ISBLANK(B867),"",VLOOKUP(A867,frente!A$2:D$9835,4,FALSE)),"")</f>
        <v/>
      </c>
      <c r="F867" s="27" t="str">
        <f t="shared" si="16"/>
        <v/>
      </c>
      <c r="G867" s="306"/>
      <c r="H867" s="287" t="str">
        <f>IF(ISBLANK(A867),"",IF(IFERROR(IF(ISBLANK(A867),"",VLOOKUP(A867,frente!A$2:G$976,5,FALSE)),"")="","N/A",IFERROR(IF(ISBLANK(A867),"",VLOOKUP(A867,frente!A$2:G$976,5,FALSE)),"")))</f>
        <v/>
      </c>
      <c r="I867" s="30" t="str">
        <f>IF(ISBLANK(A867),"",IF(IFERROR(IF(ISBLANK(A867),"",VLOOKUP(A867,frente!A$2:G$976,6,FALSE)),"")="","N/A",IFERROR(IF(ISBLANK(A867),"",VLOOKUP(A867,frente!A$2:G$976,6,FALSE)),"")))</f>
        <v/>
      </c>
    </row>
    <row r="868" spans="1:9" ht="18" thickBot="1" x14ac:dyDescent="0.35">
      <c r="A868" s="336"/>
      <c r="B868" s="340"/>
      <c r="C868" s="322" t="str">
        <f>IFERROR(IF(ISBLANK(A868),"",VLOOKUP(A868,frente!A$2:D$9835,2,FALSE)),"")</f>
        <v/>
      </c>
      <c r="D868" s="25" t="str">
        <f>IFERROR(IF(ISBLANK(A868),"",VLOOKUP(A868,frente!A$1:D$99866,3,FALSE)),"")</f>
        <v/>
      </c>
      <c r="E868" s="26" t="str">
        <f>IFERROR(IF(ISBLANK(B868),"",VLOOKUP(A868,frente!A$2:D$9835,4,FALSE)),"")</f>
        <v/>
      </c>
      <c r="F868" s="27" t="str">
        <f t="shared" si="16"/>
        <v/>
      </c>
      <c r="G868" s="306"/>
      <c r="H868" s="287" t="str">
        <f>IF(ISBLANK(A868),"",IF(IFERROR(IF(ISBLANK(A868),"",VLOOKUP(A868,frente!A$2:G$976,5,FALSE)),"")="","N/A",IFERROR(IF(ISBLANK(A868),"",VLOOKUP(A868,frente!A$2:G$976,5,FALSE)),"")))</f>
        <v/>
      </c>
      <c r="I868" s="30" t="str">
        <f>IF(ISBLANK(A868),"",IF(IFERROR(IF(ISBLANK(A868),"",VLOOKUP(A868,frente!A$2:G$976,6,FALSE)),"")="","N/A",IFERROR(IF(ISBLANK(A868),"",VLOOKUP(A868,frente!A$2:G$976,6,FALSE)),"")))</f>
        <v/>
      </c>
    </row>
    <row r="869" spans="1:9" ht="18" thickBot="1" x14ac:dyDescent="0.35">
      <c r="A869" s="336"/>
      <c r="B869" s="340"/>
      <c r="C869" s="322" t="str">
        <f>IFERROR(IF(ISBLANK(A869),"",VLOOKUP(A869,frente!A$2:D$9835,2,FALSE)),"")</f>
        <v/>
      </c>
      <c r="D869" s="25" t="str">
        <f>IFERROR(IF(ISBLANK(A869),"",VLOOKUP(A869,frente!A$1:D$99866,3,FALSE)),"")</f>
        <v/>
      </c>
      <c r="E869" s="26" t="str">
        <f>IFERROR(IF(ISBLANK(B869),"",VLOOKUP(A869,frente!A$2:D$9835,4,FALSE)),"")</f>
        <v/>
      </c>
      <c r="F869" s="27" t="str">
        <f t="shared" si="16"/>
        <v/>
      </c>
      <c r="G869" s="306"/>
      <c r="H869" s="287" t="str">
        <f>IF(ISBLANK(A869),"",IF(IFERROR(IF(ISBLANK(A869),"",VLOOKUP(A869,frente!A$2:G$976,5,FALSE)),"")="","N/A",IFERROR(IF(ISBLANK(A869),"",VLOOKUP(A869,frente!A$2:G$976,5,FALSE)),"")))</f>
        <v/>
      </c>
      <c r="I869" s="30" t="str">
        <f>IF(ISBLANK(A869),"",IF(IFERROR(IF(ISBLANK(A869),"",VLOOKUP(A869,frente!A$2:G$976,6,FALSE)),"")="","N/A",IFERROR(IF(ISBLANK(A869),"",VLOOKUP(A869,frente!A$2:G$976,6,FALSE)),"")))</f>
        <v/>
      </c>
    </row>
    <row r="870" spans="1:9" ht="18" thickBot="1" x14ac:dyDescent="0.35">
      <c r="A870" s="336"/>
      <c r="B870" s="340"/>
      <c r="C870" s="322" t="str">
        <f>IFERROR(IF(ISBLANK(A870),"",VLOOKUP(A870,frente!A$2:D$9835,2,FALSE)),"")</f>
        <v/>
      </c>
      <c r="D870" s="25" t="str">
        <f>IFERROR(IF(ISBLANK(A870),"",VLOOKUP(A870,frente!A$1:D$99866,3,FALSE)),"")</f>
        <v/>
      </c>
      <c r="E870" s="26" t="str">
        <f>IFERROR(IF(ISBLANK(B870),"",VLOOKUP(A870,frente!A$2:D$9835,4,FALSE)),"")</f>
        <v/>
      </c>
      <c r="F870" s="27" t="str">
        <f t="shared" si="16"/>
        <v/>
      </c>
      <c r="G870" s="306"/>
      <c r="H870" s="287" t="str">
        <f>IF(ISBLANK(A870),"",IF(IFERROR(IF(ISBLANK(A870),"",VLOOKUP(A870,frente!A$2:G$976,5,FALSE)),"")="","N/A",IFERROR(IF(ISBLANK(A870),"",VLOOKUP(A870,frente!A$2:G$976,5,FALSE)),"")))</f>
        <v/>
      </c>
      <c r="I870" s="30" t="str">
        <f>IF(ISBLANK(A870),"",IF(IFERROR(IF(ISBLANK(A870),"",VLOOKUP(A870,frente!A$2:G$976,6,FALSE)),"")="","N/A",IFERROR(IF(ISBLANK(A870),"",VLOOKUP(A870,frente!A$2:G$976,6,FALSE)),"")))</f>
        <v/>
      </c>
    </row>
    <row r="871" spans="1:9" ht="18" thickBot="1" x14ac:dyDescent="0.35">
      <c r="A871" s="336"/>
      <c r="B871" s="340"/>
      <c r="C871" s="322" t="str">
        <f>IFERROR(IF(ISBLANK(A871),"",VLOOKUP(A871,frente!A$2:D$9835,2,FALSE)),"")</f>
        <v/>
      </c>
      <c r="D871" s="25" t="str">
        <f>IFERROR(IF(ISBLANK(A871),"",VLOOKUP(A871,frente!A$1:D$99866,3,FALSE)),"")</f>
        <v/>
      </c>
      <c r="E871" s="26" t="str">
        <f>IFERROR(IF(ISBLANK(B871),"",VLOOKUP(A871,frente!A$2:D$9835,4,FALSE)),"")</f>
        <v/>
      </c>
      <c r="F871" s="27" t="str">
        <f t="shared" si="16"/>
        <v/>
      </c>
      <c r="G871" s="306"/>
      <c r="H871" s="287" t="str">
        <f>IF(ISBLANK(A871),"",IF(IFERROR(IF(ISBLANK(A871),"",VLOOKUP(A871,frente!A$2:G$976,5,FALSE)),"")="","N/A",IFERROR(IF(ISBLANK(A871),"",VLOOKUP(A871,frente!A$2:G$976,5,FALSE)),"")))</f>
        <v/>
      </c>
      <c r="I871" s="30" t="str">
        <f>IF(ISBLANK(A871),"",IF(IFERROR(IF(ISBLANK(A871),"",VLOOKUP(A871,frente!A$2:G$976,6,FALSE)),"")="","N/A",IFERROR(IF(ISBLANK(A871),"",VLOOKUP(A871,frente!A$2:G$976,6,FALSE)),"")))</f>
        <v/>
      </c>
    </row>
    <row r="872" spans="1:9" ht="18" thickBot="1" x14ac:dyDescent="0.35">
      <c r="A872" s="336"/>
      <c r="B872" s="340"/>
      <c r="C872" s="322" t="str">
        <f>IFERROR(IF(ISBLANK(A872),"",VLOOKUP(A872,frente!A$2:D$9835,2,FALSE)),"")</f>
        <v/>
      </c>
      <c r="D872" s="25" t="str">
        <f>IFERROR(IF(ISBLANK(A872),"",VLOOKUP(A872,frente!A$1:D$99866,3,FALSE)),"")</f>
        <v/>
      </c>
      <c r="E872" s="26" t="str">
        <f>IFERROR(IF(ISBLANK(B872),"",VLOOKUP(A872,frente!A$2:D$9835,4,FALSE)),"")</f>
        <v/>
      </c>
      <c r="F872" s="27" t="str">
        <f t="shared" si="16"/>
        <v/>
      </c>
      <c r="G872" s="306"/>
      <c r="H872" s="287" t="str">
        <f>IF(ISBLANK(A872),"",IF(IFERROR(IF(ISBLANK(A872),"",VLOOKUP(A872,frente!A$2:G$976,5,FALSE)),"")="","N/A",IFERROR(IF(ISBLANK(A872),"",VLOOKUP(A872,frente!A$2:G$976,5,FALSE)),"")))</f>
        <v/>
      </c>
      <c r="I872" s="30" t="str">
        <f>IF(ISBLANK(A872),"",IF(IFERROR(IF(ISBLANK(A872),"",VLOOKUP(A872,frente!A$2:G$976,6,FALSE)),"")="","N/A",IFERROR(IF(ISBLANK(A872),"",VLOOKUP(A872,frente!A$2:G$976,6,FALSE)),"")))</f>
        <v/>
      </c>
    </row>
    <row r="873" spans="1:9" ht="18" thickBot="1" x14ac:dyDescent="0.35">
      <c r="A873" s="336"/>
      <c r="B873" s="340"/>
      <c r="C873" s="322" t="str">
        <f>IFERROR(IF(ISBLANK(A873),"",VLOOKUP(A873,frente!A$2:D$9835,2,FALSE)),"")</f>
        <v/>
      </c>
      <c r="D873" s="25" t="str">
        <f>IFERROR(IF(ISBLANK(A873),"",VLOOKUP(A873,frente!A$1:D$99866,3,FALSE)),"")</f>
        <v/>
      </c>
      <c r="E873" s="26" t="str">
        <f>IFERROR(IF(ISBLANK(B873),"",VLOOKUP(A873,frente!A$2:D$9835,4,FALSE)),"")</f>
        <v/>
      </c>
      <c r="F873" s="27" t="str">
        <f t="shared" si="16"/>
        <v/>
      </c>
      <c r="G873" s="306"/>
      <c r="H873" s="287" t="str">
        <f>IF(ISBLANK(A873),"",IF(IFERROR(IF(ISBLANK(A873),"",VLOOKUP(A873,frente!A$2:G$976,5,FALSE)),"")="","N/A",IFERROR(IF(ISBLANK(A873),"",VLOOKUP(A873,frente!A$2:G$976,5,FALSE)),"")))</f>
        <v/>
      </c>
      <c r="I873" s="30" t="str">
        <f>IF(ISBLANK(A873),"",IF(IFERROR(IF(ISBLANK(A873),"",VLOOKUP(A873,frente!A$2:G$976,6,FALSE)),"")="","N/A",IFERROR(IF(ISBLANK(A873),"",VLOOKUP(A873,frente!A$2:G$976,6,FALSE)),"")))</f>
        <v/>
      </c>
    </row>
    <row r="874" spans="1:9" ht="18" thickBot="1" x14ac:dyDescent="0.35">
      <c r="A874" s="336"/>
      <c r="B874" s="340"/>
      <c r="C874" s="322" t="str">
        <f>IFERROR(IF(ISBLANK(A874),"",VLOOKUP(A874,frente!A$2:D$9835,2,FALSE)),"")</f>
        <v/>
      </c>
      <c r="D874" s="25" t="str">
        <f>IFERROR(IF(ISBLANK(A874),"",VLOOKUP(A874,frente!A$1:D$99866,3,FALSE)),"")</f>
        <v/>
      </c>
      <c r="E874" s="26" t="str">
        <f>IFERROR(IF(ISBLANK(B874),"",VLOOKUP(A874,frente!A$2:D$9835,4,FALSE)),"")</f>
        <v/>
      </c>
      <c r="F874" s="27" t="str">
        <f t="shared" si="16"/>
        <v/>
      </c>
      <c r="G874" s="306"/>
      <c r="H874" s="287" t="str">
        <f>IF(ISBLANK(A874),"",IF(IFERROR(IF(ISBLANK(A874),"",VLOOKUP(A874,frente!A$2:G$976,5,FALSE)),"")="","N/A",IFERROR(IF(ISBLANK(A874),"",VLOOKUP(A874,frente!A$2:G$976,5,FALSE)),"")))</f>
        <v/>
      </c>
      <c r="I874" s="30" t="str">
        <f>IF(ISBLANK(A874),"",IF(IFERROR(IF(ISBLANK(A874),"",VLOOKUP(A874,frente!A$2:G$976,6,FALSE)),"")="","N/A",IFERROR(IF(ISBLANK(A874),"",VLOOKUP(A874,frente!A$2:G$976,6,FALSE)),"")))</f>
        <v/>
      </c>
    </row>
    <row r="875" spans="1:9" ht="18" thickBot="1" x14ac:dyDescent="0.35">
      <c r="A875" s="336"/>
      <c r="B875" s="340"/>
      <c r="C875" s="322" t="str">
        <f>IFERROR(IF(ISBLANK(A875),"",VLOOKUP(A875,frente!A$2:D$9835,2,FALSE)),"")</f>
        <v/>
      </c>
      <c r="D875" s="25" t="str">
        <f>IFERROR(IF(ISBLANK(A875),"",VLOOKUP(A875,frente!A$1:D$99866,3,FALSE)),"")</f>
        <v/>
      </c>
      <c r="E875" s="26" t="str">
        <f>IFERROR(IF(ISBLANK(B875),"",VLOOKUP(A875,frente!A$2:D$9835,4,FALSE)),"")</f>
        <v/>
      </c>
      <c r="F875" s="27" t="str">
        <f t="shared" si="16"/>
        <v/>
      </c>
      <c r="G875" s="306"/>
      <c r="H875" s="287" t="str">
        <f>IF(ISBLANK(A875),"",IF(IFERROR(IF(ISBLANK(A875),"",VLOOKUP(A875,frente!A$2:G$976,5,FALSE)),"")="","N/A",IFERROR(IF(ISBLANK(A875),"",VLOOKUP(A875,frente!A$2:G$976,5,FALSE)),"")))</f>
        <v/>
      </c>
      <c r="I875" s="30" t="str">
        <f>IF(ISBLANK(A875),"",IF(IFERROR(IF(ISBLANK(A875),"",VLOOKUP(A875,frente!A$2:G$976,6,FALSE)),"")="","N/A",IFERROR(IF(ISBLANK(A875),"",VLOOKUP(A875,frente!A$2:G$976,6,FALSE)),"")))</f>
        <v/>
      </c>
    </row>
    <row r="876" spans="1:9" ht="18" thickBot="1" x14ac:dyDescent="0.35">
      <c r="A876" s="336"/>
      <c r="B876" s="340"/>
      <c r="C876" s="322" t="str">
        <f>IFERROR(IF(ISBLANK(A876),"",VLOOKUP(A876,frente!A$2:D$9835,2,FALSE)),"")</f>
        <v/>
      </c>
      <c r="D876" s="25" t="str">
        <f>IFERROR(IF(ISBLANK(A876),"",VLOOKUP(A876,frente!A$1:D$99866,3,FALSE)),"")</f>
        <v/>
      </c>
      <c r="E876" s="26" t="str">
        <f>IFERROR(IF(ISBLANK(B876),"",VLOOKUP(A876,frente!A$2:D$9835,4,FALSE)),"")</f>
        <v/>
      </c>
      <c r="F876" s="27" t="str">
        <f t="shared" si="16"/>
        <v/>
      </c>
      <c r="G876" s="306"/>
      <c r="H876" s="287" t="str">
        <f>IF(ISBLANK(A876),"",IF(IFERROR(IF(ISBLANK(A876),"",VLOOKUP(A876,frente!A$2:G$976,5,FALSE)),"")="","N/A",IFERROR(IF(ISBLANK(A876),"",VLOOKUP(A876,frente!A$2:G$976,5,FALSE)),"")))</f>
        <v/>
      </c>
      <c r="I876" s="30" t="str">
        <f>IF(ISBLANK(A876),"",IF(IFERROR(IF(ISBLANK(A876),"",VLOOKUP(A876,frente!A$2:G$976,6,FALSE)),"")="","N/A",IFERROR(IF(ISBLANK(A876),"",VLOOKUP(A876,frente!A$2:G$976,6,FALSE)),"")))</f>
        <v/>
      </c>
    </row>
    <row r="877" spans="1:9" ht="18" thickBot="1" x14ac:dyDescent="0.35">
      <c r="A877" s="336"/>
      <c r="B877" s="340"/>
      <c r="C877" s="322" t="str">
        <f>IFERROR(IF(ISBLANK(A877),"",VLOOKUP(A877,frente!A$2:D$9835,2,FALSE)),"")</f>
        <v/>
      </c>
      <c r="D877" s="25" t="str">
        <f>IFERROR(IF(ISBLANK(A877),"",VLOOKUP(A877,frente!A$1:D$99866,3,FALSE)),"")</f>
        <v/>
      </c>
      <c r="E877" s="26" t="str">
        <f>IFERROR(IF(ISBLANK(B877),"",VLOOKUP(A877,frente!A$2:D$9835,4,FALSE)),"")</f>
        <v/>
      </c>
      <c r="F877" s="27" t="str">
        <f t="shared" si="16"/>
        <v/>
      </c>
      <c r="G877" s="306"/>
      <c r="H877" s="287" t="str">
        <f>IF(ISBLANK(A877),"",IF(IFERROR(IF(ISBLANK(A877),"",VLOOKUP(A877,frente!A$2:G$976,5,FALSE)),"")="","N/A",IFERROR(IF(ISBLANK(A877),"",VLOOKUP(A877,frente!A$2:G$976,5,FALSE)),"")))</f>
        <v/>
      </c>
      <c r="I877" s="30" t="str">
        <f>IF(ISBLANK(A877),"",IF(IFERROR(IF(ISBLANK(A877),"",VLOOKUP(A877,frente!A$2:G$976,6,FALSE)),"")="","N/A",IFERROR(IF(ISBLANK(A877),"",VLOOKUP(A877,frente!A$2:G$976,6,FALSE)),"")))</f>
        <v/>
      </c>
    </row>
    <row r="878" spans="1:9" ht="18" thickBot="1" x14ac:dyDescent="0.35">
      <c r="A878" s="336"/>
      <c r="B878" s="340"/>
      <c r="C878" s="322" t="str">
        <f>IFERROR(IF(ISBLANK(A878),"",VLOOKUP(A878,frente!A$2:D$9835,2,FALSE)),"")</f>
        <v/>
      </c>
      <c r="D878" s="25" t="str">
        <f>IFERROR(IF(ISBLANK(A878),"",VLOOKUP(A878,frente!A$1:D$99866,3,FALSE)),"")</f>
        <v/>
      </c>
      <c r="E878" s="26" t="str">
        <f>IFERROR(IF(ISBLANK(B878),"",VLOOKUP(A878,frente!A$2:D$9835,4,FALSE)),"")</f>
        <v/>
      </c>
      <c r="F878" s="27" t="str">
        <f t="shared" si="16"/>
        <v/>
      </c>
      <c r="G878" s="306"/>
      <c r="H878" s="287" t="str">
        <f>IF(ISBLANK(A878),"",IF(IFERROR(IF(ISBLANK(A878),"",VLOOKUP(A878,frente!A$2:G$976,5,FALSE)),"")="","N/A",IFERROR(IF(ISBLANK(A878),"",VLOOKUP(A878,frente!A$2:G$976,5,FALSE)),"")))</f>
        <v/>
      </c>
      <c r="I878" s="30" t="str">
        <f>IF(ISBLANK(A878),"",IF(IFERROR(IF(ISBLANK(A878),"",VLOOKUP(A878,frente!A$2:G$976,6,FALSE)),"")="","N/A",IFERROR(IF(ISBLANK(A878),"",VLOOKUP(A878,frente!A$2:G$976,6,FALSE)),"")))</f>
        <v/>
      </c>
    </row>
    <row r="879" spans="1:9" ht="18" thickBot="1" x14ac:dyDescent="0.35">
      <c r="A879" s="336"/>
      <c r="B879" s="340"/>
      <c r="C879" s="322" t="str">
        <f>IFERROR(IF(ISBLANK(A879),"",VLOOKUP(A879,frente!A$2:D$9835,2,FALSE)),"")</f>
        <v/>
      </c>
      <c r="D879" s="25" t="str">
        <f>IFERROR(IF(ISBLANK(A879),"",VLOOKUP(A879,frente!A$1:D$99866,3,FALSE)),"")</f>
        <v/>
      </c>
      <c r="E879" s="26" t="str">
        <f>IFERROR(IF(ISBLANK(B879),"",VLOOKUP(A879,frente!A$2:D$9835,4,FALSE)),"")</f>
        <v/>
      </c>
      <c r="F879" s="27" t="str">
        <f t="shared" si="16"/>
        <v/>
      </c>
      <c r="G879" s="306"/>
      <c r="H879" s="287" t="str">
        <f>IF(ISBLANK(A879),"",IF(IFERROR(IF(ISBLANK(A879),"",VLOOKUP(A879,frente!A$2:G$976,5,FALSE)),"")="","N/A",IFERROR(IF(ISBLANK(A879),"",VLOOKUP(A879,frente!A$2:G$976,5,FALSE)),"")))</f>
        <v/>
      </c>
      <c r="I879" s="30" t="str">
        <f>IF(ISBLANK(A879),"",IF(IFERROR(IF(ISBLANK(A879),"",VLOOKUP(A879,frente!A$2:G$976,6,FALSE)),"")="","N/A",IFERROR(IF(ISBLANK(A879),"",VLOOKUP(A879,frente!A$2:G$976,6,FALSE)),"")))</f>
        <v/>
      </c>
    </row>
    <row r="880" spans="1:9" ht="18" thickBot="1" x14ac:dyDescent="0.35">
      <c r="A880" s="336"/>
      <c r="B880" s="340"/>
      <c r="C880" s="322" t="str">
        <f>IFERROR(IF(ISBLANK(A880),"",VLOOKUP(A880,frente!A$2:D$9835,2,FALSE)),"")</f>
        <v/>
      </c>
      <c r="D880" s="25" t="str">
        <f>IFERROR(IF(ISBLANK(A880),"",VLOOKUP(A880,frente!A$1:D$99866,3,FALSE)),"")</f>
        <v/>
      </c>
      <c r="E880" s="26" t="str">
        <f>IFERROR(IF(ISBLANK(B880),"",VLOOKUP(A880,frente!A$2:D$9835,4,FALSE)),"")</f>
        <v/>
      </c>
      <c r="F880" s="27" t="str">
        <f t="shared" si="16"/>
        <v/>
      </c>
      <c r="G880" s="306"/>
      <c r="H880" s="287" t="str">
        <f>IF(ISBLANK(A880),"",IF(IFERROR(IF(ISBLANK(A880),"",VLOOKUP(A880,frente!A$2:G$976,5,FALSE)),"")="","N/A",IFERROR(IF(ISBLANK(A880),"",VLOOKUP(A880,frente!A$2:G$976,5,FALSE)),"")))</f>
        <v/>
      </c>
      <c r="I880" s="30" t="str">
        <f>IF(ISBLANK(A880),"",IF(IFERROR(IF(ISBLANK(A880),"",VLOOKUP(A880,frente!A$2:G$976,6,FALSE)),"")="","N/A",IFERROR(IF(ISBLANK(A880),"",VLOOKUP(A880,frente!A$2:G$976,6,FALSE)),"")))</f>
        <v/>
      </c>
    </row>
    <row r="881" spans="1:9" ht="18" thickBot="1" x14ac:dyDescent="0.35">
      <c r="A881" s="336"/>
      <c r="B881" s="340"/>
      <c r="C881" s="322" t="str">
        <f>IFERROR(IF(ISBLANK(A881),"",VLOOKUP(A881,frente!A$2:D$9835,2,FALSE)),"")</f>
        <v/>
      </c>
      <c r="D881" s="25" t="str">
        <f>IFERROR(IF(ISBLANK(A881),"",VLOOKUP(A881,frente!A$1:D$99866,3,FALSE)),"")</f>
        <v/>
      </c>
      <c r="E881" s="26" t="str">
        <f>IFERROR(IF(ISBLANK(B881),"",VLOOKUP(A881,frente!A$2:D$9835,4,FALSE)),"")</f>
        <v/>
      </c>
      <c r="F881" s="27" t="str">
        <f t="shared" si="16"/>
        <v/>
      </c>
      <c r="G881" s="306"/>
      <c r="H881" s="287" t="str">
        <f>IF(ISBLANK(A881),"",IF(IFERROR(IF(ISBLANK(A881),"",VLOOKUP(A881,frente!A$2:G$976,5,FALSE)),"")="","N/A",IFERROR(IF(ISBLANK(A881),"",VLOOKUP(A881,frente!A$2:G$976,5,FALSE)),"")))</f>
        <v/>
      </c>
      <c r="I881" s="30" t="str">
        <f>IF(ISBLANK(A881),"",IF(IFERROR(IF(ISBLANK(A881),"",VLOOKUP(A881,frente!A$2:G$976,6,FALSE)),"")="","N/A",IFERROR(IF(ISBLANK(A881),"",VLOOKUP(A881,frente!A$2:G$976,6,FALSE)),"")))</f>
        <v/>
      </c>
    </row>
    <row r="882" spans="1:9" ht="18" thickBot="1" x14ac:dyDescent="0.35">
      <c r="A882" s="336"/>
      <c r="B882" s="340"/>
      <c r="C882" s="322" t="str">
        <f>IFERROR(IF(ISBLANK(A882),"",VLOOKUP(A882,frente!A$2:D$9835,2,FALSE)),"")</f>
        <v/>
      </c>
      <c r="D882" s="25" t="str">
        <f>IFERROR(IF(ISBLANK(A882),"",VLOOKUP(A882,frente!A$1:D$99866,3,FALSE)),"")</f>
        <v/>
      </c>
      <c r="E882" s="26" t="str">
        <f>IFERROR(IF(ISBLANK(B882),"",VLOOKUP(A882,frente!A$2:D$9835,4,FALSE)),"")</f>
        <v/>
      </c>
      <c r="F882" s="27" t="str">
        <f t="shared" si="16"/>
        <v/>
      </c>
      <c r="G882" s="306"/>
      <c r="H882" s="287" t="str">
        <f>IF(ISBLANK(A882),"",IF(IFERROR(IF(ISBLANK(A882),"",VLOOKUP(A882,frente!A$2:G$976,5,FALSE)),"")="","N/A",IFERROR(IF(ISBLANK(A882),"",VLOOKUP(A882,frente!A$2:G$976,5,FALSE)),"")))</f>
        <v/>
      </c>
      <c r="I882" s="30" t="str">
        <f>IF(ISBLANK(A882),"",IF(IFERROR(IF(ISBLANK(A882),"",VLOOKUP(A882,frente!A$2:G$976,6,FALSE)),"")="","N/A",IFERROR(IF(ISBLANK(A882),"",VLOOKUP(A882,frente!A$2:G$976,6,FALSE)),"")))</f>
        <v/>
      </c>
    </row>
    <row r="883" spans="1:9" ht="18" thickBot="1" x14ac:dyDescent="0.35">
      <c r="A883" s="336"/>
      <c r="B883" s="340"/>
      <c r="C883" s="322" t="str">
        <f>IFERROR(IF(ISBLANK(A883),"",VLOOKUP(A883,frente!A$2:D$9835,2,FALSE)),"")</f>
        <v/>
      </c>
      <c r="D883" s="25" t="str">
        <f>IFERROR(IF(ISBLANK(A883),"",VLOOKUP(A883,frente!A$1:D$99866,3,FALSE)),"")</f>
        <v/>
      </c>
      <c r="E883" s="26" t="str">
        <f>IFERROR(IF(ISBLANK(B883),"",VLOOKUP(A883,frente!A$2:D$9835,4,FALSE)),"")</f>
        <v/>
      </c>
      <c r="F883" s="27" t="str">
        <f t="shared" si="16"/>
        <v/>
      </c>
      <c r="G883" s="306"/>
      <c r="H883" s="287" t="str">
        <f>IF(ISBLANK(A883),"",IF(IFERROR(IF(ISBLANK(A883),"",VLOOKUP(A883,frente!A$2:G$976,5,FALSE)),"")="","N/A",IFERROR(IF(ISBLANK(A883),"",VLOOKUP(A883,frente!A$2:G$976,5,FALSE)),"")))</f>
        <v/>
      </c>
      <c r="I883" s="30" t="str">
        <f>IF(ISBLANK(A883),"",IF(IFERROR(IF(ISBLANK(A883),"",VLOOKUP(A883,frente!A$2:G$976,6,FALSE)),"")="","N/A",IFERROR(IF(ISBLANK(A883),"",VLOOKUP(A883,frente!A$2:G$976,6,FALSE)),"")))</f>
        <v/>
      </c>
    </row>
    <row r="884" spans="1:9" ht="18" thickBot="1" x14ac:dyDescent="0.35">
      <c r="A884" s="336"/>
      <c r="B884" s="340"/>
      <c r="C884" s="322" t="str">
        <f>IFERROR(IF(ISBLANK(A884),"",VLOOKUP(A884,frente!A$2:D$9835,2,FALSE)),"")</f>
        <v/>
      </c>
      <c r="D884" s="25" t="str">
        <f>IFERROR(IF(ISBLANK(A884),"",VLOOKUP(A884,frente!A$1:D$99866,3,FALSE)),"")</f>
        <v/>
      </c>
      <c r="E884" s="26" t="str">
        <f>IFERROR(IF(ISBLANK(B884),"",VLOOKUP(A884,frente!A$2:D$9835,4,FALSE)),"")</f>
        <v/>
      </c>
      <c r="F884" s="27" t="str">
        <f t="shared" si="16"/>
        <v/>
      </c>
      <c r="G884" s="306"/>
      <c r="H884" s="287" t="str">
        <f>IF(ISBLANK(A884),"",IF(IFERROR(IF(ISBLANK(A884),"",VLOOKUP(A884,frente!A$2:G$976,5,FALSE)),"")="","N/A",IFERROR(IF(ISBLANK(A884),"",VLOOKUP(A884,frente!A$2:G$976,5,FALSE)),"")))</f>
        <v/>
      </c>
      <c r="I884" s="30" t="str">
        <f>IF(ISBLANK(A884),"",IF(IFERROR(IF(ISBLANK(A884),"",VLOOKUP(A884,frente!A$2:G$976,6,FALSE)),"")="","N/A",IFERROR(IF(ISBLANK(A884),"",VLOOKUP(A884,frente!A$2:G$976,6,FALSE)),"")))</f>
        <v/>
      </c>
    </row>
    <row r="885" spans="1:9" ht="18" thickBot="1" x14ac:dyDescent="0.35">
      <c r="A885" s="336"/>
      <c r="B885" s="340"/>
      <c r="C885" s="322" t="str">
        <f>IFERROR(IF(ISBLANK(A885),"",VLOOKUP(A885,frente!A$2:D$9835,2,FALSE)),"")</f>
        <v/>
      </c>
      <c r="D885" s="25" t="str">
        <f>IFERROR(IF(ISBLANK(A885),"",VLOOKUP(A885,frente!A$1:D$99866,3,FALSE)),"")</f>
        <v/>
      </c>
      <c r="E885" s="26" t="str">
        <f>IFERROR(IF(ISBLANK(B885),"",VLOOKUP(A885,frente!A$2:D$9835,4,FALSE)),"")</f>
        <v/>
      </c>
      <c r="F885" s="27" t="str">
        <f t="shared" si="16"/>
        <v/>
      </c>
      <c r="G885" s="306"/>
      <c r="H885" s="287" t="str">
        <f>IF(ISBLANK(A885),"",IF(IFERROR(IF(ISBLANK(A885),"",VLOOKUP(A885,frente!A$2:G$976,5,FALSE)),"")="","N/A",IFERROR(IF(ISBLANK(A885),"",VLOOKUP(A885,frente!A$2:G$976,5,FALSE)),"")))</f>
        <v/>
      </c>
      <c r="I885" s="30" t="str">
        <f>IF(ISBLANK(A885),"",IF(IFERROR(IF(ISBLANK(A885),"",VLOOKUP(A885,frente!A$2:G$976,6,FALSE)),"")="","N/A",IFERROR(IF(ISBLANK(A885),"",VLOOKUP(A885,frente!A$2:G$976,6,FALSE)),"")))</f>
        <v/>
      </c>
    </row>
    <row r="886" spans="1:9" ht="18" thickBot="1" x14ac:dyDescent="0.35">
      <c r="A886" s="336"/>
      <c r="B886" s="340"/>
      <c r="C886" s="322" t="str">
        <f>IFERROR(IF(ISBLANK(A886),"",VLOOKUP(A886,frente!A$2:D$9835,2,FALSE)),"")</f>
        <v/>
      </c>
      <c r="D886" s="25" t="str">
        <f>IFERROR(IF(ISBLANK(A886),"",VLOOKUP(A886,frente!A$1:D$99866,3,FALSE)),"")</f>
        <v/>
      </c>
      <c r="E886" s="26" t="str">
        <f>IFERROR(IF(ISBLANK(B886),"",VLOOKUP(A886,frente!A$2:D$9835,4,FALSE)),"")</f>
        <v/>
      </c>
      <c r="F886" s="27" t="str">
        <f t="shared" si="16"/>
        <v/>
      </c>
      <c r="G886" s="306"/>
      <c r="H886" s="287" t="str">
        <f>IF(ISBLANK(A886),"",IF(IFERROR(IF(ISBLANK(A886),"",VLOOKUP(A886,frente!A$2:G$976,5,FALSE)),"")="","N/A",IFERROR(IF(ISBLANK(A886),"",VLOOKUP(A886,frente!A$2:G$976,5,FALSE)),"")))</f>
        <v/>
      </c>
      <c r="I886" s="30" t="str">
        <f>IF(ISBLANK(A886),"",IF(IFERROR(IF(ISBLANK(A886),"",VLOOKUP(A886,frente!A$2:G$976,6,FALSE)),"")="","N/A",IFERROR(IF(ISBLANK(A886),"",VLOOKUP(A886,frente!A$2:G$976,6,FALSE)),"")))</f>
        <v/>
      </c>
    </row>
    <row r="887" spans="1:9" ht="18" thickBot="1" x14ac:dyDescent="0.35">
      <c r="A887" s="336"/>
      <c r="B887" s="340"/>
      <c r="C887" s="322" t="str">
        <f>IFERROR(IF(ISBLANK(A887),"",VLOOKUP(A887,frente!A$2:D$9835,2,FALSE)),"")</f>
        <v/>
      </c>
      <c r="D887" s="25" t="str">
        <f>IFERROR(IF(ISBLANK(A887),"",VLOOKUP(A887,frente!A$1:D$99866,3,FALSE)),"")</f>
        <v/>
      </c>
      <c r="E887" s="26" t="str">
        <f>IFERROR(IF(ISBLANK(B887),"",VLOOKUP(A887,frente!A$2:D$9835,4,FALSE)),"")</f>
        <v/>
      </c>
      <c r="F887" s="27" t="str">
        <f t="shared" si="16"/>
        <v/>
      </c>
      <c r="G887" s="306"/>
      <c r="H887" s="287" t="str">
        <f>IF(ISBLANK(A887),"",IF(IFERROR(IF(ISBLANK(A887),"",VLOOKUP(A887,frente!A$2:G$976,5,FALSE)),"")="","N/A",IFERROR(IF(ISBLANK(A887),"",VLOOKUP(A887,frente!A$2:G$976,5,FALSE)),"")))</f>
        <v/>
      </c>
      <c r="I887" s="30" t="str">
        <f>IF(ISBLANK(A887),"",IF(IFERROR(IF(ISBLANK(A887),"",VLOOKUP(A887,frente!A$2:G$976,6,FALSE)),"")="","N/A",IFERROR(IF(ISBLANK(A887),"",VLOOKUP(A887,frente!A$2:G$976,6,FALSE)),"")))</f>
        <v/>
      </c>
    </row>
    <row r="888" spans="1:9" ht="18" thickBot="1" x14ac:dyDescent="0.35">
      <c r="A888" s="336"/>
      <c r="B888" s="340"/>
      <c r="C888" s="322" t="str">
        <f>IFERROR(IF(ISBLANK(A888),"",VLOOKUP(A888,frente!A$2:D$9835,2,FALSE)),"")</f>
        <v/>
      </c>
      <c r="D888" s="25" t="str">
        <f>IFERROR(IF(ISBLANK(A888),"",VLOOKUP(A888,frente!A$1:D$99866,3,FALSE)),"")</f>
        <v/>
      </c>
      <c r="E888" s="26" t="str">
        <f>IFERROR(IF(ISBLANK(B888),"",VLOOKUP(A888,frente!A$2:D$9835,4,FALSE)),"")</f>
        <v/>
      </c>
      <c r="F888" s="27" t="str">
        <f t="shared" si="16"/>
        <v/>
      </c>
      <c r="G888" s="306"/>
      <c r="H888" s="287" t="str">
        <f>IF(ISBLANK(A888),"",IF(IFERROR(IF(ISBLANK(A888),"",VLOOKUP(A888,frente!A$2:G$976,5,FALSE)),"")="","N/A",IFERROR(IF(ISBLANK(A888),"",VLOOKUP(A888,frente!A$2:G$976,5,FALSE)),"")))</f>
        <v/>
      </c>
      <c r="I888" s="30" t="str">
        <f>IF(ISBLANK(A888),"",IF(IFERROR(IF(ISBLANK(A888),"",VLOOKUP(A888,frente!A$2:G$976,6,FALSE)),"")="","N/A",IFERROR(IF(ISBLANK(A888),"",VLOOKUP(A888,frente!A$2:G$976,6,FALSE)),"")))</f>
        <v/>
      </c>
    </row>
    <row r="889" spans="1:9" ht="18" thickBot="1" x14ac:dyDescent="0.35">
      <c r="A889" s="336"/>
      <c r="B889" s="340"/>
      <c r="C889" s="322" t="str">
        <f>IFERROR(IF(ISBLANK(A889),"",VLOOKUP(A889,frente!A$2:D$9835,2,FALSE)),"")</f>
        <v/>
      </c>
      <c r="D889" s="25" t="str">
        <f>IFERROR(IF(ISBLANK(A889),"",VLOOKUP(A889,frente!A$1:D$99866,3,FALSE)),"")</f>
        <v/>
      </c>
      <c r="E889" s="26" t="str">
        <f>IFERROR(IF(ISBLANK(B889),"",VLOOKUP(A889,frente!A$2:D$9835,4,FALSE)),"")</f>
        <v/>
      </c>
      <c r="F889" s="27" t="str">
        <f t="shared" si="16"/>
        <v/>
      </c>
      <c r="G889" s="306"/>
      <c r="H889" s="287" t="str">
        <f>IF(ISBLANK(A889),"",IF(IFERROR(IF(ISBLANK(A889),"",VLOOKUP(A889,frente!A$2:G$976,5,FALSE)),"")="","N/A",IFERROR(IF(ISBLANK(A889),"",VLOOKUP(A889,frente!A$2:G$976,5,FALSE)),"")))</f>
        <v/>
      </c>
      <c r="I889" s="30" t="str">
        <f>IF(ISBLANK(A889),"",IF(IFERROR(IF(ISBLANK(A889),"",VLOOKUP(A889,frente!A$2:G$976,6,FALSE)),"")="","N/A",IFERROR(IF(ISBLANK(A889),"",VLOOKUP(A889,frente!A$2:G$976,6,FALSE)),"")))</f>
        <v/>
      </c>
    </row>
    <row r="890" spans="1:9" ht="18" thickBot="1" x14ac:dyDescent="0.35">
      <c r="A890" s="336"/>
      <c r="B890" s="340"/>
      <c r="C890" s="322" t="str">
        <f>IFERROR(IF(ISBLANK(A890),"",VLOOKUP(A890,frente!A$2:D$9835,2,FALSE)),"")</f>
        <v/>
      </c>
      <c r="D890" s="25" t="str">
        <f>IFERROR(IF(ISBLANK(A890),"",VLOOKUP(A890,frente!A$1:D$99866,3,FALSE)),"")</f>
        <v/>
      </c>
      <c r="E890" s="26" t="str">
        <f>IFERROR(IF(ISBLANK(B890),"",VLOOKUP(A890,frente!A$2:D$9835,4,FALSE)),"")</f>
        <v/>
      </c>
      <c r="F890" s="27" t="str">
        <f t="shared" si="16"/>
        <v/>
      </c>
      <c r="G890" s="306"/>
      <c r="H890" s="287" t="str">
        <f>IF(ISBLANK(A890),"",IF(IFERROR(IF(ISBLANK(A890),"",VLOOKUP(A890,frente!A$2:G$976,5,FALSE)),"")="","N/A",IFERROR(IF(ISBLANK(A890),"",VLOOKUP(A890,frente!A$2:G$976,5,FALSE)),"")))</f>
        <v/>
      </c>
      <c r="I890" s="30" t="str">
        <f>IF(ISBLANK(A890),"",IF(IFERROR(IF(ISBLANK(A890),"",VLOOKUP(A890,frente!A$2:G$976,6,FALSE)),"")="","N/A",IFERROR(IF(ISBLANK(A890),"",VLOOKUP(A890,frente!A$2:G$976,6,FALSE)),"")))</f>
        <v/>
      </c>
    </row>
    <row r="891" spans="1:9" ht="18" thickBot="1" x14ac:dyDescent="0.35">
      <c r="A891" s="336"/>
      <c r="B891" s="340"/>
      <c r="C891" s="322" t="str">
        <f>IFERROR(IF(ISBLANK(A891),"",VLOOKUP(A891,frente!A$2:D$9835,2,FALSE)),"")</f>
        <v/>
      </c>
      <c r="D891" s="25" t="str">
        <f>IFERROR(IF(ISBLANK(A891),"",VLOOKUP(A891,frente!A$1:D$99866,3,FALSE)),"")</f>
        <v/>
      </c>
      <c r="E891" s="26" t="str">
        <f>IFERROR(IF(ISBLANK(B891),"",VLOOKUP(A891,frente!A$2:D$9835,4,FALSE)),"")</f>
        <v/>
      </c>
      <c r="F891" s="27" t="str">
        <f t="shared" si="16"/>
        <v/>
      </c>
      <c r="G891" s="306"/>
      <c r="H891" s="287" t="str">
        <f>IF(ISBLANK(A891),"",IF(IFERROR(IF(ISBLANK(A891),"",VLOOKUP(A891,frente!A$2:G$976,5,FALSE)),"")="","N/A",IFERROR(IF(ISBLANK(A891),"",VLOOKUP(A891,frente!A$2:G$976,5,FALSE)),"")))</f>
        <v/>
      </c>
      <c r="I891" s="30" t="str">
        <f>IF(ISBLANK(A891),"",IF(IFERROR(IF(ISBLANK(A891),"",VLOOKUP(A891,frente!A$2:G$976,6,FALSE)),"")="","N/A",IFERROR(IF(ISBLANK(A891),"",VLOOKUP(A891,frente!A$2:G$976,6,FALSE)),"")))</f>
        <v/>
      </c>
    </row>
    <row r="892" spans="1:9" ht="18" thickBot="1" x14ac:dyDescent="0.35">
      <c r="A892" s="336"/>
      <c r="B892" s="340"/>
      <c r="C892" s="322" t="str">
        <f>IFERROR(IF(ISBLANK(A892),"",VLOOKUP(A892,frente!A$2:D$9835,2,FALSE)),"")</f>
        <v/>
      </c>
      <c r="D892" s="25" t="str">
        <f>IFERROR(IF(ISBLANK(A892),"",VLOOKUP(A892,frente!A$1:D$99866,3,FALSE)),"")</f>
        <v/>
      </c>
      <c r="E892" s="26" t="str">
        <f>IFERROR(IF(ISBLANK(B892),"",VLOOKUP(A892,frente!A$2:D$9835,4,FALSE)),"")</f>
        <v/>
      </c>
      <c r="F892" s="27" t="str">
        <f t="shared" si="16"/>
        <v/>
      </c>
      <c r="G892" s="306"/>
      <c r="H892" s="287" t="str">
        <f>IF(ISBLANK(A892),"",IF(IFERROR(IF(ISBLANK(A892),"",VLOOKUP(A892,frente!A$2:G$976,5,FALSE)),"")="","N/A",IFERROR(IF(ISBLANK(A892),"",VLOOKUP(A892,frente!A$2:G$976,5,FALSE)),"")))</f>
        <v/>
      </c>
      <c r="I892" s="30" t="str">
        <f>IF(ISBLANK(A892),"",IF(IFERROR(IF(ISBLANK(A892),"",VLOOKUP(A892,frente!A$2:G$976,6,FALSE)),"")="","N/A",IFERROR(IF(ISBLANK(A892),"",VLOOKUP(A892,frente!A$2:G$976,6,FALSE)),"")))</f>
        <v/>
      </c>
    </row>
    <row r="893" spans="1:9" ht="18" thickBot="1" x14ac:dyDescent="0.35">
      <c r="A893" s="336"/>
      <c r="B893" s="340"/>
      <c r="C893" s="322" t="str">
        <f>IFERROR(IF(ISBLANK(A893),"",VLOOKUP(A893,frente!A$2:D$9835,2,FALSE)),"")</f>
        <v/>
      </c>
      <c r="D893" s="25" t="str">
        <f>IFERROR(IF(ISBLANK(A893),"",VLOOKUP(A893,frente!A$1:D$99866,3,FALSE)),"")</f>
        <v/>
      </c>
      <c r="E893" s="26" t="str">
        <f>IFERROR(IF(ISBLANK(B893),"",VLOOKUP(A893,frente!A$2:D$9835,4,FALSE)),"")</f>
        <v/>
      </c>
      <c r="F893" s="27" t="str">
        <f t="shared" si="16"/>
        <v/>
      </c>
      <c r="G893" s="306"/>
      <c r="H893" s="287" t="str">
        <f>IF(ISBLANK(A893),"",IF(IFERROR(IF(ISBLANK(A893),"",VLOOKUP(A893,frente!A$2:G$976,5,FALSE)),"")="","N/A",IFERROR(IF(ISBLANK(A893),"",VLOOKUP(A893,frente!A$2:G$976,5,FALSE)),"")))</f>
        <v/>
      </c>
      <c r="I893" s="30" t="str">
        <f>IF(ISBLANK(A893),"",IF(IFERROR(IF(ISBLANK(A893),"",VLOOKUP(A893,frente!A$2:G$976,6,FALSE)),"")="","N/A",IFERROR(IF(ISBLANK(A893),"",VLOOKUP(A893,frente!A$2:G$976,6,FALSE)),"")))</f>
        <v/>
      </c>
    </row>
    <row r="894" spans="1:9" ht="18" thickBot="1" x14ac:dyDescent="0.35">
      <c r="A894" s="336"/>
      <c r="B894" s="340"/>
      <c r="C894" s="322" t="str">
        <f>IFERROR(IF(ISBLANK(A894),"",VLOOKUP(A894,frente!A$2:D$9835,2,FALSE)),"")</f>
        <v/>
      </c>
      <c r="D894" s="25" t="str">
        <f>IFERROR(IF(ISBLANK(A894),"",VLOOKUP(A894,frente!A$1:D$99866,3,FALSE)),"")</f>
        <v/>
      </c>
      <c r="E894" s="26" t="str">
        <f>IFERROR(IF(ISBLANK(B894),"",VLOOKUP(A894,frente!A$2:D$9835,4,FALSE)),"")</f>
        <v/>
      </c>
      <c r="F894" s="27" t="str">
        <f t="shared" si="16"/>
        <v/>
      </c>
      <c r="G894" s="306"/>
      <c r="H894" s="287" t="str">
        <f>IF(ISBLANK(A894),"",IF(IFERROR(IF(ISBLANK(A894),"",VLOOKUP(A894,frente!A$2:G$976,5,FALSE)),"")="","N/A",IFERROR(IF(ISBLANK(A894),"",VLOOKUP(A894,frente!A$2:G$976,5,FALSE)),"")))</f>
        <v/>
      </c>
      <c r="I894" s="30" t="str">
        <f>IF(ISBLANK(A894),"",IF(IFERROR(IF(ISBLANK(A894),"",VLOOKUP(A894,frente!A$2:G$976,6,FALSE)),"")="","N/A",IFERROR(IF(ISBLANK(A894),"",VLOOKUP(A894,frente!A$2:G$976,6,FALSE)),"")))</f>
        <v/>
      </c>
    </row>
    <row r="895" spans="1:9" ht="18" thickBot="1" x14ac:dyDescent="0.35">
      <c r="A895" s="336"/>
      <c r="B895" s="340"/>
      <c r="C895" s="323" t="str">
        <f>IFERROR(IF(ISBLANK(A895),"",VLOOKUP(A895,frente!A$2:D$9835,2,FALSE)),"")</f>
        <v/>
      </c>
      <c r="D895" s="318" t="str">
        <f>IFERROR(IF(ISBLANK(A895),"",VLOOKUP(A895,frente!A$1:D$99866,3,FALSE)),"")</f>
        <v/>
      </c>
      <c r="E895" s="314" t="str">
        <f>IFERROR(IF(ISBLANK(B895),"",VLOOKUP(A895,frente!A$2:D$9835,4,FALSE)),"")</f>
        <v/>
      </c>
      <c r="F895" s="310" t="str">
        <f t="shared" si="16"/>
        <v/>
      </c>
      <c r="G895" s="306"/>
      <c r="H895" s="298" t="str">
        <f>IF(ISBLANK(A895),"",IF(IFERROR(IF(ISBLANK(A895),"",VLOOKUP(A895,frente!A$2:G$976,5,FALSE)),"")="","N/A",IFERROR(IF(ISBLANK(A895),"",VLOOKUP(A895,frente!A$2:G$976,5,FALSE)),"")))</f>
        <v/>
      </c>
      <c r="I895" s="302" t="str">
        <f>IF(ISBLANK(A895),"",IF(IFERROR(IF(ISBLANK(A895),"",VLOOKUP(A895,frente!A$2:G$976,6,FALSE)),"")="","N/A",IFERROR(IF(ISBLANK(A895),"",VLOOKUP(A895,frente!A$2:G$976,6,FALSE)),"")))</f>
        <v/>
      </c>
    </row>
  </sheetData>
  <sortState xmlns:xlrd2="http://schemas.microsoft.com/office/spreadsheetml/2017/richdata2" ref="A8:I36">
    <sortCondition ref="H8:H36"/>
  </sortState>
  <mergeCells count="5">
    <mergeCell ref="A5:C6"/>
    <mergeCell ref="B4:C4"/>
    <mergeCell ref="B1:D1"/>
    <mergeCell ref="B3:D3"/>
    <mergeCell ref="B2:D2"/>
  </mergeCells>
  <phoneticPr fontId="13" type="noConversion"/>
  <conditionalFormatting sqref="A28:A895">
    <cfRule type="expression" dxfId="2" priority="3">
      <formula>ROW()=CELL("fila")</formula>
    </cfRule>
  </conditionalFormatting>
  <conditionalFormatting sqref="D11">
    <cfRule type="expression" dxfId="1" priority="1">
      <formula>ROW()=CELL("fila")</formula>
    </cfRule>
  </conditionalFormatting>
  <printOptions horizontalCentered="1"/>
  <pageMargins left="0" right="0" top="0" bottom="0" header="0" footer="0"/>
  <pageSetup paperSize="9" scale="98" fitToHeight="0" orientation="portrait" horizontalDpi="300" verticalDpi="300" r:id="rId1"/>
  <ignoredErrors>
    <ignoredError sqref="E2 H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U264"/>
  <sheetViews>
    <sheetView topLeftCell="A235" workbookViewId="0">
      <selection activeCell="F268" sqref="F268"/>
    </sheetView>
  </sheetViews>
  <sheetFormatPr defaultColWidth="11.44140625" defaultRowHeight="13.2" x14ac:dyDescent="0.25"/>
  <cols>
    <col min="2" max="2" width="19.109375" bestFit="1" customWidth="1"/>
    <col min="3" max="3" width="10.5546875" bestFit="1" customWidth="1"/>
    <col min="4" max="4" width="3.88671875" bestFit="1" customWidth="1"/>
    <col min="5" max="5" width="10.44140625" bestFit="1" customWidth="1"/>
    <col min="6" max="6" width="19.5546875" bestFit="1" customWidth="1"/>
    <col min="7" max="7" width="17.109375" bestFit="1" customWidth="1"/>
    <col min="8" max="8" width="8" bestFit="1" customWidth="1"/>
    <col min="9" max="12" width="13.88671875" bestFit="1" customWidth="1"/>
    <col min="13" max="13" width="13.6640625" bestFit="1" customWidth="1"/>
    <col min="14" max="21" width="30.44140625" bestFit="1" customWidth="1"/>
    <col min="258" max="258" width="19.109375" bestFit="1" customWidth="1"/>
    <col min="259" max="259" width="10.5546875" bestFit="1" customWidth="1"/>
    <col min="260" max="260" width="3.88671875" bestFit="1" customWidth="1"/>
    <col min="261" max="261" width="10.44140625" bestFit="1" customWidth="1"/>
    <col min="262" max="262" width="19.5546875" bestFit="1" customWidth="1"/>
    <col min="263" max="263" width="17.109375" bestFit="1" customWidth="1"/>
    <col min="264" max="264" width="8" bestFit="1" customWidth="1"/>
    <col min="265" max="268" width="13.88671875" bestFit="1" customWidth="1"/>
    <col min="269" max="269" width="13.6640625" bestFit="1" customWidth="1"/>
    <col min="270" max="277" width="30.44140625" bestFit="1" customWidth="1"/>
    <col min="514" max="514" width="19.109375" bestFit="1" customWidth="1"/>
    <col min="515" max="515" width="10.5546875" bestFit="1" customWidth="1"/>
    <col min="516" max="516" width="3.88671875" bestFit="1" customWidth="1"/>
    <col min="517" max="517" width="10.44140625" bestFit="1" customWidth="1"/>
    <col min="518" max="518" width="19.5546875" bestFit="1" customWidth="1"/>
    <col min="519" max="519" width="17.109375" bestFit="1" customWidth="1"/>
    <col min="520" max="520" width="8" bestFit="1" customWidth="1"/>
    <col min="521" max="524" width="13.88671875" bestFit="1" customWidth="1"/>
    <col min="525" max="525" width="13.6640625" bestFit="1" customWidth="1"/>
    <col min="526" max="533" width="30.44140625" bestFit="1" customWidth="1"/>
    <col min="770" max="770" width="19.109375" bestFit="1" customWidth="1"/>
    <col min="771" max="771" width="10.5546875" bestFit="1" customWidth="1"/>
    <col min="772" max="772" width="3.88671875" bestFit="1" customWidth="1"/>
    <col min="773" max="773" width="10.44140625" bestFit="1" customWidth="1"/>
    <col min="774" max="774" width="19.5546875" bestFit="1" customWidth="1"/>
    <col min="775" max="775" width="17.109375" bestFit="1" customWidth="1"/>
    <col min="776" max="776" width="8" bestFit="1" customWidth="1"/>
    <col min="777" max="780" width="13.88671875" bestFit="1" customWidth="1"/>
    <col min="781" max="781" width="13.6640625" bestFit="1" customWidth="1"/>
    <col min="782" max="789" width="30.44140625" bestFit="1" customWidth="1"/>
    <col min="1026" max="1026" width="19.109375" bestFit="1" customWidth="1"/>
    <col min="1027" max="1027" width="10.5546875" bestFit="1" customWidth="1"/>
    <col min="1028" max="1028" width="3.88671875" bestFit="1" customWidth="1"/>
    <col min="1029" max="1029" width="10.44140625" bestFit="1" customWidth="1"/>
    <col min="1030" max="1030" width="19.5546875" bestFit="1" customWidth="1"/>
    <col min="1031" max="1031" width="17.109375" bestFit="1" customWidth="1"/>
    <col min="1032" max="1032" width="8" bestFit="1" customWidth="1"/>
    <col min="1033" max="1036" width="13.88671875" bestFit="1" customWidth="1"/>
    <col min="1037" max="1037" width="13.6640625" bestFit="1" customWidth="1"/>
    <col min="1038" max="1045" width="30.44140625" bestFit="1" customWidth="1"/>
    <col min="1282" max="1282" width="19.109375" bestFit="1" customWidth="1"/>
    <col min="1283" max="1283" width="10.5546875" bestFit="1" customWidth="1"/>
    <col min="1284" max="1284" width="3.88671875" bestFit="1" customWidth="1"/>
    <col min="1285" max="1285" width="10.44140625" bestFit="1" customWidth="1"/>
    <col min="1286" max="1286" width="19.5546875" bestFit="1" customWidth="1"/>
    <col min="1287" max="1287" width="17.109375" bestFit="1" customWidth="1"/>
    <col min="1288" max="1288" width="8" bestFit="1" customWidth="1"/>
    <col min="1289" max="1292" width="13.88671875" bestFit="1" customWidth="1"/>
    <col min="1293" max="1293" width="13.6640625" bestFit="1" customWidth="1"/>
    <col min="1294" max="1301" width="30.44140625" bestFit="1" customWidth="1"/>
    <col min="1538" max="1538" width="19.109375" bestFit="1" customWidth="1"/>
    <col min="1539" max="1539" width="10.5546875" bestFit="1" customWidth="1"/>
    <col min="1540" max="1540" width="3.88671875" bestFit="1" customWidth="1"/>
    <col min="1541" max="1541" width="10.44140625" bestFit="1" customWidth="1"/>
    <col min="1542" max="1542" width="19.5546875" bestFit="1" customWidth="1"/>
    <col min="1543" max="1543" width="17.109375" bestFit="1" customWidth="1"/>
    <col min="1544" max="1544" width="8" bestFit="1" customWidth="1"/>
    <col min="1545" max="1548" width="13.88671875" bestFit="1" customWidth="1"/>
    <col min="1549" max="1549" width="13.6640625" bestFit="1" customWidth="1"/>
    <col min="1550" max="1557" width="30.44140625" bestFit="1" customWidth="1"/>
    <col min="1794" max="1794" width="19.109375" bestFit="1" customWidth="1"/>
    <col min="1795" max="1795" width="10.5546875" bestFit="1" customWidth="1"/>
    <col min="1796" max="1796" width="3.88671875" bestFit="1" customWidth="1"/>
    <col min="1797" max="1797" width="10.44140625" bestFit="1" customWidth="1"/>
    <col min="1798" max="1798" width="19.5546875" bestFit="1" customWidth="1"/>
    <col min="1799" max="1799" width="17.109375" bestFit="1" customWidth="1"/>
    <col min="1800" max="1800" width="8" bestFit="1" customWidth="1"/>
    <col min="1801" max="1804" width="13.88671875" bestFit="1" customWidth="1"/>
    <col min="1805" max="1805" width="13.6640625" bestFit="1" customWidth="1"/>
    <col min="1806" max="1813" width="30.44140625" bestFit="1" customWidth="1"/>
    <col min="2050" max="2050" width="19.109375" bestFit="1" customWidth="1"/>
    <col min="2051" max="2051" width="10.5546875" bestFit="1" customWidth="1"/>
    <col min="2052" max="2052" width="3.88671875" bestFit="1" customWidth="1"/>
    <col min="2053" max="2053" width="10.44140625" bestFit="1" customWidth="1"/>
    <col min="2054" max="2054" width="19.5546875" bestFit="1" customWidth="1"/>
    <col min="2055" max="2055" width="17.109375" bestFit="1" customWidth="1"/>
    <col min="2056" max="2056" width="8" bestFit="1" customWidth="1"/>
    <col min="2057" max="2060" width="13.88671875" bestFit="1" customWidth="1"/>
    <col min="2061" max="2061" width="13.6640625" bestFit="1" customWidth="1"/>
    <col min="2062" max="2069" width="30.44140625" bestFit="1" customWidth="1"/>
    <col min="2306" max="2306" width="19.109375" bestFit="1" customWidth="1"/>
    <col min="2307" max="2307" width="10.5546875" bestFit="1" customWidth="1"/>
    <col min="2308" max="2308" width="3.88671875" bestFit="1" customWidth="1"/>
    <col min="2309" max="2309" width="10.44140625" bestFit="1" customWidth="1"/>
    <col min="2310" max="2310" width="19.5546875" bestFit="1" customWidth="1"/>
    <col min="2311" max="2311" width="17.109375" bestFit="1" customWidth="1"/>
    <col min="2312" max="2312" width="8" bestFit="1" customWidth="1"/>
    <col min="2313" max="2316" width="13.88671875" bestFit="1" customWidth="1"/>
    <col min="2317" max="2317" width="13.6640625" bestFit="1" customWidth="1"/>
    <col min="2318" max="2325" width="30.44140625" bestFit="1" customWidth="1"/>
    <col min="2562" max="2562" width="19.109375" bestFit="1" customWidth="1"/>
    <col min="2563" max="2563" width="10.5546875" bestFit="1" customWidth="1"/>
    <col min="2564" max="2564" width="3.88671875" bestFit="1" customWidth="1"/>
    <col min="2565" max="2565" width="10.44140625" bestFit="1" customWidth="1"/>
    <col min="2566" max="2566" width="19.5546875" bestFit="1" customWidth="1"/>
    <col min="2567" max="2567" width="17.109375" bestFit="1" customWidth="1"/>
    <col min="2568" max="2568" width="8" bestFit="1" customWidth="1"/>
    <col min="2569" max="2572" width="13.88671875" bestFit="1" customWidth="1"/>
    <col min="2573" max="2573" width="13.6640625" bestFit="1" customWidth="1"/>
    <col min="2574" max="2581" width="30.44140625" bestFit="1" customWidth="1"/>
    <col min="2818" max="2818" width="19.109375" bestFit="1" customWidth="1"/>
    <col min="2819" max="2819" width="10.5546875" bestFit="1" customWidth="1"/>
    <col min="2820" max="2820" width="3.88671875" bestFit="1" customWidth="1"/>
    <col min="2821" max="2821" width="10.44140625" bestFit="1" customWidth="1"/>
    <col min="2822" max="2822" width="19.5546875" bestFit="1" customWidth="1"/>
    <col min="2823" max="2823" width="17.109375" bestFit="1" customWidth="1"/>
    <col min="2824" max="2824" width="8" bestFit="1" customWidth="1"/>
    <col min="2825" max="2828" width="13.88671875" bestFit="1" customWidth="1"/>
    <col min="2829" max="2829" width="13.6640625" bestFit="1" customWidth="1"/>
    <col min="2830" max="2837" width="30.44140625" bestFit="1" customWidth="1"/>
    <col min="3074" max="3074" width="19.109375" bestFit="1" customWidth="1"/>
    <col min="3075" max="3075" width="10.5546875" bestFit="1" customWidth="1"/>
    <col min="3076" max="3076" width="3.88671875" bestFit="1" customWidth="1"/>
    <col min="3077" max="3077" width="10.44140625" bestFit="1" customWidth="1"/>
    <col min="3078" max="3078" width="19.5546875" bestFit="1" customWidth="1"/>
    <col min="3079" max="3079" width="17.109375" bestFit="1" customWidth="1"/>
    <col min="3080" max="3080" width="8" bestFit="1" customWidth="1"/>
    <col min="3081" max="3084" width="13.88671875" bestFit="1" customWidth="1"/>
    <col min="3085" max="3085" width="13.6640625" bestFit="1" customWidth="1"/>
    <col min="3086" max="3093" width="30.44140625" bestFit="1" customWidth="1"/>
    <col min="3330" max="3330" width="19.109375" bestFit="1" customWidth="1"/>
    <col min="3331" max="3331" width="10.5546875" bestFit="1" customWidth="1"/>
    <col min="3332" max="3332" width="3.88671875" bestFit="1" customWidth="1"/>
    <col min="3333" max="3333" width="10.44140625" bestFit="1" customWidth="1"/>
    <col min="3334" max="3334" width="19.5546875" bestFit="1" customWidth="1"/>
    <col min="3335" max="3335" width="17.109375" bestFit="1" customWidth="1"/>
    <col min="3336" max="3336" width="8" bestFit="1" customWidth="1"/>
    <col min="3337" max="3340" width="13.88671875" bestFit="1" customWidth="1"/>
    <col min="3341" max="3341" width="13.6640625" bestFit="1" customWidth="1"/>
    <col min="3342" max="3349" width="30.44140625" bestFit="1" customWidth="1"/>
    <col min="3586" max="3586" width="19.109375" bestFit="1" customWidth="1"/>
    <col min="3587" max="3587" width="10.5546875" bestFit="1" customWidth="1"/>
    <col min="3588" max="3588" width="3.88671875" bestFit="1" customWidth="1"/>
    <col min="3589" max="3589" width="10.44140625" bestFit="1" customWidth="1"/>
    <col min="3590" max="3590" width="19.5546875" bestFit="1" customWidth="1"/>
    <col min="3591" max="3591" width="17.109375" bestFit="1" customWidth="1"/>
    <col min="3592" max="3592" width="8" bestFit="1" customWidth="1"/>
    <col min="3593" max="3596" width="13.88671875" bestFit="1" customWidth="1"/>
    <col min="3597" max="3597" width="13.6640625" bestFit="1" customWidth="1"/>
    <col min="3598" max="3605" width="30.44140625" bestFit="1" customWidth="1"/>
    <col min="3842" max="3842" width="19.109375" bestFit="1" customWidth="1"/>
    <col min="3843" max="3843" width="10.5546875" bestFit="1" customWidth="1"/>
    <col min="3844" max="3844" width="3.88671875" bestFit="1" customWidth="1"/>
    <col min="3845" max="3845" width="10.44140625" bestFit="1" customWidth="1"/>
    <col min="3846" max="3846" width="19.5546875" bestFit="1" customWidth="1"/>
    <col min="3847" max="3847" width="17.109375" bestFit="1" customWidth="1"/>
    <col min="3848" max="3848" width="8" bestFit="1" customWidth="1"/>
    <col min="3849" max="3852" width="13.88671875" bestFit="1" customWidth="1"/>
    <col min="3853" max="3853" width="13.6640625" bestFit="1" customWidth="1"/>
    <col min="3854" max="3861" width="30.44140625" bestFit="1" customWidth="1"/>
    <col min="4098" max="4098" width="19.109375" bestFit="1" customWidth="1"/>
    <col min="4099" max="4099" width="10.5546875" bestFit="1" customWidth="1"/>
    <col min="4100" max="4100" width="3.88671875" bestFit="1" customWidth="1"/>
    <col min="4101" max="4101" width="10.44140625" bestFit="1" customWidth="1"/>
    <col min="4102" max="4102" width="19.5546875" bestFit="1" customWidth="1"/>
    <col min="4103" max="4103" width="17.109375" bestFit="1" customWidth="1"/>
    <col min="4104" max="4104" width="8" bestFit="1" customWidth="1"/>
    <col min="4105" max="4108" width="13.88671875" bestFit="1" customWidth="1"/>
    <col min="4109" max="4109" width="13.6640625" bestFit="1" customWidth="1"/>
    <col min="4110" max="4117" width="30.44140625" bestFit="1" customWidth="1"/>
    <col min="4354" max="4354" width="19.109375" bestFit="1" customWidth="1"/>
    <col min="4355" max="4355" width="10.5546875" bestFit="1" customWidth="1"/>
    <col min="4356" max="4356" width="3.88671875" bestFit="1" customWidth="1"/>
    <col min="4357" max="4357" width="10.44140625" bestFit="1" customWidth="1"/>
    <col min="4358" max="4358" width="19.5546875" bestFit="1" customWidth="1"/>
    <col min="4359" max="4359" width="17.109375" bestFit="1" customWidth="1"/>
    <col min="4360" max="4360" width="8" bestFit="1" customWidth="1"/>
    <col min="4361" max="4364" width="13.88671875" bestFit="1" customWidth="1"/>
    <col min="4365" max="4365" width="13.6640625" bestFit="1" customWidth="1"/>
    <col min="4366" max="4373" width="30.44140625" bestFit="1" customWidth="1"/>
    <col min="4610" max="4610" width="19.109375" bestFit="1" customWidth="1"/>
    <col min="4611" max="4611" width="10.5546875" bestFit="1" customWidth="1"/>
    <col min="4612" max="4612" width="3.88671875" bestFit="1" customWidth="1"/>
    <col min="4613" max="4613" width="10.44140625" bestFit="1" customWidth="1"/>
    <col min="4614" max="4614" width="19.5546875" bestFit="1" customWidth="1"/>
    <col min="4615" max="4615" width="17.109375" bestFit="1" customWidth="1"/>
    <col min="4616" max="4616" width="8" bestFit="1" customWidth="1"/>
    <col min="4617" max="4620" width="13.88671875" bestFit="1" customWidth="1"/>
    <col min="4621" max="4621" width="13.6640625" bestFit="1" customWidth="1"/>
    <col min="4622" max="4629" width="30.44140625" bestFit="1" customWidth="1"/>
    <col min="4866" max="4866" width="19.109375" bestFit="1" customWidth="1"/>
    <col min="4867" max="4867" width="10.5546875" bestFit="1" customWidth="1"/>
    <col min="4868" max="4868" width="3.88671875" bestFit="1" customWidth="1"/>
    <col min="4869" max="4869" width="10.44140625" bestFit="1" customWidth="1"/>
    <col min="4870" max="4870" width="19.5546875" bestFit="1" customWidth="1"/>
    <col min="4871" max="4871" width="17.109375" bestFit="1" customWidth="1"/>
    <col min="4872" max="4872" width="8" bestFit="1" customWidth="1"/>
    <col min="4873" max="4876" width="13.88671875" bestFit="1" customWidth="1"/>
    <col min="4877" max="4877" width="13.6640625" bestFit="1" customWidth="1"/>
    <col min="4878" max="4885" width="30.44140625" bestFit="1" customWidth="1"/>
    <col min="5122" max="5122" width="19.109375" bestFit="1" customWidth="1"/>
    <col min="5123" max="5123" width="10.5546875" bestFit="1" customWidth="1"/>
    <col min="5124" max="5124" width="3.88671875" bestFit="1" customWidth="1"/>
    <col min="5125" max="5125" width="10.44140625" bestFit="1" customWidth="1"/>
    <col min="5126" max="5126" width="19.5546875" bestFit="1" customWidth="1"/>
    <col min="5127" max="5127" width="17.109375" bestFit="1" customWidth="1"/>
    <col min="5128" max="5128" width="8" bestFit="1" customWidth="1"/>
    <col min="5129" max="5132" width="13.88671875" bestFit="1" customWidth="1"/>
    <col min="5133" max="5133" width="13.6640625" bestFit="1" customWidth="1"/>
    <col min="5134" max="5141" width="30.44140625" bestFit="1" customWidth="1"/>
    <col min="5378" max="5378" width="19.109375" bestFit="1" customWidth="1"/>
    <col min="5379" max="5379" width="10.5546875" bestFit="1" customWidth="1"/>
    <col min="5380" max="5380" width="3.88671875" bestFit="1" customWidth="1"/>
    <col min="5381" max="5381" width="10.44140625" bestFit="1" customWidth="1"/>
    <col min="5382" max="5382" width="19.5546875" bestFit="1" customWidth="1"/>
    <col min="5383" max="5383" width="17.109375" bestFit="1" customWidth="1"/>
    <col min="5384" max="5384" width="8" bestFit="1" customWidth="1"/>
    <col min="5385" max="5388" width="13.88671875" bestFit="1" customWidth="1"/>
    <col min="5389" max="5389" width="13.6640625" bestFit="1" customWidth="1"/>
    <col min="5390" max="5397" width="30.44140625" bestFit="1" customWidth="1"/>
    <col min="5634" max="5634" width="19.109375" bestFit="1" customWidth="1"/>
    <col min="5635" max="5635" width="10.5546875" bestFit="1" customWidth="1"/>
    <col min="5636" max="5636" width="3.88671875" bestFit="1" customWidth="1"/>
    <col min="5637" max="5637" width="10.44140625" bestFit="1" customWidth="1"/>
    <col min="5638" max="5638" width="19.5546875" bestFit="1" customWidth="1"/>
    <col min="5639" max="5639" width="17.109375" bestFit="1" customWidth="1"/>
    <col min="5640" max="5640" width="8" bestFit="1" customWidth="1"/>
    <col min="5641" max="5644" width="13.88671875" bestFit="1" customWidth="1"/>
    <col min="5645" max="5645" width="13.6640625" bestFit="1" customWidth="1"/>
    <col min="5646" max="5653" width="30.44140625" bestFit="1" customWidth="1"/>
    <col min="5890" max="5890" width="19.109375" bestFit="1" customWidth="1"/>
    <col min="5891" max="5891" width="10.5546875" bestFit="1" customWidth="1"/>
    <col min="5892" max="5892" width="3.88671875" bestFit="1" customWidth="1"/>
    <col min="5893" max="5893" width="10.44140625" bestFit="1" customWidth="1"/>
    <col min="5894" max="5894" width="19.5546875" bestFit="1" customWidth="1"/>
    <col min="5895" max="5895" width="17.109375" bestFit="1" customWidth="1"/>
    <col min="5896" max="5896" width="8" bestFit="1" customWidth="1"/>
    <col min="5897" max="5900" width="13.88671875" bestFit="1" customWidth="1"/>
    <col min="5901" max="5901" width="13.6640625" bestFit="1" customWidth="1"/>
    <col min="5902" max="5909" width="30.44140625" bestFit="1" customWidth="1"/>
    <col min="6146" max="6146" width="19.109375" bestFit="1" customWidth="1"/>
    <col min="6147" max="6147" width="10.5546875" bestFit="1" customWidth="1"/>
    <col min="6148" max="6148" width="3.88671875" bestFit="1" customWidth="1"/>
    <col min="6149" max="6149" width="10.44140625" bestFit="1" customWidth="1"/>
    <col min="6150" max="6150" width="19.5546875" bestFit="1" customWidth="1"/>
    <col min="6151" max="6151" width="17.109375" bestFit="1" customWidth="1"/>
    <col min="6152" max="6152" width="8" bestFit="1" customWidth="1"/>
    <col min="6153" max="6156" width="13.88671875" bestFit="1" customWidth="1"/>
    <col min="6157" max="6157" width="13.6640625" bestFit="1" customWidth="1"/>
    <col min="6158" max="6165" width="30.44140625" bestFit="1" customWidth="1"/>
    <col min="6402" max="6402" width="19.109375" bestFit="1" customWidth="1"/>
    <col min="6403" max="6403" width="10.5546875" bestFit="1" customWidth="1"/>
    <col min="6404" max="6404" width="3.88671875" bestFit="1" customWidth="1"/>
    <col min="6405" max="6405" width="10.44140625" bestFit="1" customWidth="1"/>
    <col min="6406" max="6406" width="19.5546875" bestFit="1" customWidth="1"/>
    <col min="6407" max="6407" width="17.109375" bestFit="1" customWidth="1"/>
    <col min="6408" max="6408" width="8" bestFit="1" customWidth="1"/>
    <col min="6409" max="6412" width="13.88671875" bestFit="1" customWidth="1"/>
    <col min="6413" max="6413" width="13.6640625" bestFit="1" customWidth="1"/>
    <col min="6414" max="6421" width="30.44140625" bestFit="1" customWidth="1"/>
    <col min="6658" max="6658" width="19.109375" bestFit="1" customWidth="1"/>
    <col min="6659" max="6659" width="10.5546875" bestFit="1" customWidth="1"/>
    <col min="6660" max="6660" width="3.88671875" bestFit="1" customWidth="1"/>
    <col min="6661" max="6661" width="10.44140625" bestFit="1" customWidth="1"/>
    <col min="6662" max="6662" width="19.5546875" bestFit="1" customWidth="1"/>
    <col min="6663" max="6663" width="17.109375" bestFit="1" customWidth="1"/>
    <col min="6664" max="6664" width="8" bestFit="1" customWidth="1"/>
    <col min="6665" max="6668" width="13.88671875" bestFit="1" customWidth="1"/>
    <col min="6669" max="6669" width="13.6640625" bestFit="1" customWidth="1"/>
    <col min="6670" max="6677" width="30.44140625" bestFit="1" customWidth="1"/>
    <col min="6914" max="6914" width="19.109375" bestFit="1" customWidth="1"/>
    <col min="6915" max="6915" width="10.5546875" bestFit="1" customWidth="1"/>
    <col min="6916" max="6916" width="3.88671875" bestFit="1" customWidth="1"/>
    <col min="6917" max="6917" width="10.44140625" bestFit="1" customWidth="1"/>
    <col min="6918" max="6918" width="19.5546875" bestFit="1" customWidth="1"/>
    <col min="6919" max="6919" width="17.109375" bestFit="1" customWidth="1"/>
    <col min="6920" max="6920" width="8" bestFit="1" customWidth="1"/>
    <col min="6921" max="6924" width="13.88671875" bestFit="1" customWidth="1"/>
    <col min="6925" max="6925" width="13.6640625" bestFit="1" customWidth="1"/>
    <col min="6926" max="6933" width="30.44140625" bestFit="1" customWidth="1"/>
    <col min="7170" max="7170" width="19.109375" bestFit="1" customWidth="1"/>
    <col min="7171" max="7171" width="10.5546875" bestFit="1" customWidth="1"/>
    <col min="7172" max="7172" width="3.88671875" bestFit="1" customWidth="1"/>
    <col min="7173" max="7173" width="10.44140625" bestFit="1" customWidth="1"/>
    <col min="7174" max="7174" width="19.5546875" bestFit="1" customWidth="1"/>
    <col min="7175" max="7175" width="17.109375" bestFit="1" customWidth="1"/>
    <col min="7176" max="7176" width="8" bestFit="1" customWidth="1"/>
    <col min="7177" max="7180" width="13.88671875" bestFit="1" customWidth="1"/>
    <col min="7181" max="7181" width="13.6640625" bestFit="1" customWidth="1"/>
    <col min="7182" max="7189" width="30.44140625" bestFit="1" customWidth="1"/>
    <col min="7426" max="7426" width="19.109375" bestFit="1" customWidth="1"/>
    <col min="7427" max="7427" width="10.5546875" bestFit="1" customWidth="1"/>
    <col min="7428" max="7428" width="3.88671875" bestFit="1" customWidth="1"/>
    <col min="7429" max="7429" width="10.44140625" bestFit="1" customWidth="1"/>
    <col min="7430" max="7430" width="19.5546875" bestFit="1" customWidth="1"/>
    <col min="7431" max="7431" width="17.109375" bestFit="1" customWidth="1"/>
    <col min="7432" max="7432" width="8" bestFit="1" customWidth="1"/>
    <col min="7433" max="7436" width="13.88671875" bestFit="1" customWidth="1"/>
    <col min="7437" max="7437" width="13.6640625" bestFit="1" customWidth="1"/>
    <col min="7438" max="7445" width="30.44140625" bestFit="1" customWidth="1"/>
    <col min="7682" max="7682" width="19.109375" bestFit="1" customWidth="1"/>
    <col min="7683" max="7683" width="10.5546875" bestFit="1" customWidth="1"/>
    <col min="7684" max="7684" width="3.88671875" bestFit="1" customWidth="1"/>
    <col min="7685" max="7685" width="10.44140625" bestFit="1" customWidth="1"/>
    <col min="7686" max="7686" width="19.5546875" bestFit="1" customWidth="1"/>
    <col min="7687" max="7687" width="17.109375" bestFit="1" customWidth="1"/>
    <col min="7688" max="7688" width="8" bestFit="1" customWidth="1"/>
    <col min="7689" max="7692" width="13.88671875" bestFit="1" customWidth="1"/>
    <col min="7693" max="7693" width="13.6640625" bestFit="1" customWidth="1"/>
    <col min="7694" max="7701" width="30.44140625" bestFit="1" customWidth="1"/>
    <col min="7938" max="7938" width="19.109375" bestFit="1" customWidth="1"/>
    <col min="7939" max="7939" width="10.5546875" bestFit="1" customWidth="1"/>
    <col min="7940" max="7940" width="3.88671875" bestFit="1" customWidth="1"/>
    <col min="7941" max="7941" width="10.44140625" bestFit="1" customWidth="1"/>
    <col min="7942" max="7942" width="19.5546875" bestFit="1" customWidth="1"/>
    <col min="7943" max="7943" width="17.109375" bestFit="1" customWidth="1"/>
    <col min="7944" max="7944" width="8" bestFit="1" customWidth="1"/>
    <col min="7945" max="7948" width="13.88671875" bestFit="1" customWidth="1"/>
    <col min="7949" max="7949" width="13.6640625" bestFit="1" customWidth="1"/>
    <col min="7950" max="7957" width="30.44140625" bestFit="1" customWidth="1"/>
    <col min="8194" max="8194" width="19.109375" bestFit="1" customWidth="1"/>
    <col min="8195" max="8195" width="10.5546875" bestFit="1" customWidth="1"/>
    <col min="8196" max="8196" width="3.88671875" bestFit="1" customWidth="1"/>
    <col min="8197" max="8197" width="10.44140625" bestFit="1" customWidth="1"/>
    <col min="8198" max="8198" width="19.5546875" bestFit="1" customWidth="1"/>
    <col min="8199" max="8199" width="17.109375" bestFit="1" customWidth="1"/>
    <col min="8200" max="8200" width="8" bestFit="1" customWidth="1"/>
    <col min="8201" max="8204" width="13.88671875" bestFit="1" customWidth="1"/>
    <col min="8205" max="8205" width="13.6640625" bestFit="1" customWidth="1"/>
    <col min="8206" max="8213" width="30.44140625" bestFit="1" customWidth="1"/>
    <col min="8450" max="8450" width="19.109375" bestFit="1" customWidth="1"/>
    <col min="8451" max="8451" width="10.5546875" bestFit="1" customWidth="1"/>
    <col min="8452" max="8452" width="3.88671875" bestFit="1" customWidth="1"/>
    <col min="8453" max="8453" width="10.44140625" bestFit="1" customWidth="1"/>
    <col min="8454" max="8454" width="19.5546875" bestFit="1" customWidth="1"/>
    <col min="8455" max="8455" width="17.109375" bestFit="1" customWidth="1"/>
    <col min="8456" max="8456" width="8" bestFit="1" customWidth="1"/>
    <col min="8457" max="8460" width="13.88671875" bestFit="1" customWidth="1"/>
    <col min="8461" max="8461" width="13.6640625" bestFit="1" customWidth="1"/>
    <col min="8462" max="8469" width="30.44140625" bestFit="1" customWidth="1"/>
    <col min="8706" max="8706" width="19.109375" bestFit="1" customWidth="1"/>
    <col min="8707" max="8707" width="10.5546875" bestFit="1" customWidth="1"/>
    <col min="8708" max="8708" width="3.88671875" bestFit="1" customWidth="1"/>
    <col min="8709" max="8709" width="10.44140625" bestFit="1" customWidth="1"/>
    <col min="8710" max="8710" width="19.5546875" bestFit="1" customWidth="1"/>
    <col min="8711" max="8711" width="17.109375" bestFit="1" customWidth="1"/>
    <col min="8712" max="8712" width="8" bestFit="1" customWidth="1"/>
    <col min="8713" max="8716" width="13.88671875" bestFit="1" customWidth="1"/>
    <col min="8717" max="8717" width="13.6640625" bestFit="1" customWidth="1"/>
    <col min="8718" max="8725" width="30.44140625" bestFit="1" customWidth="1"/>
    <col min="8962" max="8962" width="19.109375" bestFit="1" customWidth="1"/>
    <col min="8963" max="8963" width="10.5546875" bestFit="1" customWidth="1"/>
    <col min="8964" max="8964" width="3.88671875" bestFit="1" customWidth="1"/>
    <col min="8965" max="8965" width="10.44140625" bestFit="1" customWidth="1"/>
    <col min="8966" max="8966" width="19.5546875" bestFit="1" customWidth="1"/>
    <col min="8967" max="8967" width="17.109375" bestFit="1" customWidth="1"/>
    <col min="8968" max="8968" width="8" bestFit="1" customWidth="1"/>
    <col min="8969" max="8972" width="13.88671875" bestFit="1" customWidth="1"/>
    <col min="8973" max="8973" width="13.6640625" bestFit="1" customWidth="1"/>
    <col min="8974" max="8981" width="30.44140625" bestFit="1" customWidth="1"/>
    <col min="9218" max="9218" width="19.109375" bestFit="1" customWidth="1"/>
    <col min="9219" max="9219" width="10.5546875" bestFit="1" customWidth="1"/>
    <col min="9220" max="9220" width="3.88671875" bestFit="1" customWidth="1"/>
    <col min="9221" max="9221" width="10.44140625" bestFit="1" customWidth="1"/>
    <col min="9222" max="9222" width="19.5546875" bestFit="1" customWidth="1"/>
    <col min="9223" max="9223" width="17.109375" bestFit="1" customWidth="1"/>
    <col min="9224" max="9224" width="8" bestFit="1" customWidth="1"/>
    <col min="9225" max="9228" width="13.88671875" bestFit="1" customWidth="1"/>
    <col min="9229" max="9229" width="13.6640625" bestFit="1" customWidth="1"/>
    <col min="9230" max="9237" width="30.44140625" bestFit="1" customWidth="1"/>
    <col min="9474" max="9474" width="19.109375" bestFit="1" customWidth="1"/>
    <col min="9475" max="9475" width="10.5546875" bestFit="1" customWidth="1"/>
    <col min="9476" max="9476" width="3.88671875" bestFit="1" customWidth="1"/>
    <col min="9477" max="9477" width="10.44140625" bestFit="1" customWidth="1"/>
    <col min="9478" max="9478" width="19.5546875" bestFit="1" customWidth="1"/>
    <col min="9479" max="9479" width="17.109375" bestFit="1" customWidth="1"/>
    <col min="9480" max="9480" width="8" bestFit="1" customWidth="1"/>
    <col min="9481" max="9484" width="13.88671875" bestFit="1" customWidth="1"/>
    <col min="9485" max="9485" width="13.6640625" bestFit="1" customWidth="1"/>
    <col min="9486" max="9493" width="30.44140625" bestFit="1" customWidth="1"/>
    <col min="9730" max="9730" width="19.109375" bestFit="1" customWidth="1"/>
    <col min="9731" max="9731" width="10.5546875" bestFit="1" customWidth="1"/>
    <col min="9732" max="9732" width="3.88671875" bestFit="1" customWidth="1"/>
    <col min="9733" max="9733" width="10.44140625" bestFit="1" customWidth="1"/>
    <col min="9734" max="9734" width="19.5546875" bestFit="1" customWidth="1"/>
    <col min="9735" max="9735" width="17.109375" bestFit="1" customWidth="1"/>
    <col min="9736" max="9736" width="8" bestFit="1" customWidth="1"/>
    <col min="9737" max="9740" width="13.88671875" bestFit="1" customWidth="1"/>
    <col min="9741" max="9741" width="13.6640625" bestFit="1" customWidth="1"/>
    <col min="9742" max="9749" width="30.44140625" bestFit="1" customWidth="1"/>
    <col min="9986" max="9986" width="19.109375" bestFit="1" customWidth="1"/>
    <col min="9987" max="9987" width="10.5546875" bestFit="1" customWidth="1"/>
    <col min="9988" max="9988" width="3.88671875" bestFit="1" customWidth="1"/>
    <col min="9989" max="9989" width="10.44140625" bestFit="1" customWidth="1"/>
    <col min="9990" max="9990" width="19.5546875" bestFit="1" customWidth="1"/>
    <col min="9991" max="9991" width="17.109375" bestFit="1" customWidth="1"/>
    <col min="9992" max="9992" width="8" bestFit="1" customWidth="1"/>
    <col min="9993" max="9996" width="13.88671875" bestFit="1" customWidth="1"/>
    <col min="9997" max="9997" width="13.6640625" bestFit="1" customWidth="1"/>
    <col min="9998" max="10005" width="30.44140625" bestFit="1" customWidth="1"/>
    <col min="10242" max="10242" width="19.109375" bestFit="1" customWidth="1"/>
    <col min="10243" max="10243" width="10.5546875" bestFit="1" customWidth="1"/>
    <col min="10244" max="10244" width="3.88671875" bestFit="1" customWidth="1"/>
    <col min="10245" max="10245" width="10.44140625" bestFit="1" customWidth="1"/>
    <col min="10246" max="10246" width="19.5546875" bestFit="1" customWidth="1"/>
    <col min="10247" max="10247" width="17.109375" bestFit="1" customWidth="1"/>
    <col min="10248" max="10248" width="8" bestFit="1" customWidth="1"/>
    <col min="10249" max="10252" width="13.88671875" bestFit="1" customWidth="1"/>
    <col min="10253" max="10253" width="13.6640625" bestFit="1" customWidth="1"/>
    <col min="10254" max="10261" width="30.44140625" bestFit="1" customWidth="1"/>
    <col min="10498" max="10498" width="19.109375" bestFit="1" customWidth="1"/>
    <col min="10499" max="10499" width="10.5546875" bestFit="1" customWidth="1"/>
    <col min="10500" max="10500" width="3.88671875" bestFit="1" customWidth="1"/>
    <col min="10501" max="10501" width="10.44140625" bestFit="1" customWidth="1"/>
    <col min="10502" max="10502" width="19.5546875" bestFit="1" customWidth="1"/>
    <col min="10503" max="10503" width="17.109375" bestFit="1" customWidth="1"/>
    <col min="10504" max="10504" width="8" bestFit="1" customWidth="1"/>
    <col min="10505" max="10508" width="13.88671875" bestFit="1" customWidth="1"/>
    <col min="10509" max="10509" width="13.6640625" bestFit="1" customWidth="1"/>
    <col min="10510" max="10517" width="30.44140625" bestFit="1" customWidth="1"/>
    <col min="10754" max="10754" width="19.109375" bestFit="1" customWidth="1"/>
    <col min="10755" max="10755" width="10.5546875" bestFit="1" customWidth="1"/>
    <col min="10756" max="10756" width="3.88671875" bestFit="1" customWidth="1"/>
    <col min="10757" max="10757" width="10.44140625" bestFit="1" customWidth="1"/>
    <col min="10758" max="10758" width="19.5546875" bestFit="1" customWidth="1"/>
    <col min="10759" max="10759" width="17.109375" bestFit="1" customWidth="1"/>
    <col min="10760" max="10760" width="8" bestFit="1" customWidth="1"/>
    <col min="10761" max="10764" width="13.88671875" bestFit="1" customWidth="1"/>
    <col min="10765" max="10765" width="13.6640625" bestFit="1" customWidth="1"/>
    <col min="10766" max="10773" width="30.44140625" bestFit="1" customWidth="1"/>
    <col min="11010" max="11010" width="19.109375" bestFit="1" customWidth="1"/>
    <col min="11011" max="11011" width="10.5546875" bestFit="1" customWidth="1"/>
    <col min="11012" max="11012" width="3.88671875" bestFit="1" customWidth="1"/>
    <col min="11013" max="11013" width="10.44140625" bestFit="1" customWidth="1"/>
    <col min="11014" max="11014" width="19.5546875" bestFit="1" customWidth="1"/>
    <col min="11015" max="11015" width="17.109375" bestFit="1" customWidth="1"/>
    <col min="11016" max="11016" width="8" bestFit="1" customWidth="1"/>
    <col min="11017" max="11020" width="13.88671875" bestFit="1" customWidth="1"/>
    <col min="11021" max="11021" width="13.6640625" bestFit="1" customWidth="1"/>
    <col min="11022" max="11029" width="30.44140625" bestFit="1" customWidth="1"/>
    <col min="11266" max="11266" width="19.109375" bestFit="1" customWidth="1"/>
    <col min="11267" max="11267" width="10.5546875" bestFit="1" customWidth="1"/>
    <col min="11268" max="11268" width="3.88671875" bestFit="1" customWidth="1"/>
    <col min="11269" max="11269" width="10.44140625" bestFit="1" customWidth="1"/>
    <col min="11270" max="11270" width="19.5546875" bestFit="1" customWidth="1"/>
    <col min="11271" max="11271" width="17.109375" bestFit="1" customWidth="1"/>
    <col min="11272" max="11272" width="8" bestFit="1" customWidth="1"/>
    <col min="11273" max="11276" width="13.88671875" bestFit="1" customWidth="1"/>
    <col min="11277" max="11277" width="13.6640625" bestFit="1" customWidth="1"/>
    <col min="11278" max="11285" width="30.44140625" bestFit="1" customWidth="1"/>
    <col min="11522" max="11522" width="19.109375" bestFit="1" customWidth="1"/>
    <col min="11523" max="11523" width="10.5546875" bestFit="1" customWidth="1"/>
    <col min="11524" max="11524" width="3.88671875" bestFit="1" customWidth="1"/>
    <col min="11525" max="11525" width="10.44140625" bestFit="1" customWidth="1"/>
    <col min="11526" max="11526" width="19.5546875" bestFit="1" customWidth="1"/>
    <col min="11527" max="11527" width="17.109375" bestFit="1" customWidth="1"/>
    <col min="11528" max="11528" width="8" bestFit="1" customWidth="1"/>
    <col min="11529" max="11532" width="13.88671875" bestFit="1" customWidth="1"/>
    <col min="11533" max="11533" width="13.6640625" bestFit="1" customWidth="1"/>
    <col min="11534" max="11541" width="30.44140625" bestFit="1" customWidth="1"/>
    <col min="11778" max="11778" width="19.109375" bestFit="1" customWidth="1"/>
    <col min="11779" max="11779" width="10.5546875" bestFit="1" customWidth="1"/>
    <col min="11780" max="11780" width="3.88671875" bestFit="1" customWidth="1"/>
    <col min="11781" max="11781" width="10.44140625" bestFit="1" customWidth="1"/>
    <col min="11782" max="11782" width="19.5546875" bestFit="1" customWidth="1"/>
    <col min="11783" max="11783" width="17.109375" bestFit="1" customWidth="1"/>
    <col min="11784" max="11784" width="8" bestFit="1" customWidth="1"/>
    <col min="11785" max="11788" width="13.88671875" bestFit="1" customWidth="1"/>
    <col min="11789" max="11789" width="13.6640625" bestFit="1" customWidth="1"/>
    <col min="11790" max="11797" width="30.44140625" bestFit="1" customWidth="1"/>
    <col min="12034" max="12034" width="19.109375" bestFit="1" customWidth="1"/>
    <col min="12035" max="12035" width="10.5546875" bestFit="1" customWidth="1"/>
    <col min="12036" max="12036" width="3.88671875" bestFit="1" customWidth="1"/>
    <col min="12037" max="12037" width="10.44140625" bestFit="1" customWidth="1"/>
    <col min="12038" max="12038" width="19.5546875" bestFit="1" customWidth="1"/>
    <col min="12039" max="12039" width="17.109375" bestFit="1" customWidth="1"/>
    <col min="12040" max="12040" width="8" bestFit="1" customWidth="1"/>
    <col min="12041" max="12044" width="13.88671875" bestFit="1" customWidth="1"/>
    <col min="12045" max="12045" width="13.6640625" bestFit="1" customWidth="1"/>
    <col min="12046" max="12053" width="30.44140625" bestFit="1" customWidth="1"/>
    <col min="12290" max="12290" width="19.109375" bestFit="1" customWidth="1"/>
    <col min="12291" max="12291" width="10.5546875" bestFit="1" customWidth="1"/>
    <col min="12292" max="12292" width="3.88671875" bestFit="1" customWidth="1"/>
    <col min="12293" max="12293" width="10.44140625" bestFit="1" customWidth="1"/>
    <col min="12294" max="12294" width="19.5546875" bestFit="1" customWidth="1"/>
    <col min="12295" max="12295" width="17.109375" bestFit="1" customWidth="1"/>
    <col min="12296" max="12296" width="8" bestFit="1" customWidth="1"/>
    <col min="12297" max="12300" width="13.88671875" bestFit="1" customWidth="1"/>
    <col min="12301" max="12301" width="13.6640625" bestFit="1" customWidth="1"/>
    <col min="12302" max="12309" width="30.44140625" bestFit="1" customWidth="1"/>
    <col min="12546" max="12546" width="19.109375" bestFit="1" customWidth="1"/>
    <col min="12547" max="12547" width="10.5546875" bestFit="1" customWidth="1"/>
    <col min="12548" max="12548" width="3.88671875" bestFit="1" customWidth="1"/>
    <col min="12549" max="12549" width="10.44140625" bestFit="1" customWidth="1"/>
    <col min="12550" max="12550" width="19.5546875" bestFit="1" customWidth="1"/>
    <col min="12551" max="12551" width="17.109375" bestFit="1" customWidth="1"/>
    <col min="12552" max="12552" width="8" bestFit="1" customWidth="1"/>
    <col min="12553" max="12556" width="13.88671875" bestFit="1" customWidth="1"/>
    <col min="12557" max="12557" width="13.6640625" bestFit="1" customWidth="1"/>
    <col min="12558" max="12565" width="30.44140625" bestFit="1" customWidth="1"/>
    <col min="12802" max="12802" width="19.109375" bestFit="1" customWidth="1"/>
    <col min="12803" max="12803" width="10.5546875" bestFit="1" customWidth="1"/>
    <col min="12804" max="12804" width="3.88671875" bestFit="1" customWidth="1"/>
    <col min="12805" max="12805" width="10.44140625" bestFit="1" customWidth="1"/>
    <col min="12806" max="12806" width="19.5546875" bestFit="1" customWidth="1"/>
    <col min="12807" max="12807" width="17.109375" bestFit="1" customWidth="1"/>
    <col min="12808" max="12808" width="8" bestFit="1" customWidth="1"/>
    <col min="12809" max="12812" width="13.88671875" bestFit="1" customWidth="1"/>
    <col min="12813" max="12813" width="13.6640625" bestFit="1" customWidth="1"/>
    <col min="12814" max="12821" width="30.44140625" bestFit="1" customWidth="1"/>
    <col min="13058" max="13058" width="19.109375" bestFit="1" customWidth="1"/>
    <col min="13059" max="13059" width="10.5546875" bestFit="1" customWidth="1"/>
    <col min="13060" max="13060" width="3.88671875" bestFit="1" customWidth="1"/>
    <col min="13061" max="13061" width="10.44140625" bestFit="1" customWidth="1"/>
    <col min="13062" max="13062" width="19.5546875" bestFit="1" customWidth="1"/>
    <col min="13063" max="13063" width="17.109375" bestFit="1" customWidth="1"/>
    <col min="13064" max="13064" width="8" bestFit="1" customWidth="1"/>
    <col min="13065" max="13068" width="13.88671875" bestFit="1" customWidth="1"/>
    <col min="13069" max="13069" width="13.6640625" bestFit="1" customWidth="1"/>
    <col min="13070" max="13077" width="30.44140625" bestFit="1" customWidth="1"/>
    <col min="13314" max="13314" width="19.109375" bestFit="1" customWidth="1"/>
    <col min="13315" max="13315" width="10.5546875" bestFit="1" customWidth="1"/>
    <col min="13316" max="13316" width="3.88671875" bestFit="1" customWidth="1"/>
    <col min="13317" max="13317" width="10.44140625" bestFit="1" customWidth="1"/>
    <col min="13318" max="13318" width="19.5546875" bestFit="1" customWidth="1"/>
    <col min="13319" max="13319" width="17.109375" bestFit="1" customWidth="1"/>
    <col min="13320" max="13320" width="8" bestFit="1" customWidth="1"/>
    <col min="13321" max="13324" width="13.88671875" bestFit="1" customWidth="1"/>
    <col min="13325" max="13325" width="13.6640625" bestFit="1" customWidth="1"/>
    <col min="13326" max="13333" width="30.44140625" bestFit="1" customWidth="1"/>
    <col min="13570" max="13570" width="19.109375" bestFit="1" customWidth="1"/>
    <col min="13571" max="13571" width="10.5546875" bestFit="1" customWidth="1"/>
    <col min="13572" max="13572" width="3.88671875" bestFit="1" customWidth="1"/>
    <col min="13573" max="13573" width="10.44140625" bestFit="1" customWidth="1"/>
    <col min="13574" max="13574" width="19.5546875" bestFit="1" customWidth="1"/>
    <col min="13575" max="13575" width="17.109375" bestFit="1" customWidth="1"/>
    <col min="13576" max="13576" width="8" bestFit="1" customWidth="1"/>
    <col min="13577" max="13580" width="13.88671875" bestFit="1" customWidth="1"/>
    <col min="13581" max="13581" width="13.6640625" bestFit="1" customWidth="1"/>
    <col min="13582" max="13589" width="30.44140625" bestFit="1" customWidth="1"/>
    <col min="13826" max="13826" width="19.109375" bestFit="1" customWidth="1"/>
    <col min="13827" max="13827" width="10.5546875" bestFit="1" customWidth="1"/>
    <col min="13828" max="13828" width="3.88671875" bestFit="1" customWidth="1"/>
    <col min="13829" max="13829" width="10.44140625" bestFit="1" customWidth="1"/>
    <col min="13830" max="13830" width="19.5546875" bestFit="1" customWidth="1"/>
    <col min="13831" max="13831" width="17.109375" bestFit="1" customWidth="1"/>
    <col min="13832" max="13832" width="8" bestFit="1" customWidth="1"/>
    <col min="13833" max="13836" width="13.88671875" bestFit="1" customWidth="1"/>
    <col min="13837" max="13837" width="13.6640625" bestFit="1" customWidth="1"/>
    <col min="13838" max="13845" width="30.44140625" bestFit="1" customWidth="1"/>
    <col min="14082" max="14082" width="19.109375" bestFit="1" customWidth="1"/>
    <col min="14083" max="14083" width="10.5546875" bestFit="1" customWidth="1"/>
    <col min="14084" max="14084" width="3.88671875" bestFit="1" customWidth="1"/>
    <col min="14085" max="14085" width="10.44140625" bestFit="1" customWidth="1"/>
    <col min="14086" max="14086" width="19.5546875" bestFit="1" customWidth="1"/>
    <col min="14087" max="14087" width="17.109375" bestFit="1" customWidth="1"/>
    <col min="14088" max="14088" width="8" bestFit="1" customWidth="1"/>
    <col min="14089" max="14092" width="13.88671875" bestFit="1" customWidth="1"/>
    <col min="14093" max="14093" width="13.6640625" bestFit="1" customWidth="1"/>
    <col min="14094" max="14101" width="30.44140625" bestFit="1" customWidth="1"/>
    <col min="14338" max="14338" width="19.109375" bestFit="1" customWidth="1"/>
    <col min="14339" max="14339" width="10.5546875" bestFit="1" customWidth="1"/>
    <col min="14340" max="14340" width="3.88671875" bestFit="1" customWidth="1"/>
    <col min="14341" max="14341" width="10.44140625" bestFit="1" customWidth="1"/>
    <col min="14342" max="14342" width="19.5546875" bestFit="1" customWidth="1"/>
    <col min="14343" max="14343" width="17.109375" bestFit="1" customWidth="1"/>
    <col min="14344" max="14344" width="8" bestFit="1" customWidth="1"/>
    <col min="14345" max="14348" width="13.88671875" bestFit="1" customWidth="1"/>
    <col min="14349" max="14349" width="13.6640625" bestFit="1" customWidth="1"/>
    <col min="14350" max="14357" width="30.44140625" bestFit="1" customWidth="1"/>
    <col min="14594" max="14594" width="19.109375" bestFit="1" customWidth="1"/>
    <col min="14595" max="14595" width="10.5546875" bestFit="1" customWidth="1"/>
    <col min="14596" max="14596" width="3.88671875" bestFit="1" customWidth="1"/>
    <col min="14597" max="14597" width="10.44140625" bestFit="1" customWidth="1"/>
    <col min="14598" max="14598" width="19.5546875" bestFit="1" customWidth="1"/>
    <col min="14599" max="14599" width="17.109375" bestFit="1" customWidth="1"/>
    <col min="14600" max="14600" width="8" bestFit="1" customWidth="1"/>
    <col min="14601" max="14604" width="13.88671875" bestFit="1" customWidth="1"/>
    <col min="14605" max="14605" width="13.6640625" bestFit="1" customWidth="1"/>
    <col min="14606" max="14613" width="30.44140625" bestFit="1" customWidth="1"/>
    <col min="14850" max="14850" width="19.109375" bestFit="1" customWidth="1"/>
    <col min="14851" max="14851" width="10.5546875" bestFit="1" customWidth="1"/>
    <col min="14852" max="14852" width="3.88671875" bestFit="1" customWidth="1"/>
    <col min="14853" max="14853" width="10.44140625" bestFit="1" customWidth="1"/>
    <col min="14854" max="14854" width="19.5546875" bestFit="1" customWidth="1"/>
    <col min="14855" max="14855" width="17.109375" bestFit="1" customWidth="1"/>
    <col min="14856" max="14856" width="8" bestFit="1" customWidth="1"/>
    <col min="14857" max="14860" width="13.88671875" bestFit="1" customWidth="1"/>
    <col min="14861" max="14861" width="13.6640625" bestFit="1" customWidth="1"/>
    <col min="14862" max="14869" width="30.44140625" bestFit="1" customWidth="1"/>
    <col min="15106" max="15106" width="19.109375" bestFit="1" customWidth="1"/>
    <col min="15107" max="15107" width="10.5546875" bestFit="1" customWidth="1"/>
    <col min="15108" max="15108" width="3.88671875" bestFit="1" customWidth="1"/>
    <col min="15109" max="15109" width="10.44140625" bestFit="1" customWidth="1"/>
    <col min="15110" max="15110" width="19.5546875" bestFit="1" customWidth="1"/>
    <col min="15111" max="15111" width="17.109375" bestFit="1" customWidth="1"/>
    <col min="15112" max="15112" width="8" bestFit="1" customWidth="1"/>
    <col min="15113" max="15116" width="13.88671875" bestFit="1" customWidth="1"/>
    <col min="15117" max="15117" width="13.6640625" bestFit="1" customWidth="1"/>
    <col min="15118" max="15125" width="30.44140625" bestFit="1" customWidth="1"/>
    <col min="15362" max="15362" width="19.109375" bestFit="1" customWidth="1"/>
    <col min="15363" max="15363" width="10.5546875" bestFit="1" customWidth="1"/>
    <col min="15364" max="15364" width="3.88671875" bestFit="1" customWidth="1"/>
    <col min="15365" max="15365" width="10.44140625" bestFit="1" customWidth="1"/>
    <col min="15366" max="15366" width="19.5546875" bestFit="1" customWidth="1"/>
    <col min="15367" max="15367" width="17.109375" bestFit="1" customWidth="1"/>
    <col min="15368" max="15368" width="8" bestFit="1" customWidth="1"/>
    <col min="15369" max="15372" width="13.88671875" bestFit="1" customWidth="1"/>
    <col min="15373" max="15373" width="13.6640625" bestFit="1" customWidth="1"/>
    <col min="15374" max="15381" width="30.44140625" bestFit="1" customWidth="1"/>
    <col min="15618" max="15618" width="19.109375" bestFit="1" customWidth="1"/>
    <col min="15619" max="15619" width="10.5546875" bestFit="1" customWidth="1"/>
    <col min="15620" max="15620" width="3.88671875" bestFit="1" customWidth="1"/>
    <col min="15621" max="15621" width="10.44140625" bestFit="1" customWidth="1"/>
    <col min="15622" max="15622" width="19.5546875" bestFit="1" customWidth="1"/>
    <col min="15623" max="15623" width="17.109375" bestFit="1" customWidth="1"/>
    <col min="15624" max="15624" width="8" bestFit="1" customWidth="1"/>
    <col min="15625" max="15628" width="13.88671875" bestFit="1" customWidth="1"/>
    <col min="15629" max="15629" width="13.6640625" bestFit="1" customWidth="1"/>
    <col min="15630" max="15637" width="30.44140625" bestFit="1" customWidth="1"/>
    <col min="15874" max="15874" width="19.109375" bestFit="1" customWidth="1"/>
    <col min="15875" max="15875" width="10.5546875" bestFit="1" customWidth="1"/>
    <col min="15876" max="15876" width="3.88671875" bestFit="1" customWidth="1"/>
    <col min="15877" max="15877" width="10.44140625" bestFit="1" customWidth="1"/>
    <col min="15878" max="15878" width="19.5546875" bestFit="1" customWidth="1"/>
    <col min="15879" max="15879" width="17.109375" bestFit="1" customWidth="1"/>
    <col min="15880" max="15880" width="8" bestFit="1" customWidth="1"/>
    <col min="15881" max="15884" width="13.88671875" bestFit="1" customWidth="1"/>
    <col min="15885" max="15885" width="13.6640625" bestFit="1" customWidth="1"/>
    <col min="15886" max="15893" width="30.44140625" bestFit="1" customWidth="1"/>
    <col min="16130" max="16130" width="19.109375" bestFit="1" customWidth="1"/>
    <col min="16131" max="16131" width="10.5546875" bestFit="1" customWidth="1"/>
    <col min="16132" max="16132" width="3.88671875" bestFit="1" customWidth="1"/>
    <col min="16133" max="16133" width="10.44140625" bestFit="1" customWidth="1"/>
    <col min="16134" max="16134" width="19.5546875" bestFit="1" customWidth="1"/>
    <col min="16135" max="16135" width="17.109375" bestFit="1" customWidth="1"/>
    <col min="16136" max="16136" width="8" bestFit="1" customWidth="1"/>
    <col min="16137" max="16140" width="13.88671875" bestFit="1" customWidth="1"/>
    <col min="16141" max="16141" width="13.6640625" bestFit="1" customWidth="1"/>
    <col min="16142" max="16149" width="30.44140625" bestFit="1" customWidth="1"/>
  </cols>
  <sheetData>
    <row r="1" spans="1:21" x14ac:dyDescent="0.25">
      <c r="A1" s="9" t="s">
        <v>1097</v>
      </c>
      <c r="B1" t="s">
        <v>1098</v>
      </c>
    </row>
    <row r="2" spans="1:21" x14ac:dyDescent="0.25">
      <c r="A2" s="10" t="s">
        <v>1097</v>
      </c>
      <c r="B2" t="s">
        <v>1099</v>
      </c>
    </row>
    <row r="3" spans="1:21" x14ac:dyDescent="0.25">
      <c r="A3" s="11" t="s">
        <v>1097</v>
      </c>
      <c r="B3" t="s">
        <v>1100</v>
      </c>
    </row>
    <row r="4" spans="1:21" x14ac:dyDescent="0.25">
      <c r="A4" t="s">
        <v>1097</v>
      </c>
    </row>
    <row r="5" spans="1:21" s="12" customFormat="1" x14ac:dyDescent="0.25">
      <c r="A5" s="12" t="s">
        <v>1097</v>
      </c>
    </row>
    <row r="6" spans="1:21" s="16" customFormat="1" x14ac:dyDescent="0.25">
      <c r="A6" s="13" t="s">
        <v>1101</v>
      </c>
      <c r="B6" s="14" t="s">
        <v>1102</v>
      </c>
      <c r="C6" s="15" t="s">
        <v>1103</v>
      </c>
      <c r="D6" s="15" t="s">
        <v>1104</v>
      </c>
      <c r="E6" s="13" t="s">
        <v>1105</v>
      </c>
      <c r="F6" s="14" t="s">
        <v>1106</v>
      </c>
      <c r="G6" s="14" t="s">
        <v>1107</v>
      </c>
      <c r="H6" s="15" t="s">
        <v>1108</v>
      </c>
      <c r="I6" s="14" t="s">
        <v>1109</v>
      </c>
      <c r="J6" s="14" t="s">
        <v>1110</v>
      </c>
      <c r="K6" s="14" t="s">
        <v>1111</v>
      </c>
      <c r="L6" s="14" t="s">
        <v>1112</v>
      </c>
      <c r="M6" s="14" t="s">
        <v>1113</v>
      </c>
      <c r="N6" s="15" t="s">
        <v>1114</v>
      </c>
      <c r="O6" s="15" t="s">
        <v>1115</v>
      </c>
      <c r="P6" s="15" t="s">
        <v>1116</v>
      </c>
      <c r="Q6" s="15" t="s">
        <v>1117</v>
      </c>
      <c r="R6" s="15" t="s">
        <v>1118</v>
      </c>
      <c r="S6" s="15" t="s">
        <v>1119</v>
      </c>
      <c r="T6" s="15" t="s">
        <v>1120</v>
      </c>
      <c r="U6" s="15" t="s">
        <v>1121</v>
      </c>
    </row>
    <row r="7" spans="1:21" x14ac:dyDescent="0.25">
      <c r="A7">
        <f>'Pedido '!A8</f>
        <v>0</v>
      </c>
      <c r="C7">
        <v>2</v>
      </c>
      <c r="D7" t="s">
        <v>1122</v>
      </c>
      <c r="E7">
        <f>+'Pedido '!B8</f>
        <v>0</v>
      </c>
      <c r="U7" t="s">
        <v>1123</v>
      </c>
    </row>
    <row r="8" spans="1:21" x14ac:dyDescent="0.25">
      <c r="A8">
        <f>'Pedido '!A9</f>
        <v>0</v>
      </c>
      <c r="C8">
        <v>2</v>
      </c>
      <c r="D8" t="s">
        <v>1122</v>
      </c>
      <c r="E8">
        <f>+'Pedido '!B9</f>
        <v>0</v>
      </c>
      <c r="U8" t="s">
        <v>1123</v>
      </c>
    </row>
    <row r="9" spans="1:21" x14ac:dyDescent="0.25">
      <c r="A9">
        <f>'Pedido '!A10</f>
        <v>0</v>
      </c>
      <c r="C9">
        <v>2</v>
      </c>
      <c r="D9" t="s">
        <v>1122</v>
      </c>
      <c r="E9">
        <f>+'Pedido '!B10</f>
        <v>0</v>
      </c>
      <c r="U9" t="s">
        <v>1123</v>
      </c>
    </row>
    <row r="10" spans="1:21" x14ac:dyDescent="0.25">
      <c r="A10">
        <f>'Pedido '!A11</f>
        <v>0</v>
      </c>
      <c r="C10">
        <v>2</v>
      </c>
      <c r="D10" t="s">
        <v>1122</v>
      </c>
      <c r="E10">
        <f>+'Pedido '!B11</f>
        <v>0</v>
      </c>
      <c r="U10" t="s">
        <v>1123</v>
      </c>
    </row>
    <row r="11" spans="1:21" x14ac:dyDescent="0.25">
      <c r="A11">
        <f>'Pedido '!A12</f>
        <v>0</v>
      </c>
      <c r="C11">
        <v>2</v>
      </c>
      <c r="D11" t="s">
        <v>1122</v>
      </c>
      <c r="E11">
        <f>+'Pedido '!B12</f>
        <v>0</v>
      </c>
      <c r="U11" t="s">
        <v>1123</v>
      </c>
    </row>
    <row r="12" spans="1:21" x14ac:dyDescent="0.25">
      <c r="A12">
        <f>'Pedido '!A13</f>
        <v>0</v>
      </c>
      <c r="C12">
        <v>2</v>
      </c>
      <c r="D12" t="s">
        <v>1122</v>
      </c>
      <c r="E12">
        <f>+'Pedido '!B13</f>
        <v>0</v>
      </c>
      <c r="U12" t="s">
        <v>1123</v>
      </c>
    </row>
    <row r="13" spans="1:21" x14ac:dyDescent="0.25">
      <c r="A13">
        <f>'Pedido '!A14</f>
        <v>0</v>
      </c>
      <c r="C13">
        <v>2</v>
      </c>
      <c r="D13" t="s">
        <v>1122</v>
      </c>
      <c r="E13">
        <f>+'Pedido '!B14</f>
        <v>0</v>
      </c>
      <c r="U13" t="s">
        <v>1123</v>
      </c>
    </row>
    <row r="14" spans="1:21" x14ac:dyDescent="0.25">
      <c r="A14">
        <f>'Pedido '!A15</f>
        <v>0</v>
      </c>
      <c r="C14">
        <v>2</v>
      </c>
      <c r="D14" t="s">
        <v>1122</v>
      </c>
      <c r="E14">
        <f>+'Pedido '!B15</f>
        <v>0</v>
      </c>
      <c r="U14" t="s">
        <v>1123</v>
      </c>
    </row>
    <row r="15" spans="1:21" x14ac:dyDescent="0.25">
      <c r="A15">
        <f>'Pedido '!A16</f>
        <v>0</v>
      </c>
      <c r="C15">
        <v>2</v>
      </c>
      <c r="D15" t="s">
        <v>1122</v>
      </c>
      <c r="E15">
        <f>+'Pedido '!B16</f>
        <v>0</v>
      </c>
      <c r="U15" t="s">
        <v>1123</v>
      </c>
    </row>
    <row r="16" spans="1:21" x14ac:dyDescent="0.25">
      <c r="A16">
        <f>'Pedido '!A17</f>
        <v>0</v>
      </c>
      <c r="C16">
        <v>2</v>
      </c>
      <c r="D16" t="s">
        <v>1122</v>
      </c>
      <c r="E16">
        <f>+'Pedido '!B17</f>
        <v>0</v>
      </c>
      <c r="U16" t="s">
        <v>1123</v>
      </c>
    </row>
    <row r="17" spans="1:21" x14ac:dyDescent="0.25">
      <c r="A17">
        <f>'Pedido '!A18</f>
        <v>0</v>
      </c>
      <c r="C17">
        <v>2</v>
      </c>
      <c r="D17" t="s">
        <v>1122</v>
      </c>
      <c r="E17">
        <f>+'Pedido '!B18</f>
        <v>0</v>
      </c>
      <c r="U17" t="s">
        <v>1123</v>
      </c>
    </row>
    <row r="18" spans="1:21" x14ac:dyDescent="0.25">
      <c r="A18">
        <f>'Pedido '!A19</f>
        <v>0</v>
      </c>
      <c r="C18">
        <v>2</v>
      </c>
      <c r="D18" t="s">
        <v>1122</v>
      </c>
      <c r="E18">
        <f>+'Pedido '!B19</f>
        <v>0</v>
      </c>
      <c r="U18" t="s">
        <v>1123</v>
      </c>
    </row>
    <row r="19" spans="1:21" x14ac:dyDescent="0.25">
      <c r="A19">
        <f>'Pedido '!A20</f>
        <v>0</v>
      </c>
      <c r="C19">
        <v>2</v>
      </c>
      <c r="D19" t="s">
        <v>1122</v>
      </c>
      <c r="E19">
        <f>+'Pedido '!B20</f>
        <v>0</v>
      </c>
      <c r="U19" t="s">
        <v>1123</v>
      </c>
    </row>
    <row r="20" spans="1:21" x14ac:dyDescent="0.25">
      <c r="A20">
        <f>'Pedido '!A21</f>
        <v>0</v>
      </c>
      <c r="C20">
        <v>2</v>
      </c>
      <c r="D20" t="s">
        <v>1122</v>
      </c>
      <c r="E20">
        <f>+'Pedido '!B21</f>
        <v>0</v>
      </c>
      <c r="U20" t="s">
        <v>1123</v>
      </c>
    </row>
    <row r="21" spans="1:21" x14ac:dyDescent="0.25">
      <c r="A21">
        <f>'Pedido '!A22</f>
        <v>0</v>
      </c>
      <c r="C21">
        <v>2</v>
      </c>
      <c r="D21" t="s">
        <v>1122</v>
      </c>
      <c r="E21">
        <f>+'Pedido '!B22</f>
        <v>0</v>
      </c>
      <c r="U21" t="s">
        <v>1123</v>
      </c>
    </row>
    <row r="22" spans="1:21" x14ac:dyDescent="0.25">
      <c r="A22">
        <f>'Pedido '!A23</f>
        <v>0</v>
      </c>
      <c r="C22">
        <v>2</v>
      </c>
      <c r="D22" t="s">
        <v>1122</v>
      </c>
      <c r="E22">
        <f>+'Pedido '!B23</f>
        <v>0</v>
      </c>
      <c r="U22" t="s">
        <v>1123</v>
      </c>
    </row>
    <row r="23" spans="1:21" x14ac:dyDescent="0.25">
      <c r="A23">
        <f>'Pedido '!A24</f>
        <v>0</v>
      </c>
      <c r="C23">
        <v>2</v>
      </c>
      <c r="D23" t="s">
        <v>1122</v>
      </c>
      <c r="E23">
        <f>+'Pedido '!B24</f>
        <v>0</v>
      </c>
      <c r="U23" t="s">
        <v>1123</v>
      </c>
    </row>
    <row r="24" spans="1:21" x14ac:dyDescent="0.25">
      <c r="A24">
        <f>'Pedido '!A25</f>
        <v>0</v>
      </c>
      <c r="C24">
        <v>2</v>
      </c>
      <c r="D24" t="s">
        <v>1122</v>
      </c>
      <c r="E24">
        <f>+'Pedido '!B25</f>
        <v>0</v>
      </c>
      <c r="U24" t="s">
        <v>1123</v>
      </c>
    </row>
    <row r="25" spans="1:21" x14ac:dyDescent="0.25">
      <c r="A25">
        <f>'Pedido '!A26</f>
        <v>0</v>
      </c>
      <c r="C25">
        <v>2</v>
      </c>
      <c r="D25" t="s">
        <v>1122</v>
      </c>
      <c r="E25">
        <f>+'Pedido '!B26</f>
        <v>0</v>
      </c>
      <c r="U25" t="s">
        <v>1123</v>
      </c>
    </row>
    <row r="26" spans="1:21" x14ac:dyDescent="0.25">
      <c r="A26">
        <f>'Pedido '!A27</f>
        <v>0</v>
      </c>
      <c r="C26">
        <v>2</v>
      </c>
      <c r="D26" t="s">
        <v>1122</v>
      </c>
      <c r="E26">
        <f>+'Pedido '!B27</f>
        <v>0</v>
      </c>
      <c r="U26" t="s">
        <v>1123</v>
      </c>
    </row>
    <row r="27" spans="1:21" x14ac:dyDescent="0.25">
      <c r="A27">
        <f>'Pedido '!A28</f>
        <v>0</v>
      </c>
      <c r="C27">
        <v>2</v>
      </c>
      <c r="D27" t="s">
        <v>1122</v>
      </c>
      <c r="E27">
        <f>+'Pedido '!B28</f>
        <v>0</v>
      </c>
      <c r="U27" t="s">
        <v>1123</v>
      </c>
    </row>
    <row r="28" spans="1:21" x14ac:dyDescent="0.25">
      <c r="A28">
        <f>'Pedido '!A29</f>
        <v>0</v>
      </c>
      <c r="C28">
        <v>2</v>
      </c>
      <c r="D28" t="s">
        <v>1122</v>
      </c>
      <c r="E28">
        <f>+'Pedido '!B29</f>
        <v>0</v>
      </c>
      <c r="U28" t="s">
        <v>1123</v>
      </c>
    </row>
    <row r="29" spans="1:21" x14ac:dyDescent="0.25">
      <c r="A29">
        <f>'Pedido '!A30</f>
        <v>0</v>
      </c>
      <c r="C29">
        <v>2</v>
      </c>
      <c r="D29" t="s">
        <v>1122</v>
      </c>
      <c r="E29">
        <f>+'Pedido '!B30</f>
        <v>0</v>
      </c>
      <c r="U29" t="s">
        <v>1123</v>
      </c>
    </row>
    <row r="30" spans="1:21" x14ac:dyDescent="0.25">
      <c r="A30">
        <f>'Pedido '!A31</f>
        <v>0</v>
      </c>
      <c r="C30">
        <v>2</v>
      </c>
      <c r="D30" t="s">
        <v>1122</v>
      </c>
      <c r="E30">
        <f>+'Pedido '!B31</f>
        <v>0</v>
      </c>
      <c r="U30" t="s">
        <v>1123</v>
      </c>
    </row>
    <row r="31" spans="1:21" x14ac:dyDescent="0.25">
      <c r="A31">
        <f>'Pedido '!A32</f>
        <v>0</v>
      </c>
      <c r="C31">
        <v>2</v>
      </c>
      <c r="D31" t="s">
        <v>1122</v>
      </c>
      <c r="E31">
        <f>+'Pedido '!B32</f>
        <v>0</v>
      </c>
      <c r="U31" t="s">
        <v>1123</v>
      </c>
    </row>
    <row r="32" spans="1:21" x14ac:dyDescent="0.25">
      <c r="A32">
        <f>'Pedido '!A33</f>
        <v>0</v>
      </c>
      <c r="C32">
        <v>2</v>
      </c>
      <c r="D32" t="s">
        <v>1122</v>
      </c>
      <c r="E32">
        <f>+'Pedido '!B34</f>
        <v>0</v>
      </c>
      <c r="U32" t="s">
        <v>1123</v>
      </c>
    </row>
    <row r="33" spans="1:21" x14ac:dyDescent="0.25">
      <c r="A33">
        <f>'Pedido '!A34</f>
        <v>0</v>
      </c>
      <c r="C33">
        <v>2</v>
      </c>
      <c r="D33" t="s">
        <v>1122</v>
      </c>
      <c r="E33">
        <f>+'Pedido '!B35</f>
        <v>0</v>
      </c>
      <c r="U33" t="s">
        <v>1123</v>
      </c>
    </row>
    <row r="34" spans="1:21" x14ac:dyDescent="0.25">
      <c r="A34">
        <f>'Pedido '!A35</f>
        <v>0</v>
      </c>
      <c r="C34">
        <v>2</v>
      </c>
      <c r="D34" t="s">
        <v>1122</v>
      </c>
      <c r="E34">
        <f>+'Pedido '!B36</f>
        <v>0</v>
      </c>
      <c r="U34" t="s">
        <v>1123</v>
      </c>
    </row>
    <row r="35" spans="1:21" x14ac:dyDescent="0.25">
      <c r="A35">
        <f>'Pedido '!A36</f>
        <v>0</v>
      </c>
      <c r="C35">
        <v>2</v>
      </c>
      <c r="D35" t="s">
        <v>1122</v>
      </c>
      <c r="E35">
        <f>+'Pedido '!B37</f>
        <v>0</v>
      </c>
      <c r="U35" t="s">
        <v>1123</v>
      </c>
    </row>
    <row r="36" spans="1:21" x14ac:dyDescent="0.25">
      <c r="A36">
        <f>'Pedido '!A37</f>
        <v>0</v>
      </c>
      <c r="C36">
        <v>2</v>
      </c>
      <c r="D36" t="s">
        <v>1122</v>
      </c>
      <c r="E36">
        <f>+'Pedido '!B38</f>
        <v>0</v>
      </c>
      <c r="U36" t="s">
        <v>1123</v>
      </c>
    </row>
    <row r="37" spans="1:21" x14ac:dyDescent="0.25">
      <c r="A37">
        <f>'Pedido '!A38</f>
        <v>0</v>
      </c>
      <c r="C37">
        <v>2</v>
      </c>
      <c r="D37" t="s">
        <v>1122</v>
      </c>
      <c r="E37">
        <f>+'Pedido '!B39</f>
        <v>0</v>
      </c>
      <c r="U37" t="s">
        <v>1123</v>
      </c>
    </row>
    <row r="38" spans="1:21" x14ac:dyDescent="0.25">
      <c r="A38">
        <f>'Pedido '!A39</f>
        <v>0</v>
      </c>
      <c r="C38">
        <v>2</v>
      </c>
      <c r="D38" t="s">
        <v>1122</v>
      </c>
      <c r="E38">
        <f>+'Pedido '!B40</f>
        <v>0</v>
      </c>
      <c r="U38" t="s">
        <v>1123</v>
      </c>
    </row>
    <row r="39" spans="1:21" x14ac:dyDescent="0.25">
      <c r="A39">
        <f>'Pedido '!A40</f>
        <v>0</v>
      </c>
      <c r="C39">
        <v>2</v>
      </c>
      <c r="D39" t="s">
        <v>1122</v>
      </c>
      <c r="E39">
        <f>+'Pedido '!B41</f>
        <v>0</v>
      </c>
      <c r="U39" t="s">
        <v>1123</v>
      </c>
    </row>
    <row r="40" spans="1:21" x14ac:dyDescent="0.25">
      <c r="A40">
        <f>'Pedido '!A41</f>
        <v>0</v>
      </c>
      <c r="C40">
        <v>2</v>
      </c>
      <c r="D40" t="s">
        <v>1122</v>
      </c>
      <c r="E40">
        <f>+'Pedido '!B42</f>
        <v>0</v>
      </c>
      <c r="U40" t="s">
        <v>1123</v>
      </c>
    </row>
    <row r="41" spans="1:21" x14ac:dyDescent="0.25">
      <c r="A41">
        <f>'Pedido '!A42</f>
        <v>0</v>
      </c>
      <c r="C41">
        <v>2</v>
      </c>
      <c r="D41" t="s">
        <v>1122</v>
      </c>
      <c r="E41">
        <f>+'Pedido '!B43</f>
        <v>0</v>
      </c>
      <c r="U41" t="s">
        <v>1123</v>
      </c>
    </row>
    <row r="42" spans="1:21" x14ac:dyDescent="0.25">
      <c r="A42">
        <f>'Pedido '!A43</f>
        <v>0</v>
      </c>
      <c r="C42">
        <v>2</v>
      </c>
      <c r="D42" t="s">
        <v>1122</v>
      </c>
      <c r="E42">
        <f>+'Pedido '!B44</f>
        <v>0</v>
      </c>
      <c r="U42" t="s">
        <v>1123</v>
      </c>
    </row>
    <row r="43" spans="1:21" x14ac:dyDescent="0.25">
      <c r="A43">
        <f>'Pedido '!A44</f>
        <v>0</v>
      </c>
      <c r="C43">
        <v>2</v>
      </c>
      <c r="D43" t="s">
        <v>1122</v>
      </c>
      <c r="E43">
        <f>+'Pedido '!B45</f>
        <v>0</v>
      </c>
      <c r="U43" t="s">
        <v>1123</v>
      </c>
    </row>
    <row r="44" spans="1:21" x14ac:dyDescent="0.25">
      <c r="A44">
        <f>'Pedido '!A45</f>
        <v>0</v>
      </c>
      <c r="C44">
        <v>2</v>
      </c>
      <c r="D44" t="s">
        <v>1122</v>
      </c>
      <c r="E44">
        <f>+'Pedido '!B46</f>
        <v>0</v>
      </c>
      <c r="U44" t="s">
        <v>1123</v>
      </c>
    </row>
    <row r="45" spans="1:21" x14ac:dyDescent="0.25">
      <c r="A45">
        <f>'Pedido '!A46</f>
        <v>0</v>
      </c>
      <c r="C45">
        <v>2</v>
      </c>
      <c r="D45" t="s">
        <v>1122</v>
      </c>
      <c r="E45">
        <f>+'Pedido '!B47</f>
        <v>0</v>
      </c>
      <c r="U45" t="s">
        <v>1123</v>
      </c>
    </row>
    <row r="46" spans="1:21" x14ac:dyDescent="0.25">
      <c r="A46">
        <f>'Pedido '!A47</f>
        <v>0</v>
      </c>
      <c r="C46">
        <v>2</v>
      </c>
      <c r="D46" t="s">
        <v>1122</v>
      </c>
      <c r="E46">
        <f>+'Pedido '!B48</f>
        <v>0</v>
      </c>
      <c r="U46" t="s">
        <v>1123</v>
      </c>
    </row>
    <row r="47" spans="1:21" x14ac:dyDescent="0.25">
      <c r="A47">
        <f>'Pedido '!A48</f>
        <v>0</v>
      </c>
      <c r="C47">
        <v>2</v>
      </c>
      <c r="D47" t="s">
        <v>1122</v>
      </c>
      <c r="E47">
        <f>+'Pedido '!B49</f>
        <v>0</v>
      </c>
      <c r="U47" t="s">
        <v>1123</v>
      </c>
    </row>
    <row r="48" spans="1:21" x14ac:dyDescent="0.25">
      <c r="A48">
        <f>'Pedido '!A49</f>
        <v>0</v>
      </c>
      <c r="C48">
        <v>2</v>
      </c>
      <c r="D48" t="s">
        <v>1122</v>
      </c>
      <c r="E48">
        <f>+'Pedido '!B50</f>
        <v>0</v>
      </c>
      <c r="U48" t="s">
        <v>1123</v>
      </c>
    </row>
    <row r="49" spans="1:21" x14ac:dyDescent="0.25">
      <c r="A49">
        <f>'Pedido '!A50</f>
        <v>0</v>
      </c>
      <c r="C49">
        <v>2</v>
      </c>
      <c r="D49" t="s">
        <v>1122</v>
      </c>
      <c r="E49">
        <f>+'Pedido '!B51</f>
        <v>0</v>
      </c>
      <c r="U49" t="s">
        <v>1123</v>
      </c>
    </row>
    <row r="50" spans="1:21" x14ac:dyDescent="0.25">
      <c r="A50">
        <f>'Pedido '!A51</f>
        <v>0</v>
      </c>
      <c r="C50">
        <v>2</v>
      </c>
      <c r="D50" t="s">
        <v>1122</v>
      </c>
      <c r="E50">
        <f>+'Pedido '!B52</f>
        <v>0</v>
      </c>
      <c r="U50" t="s">
        <v>1123</v>
      </c>
    </row>
    <row r="51" spans="1:21" x14ac:dyDescent="0.25">
      <c r="A51">
        <f>'Pedido '!A52</f>
        <v>0</v>
      </c>
      <c r="C51">
        <v>2</v>
      </c>
      <c r="D51" t="s">
        <v>1122</v>
      </c>
      <c r="E51">
        <f>+'Pedido '!B53</f>
        <v>0</v>
      </c>
      <c r="U51" t="s">
        <v>1123</v>
      </c>
    </row>
    <row r="52" spans="1:21" x14ac:dyDescent="0.25">
      <c r="A52">
        <f>'Pedido '!A53</f>
        <v>0</v>
      </c>
      <c r="C52">
        <v>2</v>
      </c>
      <c r="D52" t="s">
        <v>1122</v>
      </c>
      <c r="E52">
        <f>+'Pedido '!B54</f>
        <v>0</v>
      </c>
      <c r="U52" t="s">
        <v>1123</v>
      </c>
    </row>
    <row r="53" spans="1:21" x14ac:dyDescent="0.25">
      <c r="A53">
        <f>'Pedido '!A54</f>
        <v>0</v>
      </c>
      <c r="C53">
        <v>2</v>
      </c>
      <c r="D53" t="s">
        <v>1122</v>
      </c>
      <c r="E53">
        <f>+'Pedido '!B55</f>
        <v>0</v>
      </c>
      <c r="U53" t="s">
        <v>1123</v>
      </c>
    </row>
    <row r="54" spans="1:21" x14ac:dyDescent="0.25">
      <c r="A54">
        <f>'Pedido '!A55</f>
        <v>0</v>
      </c>
      <c r="C54">
        <v>2</v>
      </c>
      <c r="D54" t="s">
        <v>1122</v>
      </c>
      <c r="E54">
        <f>+'Pedido '!B56</f>
        <v>0</v>
      </c>
      <c r="U54" t="s">
        <v>1123</v>
      </c>
    </row>
    <row r="55" spans="1:21" x14ac:dyDescent="0.25">
      <c r="A55">
        <f>'Pedido '!A56</f>
        <v>0</v>
      </c>
      <c r="C55">
        <v>2</v>
      </c>
      <c r="D55" t="s">
        <v>1122</v>
      </c>
      <c r="E55">
        <f>+'Pedido '!B57</f>
        <v>0</v>
      </c>
      <c r="U55" t="s">
        <v>1123</v>
      </c>
    </row>
    <row r="56" spans="1:21" x14ac:dyDescent="0.25">
      <c r="A56">
        <f>'Pedido '!A57</f>
        <v>0</v>
      </c>
      <c r="C56">
        <v>2</v>
      </c>
      <c r="D56" t="s">
        <v>1122</v>
      </c>
      <c r="E56">
        <f>+'Pedido '!B58</f>
        <v>0</v>
      </c>
      <c r="U56" t="s">
        <v>1123</v>
      </c>
    </row>
    <row r="57" spans="1:21" x14ac:dyDescent="0.25">
      <c r="A57">
        <f>'Pedido '!A58</f>
        <v>0</v>
      </c>
      <c r="C57">
        <v>2</v>
      </c>
      <c r="D57" t="s">
        <v>1122</v>
      </c>
      <c r="E57">
        <f>+'Pedido '!B59</f>
        <v>0</v>
      </c>
      <c r="U57" t="s">
        <v>1123</v>
      </c>
    </row>
    <row r="58" spans="1:21" x14ac:dyDescent="0.25">
      <c r="A58">
        <f>'Pedido '!A59</f>
        <v>0</v>
      </c>
      <c r="C58">
        <v>2</v>
      </c>
      <c r="D58" t="s">
        <v>1122</v>
      </c>
      <c r="E58">
        <f>+'Pedido '!B60</f>
        <v>0</v>
      </c>
      <c r="U58" t="s">
        <v>1123</v>
      </c>
    </row>
    <row r="59" spans="1:21" x14ac:dyDescent="0.25">
      <c r="A59">
        <f>'Pedido '!A60</f>
        <v>0</v>
      </c>
      <c r="C59">
        <v>2</v>
      </c>
      <c r="D59" t="s">
        <v>1122</v>
      </c>
      <c r="E59">
        <f>+'Pedido '!B61</f>
        <v>0</v>
      </c>
      <c r="U59" t="s">
        <v>1123</v>
      </c>
    </row>
    <row r="60" spans="1:21" x14ac:dyDescent="0.25">
      <c r="A60">
        <f>'Pedido '!A61</f>
        <v>0</v>
      </c>
      <c r="C60">
        <v>2</v>
      </c>
      <c r="D60" t="s">
        <v>1122</v>
      </c>
      <c r="E60">
        <f>+'Pedido '!B62</f>
        <v>0</v>
      </c>
      <c r="U60" t="s">
        <v>1123</v>
      </c>
    </row>
    <row r="61" spans="1:21" x14ac:dyDescent="0.25">
      <c r="A61">
        <f>'Pedido '!A62</f>
        <v>0</v>
      </c>
      <c r="C61">
        <v>2</v>
      </c>
      <c r="D61" t="s">
        <v>1122</v>
      </c>
      <c r="E61">
        <f>+'Pedido '!B63</f>
        <v>0</v>
      </c>
      <c r="U61" t="s">
        <v>1123</v>
      </c>
    </row>
    <row r="62" spans="1:21" x14ac:dyDescent="0.25">
      <c r="A62">
        <f>'Pedido '!A63</f>
        <v>0</v>
      </c>
      <c r="C62">
        <v>2</v>
      </c>
      <c r="D62" t="s">
        <v>1122</v>
      </c>
      <c r="E62">
        <f>+'Pedido '!B64</f>
        <v>0</v>
      </c>
      <c r="U62" t="s">
        <v>1123</v>
      </c>
    </row>
    <row r="63" spans="1:21" x14ac:dyDescent="0.25">
      <c r="A63">
        <f>'Pedido '!A64</f>
        <v>0</v>
      </c>
      <c r="C63">
        <v>2</v>
      </c>
      <c r="D63" t="s">
        <v>1122</v>
      </c>
      <c r="E63">
        <f>+'Pedido '!B65</f>
        <v>0</v>
      </c>
      <c r="U63" t="s">
        <v>1123</v>
      </c>
    </row>
    <row r="64" spans="1:21" x14ac:dyDescent="0.25">
      <c r="A64">
        <f>'Pedido '!A65</f>
        <v>0</v>
      </c>
      <c r="C64">
        <v>2</v>
      </c>
      <c r="D64" t="s">
        <v>1122</v>
      </c>
      <c r="E64">
        <f>+'Pedido '!B66</f>
        <v>0</v>
      </c>
      <c r="U64" t="s">
        <v>1123</v>
      </c>
    </row>
    <row r="65" spans="1:21" x14ac:dyDescent="0.25">
      <c r="A65">
        <f>'Pedido '!A66</f>
        <v>0</v>
      </c>
      <c r="C65">
        <v>2</v>
      </c>
      <c r="D65" t="s">
        <v>1122</v>
      </c>
      <c r="E65">
        <f>+'Pedido '!B67</f>
        <v>0</v>
      </c>
      <c r="U65" t="s">
        <v>1123</v>
      </c>
    </row>
    <row r="66" spans="1:21" x14ac:dyDescent="0.25">
      <c r="A66">
        <f>'Pedido '!A67</f>
        <v>0</v>
      </c>
      <c r="C66">
        <v>2</v>
      </c>
      <c r="D66" t="s">
        <v>1122</v>
      </c>
      <c r="E66">
        <f>+'Pedido '!B68</f>
        <v>0</v>
      </c>
      <c r="U66" t="s">
        <v>1123</v>
      </c>
    </row>
    <row r="67" spans="1:21" x14ac:dyDescent="0.25">
      <c r="A67">
        <f>'Pedido '!A68</f>
        <v>0</v>
      </c>
      <c r="C67">
        <v>2</v>
      </c>
      <c r="D67" t="s">
        <v>1122</v>
      </c>
      <c r="E67">
        <f>+'Pedido '!B69</f>
        <v>0</v>
      </c>
      <c r="U67" t="s">
        <v>1123</v>
      </c>
    </row>
    <row r="68" spans="1:21" x14ac:dyDescent="0.25">
      <c r="A68">
        <f>'Pedido '!A69</f>
        <v>0</v>
      </c>
      <c r="C68">
        <v>2</v>
      </c>
      <c r="D68" t="s">
        <v>1122</v>
      </c>
      <c r="E68">
        <f>+'Pedido '!B70</f>
        <v>0</v>
      </c>
      <c r="U68" t="s">
        <v>1123</v>
      </c>
    </row>
    <row r="69" spans="1:21" x14ac:dyDescent="0.25">
      <c r="A69">
        <f>'Pedido '!A70</f>
        <v>0</v>
      </c>
      <c r="C69">
        <v>2</v>
      </c>
      <c r="D69" t="s">
        <v>1122</v>
      </c>
      <c r="E69">
        <f>+'Pedido '!B71</f>
        <v>0</v>
      </c>
      <c r="U69" t="s">
        <v>1123</v>
      </c>
    </row>
    <row r="70" spans="1:21" x14ac:dyDescent="0.25">
      <c r="A70">
        <f>'Pedido '!A71</f>
        <v>0</v>
      </c>
      <c r="C70">
        <v>2</v>
      </c>
      <c r="D70" t="s">
        <v>1122</v>
      </c>
      <c r="E70">
        <f>+'Pedido '!B72</f>
        <v>0</v>
      </c>
      <c r="U70" t="s">
        <v>1123</v>
      </c>
    </row>
    <row r="71" spans="1:21" x14ac:dyDescent="0.25">
      <c r="A71">
        <f>'Pedido '!A72</f>
        <v>0</v>
      </c>
      <c r="C71">
        <v>2</v>
      </c>
      <c r="D71" t="s">
        <v>1122</v>
      </c>
      <c r="E71">
        <f>+'Pedido '!B73</f>
        <v>0</v>
      </c>
      <c r="U71" t="s">
        <v>1123</v>
      </c>
    </row>
    <row r="72" spans="1:21" x14ac:dyDescent="0.25">
      <c r="A72">
        <f>'Pedido '!A73</f>
        <v>0</v>
      </c>
      <c r="C72">
        <v>2</v>
      </c>
      <c r="D72" t="s">
        <v>1122</v>
      </c>
      <c r="E72">
        <f>+'Pedido '!B74</f>
        <v>0</v>
      </c>
      <c r="U72" t="s">
        <v>1123</v>
      </c>
    </row>
    <row r="73" spans="1:21" x14ac:dyDescent="0.25">
      <c r="A73">
        <f>'Pedido '!A74</f>
        <v>0</v>
      </c>
      <c r="C73">
        <v>2</v>
      </c>
      <c r="D73" t="s">
        <v>1122</v>
      </c>
      <c r="E73">
        <f>+'Pedido '!B75</f>
        <v>0</v>
      </c>
      <c r="U73" t="s">
        <v>1123</v>
      </c>
    </row>
    <row r="74" spans="1:21" x14ac:dyDescent="0.25">
      <c r="A74">
        <f>'Pedido '!A75</f>
        <v>0</v>
      </c>
      <c r="C74">
        <v>2</v>
      </c>
      <c r="D74" t="s">
        <v>1122</v>
      </c>
      <c r="E74">
        <f>+'Pedido '!B76</f>
        <v>0</v>
      </c>
      <c r="U74" t="s">
        <v>1123</v>
      </c>
    </row>
    <row r="75" spans="1:21" x14ac:dyDescent="0.25">
      <c r="A75">
        <f>'Pedido '!A76</f>
        <v>0</v>
      </c>
      <c r="C75">
        <v>2</v>
      </c>
      <c r="D75" t="s">
        <v>1122</v>
      </c>
      <c r="E75">
        <f>+'Pedido '!B77</f>
        <v>0</v>
      </c>
      <c r="U75" t="s">
        <v>1123</v>
      </c>
    </row>
    <row r="76" spans="1:21" x14ac:dyDescent="0.25">
      <c r="A76">
        <f>'Pedido '!A77</f>
        <v>0</v>
      </c>
      <c r="C76">
        <v>2</v>
      </c>
      <c r="D76" t="s">
        <v>1122</v>
      </c>
      <c r="E76">
        <f>+'Pedido '!B78</f>
        <v>0</v>
      </c>
      <c r="U76" t="s">
        <v>1123</v>
      </c>
    </row>
    <row r="77" spans="1:21" x14ac:dyDescent="0.25">
      <c r="A77">
        <f>'Pedido '!A78</f>
        <v>0</v>
      </c>
      <c r="C77">
        <v>2</v>
      </c>
      <c r="D77" t="s">
        <v>1122</v>
      </c>
      <c r="E77">
        <f>+'Pedido '!B79</f>
        <v>0</v>
      </c>
      <c r="U77" t="s">
        <v>1123</v>
      </c>
    </row>
    <row r="78" spans="1:21" x14ac:dyDescent="0.25">
      <c r="A78">
        <f>'Pedido '!A79</f>
        <v>0</v>
      </c>
      <c r="C78">
        <v>2</v>
      </c>
      <c r="D78" t="s">
        <v>1122</v>
      </c>
      <c r="E78">
        <f>+'Pedido '!B80</f>
        <v>0</v>
      </c>
      <c r="U78" t="s">
        <v>1123</v>
      </c>
    </row>
    <row r="79" spans="1:21" x14ac:dyDescent="0.25">
      <c r="A79">
        <f>'Pedido '!A80</f>
        <v>0</v>
      </c>
      <c r="C79">
        <v>2</v>
      </c>
      <c r="D79" t="s">
        <v>1122</v>
      </c>
      <c r="E79">
        <f>+'Pedido '!B81</f>
        <v>0</v>
      </c>
      <c r="U79" t="s">
        <v>1123</v>
      </c>
    </row>
    <row r="80" spans="1:21" x14ac:dyDescent="0.25">
      <c r="A80">
        <f>'Pedido '!A81</f>
        <v>0</v>
      </c>
      <c r="C80">
        <v>2</v>
      </c>
      <c r="D80" t="s">
        <v>1122</v>
      </c>
      <c r="E80">
        <f>+'Pedido '!B82</f>
        <v>0</v>
      </c>
      <c r="U80" t="s">
        <v>1123</v>
      </c>
    </row>
    <row r="81" spans="1:21" x14ac:dyDescent="0.25">
      <c r="A81">
        <f>'Pedido '!A82</f>
        <v>0</v>
      </c>
      <c r="C81">
        <v>2</v>
      </c>
      <c r="D81" t="s">
        <v>1122</v>
      </c>
      <c r="E81">
        <f>+'Pedido '!B83</f>
        <v>0</v>
      </c>
      <c r="U81" t="s">
        <v>1123</v>
      </c>
    </row>
    <row r="82" spans="1:21" x14ac:dyDescent="0.25">
      <c r="A82">
        <f>'Pedido '!A83</f>
        <v>0</v>
      </c>
      <c r="C82">
        <v>2</v>
      </c>
      <c r="D82" t="s">
        <v>1122</v>
      </c>
      <c r="E82">
        <f>+'Pedido '!B84</f>
        <v>0</v>
      </c>
      <c r="U82" t="s">
        <v>1123</v>
      </c>
    </row>
    <row r="83" spans="1:21" x14ac:dyDescent="0.25">
      <c r="A83">
        <f>'Pedido '!A84</f>
        <v>0</v>
      </c>
      <c r="C83">
        <v>2</v>
      </c>
      <c r="D83" t="s">
        <v>1122</v>
      </c>
      <c r="E83">
        <f>+'Pedido '!B85</f>
        <v>0</v>
      </c>
      <c r="U83" t="s">
        <v>1123</v>
      </c>
    </row>
    <row r="84" spans="1:21" x14ac:dyDescent="0.25">
      <c r="A84">
        <f>'Pedido '!A85</f>
        <v>0</v>
      </c>
      <c r="C84">
        <v>2</v>
      </c>
      <c r="D84" t="s">
        <v>1122</v>
      </c>
      <c r="E84">
        <f>+'Pedido '!B86</f>
        <v>0</v>
      </c>
      <c r="U84" t="s">
        <v>1123</v>
      </c>
    </row>
    <row r="85" spans="1:21" x14ac:dyDescent="0.25">
      <c r="A85">
        <f>'Pedido '!A86</f>
        <v>0</v>
      </c>
      <c r="C85">
        <v>2</v>
      </c>
      <c r="D85" t="s">
        <v>1122</v>
      </c>
      <c r="E85">
        <f>+'Pedido '!B87</f>
        <v>0</v>
      </c>
      <c r="U85" t="s">
        <v>1123</v>
      </c>
    </row>
    <row r="86" spans="1:21" x14ac:dyDescent="0.25">
      <c r="A86">
        <f>'Pedido '!A87</f>
        <v>0</v>
      </c>
      <c r="C86">
        <v>2</v>
      </c>
      <c r="D86" t="s">
        <v>1122</v>
      </c>
      <c r="E86">
        <f>+'Pedido '!B88</f>
        <v>0</v>
      </c>
      <c r="U86" t="s">
        <v>1123</v>
      </c>
    </row>
    <row r="87" spans="1:21" x14ac:dyDescent="0.25">
      <c r="A87">
        <f>'Pedido '!A88</f>
        <v>0</v>
      </c>
      <c r="C87">
        <v>2</v>
      </c>
      <c r="D87" t="s">
        <v>1122</v>
      </c>
      <c r="E87">
        <f>+'Pedido '!B89</f>
        <v>0</v>
      </c>
      <c r="U87" t="s">
        <v>1123</v>
      </c>
    </row>
    <row r="88" spans="1:21" x14ac:dyDescent="0.25">
      <c r="A88">
        <f>'Pedido '!A89</f>
        <v>0</v>
      </c>
      <c r="C88">
        <v>2</v>
      </c>
      <c r="D88" t="s">
        <v>1122</v>
      </c>
      <c r="E88">
        <f>+'Pedido '!B90</f>
        <v>0</v>
      </c>
      <c r="U88" t="s">
        <v>1123</v>
      </c>
    </row>
    <row r="89" spans="1:21" x14ac:dyDescent="0.25">
      <c r="A89">
        <f>'Pedido '!A90</f>
        <v>0</v>
      </c>
      <c r="C89">
        <v>2</v>
      </c>
      <c r="D89" t="s">
        <v>1122</v>
      </c>
      <c r="E89">
        <f>+'Pedido '!B91</f>
        <v>0</v>
      </c>
      <c r="U89" t="s">
        <v>1123</v>
      </c>
    </row>
    <row r="90" spans="1:21" x14ac:dyDescent="0.25">
      <c r="A90">
        <f>'Pedido '!A91</f>
        <v>0</v>
      </c>
      <c r="C90">
        <v>2</v>
      </c>
      <c r="D90" t="s">
        <v>1122</v>
      </c>
      <c r="E90">
        <f>+'Pedido '!B92</f>
        <v>0</v>
      </c>
      <c r="U90" t="s">
        <v>1123</v>
      </c>
    </row>
    <row r="91" spans="1:21" x14ac:dyDescent="0.25">
      <c r="A91">
        <f>'Pedido '!A92</f>
        <v>0</v>
      </c>
      <c r="C91">
        <v>2</v>
      </c>
      <c r="D91" t="s">
        <v>1122</v>
      </c>
      <c r="E91">
        <f>+'Pedido '!B93</f>
        <v>0</v>
      </c>
      <c r="U91" t="s">
        <v>1123</v>
      </c>
    </row>
    <row r="92" spans="1:21" x14ac:dyDescent="0.25">
      <c r="A92">
        <f>'Pedido '!A93</f>
        <v>0</v>
      </c>
      <c r="C92">
        <v>2</v>
      </c>
      <c r="D92" t="s">
        <v>1122</v>
      </c>
      <c r="E92">
        <f>+'Pedido '!B94</f>
        <v>0</v>
      </c>
      <c r="U92" t="s">
        <v>1123</v>
      </c>
    </row>
    <row r="93" spans="1:21" x14ac:dyDescent="0.25">
      <c r="A93">
        <f>'Pedido '!A94</f>
        <v>0</v>
      </c>
      <c r="C93">
        <v>2</v>
      </c>
      <c r="D93" t="s">
        <v>1122</v>
      </c>
      <c r="E93">
        <f>+'Pedido '!B95</f>
        <v>0</v>
      </c>
      <c r="U93" t="s">
        <v>1123</v>
      </c>
    </row>
    <row r="94" spans="1:21" x14ac:dyDescent="0.25">
      <c r="A94">
        <f>'Pedido '!A95</f>
        <v>0</v>
      </c>
      <c r="C94">
        <v>2</v>
      </c>
      <c r="D94" t="s">
        <v>1122</v>
      </c>
      <c r="E94">
        <f>+'Pedido '!B96</f>
        <v>0</v>
      </c>
      <c r="U94" t="s">
        <v>1123</v>
      </c>
    </row>
    <row r="95" spans="1:21" x14ac:dyDescent="0.25">
      <c r="A95">
        <f>'Pedido '!A96</f>
        <v>0</v>
      </c>
      <c r="C95">
        <v>2</v>
      </c>
      <c r="D95" t="s">
        <v>1122</v>
      </c>
      <c r="E95">
        <f>+'Pedido '!B97</f>
        <v>0</v>
      </c>
      <c r="U95" t="s">
        <v>1123</v>
      </c>
    </row>
    <row r="96" spans="1:21" x14ac:dyDescent="0.25">
      <c r="A96">
        <f>'Pedido '!A97</f>
        <v>0</v>
      </c>
      <c r="C96">
        <v>2</v>
      </c>
      <c r="D96" t="s">
        <v>1122</v>
      </c>
      <c r="E96">
        <f>+'Pedido '!B98</f>
        <v>0</v>
      </c>
      <c r="U96" t="s">
        <v>1123</v>
      </c>
    </row>
    <row r="97" spans="1:21" x14ac:dyDescent="0.25">
      <c r="A97">
        <f>'Pedido '!A98</f>
        <v>0</v>
      </c>
      <c r="C97">
        <v>2</v>
      </c>
      <c r="D97" t="s">
        <v>1122</v>
      </c>
      <c r="E97">
        <f>+'Pedido '!B99</f>
        <v>0</v>
      </c>
      <c r="U97" t="s">
        <v>1123</v>
      </c>
    </row>
    <row r="98" spans="1:21" x14ac:dyDescent="0.25">
      <c r="A98">
        <f>'Pedido '!A99</f>
        <v>0</v>
      </c>
      <c r="C98">
        <v>2</v>
      </c>
      <c r="D98" t="s">
        <v>1122</v>
      </c>
      <c r="E98">
        <f>+'Pedido '!B100</f>
        <v>0</v>
      </c>
      <c r="U98" t="s">
        <v>1123</v>
      </c>
    </row>
    <row r="99" spans="1:21" x14ac:dyDescent="0.25">
      <c r="A99">
        <f>'Pedido '!A100</f>
        <v>0</v>
      </c>
      <c r="C99">
        <v>2</v>
      </c>
      <c r="D99" t="s">
        <v>1122</v>
      </c>
      <c r="E99">
        <f>+'Pedido '!B101</f>
        <v>0</v>
      </c>
      <c r="U99" t="s">
        <v>1123</v>
      </c>
    </row>
    <row r="100" spans="1:21" x14ac:dyDescent="0.25">
      <c r="A100">
        <f>'Pedido '!A101</f>
        <v>0</v>
      </c>
      <c r="C100">
        <v>2</v>
      </c>
      <c r="D100" t="s">
        <v>1122</v>
      </c>
      <c r="E100">
        <f>+'Pedido '!B102</f>
        <v>0</v>
      </c>
    </row>
    <row r="101" spans="1:21" x14ac:dyDescent="0.25">
      <c r="A101">
        <f>'Pedido '!A102</f>
        <v>0</v>
      </c>
      <c r="C101">
        <v>2</v>
      </c>
      <c r="D101" t="s">
        <v>1122</v>
      </c>
      <c r="E101">
        <f>+'Pedido '!B103</f>
        <v>0</v>
      </c>
    </row>
    <row r="102" spans="1:21" x14ac:dyDescent="0.25">
      <c r="A102">
        <f>'Pedido '!A103</f>
        <v>0</v>
      </c>
      <c r="C102">
        <v>2</v>
      </c>
      <c r="D102" t="s">
        <v>1122</v>
      </c>
      <c r="E102">
        <f>+'Pedido '!B104</f>
        <v>0</v>
      </c>
    </row>
    <row r="103" spans="1:21" x14ac:dyDescent="0.25">
      <c r="A103">
        <f>'Pedido '!A104</f>
        <v>0</v>
      </c>
      <c r="C103">
        <v>2</v>
      </c>
      <c r="D103" t="s">
        <v>1122</v>
      </c>
      <c r="E103">
        <f>+'Pedido '!B105</f>
        <v>0</v>
      </c>
    </row>
    <row r="104" spans="1:21" x14ac:dyDescent="0.25">
      <c r="A104">
        <f>'Pedido '!A105</f>
        <v>0</v>
      </c>
      <c r="C104">
        <v>2</v>
      </c>
      <c r="D104" t="s">
        <v>1122</v>
      </c>
      <c r="E104">
        <f>+'Pedido '!B106</f>
        <v>0</v>
      </c>
    </row>
    <row r="105" spans="1:21" x14ac:dyDescent="0.25">
      <c r="A105">
        <f>'Pedido '!A106</f>
        <v>0</v>
      </c>
      <c r="C105">
        <v>2</v>
      </c>
      <c r="D105" t="s">
        <v>1122</v>
      </c>
      <c r="E105">
        <f>+'Pedido '!B107</f>
        <v>0</v>
      </c>
    </row>
    <row r="106" spans="1:21" x14ac:dyDescent="0.25">
      <c r="A106">
        <f>'Pedido '!A107</f>
        <v>0</v>
      </c>
      <c r="C106">
        <v>2</v>
      </c>
      <c r="D106" t="s">
        <v>1122</v>
      </c>
      <c r="E106">
        <f>+'Pedido '!B108</f>
        <v>0</v>
      </c>
    </row>
    <row r="107" spans="1:21" x14ac:dyDescent="0.25">
      <c r="A107">
        <f>'Pedido '!A108</f>
        <v>0</v>
      </c>
      <c r="C107">
        <v>2</v>
      </c>
      <c r="D107" t="s">
        <v>1122</v>
      </c>
      <c r="E107">
        <f>+'Pedido '!B109</f>
        <v>0</v>
      </c>
    </row>
    <row r="108" spans="1:21" x14ac:dyDescent="0.25">
      <c r="A108">
        <f>'Pedido '!A109</f>
        <v>0</v>
      </c>
      <c r="C108">
        <v>2</v>
      </c>
      <c r="D108" t="s">
        <v>1122</v>
      </c>
      <c r="E108">
        <f>+'Pedido '!B110</f>
        <v>0</v>
      </c>
    </row>
    <row r="109" spans="1:21" x14ac:dyDescent="0.25">
      <c r="A109">
        <f>'Pedido '!A110</f>
        <v>0</v>
      </c>
      <c r="C109">
        <v>2</v>
      </c>
      <c r="D109" t="s">
        <v>1122</v>
      </c>
      <c r="E109">
        <f>+'Pedido '!B111</f>
        <v>0</v>
      </c>
    </row>
    <row r="110" spans="1:21" x14ac:dyDescent="0.25">
      <c r="A110">
        <f>'Pedido '!A111</f>
        <v>0</v>
      </c>
      <c r="C110">
        <v>2</v>
      </c>
      <c r="D110" t="s">
        <v>1122</v>
      </c>
      <c r="E110">
        <f>+'Pedido '!B112</f>
        <v>0</v>
      </c>
    </row>
    <row r="111" spans="1:21" x14ac:dyDescent="0.25">
      <c r="A111">
        <f>'Pedido '!A112</f>
        <v>0</v>
      </c>
      <c r="C111">
        <v>2</v>
      </c>
      <c r="D111" t="s">
        <v>1122</v>
      </c>
      <c r="E111">
        <f>+'Pedido '!B113</f>
        <v>0</v>
      </c>
    </row>
    <row r="112" spans="1:21" x14ac:dyDescent="0.25">
      <c r="A112">
        <f>'Pedido '!A113</f>
        <v>0</v>
      </c>
      <c r="C112">
        <v>2</v>
      </c>
      <c r="D112" t="s">
        <v>1122</v>
      </c>
      <c r="E112">
        <f>+'Pedido '!B114</f>
        <v>0</v>
      </c>
    </row>
    <row r="113" spans="1:5" x14ac:dyDescent="0.25">
      <c r="A113">
        <f>'Pedido '!A114</f>
        <v>0</v>
      </c>
      <c r="C113">
        <v>2</v>
      </c>
      <c r="D113" t="s">
        <v>1122</v>
      </c>
      <c r="E113">
        <f>+'Pedido '!B115</f>
        <v>0</v>
      </c>
    </row>
    <row r="114" spans="1:5" x14ac:dyDescent="0.25">
      <c r="A114">
        <f>'Pedido '!A115</f>
        <v>0</v>
      </c>
      <c r="C114">
        <v>2</v>
      </c>
      <c r="D114" t="s">
        <v>1122</v>
      </c>
      <c r="E114">
        <f>+'Pedido '!B116</f>
        <v>0</v>
      </c>
    </row>
    <row r="115" spans="1:5" x14ac:dyDescent="0.25">
      <c r="A115">
        <f>'Pedido '!A116</f>
        <v>0</v>
      </c>
      <c r="C115">
        <v>2</v>
      </c>
      <c r="D115" t="s">
        <v>1122</v>
      </c>
      <c r="E115">
        <f>+'Pedido '!B117</f>
        <v>0</v>
      </c>
    </row>
    <row r="116" spans="1:5" x14ac:dyDescent="0.25">
      <c r="A116">
        <f>'Pedido '!A117</f>
        <v>0</v>
      </c>
      <c r="C116">
        <v>2</v>
      </c>
      <c r="D116" t="s">
        <v>1122</v>
      </c>
      <c r="E116">
        <f>+'Pedido '!B118</f>
        <v>0</v>
      </c>
    </row>
    <row r="117" spans="1:5" x14ac:dyDescent="0.25">
      <c r="A117">
        <f>'Pedido '!A118</f>
        <v>0</v>
      </c>
      <c r="C117">
        <v>2</v>
      </c>
      <c r="D117" t="s">
        <v>1122</v>
      </c>
      <c r="E117">
        <f>+'Pedido '!B119</f>
        <v>0</v>
      </c>
    </row>
    <row r="118" spans="1:5" x14ac:dyDescent="0.25">
      <c r="A118">
        <f>'Pedido '!A119</f>
        <v>0</v>
      </c>
      <c r="C118">
        <v>2</v>
      </c>
      <c r="D118" t="s">
        <v>1122</v>
      </c>
      <c r="E118">
        <f>+'Pedido '!B120</f>
        <v>0</v>
      </c>
    </row>
    <row r="119" spans="1:5" x14ac:dyDescent="0.25">
      <c r="A119">
        <f>'Pedido '!A120</f>
        <v>0</v>
      </c>
      <c r="C119">
        <v>2</v>
      </c>
      <c r="D119" t="s">
        <v>1122</v>
      </c>
      <c r="E119">
        <f>+'Pedido '!B121</f>
        <v>0</v>
      </c>
    </row>
    <row r="120" spans="1:5" x14ac:dyDescent="0.25">
      <c r="A120">
        <f>'Pedido '!A121</f>
        <v>0</v>
      </c>
      <c r="C120">
        <v>2</v>
      </c>
      <c r="D120" t="s">
        <v>1122</v>
      </c>
      <c r="E120">
        <f>+'Pedido '!B122</f>
        <v>0</v>
      </c>
    </row>
    <row r="121" spans="1:5" x14ac:dyDescent="0.25">
      <c r="A121">
        <f>'Pedido '!A122</f>
        <v>0</v>
      </c>
      <c r="C121">
        <v>2</v>
      </c>
      <c r="D121" t="s">
        <v>1122</v>
      </c>
      <c r="E121">
        <f>+'Pedido '!B123</f>
        <v>0</v>
      </c>
    </row>
    <row r="122" spans="1:5" x14ac:dyDescent="0.25">
      <c r="A122">
        <f>'Pedido '!A123</f>
        <v>0</v>
      </c>
      <c r="C122">
        <v>2</v>
      </c>
      <c r="D122" t="s">
        <v>1122</v>
      </c>
      <c r="E122">
        <f>+'Pedido '!B124</f>
        <v>0</v>
      </c>
    </row>
    <row r="123" spans="1:5" x14ac:dyDescent="0.25">
      <c r="A123">
        <f>'Pedido '!A124</f>
        <v>0</v>
      </c>
      <c r="C123">
        <v>2</v>
      </c>
      <c r="D123" t="s">
        <v>1122</v>
      </c>
      <c r="E123">
        <f>+'Pedido '!B125</f>
        <v>0</v>
      </c>
    </row>
    <row r="124" spans="1:5" x14ac:dyDescent="0.25">
      <c r="A124">
        <f>'Pedido '!A125</f>
        <v>0</v>
      </c>
      <c r="C124">
        <v>2</v>
      </c>
      <c r="D124" t="s">
        <v>1122</v>
      </c>
      <c r="E124">
        <f>+'Pedido '!B126</f>
        <v>0</v>
      </c>
    </row>
    <row r="125" spans="1:5" x14ac:dyDescent="0.25">
      <c r="A125">
        <f>'Pedido '!A126</f>
        <v>0</v>
      </c>
      <c r="C125">
        <v>2</v>
      </c>
      <c r="D125" t="s">
        <v>1122</v>
      </c>
      <c r="E125">
        <f>+'Pedido '!B127</f>
        <v>0</v>
      </c>
    </row>
    <row r="126" spans="1:5" x14ac:dyDescent="0.25">
      <c r="A126">
        <f>'Pedido '!A127</f>
        <v>0</v>
      </c>
      <c r="C126">
        <v>2</v>
      </c>
      <c r="D126" t="s">
        <v>1122</v>
      </c>
      <c r="E126">
        <f>+'Pedido '!B128</f>
        <v>0</v>
      </c>
    </row>
    <row r="127" spans="1:5" x14ac:dyDescent="0.25">
      <c r="A127">
        <f>'Pedido '!A128</f>
        <v>0</v>
      </c>
      <c r="C127">
        <v>2</v>
      </c>
      <c r="D127" t="s">
        <v>1122</v>
      </c>
      <c r="E127">
        <f>+'Pedido '!B129</f>
        <v>0</v>
      </c>
    </row>
    <row r="128" spans="1:5" x14ac:dyDescent="0.25">
      <c r="A128">
        <f>'Pedido '!A129</f>
        <v>0</v>
      </c>
      <c r="C128">
        <v>2</v>
      </c>
      <c r="D128" t="s">
        <v>1122</v>
      </c>
      <c r="E128">
        <f>+'Pedido '!B130</f>
        <v>0</v>
      </c>
    </row>
    <row r="129" spans="1:5" x14ac:dyDescent="0.25">
      <c r="A129">
        <f>'Pedido '!A130</f>
        <v>0</v>
      </c>
      <c r="C129">
        <v>2</v>
      </c>
      <c r="D129" t="s">
        <v>1122</v>
      </c>
      <c r="E129">
        <f>+'Pedido '!B131</f>
        <v>0</v>
      </c>
    </row>
    <row r="130" spans="1:5" x14ac:dyDescent="0.25">
      <c r="A130">
        <f>'Pedido '!A131</f>
        <v>0</v>
      </c>
      <c r="C130">
        <v>2</v>
      </c>
      <c r="D130" t="s">
        <v>1122</v>
      </c>
      <c r="E130">
        <f>+'Pedido '!B132</f>
        <v>0</v>
      </c>
    </row>
    <row r="131" spans="1:5" x14ac:dyDescent="0.25">
      <c r="A131">
        <f>'Pedido '!A132</f>
        <v>0</v>
      </c>
      <c r="C131">
        <v>2</v>
      </c>
      <c r="D131" t="s">
        <v>1122</v>
      </c>
      <c r="E131">
        <f>+'Pedido '!B133</f>
        <v>0</v>
      </c>
    </row>
    <row r="132" spans="1:5" x14ac:dyDescent="0.25">
      <c r="A132">
        <f>'Pedido '!A133</f>
        <v>0</v>
      </c>
      <c r="C132">
        <v>2</v>
      </c>
      <c r="D132" t="s">
        <v>1122</v>
      </c>
      <c r="E132">
        <f>+'Pedido '!B134</f>
        <v>0</v>
      </c>
    </row>
    <row r="133" spans="1:5" x14ac:dyDescent="0.25">
      <c r="A133">
        <f>'Pedido '!A134</f>
        <v>0</v>
      </c>
      <c r="C133">
        <v>2</v>
      </c>
      <c r="D133" t="s">
        <v>1122</v>
      </c>
      <c r="E133">
        <f>+'Pedido '!B135</f>
        <v>0</v>
      </c>
    </row>
    <row r="134" spans="1:5" x14ac:dyDescent="0.25">
      <c r="A134">
        <f>'Pedido '!A135</f>
        <v>0</v>
      </c>
      <c r="C134">
        <v>2</v>
      </c>
      <c r="D134" t="s">
        <v>1122</v>
      </c>
      <c r="E134">
        <f>+'Pedido '!B136</f>
        <v>0</v>
      </c>
    </row>
    <row r="135" spans="1:5" x14ac:dyDescent="0.25">
      <c r="A135">
        <f>'Pedido '!A136</f>
        <v>0</v>
      </c>
      <c r="C135">
        <v>2</v>
      </c>
      <c r="D135" t="s">
        <v>1122</v>
      </c>
      <c r="E135">
        <f>+'Pedido '!B137</f>
        <v>0</v>
      </c>
    </row>
    <row r="136" spans="1:5" x14ac:dyDescent="0.25">
      <c r="A136">
        <f>'Pedido '!A137</f>
        <v>0</v>
      </c>
      <c r="C136">
        <v>2</v>
      </c>
      <c r="D136" t="s">
        <v>1122</v>
      </c>
      <c r="E136">
        <f>+'Pedido '!B138</f>
        <v>0</v>
      </c>
    </row>
    <row r="137" spans="1:5" x14ac:dyDescent="0.25">
      <c r="A137">
        <f>'Pedido '!A138</f>
        <v>0</v>
      </c>
      <c r="C137">
        <v>2</v>
      </c>
      <c r="D137" t="s">
        <v>1122</v>
      </c>
      <c r="E137">
        <f>+'Pedido '!B139</f>
        <v>0</v>
      </c>
    </row>
    <row r="138" spans="1:5" x14ac:dyDescent="0.25">
      <c r="A138">
        <f>'Pedido '!A139</f>
        <v>0</v>
      </c>
      <c r="C138">
        <v>2</v>
      </c>
      <c r="D138" t="s">
        <v>1122</v>
      </c>
      <c r="E138">
        <f>+'Pedido '!B140</f>
        <v>0</v>
      </c>
    </row>
    <row r="139" spans="1:5" x14ac:dyDescent="0.25">
      <c r="A139">
        <f>'Pedido '!A140</f>
        <v>0</v>
      </c>
      <c r="C139">
        <v>2</v>
      </c>
      <c r="D139" t="s">
        <v>1122</v>
      </c>
      <c r="E139">
        <f>+'Pedido '!B141</f>
        <v>0</v>
      </c>
    </row>
    <row r="140" spans="1:5" x14ac:dyDescent="0.25">
      <c r="A140">
        <f>'Pedido '!A141</f>
        <v>0</v>
      </c>
      <c r="C140">
        <v>2</v>
      </c>
      <c r="D140" t="s">
        <v>1122</v>
      </c>
      <c r="E140">
        <f>+'Pedido '!B142</f>
        <v>0</v>
      </c>
    </row>
    <row r="141" spans="1:5" x14ac:dyDescent="0.25">
      <c r="A141">
        <f>'Pedido '!A142</f>
        <v>0</v>
      </c>
      <c r="C141">
        <v>2</v>
      </c>
      <c r="D141" t="s">
        <v>1122</v>
      </c>
      <c r="E141">
        <f>+'Pedido '!B143</f>
        <v>0</v>
      </c>
    </row>
    <row r="142" spans="1:5" x14ac:dyDescent="0.25">
      <c r="A142">
        <f>'Pedido '!A143</f>
        <v>0</v>
      </c>
      <c r="C142">
        <v>2</v>
      </c>
      <c r="D142" t="s">
        <v>1122</v>
      </c>
      <c r="E142">
        <f>+'Pedido '!B144</f>
        <v>0</v>
      </c>
    </row>
    <row r="143" spans="1:5" x14ac:dyDescent="0.25">
      <c r="A143">
        <f>'Pedido '!A144</f>
        <v>0</v>
      </c>
      <c r="C143">
        <v>2</v>
      </c>
      <c r="D143" t="s">
        <v>1122</v>
      </c>
      <c r="E143">
        <f>+'Pedido '!B145</f>
        <v>0</v>
      </c>
    </row>
    <row r="144" spans="1:5" x14ac:dyDescent="0.25">
      <c r="A144">
        <f>'Pedido '!A145</f>
        <v>0</v>
      </c>
      <c r="C144">
        <v>2</v>
      </c>
      <c r="D144" t="s">
        <v>1122</v>
      </c>
      <c r="E144">
        <f>+'Pedido '!B146</f>
        <v>0</v>
      </c>
    </row>
    <row r="145" spans="1:5" x14ac:dyDescent="0.25">
      <c r="A145">
        <f>'Pedido '!A146</f>
        <v>0</v>
      </c>
      <c r="C145">
        <v>2</v>
      </c>
      <c r="D145" t="s">
        <v>1122</v>
      </c>
      <c r="E145">
        <f>+'Pedido '!B147</f>
        <v>0</v>
      </c>
    </row>
    <row r="146" spans="1:5" x14ac:dyDescent="0.25">
      <c r="A146">
        <f>'Pedido '!A147</f>
        <v>0</v>
      </c>
      <c r="C146">
        <v>2</v>
      </c>
      <c r="D146" t="s">
        <v>1122</v>
      </c>
      <c r="E146">
        <f>+'Pedido '!B148</f>
        <v>0</v>
      </c>
    </row>
    <row r="147" spans="1:5" x14ac:dyDescent="0.25">
      <c r="A147">
        <f>'Pedido '!A148</f>
        <v>0</v>
      </c>
      <c r="C147">
        <v>2</v>
      </c>
      <c r="D147" t="s">
        <v>1122</v>
      </c>
      <c r="E147">
        <f>+'Pedido '!B149</f>
        <v>0</v>
      </c>
    </row>
    <row r="148" spans="1:5" x14ac:dyDescent="0.25">
      <c r="A148">
        <f>'Pedido '!A149</f>
        <v>0</v>
      </c>
      <c r="C148">
        <v>2</v>
      </c>
      <c r="D148" t="s">
        <v>1122</v>
      </c>
      <c r="E148">
        <f>+'Pedido '!B150</f>
        <v>0</v>
      </c>
    </row>
    <row r="149" spans="1:5" x14ac:dyDescent="0.25">
      <c r="A149">
        <f>'Pedido '!A150</f>
        <v>0</v>
      </c>
      <c r="C149">
        <v>2</v>
      </c>
      <c r="D149" t="s">
        <v>1122</v>
      </c>
      <c r="E149">
        <f>+'Pedido '!B151</f>
        <v>0</v>
      </c>
    </row>
    <row r="150" spans="1:5" x14ac:dyDescent="0.25">
      <c r="A150">
        <f>'Pedido '!A151</f>
        <v>0</v>
      </c>
      <c r="C150">
        <v>2</v>
      </c>
      <c r="D150" t="s">
        <v>1122</v>
      </c>
      <c r="E150">
        <f>+'Pedido '!B152</f>
        <v>0</v>
      </c>
    </row>
    <row r="151" spans="1:5" x14ac:dyDescent="0.25">
      <c r="A151">
        <f>'Pedido '!A152</f>
        <v>0</v>
      </c>
      <c r="C151">
        <v>2</v>
      </c>
      <c r="D151" t="s">
        <v>1122</v>
      </c>
      <c r="E151">
        <f>+'Pedido '!B153</f>
        <v>0</v>
      </c>
    </row>
    <row r="152" spans="1:5" x14ac:dyDescent="0.25">
      <c r="A152">
        <f>'Pedido '!A153</f>
        <v>0</v>
      </c>
      <c r="C152">
        <v>2</v>
      </c>
      <c r="D152" t="s">
        <v>1122</v>
      </c>
      <c r="E152">
        <f>+'Pedido '!B154</f>
        <v>0</v>
      </c>
    </row>
    <row r="153" spans="1:5" x14ac:dyDescent="0.25">
      <c r="A153">
        <f>'Pedido '!A154</f>
        <v>0</v>
      </c>
      <c r="C153">
        <v>2</v>
      </c>
      <c r="D153" t="s">
        <v>1122</v>
      </c>
      <c r="E153">
        <f>+'Pedido '!B155</f>
        <v>0</v>
      </c>
    </row>
    <row r="154" spans="1:5" x14ac:dyDescent="0.25">
      <c r="A154">
        <f>'Pedido '!A155</f>
        <v>0</v>
      </c>
      <c r="C154">
        <v>2</v>
      </c>
      <c r="D154" t="s">
        <v>1122</v>
      </c>
      <c r="E154">
        <f>+'Pedido '!B156</f>
        <v>0</v>
      </c>
    </row>
    <row r="155" spans="1:5" x14ac:dyDescent="0.25">
      <c r="A155">
        <f>'Pedido '!A156</f>
        <v>0</v>
      </c>
      <c r="C155">
        <v>2</v>
      </c>
      <c r="D155" t="s">
        <v>1122</v>
      </c>
      <c r="E155">
        <f>+'Pedido '!B157</f>
        <v>0</v>
      </c>
    </row>
    <row r="156" spans="1:5" x14ac:dyDescent="0.25">
      <c r="A156">
        <f>'Pedido '!A157</f>
        <v>0</v>
      </c>
      <c r="C156">
        <v>2</v>
      </c>
      <c r="D156" t="s">
        <v>1122</v>
      </c>
      <c r="E156">
        <f>+'Pedido '!B158</f>
        <v>0</v>
      </c>
    </row>
    <row r="157" spans="1:5" x14ac:dyDescent="0.25">
      <c r="A157">
        <f>'Pedido '!A158</f>
        <v>0</v>
      </c>
      <c r="C157">
        <v>3</v>
      </c>
      <c r="D157" t="s">
        <v>1122</v>
      </c>
      <c r="E157">
        <f>+'Pedido '!B159</f>
        <v>0</v>
      </c>
    </row>
    <row r="158" spans="1:5" x14ac:dyDescent="0.25">
      <c r="A158">
        <f>'Pedido '!A159</f>
        <v>0</v>
      </c>
      <c r="C158">
        <v>4</v>
      </c>
      <c r="D158" t="s">
        <v>1122</v>
      </c>
      <c r="E158">
        <f>+'Pedido '!B160</f>
        <v>0</v>
      </c>
    </row>
    <row r="159" spans="1:5" x14ac:dyDescent="0.25">
      <c r="A159">
        <f>'Pedido '!A160</f>
        <v>0</v>
      </c>
      <c r="C159">
        <v>5</v>
      </c>
      <c r="D159" t="s">
        <v>1122</v>
      </c>
      <c r="E159">
        <f>+'Pedido '!B161</f>
        <v>0</v>
      </c>
    </row>
    <row r="160" spans="1:5" x14ac:dyDescent="0.25">
      <c r="A160">
        <f>'Pedido '!A161</f>
        <v>0</v>
      </c>
      <c r="C160">
        <v>6</v>
      </c>
      <c r="D160" t="s">
        <v>1122</v>
      </c>
      <c r="E160">
        <f>+'Pedido '!B162</f>
        <v>0</v>
      </c>
    </row>
    <row r="161" spans="1:5" x14ac:dyDescent="0.25">
      <c r="A161">
        <f>'Pedido '!A162</f>
        <v>0</v>
      </c>
      <c r="C161">
        <v>7</v>
      </c>
      <c r="D161" t="s">
        <v>1122</v>
      </c>
      <c r="E161">
        <f>+'Pedido '!B163</f>
        <v>0</v>
      </c>
    </row>
    <row r="162" spans="1:5" x14ac:dyDescent="0.25">
      <c r="A162">
        <f>'Pedido '!A163</f>
        <v>0</v>
      </c>
      <c r="C162">
        <v>8</v>
      </c>
      <c r="D162" t="s">
        <v>1122</v>
      </c>
      <c r="E162">
        <f>+'Pedido '!B164</f>
        <v>0</v>
      </c>
    </row>
    <row r="163" spans="1:5" x14ac:dyDescent="0.25">
      <c r="A163">
        <f>'Pedido '!A164</f>
        <v>0</v>
      </c>
      <c r="C163">
        <v>9</v>
      </c>
      <c r="D163" t="s">
        <v>1122</v>
      </c>
      <c r="E163">
        <f>+'Pedido '!B165</f>
        <v>0</v>
      </c>
    </row>
    <row r="164" spans="1:5" x14ac:dyDescent="0.25">
      <c r="A164">
        <f>'Pedido '!A165</f>
        <v>0</v>
      </c>
      <c r="C164">
        <v>10</v>
      </c>
      <c r="D164" t="s">
        <v>1122</v>
      </c>
      <c r="E164">
        <f>+'Pedido '!B166</f>
        <v>0</v>
      </c>
    </row>
    <row r="165" spans="1:5" x14ac:dyDescent="0.25">
      <c r="A165">
        <f>'Pedido '!A166</f>
        <v>0</v>
      </c>
      <c r="C165">
        <v>11</v>
      </c>
      <c r="D165" t="s">
        <v>1122</v>
      </c>
      <c r="E165">
        <f>+'Pedido '!B167</f>
        <v>0</v>
      </c>
    </row>
    <row r="166" spans="1:5" x14ac:dyDescent="0.25">
      <c r="A166">
        <f>'Pedido '!A167</f>
        <v>0</v>
      </c>
      <c r="C166">
        <v>12</v>
      </c>
      <c r="D166" t="s">
        <v>1122</v>
      </c>
      <c r="E166">
        <f>+'Pedido '!B168</f>
        <v>0</v>
      </c>
    </row>
    <row r="167" spans="1:5" x14ac:dyDescent="0.25">
      <c r="A167">
        <f>'Pedido '!A168</f>
        <v>0</v>
      </c>
      <c r="C167">
        <v>13</v>
      </c>
      <c r="D167" t="s">
        <v>1122</v>
      </c>
      <c r="E167">
        <f>+'Pedido '!B169</f>
        <v>0</v>
      </c>
    </row>
    <row r="168" spans="1:5" x14ac:dyDescent="0.25">
      <c r="A168">
        <f>'Pedido '!A169</f>
        <v>0</v>
      </c>
      <c r="C168">
        <v>14</v>
      </c>
      <c r="D168" t="s">
        <v>1122</v>
      </c>
      <c r="E168">
        <f>+'Pedido '!B170</f>
        <v>0</v>
      </c>
    </row>
    <row r="169" spans="1:5" x14ac:dyDescent="0.25">
      <c r="A169">
        <f>'Pedido '!A170</f>
        <v>0</v>
      </c>
      <c r="C169">
        <v>15</v>
      </c>
      <c r="D169" t="s">
        <v>1122</v>
      </c>
      <c r="E169">
        <f>+'Pedido '!B171</f>
        <v>0</v>
      </c>
    </row>
    <row r="170" spans="1:5" x14ac:dyDescent="0.25">
      <c r="A170">
        <f>'Pedido '!A171</f>
        <v>0</v>
      </c>
      <c r="C170">
        <v>16</v>
      </c>
      <c r="D170" t="s">
        <v>1122</v>
      </c>
      <c r="E170">
        <f>+'Pedido '!B172</f>
        <v>0</v>
      </c>
    </row>
    <row r="171" spans="1:5" x14ac:dyDescent="0.25">
      <c r="A171">
        <f>'Pedido '!A172</f>
        <v>0</v>
      </c>
      <c r="C171">
        <v>17</v>
      </c>
      <c r="D171" t="s">
        <v>1122</v>
      </c>
      <c r="E171">
        <f>+'Pedido '!B173</f>
        <v>0</v>
      </c>
    </row>
    <row r="172" spans="1:5" x14ac:dyDescent="0.25">
      <c r="A172">
        <f>'Pedido '!A173</f>
        <v>0</v>
      </c>
      <c r="C172">
        <v>18</v>
      </c>
      <c r="D172" t="s">
        <v>1122</v>
      </c>
      <c r="E172">
        <f>+'Pedido '!B174</f>
        <v>0</v>
      </c>
    </row>
    <row r="173" spans="1:5" x14ac:dyDescent="0.25">
      <c r="A173">
        <f>'Pedido '!A174</f>
        <v>0</v>
      </c>
      <c r="C173">
        <v>19</v>
      </c>
      <c r="D173" t="s">
        <v>1122</v>
      </c>
      <c r="E173">
        <f>+'Pedido '!B175</f>
        <v>0</v>
      </c>
    </row>
    <row r="174" spans="1:5" x14ac:dyDescent="0.25">
      <c r="A174">
        <f>'Pedido '!A175</f>
        <v>0</v>
      </c>
      <c r="C174">
        <v>20</v>
      </c>
      <c r="D174" t="s">
        <v>1122</v>
      </c>
      <c r="E174">
        <f>+'Pedido '!B176</f>
        <v>0</v>
      </c>
    </row>
    <row r="175" spans="1:5" x14ac:dyDescent="0.25">
      <c r="A175">
        <f>'Pedido '!A176</f>
        <v>0</v>
      </c>
      <c r="C175">
        <v>21</v>
      </c>
      <c r="D175" t="s">
        <v>1122</v>
      </c>
      <c r="E175">
        <f>+'Pedido '!B177</f>
        <v>0</v>
      </c>
    </row>
    <row r="176" spans="1:5" x14ac:dyDescent="0.25">
      <c r="A176">
        <f>'Pedido '!A177</f>
        <v>0</v>
      </c>
      <c r="C176">
        <v>22</v>
      </c>
      <c r="D176" t="s">
        <v>1122</v>
      </c>
      <c r="E176">
        <f>+'Pedido '!B178</f>
        <v>0</v>
      </c>
    </row>
    <row r="177" spans="1:5" x14ac:dyDescent="0.25">
      <c r="A177">
        <f>'Pedido '!A178</f>
        <v>0</v>
      </c>
      <c r="C177">
        <v>23</v>
      </c>
      <c r="D177" t="s">
        <v>1122</v>
      </c>
      <c r="E177">
        <f>+'Pedido '!B179</f>
        <v>0</v>
      </c>
    </row>
    <row r="178" spans="1:5" x14ac:dyDescent="0.25">
      <c r="A178">
        <f>'Pedido '!A179</f>
        <v>0</v>
      </c>
      <c r="C178">
        <v>24</v>
      </c>
      <c r="D178" t="s">
        <v>1122</v>
      </c>
      <c r="E178">
        <f>+'Pedido '!B180</f>
        <v>0</v>
      </c>
    </row>
    <row r="179" spans="1:5" x14ac:dyDescent="0.25">
      <c r="A179">
        <f>'Pedido '!A180</f>
        <v>0</v>
      </c>
      <c r="C179">
        <v>25</v>
      </c>
      <c r="D179" t="s">
        <v>1122</v>
      </c>
      <c r="E179">
        <f>+'Pedido '!B181</f>
        <v>0</v>
      </c>
    </row>
    <row r="180" spans="1:5" x14ac:dyDescent="0.25">
      <c r="A180">
        <f>'Pedido '!A181</f>
        <v>0</v>
      </c>
      <c r="C180">
        <v>26</v>
      </c>
      <c r="D180" t="s">
        <v>1122</v>
      </c>
      <c r="E180">
        <f>+'Pedido '!B182</f>
        <v>0</v>
      </c>
    </row>
    <row r="181" spans="1:5" x14ac:dyDescent="0.25">
      <c r="A181">
        <f>'Pedido '!A182</f>
        <v>0</v>
      </c>
      <c r="C181">
        <v>27</v>
      </c>
      <c r="D181" t="s">
        <v>1122</v>
      </c>
      <c r="E181">
        <f>+'Pedido '!B183</f>
        <v>0</v>
      </c>
    </row>
    <row r="182" spans="1:5" x14ac:dyDescent="0.25">
      <c r="A182">
        <f>'Pedido '!A183</f>
        <v>0</v>
      </c>
      <c r="C182">
        <v>28</v>
      </c>
      <c r="D182" t="s">
        <v>1122</v>
      </c>
      <c r="E182">
        <f>+'Pedido '!B184</f>
        <v>0</v>
      </c>
    </row>
    <row r="183" spans="1:5" x14ac:dyDescent="0.25">
      <c r="A183">
        <f>'Pedido '!A184</f>
        <v>0</v>
      </c>
      <c r="C183">
        <v>29</v>
      </c>
      <c r="D183" t="s">
        <v>1122</v>
      </c>
      <c r="E183">
        <f>+'Pedido '!B185</f>
        <v>0</v>
      </c>
    </row>
    <row r="184" spans="1:5" x14ac:dyDescent="0.25">
      <c r="A184">
        <f>'Pedido '!A185</f>
        <v>0</v>
      </c>
      <c r="C184">
        <v>30</v>
      </c>
      <c r="D184" t="s">
        <v>1122</v>
      </c>
      <c r="E184">
        <f>+'Pedido '!B186</f>
        <v>0</v>
      </c>
    </row>
    <row r="185" spans="1:5" x14ac:dyDescent="0.25">
      <c r="A185">
        <f>'Pedido '!A186</f>
        <v>0</v>
      </c>
      <c r="C185">
        <v>31</v>
      </c>
      <c r="D185" t="s">
        <v>1122</v>
      </c>
      <c r="E185">
        <f>+'Pedido '!B187</f>
        <v>0</v>
      </c>
    </row>
    <row r="186" spans="1:5" x14ac:dyDescent="0.25">
      <c r="A186">
        <f>'Pedido '!A187</f>
        <v>0</v>
      </c>
      <c r="C186">
        <v>32</v>
      </c>
      <c r="D186" t="s">
        <v>1122</v>
      </c>
      <c r="E186">
        <f>+'Pedido '!B188</f>
        <v>0</v>
      </c>
    </row>
    <row r="187" spans="1:5" x14ac:dyDescent="0.25">
      <c r="A187">
        <f>'Pedido '!A188</f>
        <v>0</v>
      </c>
      <c r="C187">
        <v>33</v>
      </c>
      <c r="D187" t="s">
        <v>1122</v>
      </c>
      <c r="E187">
        <f>+'Pedido '!B189</f>
        <v>0</v>
      </c>
    </row>
    <row r="188" spans="1:5" x14ac:dyDescent="0.25">
      <c r="A188">
        <f>'Pedido '!A189</f>
        <v>0</v>
      </c>
      <c r="C188">
        <v>34</v>
      </c>
      <c r="D188" t="s">
        <v>1122</v>
      </c>
      <c r="E188">
        <f>+'Pedido '!B190</f>
        <v>0</v>
      </c>
    </row>
    <row r="189" spans="1:5" x14ac:dyDescent="0.25">
      <c r="A189">
        <f>'Pedido '!A190</f>
        <v>0</v>
      </c>
      <c r="C189">
        <v>35</v>
      </c>
      <c r="D189" t="s">
        <v>1122</v>
      </c>
      <c r="E189">
        <f>+'Pedido '!B191</f>
        <v>0</v>
      </c>
    </row>
    <row r="190" spans="1:5" x14ac:dyDescent="0.25">
      <c r="A190">
        <f>'Pedido '!A191</f>
        <v>0</v>
      </c>
      <c r="C190">
        <v>36</v>
      </c>
      <c r="D190" t="s">
        <v>1122</v>
      </c>
      <c r="E190">
        <f>+'Pedido '!B192</f>
        <v>0</v>
      </c>
    </row>
    <row r="191" spans="1:5" x14ac:dyDescent="0.25">
      <c r="A191">
        <f>'Pedido '!A192</f>
        <v>0</v>
      </c>
      <c r="C191">
        <v>37</v>
      </c>
      <c r="D191" t="s">
        <v>1122</v>
      </c>
      <c r="E191">
        <f>+'Pedido '!B193</f>
        <v>0</v>
      </c>
    </row>
    <row r="192" spans="1:5" x14ac:dyDescent="0.25">
      <c r="A192">
        <f>'Pedido '!A193</f>
        <v>0</v>
      </c>
      <c r="C192">
        <v>38</v>
      </c>
      <c r="D192" t="s">
        <v>1122</v>
      </c>
      <c r="E192">
        <f>+'Pedido '!B194</f>
        <v>0</v>
      </c>
    </row>
    <row r="193" spans="1:5" x14ac:dyDescent="0.25">
      <c r="A193">
        <f>'Pedido '!A194</f>
        <v>0</v>
      </c>
      <c r="C193">
        <v>39</v>
      </c>
      <c r="D193" t="s">
        <v>1122</v>
      </c>
      <c r="E193">
        <f>+'Pedido '!B195</f>
        <v>0</v>
      </c>
    </row>
    <row r="194" spans="1:5" x14ac:dyDescent="0.25">
      <c r="A194">
        <f>'Pedido '!A195</f>
        <v>0</v>
      </c>
      <c r="C194">
        <v>40</v>
      </c>
      <c r="D194" t="s">
        <v>1122</v>
      </c>
      <c r="E194">
        <f>+'Pedido '!B196</f>
        <v>0</v>
      </c>
    </row>
    <row r="195" spans="1:5" x14ac:dyDescent="0.25">
      <c r="A195">
        <f>'Pedido '!A196</f>
        <v>0</v>
      </c>
      <c r="C195">
        <v>41</v>
      </c>
      <c r="D195" t="s">
        <v>1122</v>
      </c>
      <c r="E195">
        <f>+'Pedido '!B197</f>
        <v>0</v>
      </c>
    </row>
    <row r="196" spans="1:5" x14ac:dyDescent="0.25">
      <c r="A196">
        <f>'Pedido '!A197</f>
        <v>0</v>
      </c>
      <c r="C196">
        <v>42</v>
      </c>
      <c r="D196" t="s">
        <v>1122</v>
      </c>
      <c r="E196">
        <f>+'Pedido '!B198</f>
        <v>0</v>
      </c>
    </row>
    <row r="197" spans="1:5" x14ac:dyDescent="0.25">
      <c r="A197">
        <f>'Pedido '!A198</f>
        <v>0</v>
      </c>
      <c r="C197">
        <v>43</v>
      </c>
      <c r="D197" t="s">
        <v>1122</v>
      </c>
      <c r="E197">
        <f>+'Pedido '!B199</f>
        <v>0</v>
      </c>
    </row>
    <row r="198" spans="1:5" x14ac:dyDescent="0.25">
      <c r="A198">
        <f>'Pedido '!A199</f>
        <v>0</v>
      </c>
      <c r="C198">
        <v>44</v>
      </c>
      <c r="D198" t="s">
        <v>1122</v>
      </c>
      <c r="E198">
        <f>+'Pedido '!B200</f>
        <v>0</v>
      </c>
    </row>
    <row r="199" spans="1:5" x14ac:dyDescent="0.25">
      <c r="A199">
        <f>'Pedido '!A200</f>
        <v>0</v>
      </c>
      <c r="C199">
        <v>45</v>
      </c>
      <c r="D199" t="s">
        <v>1122</v>
      </c>
      <c r="E199">
        <f>+'Pedido '!B201</f>
        <v>0</v>
      </c>
    </row>
    <row r="200" spans="1:5" x14ac:dyDescent="0.25">
      <c r="A200">
        <f>'Pedido '!A201</f>
        <v>0</v>
      </c>
      <c r="C200">
        <v>46</v>
      </c>
      <c r="D200" t="s">
        <v>1122</v>
      </c>
      <c r="E200">
        <f>+'Pedido '!B202</f>
        <v>0</v>
      </c>
    </row>
    <row r="201" spans="1:5" x14ac:dyDescent="0.25">
      <c r="A201">
        <f>'Pedido '!A202</f>
        <v>0</v>
      </c>
      <c r="C201">
        <v>47</v>
      </c>
      <c r="D201" t="s">
        <v>1122</v>
      </c>
      <c r="E201">
        <f>+'Pedido '!B203</f>
        <v>0</v>
      </c>
    </row>
    <row r="202" spans="1:5" x14ac:dyDescent="0.25">
      <c r="A202">
        <f>'Pedido '!A203</f>
        <v>0</v>
      </c>
      <c r="C202">
        <v>48</v>
      </c>
      <c r="D202" t="s">
        <v>1122</v>
      </c>
      <c r="E202">
        <f>+'Pedido '!B204</f>
        <v>0</v>
      </c>
    </row>
    <row r="203" spans="1:5" x14ac:dyDescent="0.25">
      <c r="A203">
        <f>'Pedido '!A204</f>
        <v>0</v>
      </c>
      <c r="C203">
        <v>49</v>
      </c>
      <c r="D203" t="s">
        <v>1122</v>
      </c>
      <c r="E203">
        <f>+'Pedido '!B205</f>
        <v>0</v>
      </c>
    </row>
    <row r="204" spans="1:5" x14ac:dyDescent="0.25">
      <c r="A204">
        <f>'Pedido '!A205</f>
        <v>0</v>
      </c>
      <c r="C204">
        <v>50</v>
      </c>
      <c r="D204" t="s">
        <v>1122</v>
      </c>
      <c r="E204">
        <f>+'Pedido '!B206</f>
        <v>0</v>
      </c>
    </row>
    <row r="205" spans="1:5" x14ac:dyDescent="0.25">
      <c r="A205">
        <f>'Pedido '!A206</f>
        <v>0</v>
      </c>
      <c r="C205">
        <v>51</v>
      </c>
      <c r="D205" t="s">
        <v>1122</v>
      </c>
      <c r="E205">
        <f>+'Pedido '!B207</f>
        <v>0</v>
      </c>
    </row>
    <row r="206" spans="1:5" x14ac:dyDescent="0.25">
      <c r="A206">
        <f>'Pedido '!A207</f>
        <v>0</v>
      </c>
      <c r="C206">
        <v>52</v>
      </c>
      <c r="D206" t="s">
        <v>1122</v>
      </c>
      <c r="E206">
        <f>+'Pedido '!B208</f>
        <v>0</v>
      </c>
    </row>
    <row r="207" spans="1:5" x14ac:dyDescent="0.25">
      <c r="A207">
        <f>'Pedido '!A208</f>
        <v>0</v>
      </c>
      <c r="C207">
        <v>53</v>
      </c>
      <c r="D207" t="s">
        <v>1122</v>
      </c>
      <c r="E207">
        <f>+'Pedido '!B209</f>
        <v>0</v>
      </c>
    </row>
    <row r="208" spans="1:5" x14ac:dyDescent="0.25">
      <c r="A208">
        <f>'Pedido '!A209</f>
        <v>0</v>
      </c>
      <c r="C208">
        <v>54</v>
      </c>
      <c r="D208" t="s">
        <v>1122</v>
      </c>
      <c r="E208">
        <f>+'Pedido '!B210</f>
        <v>0</v>
      </c>
    </row>
    <row r="209" spans="1:5" x14ac:dyDescent="0.25">
      <c r="A209">
        <f>'Pedido '!A210</f>
        <v>0</v>
      </c>
      <c r="C209">
        <v>55</v>
      </c>
      <c r="D209" t="s">
        <v>1122</v>
      </c>
      <c r="E209">
        <f>+'Pedido '!B211</f>
        <v>0</v>
      </c>
    </row>
    <row r="210" spans="1:5" x14ac:dyDescent="0.25">
      <c r="A210">
        <f>'Pedido '!A211</f>
        <v>0</v>
      </c>
      <c r="C210">
        <v>56</v>
      </c>
      <c r="D210" t="s">
        <v>1122</v>
      </c>
      <c r="E210">
        <f>+'Pedido '!B212</f>
        <v>0</v>
      </c>
    </row>
    <row r="211" spans="1:5" x14ac:dyDescent="0.25">
      <c r="A211">
        <f>'Pedido '!A212</f>
        <v>0</v>
      </c>
      <c r="C211">
        <v>57</v>
      </c>
      <c r="D211" t="s">
        <v>1122</v>
      </c>
      <c r="E211">
        <f>+'Pedido '!B213</f>
        <v>0</v>
      </c>
    </row>
    <row r="212" spans="1:5" x14ac:dyDescent="0.25">
      <c r="A212">
        <f>'Pedido '!A213</f>
        <v>0</v>
      </c>
      <c r="C212">
        <v>58</v>
      </c>
      <c r="D212" t="s">
        <v>1122</v>
      </c>
      <c r="E212">
        <f>+'Pedido '!B214</f>
        <v>0</v>
      </c>
    </row>
    <row r="213" spans="1:5" x14ac:dyDescent="0.25">
      <c r="A213">
        <f>'Pedido '!A214</f>
        <v>0</v>
      </c>
      <c r="C213">
        <v>59</v>
      </c>
      <c r="D213" t="s">
        <v>1122</v>
      </c>
      <c r="E213">
        <f>+'Pedido '!B215</f>
        <v>0</v>
      </c>
    </row>
    <row r="214" spans="1:5" x14ac:dyDescent="0.25">
      <c r="A214">
        <f>'Pedido '!A215</f>
        <v>0</v>
      </c>
      <c r="C214">
        <v>60</v>
      </c>
      <c r="D214" t="s">
        <v>1122</v>
      </c>
      <c r="E214">
        <f>+'Pedido '!B216</f>
        <v>0</v>
      </c>
    </row>
    <row r="215" spans="1:5" x14ac:dyDescent="0.25">
      <c r="A215">
        <f>'Pedido '!A216</f>
        <v>0</v>
      </c>
      <c r="C215">
        <v>61</v>
      </c>
      <c r="D215" t="s">
        <v>1122</v>
      </c>
      <c r="E215">
        <f>+'Pedido '!B217</f>
        <v>0</v>
      </c>
    </row>
    <row r="216" spans="1:5" x14ac:dyDescent="0.25">
      <c r="A216">
        <f>'Pedido '!A217</f>
        <v>0</v>
      </c>
      <c r="C216">
        <v>62</v>
      </c>
      <c r="D216" t="s">
        <v>1122</v>
      </c>
      <c r="E216">
        <f>+'Pedido '!B218</f>
        <v>0</v>
      </c>
    </row>
    <row r="217" spans="1:5" x14ac:dyDescent="0.25">
      <c r="A217">
        <f>'Pedido '!A218</f>
        <v>0</v>
      </c>
      <c r="C217">
        <v>63</v>
      </c>
      <c r="D217" t="s">
        <v>1122</v>
      </c>
      <c r="E217">
        <f>+'Pedido '!B219</f>
        <v>0</v>
      </c>
    </row>
    <row r="218" spans="1:5" x14ac:dyDescent="0.25">
      <c r="A218">
        <f>'Pedido '!A219</f>
        <v>0</v>
      </c>
      <c r="C218">
        <v>64</v>
      </c>
      <c r="D218" t="s">
        <v>1122</v>
      </c>
      <c r="E218">
        <f>+'Pedido '!B220</f>
        <v>0</v>
      </c>
    </row>
    <row r="219" spans="1:5" x14ac:dyDescent="0.25">
      <c r="A219">
        <f>'Pedido '!A220</f>
        <v>0</v>
      </c>
      <c r="C219">
        <v>65</v>
      </c>
      <c r="D219" t="s">
        <v>1122</v>
      </c>
      <c r="E219">
        <f>+'Pedido '!B221</f>
        <v>0</v>
      </c>
    </row>
    <row r="220" spans="1:5" x14ac:dyDescent="0.25">
      <c r="A220">
        <f>'Pedido '!A221</f>
        <v>0</v>
      </c>
      <c r="C220">
        <v>66</v>
      </c>
      <c r="D220" t="s">
        <v>1122</v>
      </c>
      <c r="E220">
        <f>+'Pedido '!B222</f>
        <v>0</v>
      </c>
    </row>
    <row r="221" spans="1:5" x14ac:dyDescent="0.25">
      <c r="A221">
        <f>'Pedido '!A222</f>
        <v>0</v>
      </c>
      <c r="C221">
        <v>67</v>
      </c>
      <c r="D221" t="s">
        <v>1122</v>
      </c>
      <c r="E221">
        <f>+'Pedido '!B223</f>
        <v>0</v>
      </c>
    </row>
    <row r="222" spans="1:5" x14ac:dyDescent="0.25">
      <c r="A222">
        <f>'Pedido '!A223</f>
        <v>0</v>
      </c>
      <c r="C222">
        <v>68</v>
      </c>
      <c r="D222" t="s">
        <v>1122</v>
      </c>
      <c r="E222">
        <f>+'Pedido '!B224</f>
        <v>0</v>
      </c>
    </row>
    <row r="223" spans="1:5" x14ac:dyDescent="0.25">
      <c r="A223">
        <f>'Pedido '!A224</f>
        <v>0</v>
      </c>
      <c r="C223">
        <v>69</v>
      </c>
      <c r="D223" t="s">
        <v>1122</v>
      </c>
      <c r="E223">
        <f>+'Pedido '!B225</f>
        <v>0</v>
      </c>
    </row>
    <row r="224" spans="1:5" x14ac:dyDescent="0.25">
      <c r="A224">
        <f>'Pedido '!A225</f>
        <v>0</v>
      </c>
      <c r="C224">
        <v>70</v>
      </c>
      <c r="D224" t="s">
        <v>1122</v>
      </c>
      <c r="E224">
        <f>+'Pedido '!B226</f>
        <v>0</v>
      </c>
    </row>
    <row r="225" spans="1:5" x14ac:dyDescent="0.25">
      <c r="A225">
        <f>'Pedido '!A226</f>
        <v>0</v>
      </c>
      <c r="C225">
        <v>71</v>
      </c>
      <c r="D225" t="s">
        <v>1122</v>
      </c>
      <c r="E225">
        <f>+'Pedido '!B227</f>
        <v>0</v>
      </c>
    </row>
    <row r="226" spans="1:5" x14ac:dyDescent="0.25">
      <c r="A226">
        <f>'Pedido '!A227</f>
        <v>0</v>
      </c>
      <c r="C226">
        <v>72</v>
      </c>
      <c r="D226" t="s">
        <v>1122</v>
      </c>
      <c r="E226">
        <f>+'Pedido '!B228</f>
        <v>0</v>
      </c>
    </row>
    <row r="227" spans="1:5" x14ac:dyDescent="0.25">
      <c r="A227">
        <f>'Pedido '!A228</f>
        <v>0</v>
      </c>
      <c r="C227">
        <v>73</v>
      </c>
      <c r="D227" t="s">
        <v>1122</v>
      </c>
      <c r="E227">
        <f>+'Pedido '!B229</f>
        <v>0</v>
      </c>
    </row>
    <row r="228" spans="1:5" x14ac:dyDescent="0.25">
      <c r="A228">
        <f>'Pedido '!A229</f>
        <v>0</v>
      </c>
      <c r="C228">
        <v>74</v>
      </c>
      <c r="D228" t="s">
        <v>1122</v>
      </c>
      <c r="E228">
        <f>+'Pedido '!B230</f>
        <v>0</v>
      </c>
    </row>
    <row r="229" spans="1:5" x14ac:dyDescent="0.25">
      <c r="A229">
        <f>'Pedido '!A230</f>
        <v>0</v>
      </c>
      <c r="C229">
        <v>75</v>
      </c>
      <c r="D229" t="s">
        <v>1122</v>
      </c>
      <c r="E229">
        <f>+'Pedido '!B231</f>
        <v>0</v>
      </c>
    </row>
    <row r="230" spans="1:5" x14ac:dyDescent="0.25">
      <c r="A230">
        <f>'Pedido '!A231</f>
        <v>0</v>
      </c>
      <c r="C230">
        <v>76</v>
      </c>
      <c r="D230" t="s">
        <v>1122</v>
      </c>
      <c r="E230">
        <f>+'Pedido '!B232</f>
        <v>0</v>
      </c>
    </row>
    <row r="231" spans="1:5" x14ac:dyDescent="0.25">
      <c r="A231">
        <f>'Pedido '!A232</f>
        <v>0</v>
      </c>
      <c r="C231">
        <v>77</v>
      </c>
      <c r="D231" t="s">
        <v>1122</v>
      </c>
      <c r="E231">
        <f>+'Pedido '!B233</f>
        <v>0</v>
      </c>
    </row>
    <row r="232" spans="1:5" x14ac:dyDescent="0.25">
      <c r="A232">
        <f>'Pedido '!A233</f>
        <v>0</v>
      </c>
      <c r="C232">
        <v>78</v>
      </c>
      <c r="D232" t="s">
        <v>1122</v>
      </c>
      <c r="E232">
        <f>+'Pedido '!B234</f>
        <v>0</v>
      </c>
    </row>
    <row r="233" spans="1:5" x14ac:dyDescent="0.25">
      <c r="A233">
        <f>'Pedido '!A234</f>
        <v>0</v>
      </c>
      <c r="C233">
        <v>79</v>
      </c>
      <c r="D233" t="s">
        <v>1122</v>
      </c>
      <c r="E233">
        <f>+'Pedido '!B235</f>
        <v>0</v>
      </c>
    </row>
    <row r="234" spans="1:5" x14ac:dyDescent="0.25">
      <c r="A234">
        <f>'Pedido '!A235</f>
        <v>0</v>
      </c>
      <c r="C234">
        <v>80</v>
      </c>
      <c r="D234" t="s">
        <v>1122</v>
      </c>
      <c r="E234">
        <f>+'Pedido '!B236</f>
        <v>0</v>
      </c>
    </row>
    <row r="235" spans="1:5" x14ac:dyDescent="0.25">
      <c r="A235">
        <f>'Pedido '!A236</f>
        <v>0</v>
      </c>
      <c r="C235">
        <v>81</v>
      </c>
      <c r="D235" t="s">
        <v>1122</v>
      </c>
      <c r="E235">
        <f>+'Pedido '!B237</f>
        <v>0</v>
      </c>
    </row>
    <row r="236" spans="1:5" x14ac:dyDescent="0.25">
      <c r="A236">
        <f>'Pedido '!A237</f>
        <v>0</v>
      </c>
      <c r="C236">
        <v>82</v>
      </c>
      <c r="D236" t="s">
        <v>1122</v>
      </c>
      <c r="E236">
        <f>+'Pedido '!B238</f>
        <v>0</v>
      </c>
    </row>
    <row r="237" spans="1:5" x14ac:dyDescent="0.25">
      <c r="A237">
        <f>'Pedido '!A238</f>
        <v>0</v>
      </c>
      <c r="C237">
        <v>83</v>
      </c>
      <c r="D237" t="s">
        <v>1122</v>
      </c>
      <c r="E237">
        <f>+'Pedido '!B239</f>
        <v>0</v>
      </c>
    </row>
    <row r="238" spans="1:5" x14ac:dyDescent="0.25">
      <c r="A238">
        <f>'Pedido '!A239</f>
        <v>0</v>
      </c>
      <c r="C238">
        <v>84</v>
      </c>
      <c r="D238" t="s">
        <v>1122</v>
      </c>
      <c r="E238">
        <f>+'Pedido '!B240</f>
        <v>0</v>
      </c>
    </row>
    <row r="239" spans="1:5" x14ac:dyDescent="0.25">
      <c r="A239">
        <f>'Pedido '!A240</f>
        <v>0</v>
      </c>
      <c r="C239">
        <v>85</v>
      </c>
      <c r="D239" t="s">
        <v>1122</v>
      </c>
      <c r="E239">
        <f>+'Pedido '!B241</f>
        <v>0</v>
      </c>
    </row>
    <row r="240" spans="1:5" x14ac:dyDescent="0.25">
      <c r="A240">
        <f>'Pedido '!A241</f>
        <v>0</v>
      </c>
      <c r="C240">
        <v>86</v>
      </c>
      <c r="D240" t="s">
        <v>1122</v>
      </c>
      <c r="E240">
        <f>+'Pedido '!B242</f>
        <v>0</v>
      </c>
    </row>
    <row r="241" spans="1:5" x14ac:dyDescent="0.25">
      <c r="A241">
        <f>'Pedido '!A242</f>
        <v>0</v>
      </c>
      <c r="C241">
        <v>87</v>
      </c>
      <c r="D241" t="s">
        <v>1122</v>
      </c>
      <c r="E241">
        <f>+'Pedido '!B243</f>
        <v>0</v>
      </c>
    </row>
    <row r="242" spans="1:5" x14ac:dyDescent="0.25">
      <c r="A242">
        <f>'Pedido '!A243</f>
        <v>0</v>
      </c>
      <c r="C242">
        <v>88</v>
      </c>
      <c r="D242" t="s">
        <v>1122</v>
      </c>
      <c r="E242">
        <f>+'Pedido '!B244</f>
        <v>0</v>
      </c>
    </row>
    <row r="243" spans="1:5" x14ac:dyDescent="0.25">
      <c r="A243">
        <f>'Pedido '!A244</f>
        <v>0</v>
      </c>
      <c r="C243">
        <v>89</v>
      </c>
      <c r="D243" t="s">
        <v>1122</v>
      </c>
      <c r="E243">
        <f>+'Pedido '!B245</f>
        <v>0</v>
      </c>
    </row>
    <row r="244" spans="1:5" x14ac:dyDescent="0.25">
      <c r="A244">
        <f>'Pedido '!A245</f>
        <v>0</v>
      </c>
      <c r="C244">
        <v>90</v>
      </c>
      <c r="D244" t="s">
        <v>1122</v>
      </c>
      <c r="E244">
        <f>+'Pedido '!B246</f>
        <v>0</v>
      </c>
    </row>
    <row r="245" spans="1:5" x14ac:dyDescent="0.25">
      <c r="A245">
        <f>'Pedido '!A246</f>
        <v>0</v>
      </c>
      <c r="C245">
        <v>91</v>
      </c>
      <c r="D245" t="s">
        <v>1122</v>
      </c>
      <c r="E245">
        <f>+'Pedido '!B247</f>
        <v>0</v>
      </c>
    </row>
    <row r="246" spans="1:5" x14ac:dyDescent="0.25">
      <c r="A246">
        <f>'Pedido '!A247</f>
        <v>0</v>
      </c>
      <c r="C246">
        <v>92</v>
      </c>
      <c r="D246" t="s">
        <v>1122</v>
      </c>
      <c r="E246">
        <f>+'Pedido '!B248</f>
        <v>0</v>
      </c>
    </row>
    <row r="247" spans="1:5" x14ac:dyDescent="0.25">
      <c r="A247">
        <f>'Pedido '!A248</f>
        <v>0</v>
      </c>
      <c r="C247">
        <v>93</v>
      </c>
      <c r="D247" t="s">
        <v>1122</v>
      </c>
      <c r="E247">
        <f>+'Pedido '!B249</f>
        <v>0</v>
      </c>
    </row>
    <row r="248" spans="1:5" x14ac:dyDescent="0.25">
      <c r="A248">
        <f>'Pedido '!A249</f>
        <v>0</v>
      </c>
      <c r="C248">
        <v>94</v>
      </c>
      <c r="D248" t="s">
        <v>1122</v>
      </c>
      <c r="E248">
        <f>+'Pedido '!B250</f>
        <v>0</v>
      </c>
    </row>
    <row r="249" spans="1:5" x14ac:dyDescent="0.25">
      <c r="A249">
        <f>'Pedido '!A250</f>
        <v>0</v>
      </c>
      <c r="C249">
        <v>95</v>
      </c>
      <c r="D249" t="s">
        <v>1122</v>
      </c>
      <c r="E249">
        <f>+'Pedido '!B251</f>
        <v>0</v>
      </c>
    </row>
    <row r="250" spans="1:5" x14ac:dyDescent="0.25">
      <c r="A250">
        <f>'Pedido '!A251</f>
        <v>0</v>
      </c>
      <c r="C250">
        <v>96</v>
      </c>
      <c r="D250" t="s">
        <v>1122</v>
      </c>
      <c r="E250">
        <f>+'Pedido '!B252</f>
        <v>0</v>
      </c>
    </row>
    <row r="251" spans="1:5" x14ac:dyDescent="0.25">
      <c r="A251">
        <f>'Pedido '!A252</f>
        <v>0</v>
      </c>
      <c r="C251">
        <v>97</v>
      </c>
      <c r="D251" t="s">
        <v>1122</v>
      </c>
      <c r="E251">
        <f>+'Pedido '!B253</f>
        <v>0</v>
      </c>
    </row>
    <row r="252" spans="1:5" x14ac:dyDescent="0.25">
      <c r="A252">
        <f>'Pedido '!A253</f>
        <v>0</v>
      </c>
      <c r="C252">
        <v>98</v>
      </c>
      <c r="D252" t="s">
        <v>1122</v>
      </c>
      <c r="E252">
        <f>+'Pedido '!B254</f>
        <v>0</v>
      </c>
    </row>
    <row r="253" spans="1:5" x14ac:dyDescent="0.25">
      <c r="A253">
        <f>'Pedido '!A254</f>
        <v>0</v>
      </c>
      <c r="C253">
        <v>99</v>
      </c>
      <c r="D253" t="s">
        <v>1122</v>
      </c>
      <c r="E253">
        <f>+'Pedido '!B255</f>
        <v>0</v>
      </c>
    </row>
    <row r="254" spans="1:5" x14ac:dyDescent="0.25">
      <c r="A254">
        <f>'Pedido '!A255</f>
        <v>0</v>
      </c>
      <c r="C254">
        <v>100</v>
      </c>
      <c r="D254" t="s">
        <v>1122</v>
      </c>
      <c r="E254">
        <f>+'Pedido '!B256</f>
        <v>0</v>
      </c>
    </row>
    <row r="255" spans="1:5" x14ac:dyDescent="0.25">
      <c r="A255">
        <f>'Pedido '!A256</f>
        <v>0</v>
      </c>
      <c r="C255">
        <v>101</v>
      </c>
      <c r="D255" t="s">
        <v>1122</v>
      </c>
      <c r="E255">
        <f>+'Pedido '!B257</f>
        <v>0</v>
      </c>
    </row>
    <row r="256" spans="1:5" x14ac:dyDescent="0.25">
      <c r="A256">
        <f>'Pedido '!A257</f>
        <v>0</v>
      </c>
      <c r="C256">
        <v>102</v>
      </c>
      <c r="D256" t="s">
        <v>1122</v>
      </c>
      <c r="E256">
        <f>+'Pedido '!B258</f>
        <v>0</v>
      </c>
    </row>
    <row r="257" spans="1:5" x14ac:dyDescent="0.25">
      <c r="A257">
        <f>'Pedido '!A258</f>
        <v>0</v>
      </c>
      <c r="C257">
        <v>103</v>
      </c>
      <c r="D257" t="s">
        <v>1122</v>
      </c>
      <c r="E257">
        <f>+'Pedido '!B259</f>
        <v>0</v>
      </c>
    </row>
    <row r="258" spans="1:5" x14ac:dyDescent="0.25">
      <c r="A258">
        <f>'Pedido '!A259</f>
        <v>0</v>
      </c>
      <c r="C258">
        <v>104</v>
      </c>
      <c r="D258" t="s">
        <v>1122</v>
      </c>
      <c r="E258">
        <f>+'Pedido '!B260</f>
        <v>0</v>
      </c>
    </row>
    <row r="259" spans="1:5" x14ac:dyDescent="0.25">
      <c r="A259">
        <f>'Pedido '!A260</f>
        <v>0</v>
      </c>
      <c r="C259">
        <v>105</v>
      </c>
      <c r="D259" t="s">
        <v>1122</v>
      </c>
      <c r="E259">
        <f>+'Pedido '!B261</f>
        <v>0</v>
      </c>
    </row>
    <row r="260" spans="1:5" x14ac:dyDescent="0.25">
      <c r="A260">
        <f>'Pedido '!A261</f>
        <v>0</v>
      </c>
      <c r="C260">
        <v>106</v>
      </c>
      <c r="D260" t="s">
        <v>1122</v>
      </c>
      <c r="E260">
        <f>+'Pedido '!B262</f>
        <v>0</v>
      </c>
    </row>
    <row r="261" spans="1:5" x14ac:dyDescent="0.25">
      <c r="A261">
        <f>'Pedido '!A262</f>
        <v>0</v>
      </c>
      <c r="C261">
        <v>107</v>
      </c>
      <c r="D261" t="s">
        <v>1122</v>
      </c>
      <c r="E261">
        <f>+'Pedido '!B263</f>
        <v>0</v>
      </c>
    </row>
    <row r="262" spans="1:5" x14ac:dyDescent="0.25">
      <c r="A262">
        <f>'Pedido '!A263</f>
        <v>0</v>
      </c>
      <c r="C262">
        <v>108</v>
      </c>
      <c r="D262" t="s">
        <v>1122</v>
      </c>
      <c r="E262">
        <f>+'Pedido '!B264</f>
        <v>0</v>
      </c>
    </row>
    <row r="263" spans="1:5" x14ac:dyDescent="0.25">
      <c r="A263">
        <f>'Pedido '!A264</f>
        <v>0</v>
      </c>
      <c r="C263">
        <v>109</v>
      </c>
      <c r="D263" t="s">
        <v>1122</v>
      </c>
      <c r="E263">
        <f>+'Pedido '!B265</f>
        <v>0</v>
      </c>
    </row>
    <row r="264" spans="1:5" x14ac:dyDescent="0.25">
      <c r="A264">
        <f>'Pedido '!A265</f>
        <v>0</v>
      </c>
      <c r="C264">
        <v>110</v>
      </c>
      <c r="D264" t="s">
        <v>1122</v>
      </c>
      <c r="E264">
        <f>+'Pedido '!B266</f>
        <v>0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B48"/>
  <sheetViews>
    <sheetView view="pageBreakPreview" topLeftCell="A19" zoomScale="55" zoomScaleSheetLayoutView="55" workbookViewId="0">
      <selection sqref="A1:A48"/>
    </sheetView>
  </sheetViews>
  <sheetFormatPr defaultColWidth="11.5546875" defaultRowHeight="45" x14ac:dyDescent="0.75"/>
  <cols>
    <col min="1" max="1" width="21.6640625" style="252" bestFit="1" customWidth="1"/>
    <col min="2" max="2" width="15.6640625" style="245" customWidth="1"/>
  </cols>
  <sheetData>
    <row r="1" spans="1:2" ht="41.4" x14ac:dyDescent="0.25">
      <c r="A1" s="253" t="s">
        <v>1818</v>
      </c>
      <c r="B1" s="244" t="s">
        <v>1486</v>
      </c>
    </row>
    <row r="2" spans="1:2" ht="41.4" x14ac:dyDescent="0.25">
      <c r="A2" s="253" t="s">
        <v>1819</v>
      </c>
      <c r="B2" s="244" t="s">
        <v>1487</v>
      </c>
    </row>
    <row r="3" spans="1:2" ht="41.4" x14ac:dyDescent="0.25">
      <c r="A3" s="253" t="s">
        <v>1820</v>
      </c>
      <c r="B3" s="244" t="s">
        <v>1488</v>
      </c>
    </row>
    <row r="4" spans="1:2" ht="41.4" x14ac:dyDescent="0.25">
      <c r="A4" s="253" t="s">
        <v>1821</v>
      </c>
      <c r="B4" s="244" t="s">
        <v>1489</v>
      </c>
    </row>
    <row r="5" spans="1:2" ht="41.4" x14ac:dyDescent="0.25">
      <c r="A5" s="253" t="s">
        <v>1822</v>
      </c>
      <c r="B5" s="244" t="s">
        <v>1490</v>
      </c>
    </row>
    <row r="6" spans="1:2" ht="41.4" x14ac:dyDescent="0.25">
      <c r="A6" s="253" t="s">
        <v>1823</v>
      </c>
      <c r="B6" s="244" t="s">
        <v>1491</v>
      </c>
    </row>
    <row r="7" spans="1:2" ht="41.4" x14ac:dyDescent="0.25">
      <c r="A7" s="253" t="s">
        <v>1824</v>
      </c>
      <c r="B7" s="244" t="s">
        <v>1492</v>
      </c>
    </row>
    <row r="8" spans="1:2" ht="41.4" x14ac:dyDescent="0.25">
      <c r="A8" s="253" t="s">
        <v>1825</v>
      </c>
      <c r="B8" s="244" t="s">
        <v>1493</v>
      </c>
    </row>
    <row r="9" spans="1:2" ht="41.4" x14ac:dyDescent="0.25">
      <c r="A9" s="253" t="s">
        <v>1826</v>
      </c>
      <c r="B9" s="244" t="s">
        <v>1494</v>
      </c>
    </row>
    <row r="10" spans="1:2" ht="41.4" x14ac:dyDescent="0.25">
      <c r="A10" s="253" t="s">
        <v>1827</v>
      </c>
      <c r="B10" s="244" t="s">
        <v>1495</v>
      </c>
    </row>
    <row r="11" spans="1:2" ht="41.4" x14ac:dyDescent="0.25">
      <c r="A11" s="253" t="s">
        <v>1829</v>
      </c>
      <c r="B11" s="244" t="s">
        <v>1496</v>
      </c>
    </row>
    <row r="12" spans="1:2" ht="41.4" x14ac:dyDescent="0.25">
      <c r="A12" s="253" t="s">
        <v>1828</v>
      </c>
      <c r="B12" s="244" t="s">
        <v>1497</v>
      </c>
    </row>
    <row r="13" spans="1:2" ht="36.6" x14ac:dyDescent="0.25">
      <c r="A13" s="253" t="s">
        <v>1830</v>
      </c>
      <c r="B13" s="244" t="s">
        <v>1498</v>
      </c>
    </row>
    <row r="14" spans="1:2" ht="36.6" x14ac:dyDescent="0.25">
      <c r="A14" s="253" t="s">
        <v>1831</v>
      </c>
      <c r="B14" s="244" t="s">
        <v>1499</v>
      </c>
    </row>
    <row r="15" spans="1:2" ht="41.4" x14ac:dyDescent="0.25">
      <c r="A15" s="253" t="s">
        <v>1832</v>
      </c>
      <c r="B15" s="244" t="s">
        <v>1500</v>
      </c>
    </row>
    <row r="16" spans="1:2" ht="41.4" x14ac:dyDescent="0.25">
      <c r="A16" s="253" t="s">
        <v>1833</v>
      </c>
      <c r="B16" s="244" t="s">
        <v>1501</v>
      </c>
    </row>
    <row r="17" spans="1:2" ht="41.4" x14ac:dyDescent="0.25">
      <c r="A17" s="253" t="s">
        <v>1834</v>
      </c>
      <c r="B17" s="244" t="s">
        <v>1551</v>
      </c>
    </row>
    <row r="18" spans="1:2" ht="41.4" x14ac:dyDescent="0.25">
      <c r="A18" s="253" t="s">
        <v>1835</v>
      </c>
      <c r="B18" s="244" t="s">
        <v>1502</v>
      </c>
    </row>
    <row r="19" spans="1:2" ht="41.4" x14ac:dyDescent="0.25">
      <c r="A19" s="253" t="s">
        <v>1836</v>
      </c>
      <c r="B19" s="244" t="s">
        <v>1503</v>
      </c>
    </row>
    <row r="20" spans="1:2" ht="41.4" x14ac:dyDescent="0.25">
      <c r="A20" s="253" t="s">
        <v>1837</v>
      </c>
      <c r="B20" s="244" t="s">
        <v>1504</v>
      </c>
    </row>
    <row r="21" spans="1:2" ht="41.4" x14ac:dyDescent="0.25">
      <c r="A21" s="253" t="s">
        <v>1838</v>
      </c>
      <c r="B21" s="244" t="s">
        <v>1505</v>
      </c>
    </row>
    <row r="22" spans="1:2" ht="41.4" x14ac:dyDescent="0.25">
      <c r="A22" s="253" t="s">
        <v>1817</v>
      </c>
      <c r="B22" s="244" t="s">
        <v>1506</v>
      </c>
    </row>
    <row r="23" spans="1:2" ht="41.4" x14ac:dyDescent="0.25">
      <c r="A23" s="253" t="s">
        <v>1816</v>
      </c>
      <c r="B23" s="244" t="s">
        <v>1507</v>
      </c>
    </row>
    <row r="24" spans="1:2" ht="36.6" x14ac:dyDescent="0.25">
      <c r="A24" s="254" t="s">
        <v>1842</v>
      </c>
    </row>
    <row r="25" spans="1:2" ht="36.6" x14ac:dyDescent="0.25">
      <c r="A25" s="254" t="s">
        <v>1839</v>
      </c>
    </row>
    <row r="26" spans="1:2" ht="36.6" x14ac:dyDescent="0.25">
      <c r="A26" s="254" t="s">
        <v>1840</v>
      </c>
    </row>
    <row r="27" spans="1:2" ht="36.6" x14ac:dyDescent="0.25">
      <c r="A27" s="254" t="s">
        <v>1841</v>
      </c>
    </row>
    <row r="28" spans="1:2" ht="36.6" x14ac:dyDescent="0.25">
      <c r="A28" s="254" t="s">
        <v>1843</v>
      </c>
    </row>
    <row r="29" spans="1:2" ht="36.6" x14ac:dyDescent="0.25">
      <c r="A29" s="254" t="s">
        <v>1844</v>
      </c>
    </row>
    <row r="30" spans="1:2" ht="36.6" x14ac:dyDescent="0.25">
      <c r="A30" s="254" t="s">
        <v>1845</v>
      </c>
    </row>
    <row r="31" spans="1:2" ht="36.6" x14ac:dyDescent="0.25">
      <c r="A31" s="254" t="s">
        <v>1846</v>
      </c>
    </row>
    <row r="32" spans="1:2" ht="36.6" x14ac:dyDescent="0.25">
      <c r="A32" s="254" t="s">
        <v>1847</v>
      </c>
    </row>
    <row r="33" spans="1:1" ht="36.6" x14ac:dyDescent="0.25">
      <c r="A33" s="254" t="s">
        <v>1848</v>
      </c>
    </row>
    <row r="34" spans="1:1" ht="36.6" x14ac:dyDescent="0.25">
      <c r="A34" s="254" t="s">
        <v>1849</v>
      </c>
    </row>
    <row r="35" spans="1:1" ht="36.6" x14ac:dyDescent="0.25">
      <c r="A35" s="254" t="s">
        <v>1850</v>
      </c>
    </row>
    <row r="36" spans="1:1" ht="36.6" x14ac:dyDescent="0.25">
      <c r="A36" s="254" t="s">
        <v>1851</v>
      </c>
    </row>
    <row r="37" spans="1:1" ht="36.6" x14ac:dyDescent="0.25">
      <c r="A37" s="254" t="s">
        <v>1852</v>
      </c>
    </row>
    <row r="38" spans="1:1" ht="36.6" x14ac:dyDescent="0.25">
      <c r="A38" s="254" t="s">
        <v>1853</v>
      </c>
    </row>
    <row r="39" spans="1:1" ht="36.6" x14ac:dyDescent="0.25">
      <c r="A39" s="254" t="s">
        <v>1854</v>
      </c>
    </row>
    <row r="40" spans="1:1" ht="36.6" x14ac:dyDescent="0.25">
      <c r="A40" s="254" t="s">
        <v>1855</v>
      </c>
    </row>
    <row r="41" spans="1:1" ht="36.6" x14ac:dyDescent="0.25">
      <c r="A41" s="254" t="s">
        <v>1856</v>
      </c>
    </row>
    <row r="42" spans="1:1" ht="36.6" x14ac:dyDescent="0.25">
      <c r="A42" s="254" t="s">
        <v>1857</v>
      </c>
    </row>
    <row r="43" spans="1:1" ht="36.6" x14ac:dyDescent="0.25">
      <c r="A43" s="254" t="s">
        <v>1858</v>
      </c>
    </row>
    <row r="44" spans="1:1" ht="36.6" x14ac:dyDescent="0.25">
      <c r="A44" s="254" t="s">
        <v>1859</v>
      </c>
    </row>
    <row r="45" spans="1:1" ht="36.6" x14ac:dyDescent="0.25">
      <c r="A45" s="254" t="s">
        <v>1860</v>
      </c>
    </row>
    <row r="46" spans="1:1" ht="36.6" x14ac:dyDescent="0.25">
      <c r="A46" s="254" t="s">
        <v>1861</v>
      </c>
    </row>
    <row r="47" spans="1:1" ht="36.6" x14ac:dyDescent="0.25">
      <c r="A47" s="254" t="s">
        <v>1862</v>
      </c>
    </row>
    <row r="48" spans="1:1" ht="36.6" x14ac:dyDescent="0.25">
      <c r="A48" s="254" t="s">
        <v>1863</v>
      </c>
    </row>
  </sheetData>
  <printOptions horizontalCentered="1" verticalCentered="1"/>
  <pageMargins left="0" right="0" top="0" bottom="0" header="0" footer="0"/>
  <pageSetup orientation="portrait" horizontalDpi="203" verticalDpi="203" r:id="rId1"/>
  <rowBreaks count="47" manualBreakCount="47">
    <brk id="1" max="16383" man="1"/>
    <brk id="2" max="16383" man="1"/>
    <brk id="3" max="16383" man="1"/>
    <brk id="4" max="16383" man="1"/>
    <brk id="5" max="16383" man="1"/>
    <brk id="6" max="16383" man="1"/>
    <brk id="7" max="16383" man="1"/>
    <brk id="8" max="16383" man="1"/>
    <brk id="9" max="16383" man="1"/>
    <brk id="10" max="16383" man="1"/>
    <brk id="11" max="16383" man="1"/>
    <brk id="12" max="16383" man="1"/>
    <brk id="13" max="16383" man="1"/>
    <brk id="14" max="16383" man="1"/>
    <brk id="15" max="16383" man="1"/>
    <brk id="16" max="16383" man="1"/>
    <brk id="17" max="16383" man="1"/>
    <brk id="18" max="16383" man="1"/>
    <brk id="19" max="16383" man="1"/>
    <brk id="20" max="16383" man="1"/>
    <brk id="21" max="16383" man="1"/>
    <brk id="22" man="1"/>
    <brk id="23" max="16383" man="1"/>
    <brk id="24" man="1"/>
    <brk id="25" man="1"/>
    <brk id="26" man="1"/>
    <brk id="27" man="1"/>
    <brk id="28" man="1"/>
    <brk id="29" man="1"/>
    <brk id="30" man="1"/>
    <brk id="31" man="1"/>
    <brk id="32" man="1"/>
    <brk id="33" man="1"/>
    <brk id="34" man="1"/>
    <brk id="35" man="1"/>
    <brk id="36" man="1"/>
    <brk id="37" man="1"/>
    <brk id="38" man="1"/>
    <brk id="39" man="1"/>
    <brk id="40" man="1"/>
    <brk id="41" man="1"/>
    <brk id="42" man="1"/>
    <brk id="43" man="1"/>
    <brk id="44" man="1"/>
    <brk id="45" man="1"/>
    <brk id="46" man="1"/>
    <brk id="47" man="1"/>
  </rowBreaks>
  <colBreaks count="1" manualBreakCount="1">
    <brk id="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4"/>
  <sheetViews>
    <sheetView workbookViewId="0">
      <selection activeCell="E20" sqref="E20"/>
    </sheetView>
  </sheetViews>
  <sheetFormatPr defaultColWidth="34" defaultRowHeight="16.05" customHeight="1" x14ac:dyDescent="0.25"/>
  <cols>
    <col min="1" max="1" width="12.6640625" bestFit="1" customWidth="1"/>
    <col min="2" max="2" width="40.33203125" customWidth="1"/>
    <col min="3" max="3" width="13.33203125" bestFit="1" customWidth="1"/>
    <col min="4" max="4" width="3.88671875" bestFit="1" customWidth="1"/>
  </cols>
  <sheetData>
    <row r="1" spans="1:4" ht="16.05" customHeight="1" x14ac:dyDescent="0.3">
      <c r="A1" s="266">
        <v>22081</v>
      </c>
      <c r="B1" s="284" t="s">
        <v>582</v>
      </c>
      <c r="C1" s="285">
        <v>12787.880000000001</v>
      </c>
      <c r="D1" s="286">
        <v>6</v>
      </c>
    </row>
    <row r="2" spans="1:4" ht="16.05" customHeight="1" x14ac:dyDescent="0.3">
      <c r="A2" s="266">
        <v>22181</v>
      </c>
      <c r="B2" s="284" t="s">
        <v>584</v>
      </c>
      <c r="C2" s="285">
        <v>14063.18</v>
      </c>
      <c r="D2" s="286">
        <v>6</v>
      </c>
    </row>
    <row r="3" spans="1:4" ht="16.05" customHeight="1" x14ac:dyDescent="0.3">
      <c r="A3" s="266">
        <v>32681</v>
      </c>
      <c r="B3" s="284" t="s">
        <v>411</v>
      </c>
      <c r="C3" s="285">
        <v>15303.6</v>
      </c>
      <c r="D3" s="286">
        <v>6</v>
      </c>
    </row>
    <row r="4" spans="1:4" ht="16.05" customHeight="1" x14ac:dyDescent="0.3">
      <c r="A4" s="266">
        <v>34581</v>
      </c>
      <c r="B4" s="284" t="s">
        <v>463</v>
      </c>
      <c r="C4" s="285">
        <v>24443.25</v>
      </c>
      <c r="D4" s="286">
        <v>6</v>
      </c>
    </row>
    <row r="5" spans="1:4" ht="16.05" customHeight="1" x14ac:dyDescent="0.3">
      <c r="A5" s="266">
        <v>39681</v>
      </c>
      <c r="B5" s="284" t="s">
        <v>570</v>
      </c>
      <c r="C5" s="285">
        <v>23026.25</v>
      </c>
      <c r="D5" s="286">
        <v>6</v>
      </c>
    </row>
    <row r="6" spans="1:4" ht="16.05" customHeight="1" x14ac:dyDescent="0.3">
      <c r="A6" s="266">
        <v>1050030</v>
      </c>
      <c r="B6" s="284" t="s">
        <v>421</v>
      </c>
      <c r="C6" s="285">
        <v>16578.900000000001</v>
      </c>
      <c r="D6" s="286">
        <v>6</v>
      </c>
    </row>
    <row r="7" spans="1:4" ht="16.05" customHeight="1" x14ac:dyDescent="0.3">
      <c r="A7" s="266">
        <v>1056988</v>
      </c>
      <c r="B7" s="284" t="s">
        <v>422</v>
      </c>
      <c r="C7" s="285">
        <v>36771.15</v>
      </c>
      <c r="D7" s="286">
        <v>6</v>
      </c>
    </row>
    <row r="8" spans="1:4" ht="16.05" customHeight="1" x14ac:dyDescent="0.3">
      <c r="A8" s="266">
        <v>1057961</v>
      </c>
      <c r="B8" s="284" t="s">
        <v>2047</v>
      </c>
      <c r="C8" s="285">
        <v>29366.780000000002</v>
      </c>
      <c r="D8" s="286">
        <v>6</v>
      </c>
    </row>
    <row r="9" spans="1:4" ht="16.05" customHeight="1" x14ac:dyDescent="0.3">
      <c r="A9" s="266">
        <v>1057962</v>
      </c>
      <c r="B9" s="284" t="s">
        <v>365</v>
      </c>
      <c r="C9" s="285">
        <v>26807.49966090556</v>
      </c>
      <c r="D9" s="286">
        <v>6</v>
      </c>
    </row>
    <row r="10" spans="1:4" ht="16.05" customHeight="1" x14ac:dyDescent="0.3">
      <c r="A10" s="266">
        <v>1060619</v>
      </c>
      <c r="B10" s="284" t="s">
        <v>609</v>
      </c>
      <c r="C10" s="285">
        <v>23026.25</v>
      </c>
      <c r="D10" s="286">
        <v>6</v>
      </c>
    </row>
    <row r="11" spans="1:4" ht="16.05" customHeight="1" x14ac:dyDescent="0.3">
      <c r="A11" s="266">
        <v>1066736</v>
      </c>
      <c r="B11" s="284" t="s">
        <v>599</v>
      </c>
      <c r="C11" s="285">
        <v>39789.360000000001</v>
      </c>
      <c r="D11" s="286">
        <v>6</v>
      </c>
    </row>
    <row r="12" spans="1:4" ht="16.05" customHeight="1" x14ac:dyDescent="0.3">
      <c r="A12" s="266">
        <v>1067247</v>
      </c>
      <c r="B12" s="284" t="s">
        <v>575</v>
      </c>
      <c r="C12" s="285">
        <v>29366.780000000002</v>
      </c>
      <c r="D12" s="286">
        <v>6</v>
      </c>
    </row>
    <row r="13" spans="1:4" ht="16.05" customHeight="1" x14ac:dyDescent="0.3">
      <c r="A13" s="266">
        <v>1071532</v>
      </c>
      <c r="B13" s="284" t="s">
        <v>497</v>
      </c>
      <c r="C13" s="285">
        <v>19236.32</v>
      </c>
      <c r="D13" s="286">
        <v>6</v>
      </c>
    </row>
    <row r="14" spans="1:4" ht="16.05" customHeight="1" x14ac:dyDescent="0.3">
      <c r="A14" s="266">
        <v>1071533</v>
      </c>
      <c r="B14" s="284" t="s">
        <v>499</v>
      </c>
      <c r="C14" s="285">
        <v>19236.32</v>
      </c>
      <c r="D14" s="286">
        <v>6</v>
      </c>
    </row>
    <row r="15" spans="1:4" ht="16.05" customHeight="1" x14ac:dyDescent="0.3">
      <c r="A15" s="266">
        <v>1071536</v>
      </c>
      <c r="B15" s="284" t="s">
        <v>497</v>
      </c>
      <c r="C15" s="285">
        <v>15741.358209076503</v>
      </c>
      <c r="D15" s="286">
        <v>6</v>
      </c>
    </row>
    <row r="16" spans="1:4" ht="16.05" customHeight="1" x14ac:dyDescent="0.3">
      <c r="A16" s="266">
        <v>1127580</v>
      </c>
      <c r="B16" s="284" t="s">
        <v>364</v>
      </c>
      <c r="C16" s="285">
        <v>10691.143289314761</v>
      </c>
      <c r="D16" s="286">
        <v>6</v>
      </c>
    </row>
    <row r="17" spans="1:4" ht="16.05" customHeight="1" x14ac:dyDescent="0.3">
      <c r="A17" s="266">
        <v>1140600</v>
      </c>
      <c r="B17" s="284" t="s">
        <v>557</v>
      </c>
      <c r="C17" s="285">
        <v>42977.61</v>
      </c>
      <c r="D17" s="286">
        <v>6</v>
      </c>
    </row>
    <row r="18" spans="1:4" ht="16.05" customHeight="1" x14ac:dyDescent="0.3">
      <c r="A18" s="266">
        <v>1141000</v>
      </c>
      <c r="B18" s="284" t="s">
        <v>558</v>
      </c>
      <c r="C18" s="285">
        <v>76191</v>
      </c>
      <c r="D18" s="286">
        <v>6</v>
      </c>
    </row>
    <row r="19" spans="1:4" ht="16.05" customHeight="1" x14ac:dyDescent="0.3">
      <c r="A19" s="266">
        <v>1155700</v>
      </c>
      <c r="B19" s="284" t="s">
        <v>427</v>
      </c>
      <c r="C19" s="285">
        <v>59082.633967265763</v>
      </c>
      <c r="D19" s="286">
        <v>6</v>
      </c>
    </row>
    <row r="20" spans="1:4" ht="16.05" customHeight="1" x14ac:dyDescent="0.3">
      <c r="A20" s="266">
        <v>1190400</v>
      </c>
      <c r="B20" s="284" t="s">
        <v>495</v>
      </c>
      <c r="C20" s="285">
        <v>10002.219497146803</v>
      </c>
      <c r="D20" s="286">
        <v>6</v>
      </c>
    </row>
    <row r="21" spans="1:4" ht="16.05" customHeight="1" x14ac:dyDescent="0.3">
      <c r="A21" s="266">
        <v>1234780</v>
      </c>
      <c r="B21" s="284" t="s">
        <v>554</v>
      </c>
      <c r="C21" s="285">
        <v>26101.140000000003</v>
      </c>
      <c r="D21" s="286">
        <v>6</v>
      </c>
    </row>
    <row r="22" spans="1:4" ht="16.05" customHeight="1" x14ac:dyDescent="0.3">
      <c r="A22" s="266">
        <v>1273180</v>
      </c>
      <c r="B22" s="284" t="s">
        <v>428</v>
      </c>
      <c r="C22" s="285">
        <v>48016.362843238196</v>
      </c>
      <c r="D22" s="286">
        <v>6</v>
      </c>
    </row>
    <row r="23" spans="1:4" ht="16.05" customHeight="1" x14ac:dyDescent="0.3">
      <c r="A23" s="266">
        <v>1312280</v>
      </c>
      <c r="B23" s="284" t="s">
        <v>410</v>
      </c>
      <c r="C23" s="285">
        <v>15303.6</v>
      </c>
      <c r="D23" s="286">
        <v>6</v>
      </c>
    </row>
    <row r="24" spans="1:4" ht="16.05" customHeight="1" x14ac:dyDescent="0.3">
      <c r="A24" s="266">
        <v>1329080</v>
      </c>
      <c r="B24" s="284" t="s">
        <v>604</v>
      </c>
      <c r="C24" s="285">
        <v>15303.6</v>
      </c>
      <c r="D24" s="286">
        <v>6</v>
      </c>
    </row>
    <row r="25" spans="1:4" ht="16.05" customHeight="1" x14ac:dyDescent="0.3">
      <c r="A25" s="266">
        <v>1373380</v>
      </c>
      <c r="B25" s="284" t="s">
        <v>606</v>
      </c>
      <c r="C25" s="285">
        <v>12787.880000000001</v>
      </c>
      <c r="D25" s="286">
        <v>6</v>
      </c>
    </row>
    <row r="26" spans="1:4" ht="16.05" customHeight="1" x14ac:dyDescent="0.3">
      <c r="A26" s="266">
        <v>1449680</v>
      </c>
      <c r="B26" s="284" t="s">
        <v>447</v>
      </c>
      <c r="C26" s="285">
        <v>29366.780000000002</v>
      </c>
      <c r="D26" s="286">
        <v>6</v>
      </c>
    </row>
    <row r="27" spans="1:4" ht="16.05" customHeight="1" x14ac:dyDescent="0.3">
      <c r="A27" s="266">
        <v>3105000</v>
      </c>
      <c r="B27" s="284" t="s">
        <v>585</v>
      </c>
      <c r="C27" s="285">
        <v>15303.6</v>
      </c>
      <c r="D27" s="286">
        <v>6</v>
      </c>
    </row>
    <row r="28" spans="1:4" ht="16.05" customHeight="1" x14ac:dyDescent="0.3">
      <c r="A28" s="266">
        <v>3107300</v>
      </c>
      <c r="B28" s="284" t="s">
        <v>477</v>
      </c>
      <c r="C28" s="285">
        <v>78564.825571243302</v>
      </c>
      <c r="D28" s="286">
        <v>6</v>
      </c>
    </row>
    <row r="29" spans="1:4" ht="16.05" customHeight="1" x14ac:dyDescent="0.3">
      <c r="A29" s="266">
        <v>11111102</v>
      </c>
      <c r="B29" s="284" t="s">
        <v>565</v>
      </c>
      <c r="C29" s="285">
        <v>15346.11</v>
      </c>
      <c r="D29" s="286">
        <v>6</v>
      </c>
    </row>
    <row r="30" spans="1:4" ht="16.05" customHeight="1" x14ac:dyDescent="0.3">
      <c r="A30" s="266">
        <v>11194500</v>
      </c>
      <c r="B30" s="284" t="s">
        <v>429</v>
      </c>
      <c r="C30" s="285">
        <v>153503.61000000002</v>
      </c>
      <c r="D30" s="286">
        <v>3</v>
      </c>
    </row>
    <row r="31" spans="1:4" ht="16.05" customHeight="1" x14ac:dyDescent="0.3">
      <c r="A31" s="266">
        <v>11211200</v>
      </c>
      <c r="B31" s="284" t="s">
        <v>562</v>
      </c>
      <c r="C31" s="285">
        <v>33710.43</v>
      </c>
      <c r="D31" s="286">
        <v>6</v>
      </c>
    </row>
    <row r="32" spans="1:4" ht="16.05" customHeight="1" x14ac:dyDescent="0.3">
      <c r="A32" s="266">
        <v>11213300</v>
      </c>
      <c r="B32" s="284" t="s">
        <v>485</v>
      </c>
      <c r="C32" s="285">
        <v>23082.93</v>
      </c>
      <c r="D32" s="286">
        <v>6</v>
      </c>
    </row>
    <row r="33" spans="1:4" ht="16.05" customHeight="1" x14ac:dyDescent="0.3">
      <c r="A33" s="266">
        <v>11231700</v>
      </c>
      <c r="B33" s="284" t="s">
        <v>372</v>
      </c>
      <c r="C33" s="285">
        <v>42261.48</v>
      </c>
      <c r="D33" s="286">
        <v>6</v>
      </c>
    </row>
    <row r="34" spans="1:4" ht="16.05" customHeight="1" x14ac:dyDescent="0.3">
      <c r="A34" s="266">
        <v>11249400</v>
      </c>
      <c r="B34" s="284" t="s">
        <v>559</v>
      </c>
      <c r="C34" s="285">
        <v>35240.79</v>
      </c>
      <c r="D34" s="286">
        <v>6</v>
      </c>
    </row>
    <row r="35" spans="1:4" ht="16.05" customHeight="1" x14ac:dyDescent="0.3">
      <c r="A35" s="266">
        <v>11282700</v>
      </c>
      <c r="B35" s="284" t="s">
        <v>960</v>
      </c>
      <c r="C35" s="285">
        <v>15303.6</v>
      </c>
      <c r="D35" s="286">
        <v>6</v>
      </c>
    </row>
    <row r="36" spans="1:4" ht="16.05" customHeight="1" x14ac:dyDescent="0.3">
      <c r="A36" s="266">
        <v>11284500</v>
      </c>
      <c r="B36" s="284" t="s">
        <v>414</v>
      </c>
      <c r="C36" s="285">
        <v>16876.47</v>
      </c>
      <c r="D36" s="286">
        <v>6</v>
      </c>
    </row>
    <row r="37" spans="1:4" ht="16.05" customHeight="1" x14ac:dyDescent="0.3">
      <c r="A37" s="266">
        <v>11289200</v>
      </c>
      <c r="B37" s="284" t="s">
        <v>564</v>
      </c>
      <c r="C37" s="285">
        <v>92034.150000000009</v>
      </c>
      <c r="D37" s="286">
        <v>6</v>
      </c>
    </row>
    <row r="38" spans="1:4" ht="16.05" customHeight="1" x14ac:dyDescent="0.3">
      <c r="A38" s="266">
        <v>11299800</v>
      </c>
      <c r="B38" s="284" t="s">
        <v>454</v>
      </c>
      <c r="C38" s="285">
        <v>18364.32</v>
      </c>
      <c r="D38" s="286">
        <v>6</v>
      </c>
    </row>
    <row r="39" spans="1:4" ht="16.05" customHeight="1" x14ac:dyDescent="0.3">
      <c r="A39" s="266">
        <v>11299900</v>
      </c>
      <c r="B39" s="284" t="s">
        <v>455</v>
      </c>
      <c r="C39" s="285">
        <v>32180.070000000003</v>
      </c>
      <c r="D39" s="286">
        <v>6</v>
      </c>
    </row>
    <row r="40" spans="1:4" ht="16.05" customHeight="1" x14ac:dyDescent="0.3">
      <c r="A40" s="266">
        <v>11303000</v>
      </c>
      <c r="B40" s="284" t="s">
        <v>926</v>
      </c>
      <c r="C40" s="285">
        <v>24942.47</v>
      </c>
      <c r="D40" s="286">
        <v>6</v>
      </c>
    </row>
    <row r="41" spans="1:4" ht="16.05" customHeight="1" x14ac:dyDescent="0.3">
      <c r="A41" s="266">
        <v>11312400</v>
      </c>
      <c r="B41" s="284" t="s">
        <v>555</v>
      </c>
      <c r="C41" s="285">
        <v>27631.500000000004</v>
      </c>
      <c r="D41" s="286">
        <v>6</v>
      </c>
    </row>
    <row r="42" spans="1:4" ht="16.05" customHeight="1" x14ac:dyDescent="0.3">
      <c r="A42" s="266">
        <v>11312500</v>
      </c>
      <c r="B42" s="284" t="s">
        <v>556</v>
      </c>
      <c r="C42" s="285">
        <v>27631.500000000004</v>
      </c>
      <c r="D42" s="286">
        <v>6</v>
      </c>
    </row>
    <row r="43" spans="1:4" ht="16.05" customHeight="1" x14ac:dyDescent="0.3">
      <c r="A43" s="266">
        <v>11318500</v>
      </c>
      <c r="B43" s="284" t="s">
        <v>515</v>
      </c>
      <c r="C43" s="285">
        <v>16578.900000000001</v>
      </c>
      <c r="D43" s="286">
        <v>6</v>
      </c>
    </row>
    <row r="44" spans="1:4" ht="16.05" customHeight="1" x14ac:dyDescent="0.3">
      <c r="A44" s="266">
        <v>11318700</v>
      </c>
      <c r="B44" s="284" t="s">
        <v>517</v>
      </c>
      <c r="C44" s="285">
        <v>16578.900000000001</v>
      </c>
      <c r="D44" s="286">
        <v>6</v>
      </c>
    </row>
    <row r="45" spans="1:4" ht="16.05" customHeight="1" x14ac:dyDescent="0.3">
      <c r="A45" s="266">
        <v>11327400</v>
      </c>
      <c r="B45" s="284" t="s">
        <v>460</v>
      </c>
      <c r="C45" s="285">
        <v>16537.10959229069</v>
      </c>
      <c r="D45" s="286">
        <v>6</v>
      </c>
    </row>
    <row r="46" spans="1:4" ht="16.05" customHeight="1" x14ac:dyDescent="0.3">
      <c r="A46" s="266">
        <v>11329100</v>
      </c>
      <c r="B46" s="284" t="s">
        <v>512</v>
      </c>
      <c r="C46" s="285">
        <v>15346.11</v>
      </c>
      <c r="D46" s="286">
        <v>6</v>
      </c>
    </row>
    <row r="47" spans="1:4" ht="16.05" customHeight="1" x14ac:dyDescent="0.3">
      <c r="A47" s="266">
        <v>11331000</v>
      </c>
      <c r="B47" s="284" t="s">
        <v>479</v>
      </c>
      <c r="C47" s="285">
        <v>18364.32</v>
      </c>
      <c r="D47" s="286">
        <v>6</v>
      </c>
    </row>
    <row r="48" spans="1:4" ht="16.05" customHeight="1" x14ac:dyDescent="0.3">
      <c r="A48" s="266">
        <v>11385900</v>
      </c>
      <c r="B48" s="284" t="s">
        <v>586</v>
      </c>
      <c r="C48" s="285">
        <v>12787.880000000001</v>
      </c>
      <c r="D48" s="286">
        <v>6</v>
      </c>
    </row>
    <row r="49" spans="1:4" ht="16.05" customHeight="1" x14ac:dyDescent="0.3">
      <c r="A49" s="266">
        <v>11386500</v>
      </c>
      <c r="B49" s="284" t="s">
        <v>591</v>
      </c>
      <c r="C49" s="285">
        <v>16578.900000000001</v>
      </c>
      <c r="D49" s="286">
        <v>6</v>
      </c>
    </row>
    <row r="50" spans="1:4" ht="16.05" customHeight="1" x14ac:dyDescent="0.3">
      <c r="A50" s="266">
        <v>12361800</v>
      </c>
      <c r="B50" s="284" t="s">
        <v>407</v>
      </c>
      <c r="C50" s="285">
        <v>19235.230000000003</v>
      </c>
      <c r="D50" s="286">
        <v>6</v>
      </c>
    </row>
    <row r="51" spans="1:4" ht="16.05" customHeight="1" x14ac:dyDescent="0.3">
      <c r="A51" s="266">
        <v>13321900</v>
      </c>
      <c r="B51" s="284" t="s">
        <v>387</v>
      </c>
      <c r="C51" s="285">
        <v>28761.845805000004</v>
      </c>
      <c r="D51" s="286">
        <v>6</v>
      </c>
    </row>
    <row r="52" spans="1:4" ht="16.05" customHeight="1" x14ac:dyDescent="0.3">
      <c r="A52" s="266">
        <v>13322300</v>
      </c>
      <c r="B52" s="284" t="s">
        <v>389</v>
      </c>
      <c r="C52" s="285">
        <v>21159.08</v>
      </c>
      <c r="D52" s="286">
        <v>6</v>
      </c>
    </row>
    <row r="53" spans="1:4" ht="16.05" customHeight="1" x14ac:dyDescent="0.3">
      <c r="A53" s="266">
        <v>13322500</v>
      </c>
      <c r="B53" s="284" t="s">
        <v>390</v>
      </c>
      <c r="C53" s="285">
        <v>21159.08</v>
      </c>
      <c r="D53" s="286">
        <v>6</v>
      </c>
    </row>
    <row r="54" spans="1:4" ht="16.05" customHeight="1" x14ac:dyDescent="0.3">
      <c r="A54" s="266">
        <v>13362600</v>
      </c>
      <c r="B54" s="284" t="s">
        <v>487</v>
      </c>
      <c r="C54" s="285">
        <v>12787.880000000001</v>
      </c>
      <c r="D54" s="286">
        <v>6</v>
      </c>
    </row>
  </sheetData>
  <conditionalFormatting sqref="A1:D54">
    <cfRule type="expression" dxfId="0" priority="1">
      <formula>ROW()=CELL("fila")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frente (2)</vt:lpstr>
      <vt:lpstr>frente</vt:lpstr>
      <vt:lpstr>Pedido </vt:lpstr>
      <vt:lpstr>CSV</vt:lpstr>
      <vt:lpstr>Hoja1</vt:lpstr>
      <vt:lpstr>Hoja2</vt:lpstr>
      <vt:lpstr>frente!Print_Area</vt:lpstr>
      <vt:lpstr>'frente (2)'!Print_Area</vt:lpstr>
      <vt:lpstr>Hoja1!Print_Area</vt:lpstr>
      <vt:lpstr>'Pedido '!Print_Area</vt:lpstr>
      <vt:lpstr>frente!Print_Titles</vt:lpstr>
      <vt:lpstr>'Pedido '!Print_Titles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nota de pedido</dc:title>
  <dc:creator>Adrián Bertisch</dc:creator>
  <cp:lastModifiedBy>martin bertisch</cp:lastModifiedBy>
  <cp:revision/>
  <cp:lastPrinted>2026-08-05T14:26:31Z</cp:lastPrinted>
  <dcterms:created xsi:type="dcterms:W3CDTF">2005-08-09T21:00:23Z</dcterms:created>
  <dcterms:modified xsi:type="dcterms:W3CDTF">2026-08-20T13:36:54Z</dcterms:modified>
</cp:coreProperties>
</file>