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esegnet-my.sharepoint.com/personal/pedro_romaninfante_ieseg_fr/Documents/Descriptive and Predictive/Group Project/Data Exploration/"/>
    </mc:Choice>
  </mc:AlternateContent>
  <xr:revisionPtr revIDLastSave="13" documentId="13_ncr:40009_{1F97A9C4-4E3E-4D65-AD16-0761CE1EB1FA}" xr6:coauthVersionLast="46" xr6:coauthVersionMax="46" xr10:uidLastSave="{6F2A0D91-D2E3-4233-AB90-EFFB774A0284}"/>
  <bookViews>
    <workbookView xWindow="-108" yWindow="-108" windowWidth="23256" windowHeight="12576" xr2:uid="{00000000-000D-0000-FFFF-FFFF00000000}"/>
  </bookViews>
  <sheets>
    <sheet name="business_case_724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2" i="1"/>
</calcChain>
</file>

<file path=xl/sharedStrings.xml><?xml version="1.0" encoding="utf-8"?>
<sst xmlns="http://schemas.openxmlformats.org/spreadsheetml/2006/main" count="18" uniqueCount="18">
  <si>
    <t>decile_rank</t>
  </si>
  <si>
    <t>min</t>
  </si>
  <si>
    <t>max</t>
  </si>
  <si>
    <t>count</t>
  </si>
  <si>
    <t>decile_donors</t>
  </si>
  <si>
    <t>total_donors</t>
  </si>
  <si>
    <t>total_count</t>
  </si>
  <si>
    <t>response</t>
  </si>
  <si>
    <t>random_response</t>
  </si>
  <si>
    <t>avg_donation_amt</t>
  </si>
  <si>
    <t>decile_cost</t>
  </si>
  <si>
    <t>decile_income</t>
  </si>
  <si>
    <t>decile_real_profit</t>
  </si>
  <si>
    <t>random_profit</t>
  </si>
  <si>
    <t>profit_var</t>
  </si>
  <si>
    <t>Decile</t>
  </si>
  <si>
    <t>profits_cumul_gains</t>
  </si>
  <si>
    <t>donors_cumul_gains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</si>
</sst>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%"/>
    <numFmt numFmtId="165" formatCode="[$€-2]\ #,##0.00"/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2" applyNumberFormat="1" applyFont="1"/>
    <xf numFmtId="164" fontId="0" fillId="0" borderId="0" xfId="2" applyNumberFormat="1" applyFont="1"/>
    <xf numFmtId="165" fontId="0" fillId="0" borderId="0" xfId="1" applyNumberFormat="1" applyFont="1"/>
    <xf numFmtId="166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5">
    <dxf>
      <numFmt numFmtId="14" formatCode="0.00%"/>
    </dxf>
    <dxf>
      <numFmt numFmtId="166" formatCode="0.000"/>
    </dxf>
    <dxf>
      <numFmt numFmtId="165" formatCode="[$€-2]\ #,##0.00"/>
    </dxf>
    <dxf>
      <numFmt numFmtId="164" formatCode="0.000%"/>
    </dxf>
    <dxf>
      <numFmt numFmtId="164" formatCode="0.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Model vs Rando</a:t>
            </a:r>
            <a:r>
              <a:rPr lang="en-US" b="1" baseline="0"/>
              <a:t>m Profits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Model</c:v>
          </c:tx>
          <c:spPr>
            <a:ln w="28575" cap="rnd">
              <a:solidFill>
                <a:srgbClr val="0070C0">
                  <a:alpha val="44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57150">
                  <a:solidFill>
                    <a:schemeClr val="accent6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70C0">
                    <a:alpha val="44000"/>
                  </a:srgb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F84-4EFB-A1A3-AAD554742272}"/>
              </c:ext>
            </c:extLst>
          </c:dPt>
          <c:dLbls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6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8AF804F-7625-42DE-AAC2-FCAE58D2ABFC}" type="VALUE">
                      <a:rPr lang="en-US" sz="1050" b="1">
                        <a:solidFill>
                          <a:schemeClr val="accent6">
                            <a:lumMod val="75000"/>
                          </a:schemeClr>
                        </a:solidFill>
                      </a:rPr>
                      <a:pPr>
                        <a:defRPr>
                          <a:solidFill>
                            <a:schemeClr val="accent6">
                              <a:lumMod val="75000"/>
                            </a:schemeClr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numFmt formatCode="[$€-2]\ 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EF84-4EFB-A1A3-AAD5547422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business_case_7244!$A$2:$A$11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business_case_7244!$N$2:$N$11</c:f>
              <c:numCache>
                <c:formatCode>[$€-2]\ #,##0.00</c:formatCode>
                <c:ptCount val="10"/>
                <c:pt idx="0">
                  <c:v>6266</c:v>
                </c:pt>
                <c:pt idx="1">
                  <c:v>6308.8</c:v>
                </c:pt>
                <c:pt idx="2">
                  <c:v>5502.4</c:v>
                </c:pt>
                <c:pt idx="3">
                  <c:v>5089.6000000000004</c:v>
                </c:pt>
                <c:pt idx="4">
                  <c:v>3810</c:v>
                </c:pt>
                <c:pt idx="5">
                  <c:v>2268.3999999999901</c:v>
                </c:pt>
                <c:pt idx="6">
                  <c:v>919.2</c:v>
                </c:pt>
                <c:pt idx="7">
                  <c:v>-428.79999999999899</c:v>
                </c:pt>
                <c:pt idx="8">
                  <c:v>-1954.4</c:v>
                </c:pt>
                <c:pt idx="9">
                  <c:v>-3832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4-4EFB-A1A3-AAD554742272}"/>
            </c:ext>
          </c:extLst>
        </c:ser>
        <c:ser>
          <c:idx val="1"/>
          <c:order val="1"/>
          <c:tx>
            <c:v>Random </c:v>
          </c:tx>
          <c:spPr>
            <a:ln w="28575" cap="rnd">
              <a:solidFill>
                <a:schemeClr val="accent2">
                  <a:lumMod val="75000"/>
                  <a:alpha val="4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9"/>
            <c:marker>
              <c:symbol val="circle"/>
              <c:size val="5"/>
              <c:spPr>
                <a:solidFill>
                  <a:srgbClr val="FF0000"/>
                </a:solidFill>
                <a:ln w="4445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830-4745-AC7B-246131586D81}"/>
              </c:ext>
            </c:extLst>
          </c:dPt>
          <c:dLbls>
            <c:dLbl>
              <c:idx val="9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E6FF05E-DF40-483E-B3D4-567898FA9E65}" type="VALUE">
                      <a:rPr lang="en-US" sz="1050" b="1">
                        <a:solidFill>
                          <a:srgbClr val="FF0000"/>
                        </a:solidFill>
                      </a:rPr>
                      <a:pPr>
                        <a:defRPr/>
                      </a:pPr>
                      <a:t>[VALUE]</a:t>
                    </a:fld>
                    <a:endParaRPr lang="en-US"/>
                  </a:p>
                </c:rich>
              </c:tx>
              <c:numFmt formatCode="[$€-2]\ 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830-4745-AC7B-246131586D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business_case_7244!$A$2:$A$11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business_case_7244!$O$2:$O$11</c:f>
              <c:numCache>
                <c:formatCode>General</c:formatCode>
                <c:ptCount val="10"/>
                <c:pt idx="0">
                  <c:v>-332.61150321700097</c:v>
                </c:pt>
                <c:pt idx="1">
                  <c:v>-653.72824427480896</c:v>
                </c:pt>
                <c:pt idx="2">
                  <c:v>-1129.3771136467201</c:v>
                </c:pt>
                <c:pt idx="3">
                  <c:v>-1535.3433526011499</c:v>
                </c:pt>
                <c:pt idx="4">
                  <c:v>-1917.9483894750399</c:v>
                </c:pt>
                <c:pt idx="5">
                  <c:v>-2376.0443351071099</c:v>
                </c:pt>
                <c:pt idx="6">
                  <c:v>-2755.9632364983399</c:v>
                </c:pt>
                <c:pt idx="7">
                  <c:v>-3136.1377990430601</c:v>
                </c:pt>
                <c:pt idx="8">
                  <c:v>-3401.46629810697</c:v>
                </c:pt>
                <c:pt idx="9">
                  <c:v>-3832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84-4EFB-A1A3-AAD554742272}"/>
            </c:ext>
          </c:extLst>
        </c:ser>
        <c:ser>
          <c:idx val="2"/>
          <c:order val="2"/>
          <c:tx>
            <c:v>0</c:v>
          </c:tx>
          <c:spPr>
            <a:ln w="28575" cap="rnd" cmpd="dbl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business_case_7244!$A$2:$A$11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EF84-4EFB-A1A3-AAD554742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079103"/>
        <c:axId val="1089079519"/>
      </c:lineChart>
      <c:catAx>
        <c:axId val="108907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79519"/>
        <c:crosses val="autoZero"/>
        <c:auto val="1"/>
        <c:lblAlgn val="ctr"/>
        <c:lblOffset val="100"/>
        <c:noMultiLvlLbl val="0"/>
      </c:catAx>
      <c:valAx>
        <c:axId val="108907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7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39518606685771"/>
          <c:y val="3.6406320741873492E-2"/>
          <c:w val="0.15047389909594633"/>
          <c:h val="0.199539020228020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Model vs Random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business_case_7244!$A$2:$A$11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business_case_7244!$I$2:$I$11</c:f>
              <c:numCache>
                <c:formatCode>0.000%</c:formatCode>
                <c:ptCount val="10"/>
                <c:pt idx="0">
                  <c:v>4.0935672514619798E-2</c:v>
                </c:pt>
                <c:pt idx="1">
                  <c:v>2.5541041138623499E-2</c:v>
                </c:pt>
                <c:pt idx="2">
                  <c:v>1.9630785231409199E-2</c:v>
                </c:pt>
                <c:pt idx="3">
                  <c:v>1.6864885942678799E-2</c:v>
                </c:pt>
                <c:pt idx="4">
                  <c:v>1.42745709828393E-2</c:v>
                </c:pt>
                <c:pt idx="5">
                  <c:v>1.24211484684919E-2</c:v>
                </c:pt>
                <c:pt idx="6">
                  <c:v>1.1141440588267999E-2</c:v>
                </c:pt>
                <c:pt idx="7">
                  <c:v>1.01871709884967E-2</c:v>
                </c:pt>
                <c:pt idx="8">
                  <c:v>9.2749100680449004E-3</c:v>
                </c:pt>
                <c:pt idx="9">
                  <c:v>8.4616884382920608E-3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9-4B86-921C-8DB73C0EBCBF}"/>
            </c:ext>
          </c:extLst>
        </c:ser>
        <c:ser>
          <c:idx val="1"/>
          <c:order val="1"/>
          <c:tx>
            <c:v>Random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business_case_7244!$A$2:$A$11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business_case_7244!$J$2:$J$11</c:f>
              <c:numCache>
                <c:formatCode>0.000%</c:formatCode>
                <c:ptCount val="10"/>
                <c:pt idx="0">
                  <c:v>8.4616884382920608E-3</c:v>
                </c:pt>
                <c:pt idx="1">
                  <c:v>8.4616884382920608E-3</c:v>
                </c:pt>
                <c:pt idx="2">
                  <c:v>8.4616884382920608E-3</c:v>
                </c:pt>
                <c:pt idx="3">
                  <c:v>8.4616884382920608E-3</c:v>
                </c:pt>
                <c:pt idx="4">
                  <c:v>8.4616884382920608E-3</c:v>
                </c:pt>
                <c:pt idx="5">
                  <c:v>8.4616884382920608E-3</c:v>
                </c:pt>
                <c:pt idx="6">
                  <c:v>8.4616884382920608E-3</c:v>
                </c:pt>
                <c:pt idx="7">
                  <c:v>8.4616884382920608E-3</c:v>
                </c:pt>
                <c:pt idx="8">
                  <c:v>8.4616884382920608E-3</c:v>
                </c:pt>
                <c:pt idx="9">
                  <c:v>8.4616884382920608E-3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59-4B86-921C-8DB73C0E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478847"/>
        <c:axId val="1581478431"/>
      </c:barChart>
      <c:catAx>
        <c:axId val="158147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78431"/>
        <c:crosses val="autoZero"/>
        <c:auto val="1"/>
        <c:lblAlgn val="ctr"/>
        <c:lblOffset val="100"/>
        <c:noMultiLvlLbl val="0"/>
      </c:catAx>
      <c:valAx>
        <c:axId val="158147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7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Donors per Decile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flat" cmpd="sng" algn="ctr">
              <a:solidFill>
                <a:schemeClr val="accent1">
                  <a:alpha val="48000"/>
                </a:schemeClr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6"/>
              <c:spPr>
                <a:solidFill>
                  <a:schemeClr val="accent6">
                    <a:lumMod val="75000"/>
                  </a:schemeClr>
                </a:solidFill>
                <a:ln w="57150" cap="flat" cmpd="sng" algn="ctr">
                  <a:solidFill>
                    <a:schemeClr val="accent6">
                      <a:lumMod val="7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6F9-4F56-8713-BEDBBAB59902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fld id="{03C951CC-BC5E-49D1-BEB5-34D63D332FB9}" type="VALUE">
                      <a:rPr lang="en-US" sz="1050" b="1">
                        <a:solidFill>
                          <a:schemeClr val="accent6">
                            <a:lumMod val="75000"/>
                          </a:schemeClr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6F9-4F56-8713-BEDBBAB599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business_case_7244!$G$2:$G$11</c:f>
              <c:numCache>
                <c:formatCode>General</c:formatCode>
                <c:ptCount val="10"/>
                <c:pt idx="0">
                  <c:v>105</c:v>
                </c:pt>
                <c:pt idx="1">
                  <c:v>131</c:v>
                </c:pt>
                <c:pt idx="2">
                  <c:v>151</c:v>
                </c:pt>
                <c:pt idx="3">
                  <c:v>173</c:v>
                </c:pt>
                <c:pt idx="4">
                  <c:v>183</c:v>
                </c:pt>
                <c:pt idx="5">
                  <c:v>191</c:v>
                </c:pt>
                <c:pt idx="6">
                  <c:v>200</c:v>
                </c:pt>
                <c:pt idx="7">
                  <c:v>209</c:v>
                </c:pt>
                <c:pt idx="8">
                  <c:v>214</c:v>
                </c:pt>
                <c:pt idx="9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9-4F56-8713-BEDBBAB59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638975"/>
        <c:axId val="1092638559"/>
      </c:lineChart>
      <c:catAx>
        <c:axId val="109263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38559"/>
        <c:crosses val="autoZero"/>
        <c:auto val="1"/>
        <c:lblAlgn val="ctr"/>
        <c:lblOffset val="100"/>
        <c:noMultiLvlLbl val="0"/>
      </c:catAx>
      <c:valAx>
        <c:axId val="109263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3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Profits Variability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9486111111111112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5">
                  <a:lumMod val="75000"/>
                  <a:alpha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53975">
                  <a:solidFill>
                    <a:schemeClr val="accent6">
                      <a:lumMod val="75000"/>
                      <a:alpha val="99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398-4054-A633-5B5886A45BAF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fld id="{66F49FC2-6CB7-454D-9C94-F0899F65B84C}" type="VALUE">
                      <a:rPr lang="en-US" sz="1050" b="1">
                        <a:solidFill>
                          <a:schemeClr val="accent6">
                            <a:lumMod val="75000"/>
                          </a:schemeClr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398-4054-A633-5B5886A45B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business_case_7244!$A$2:$A$11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business_case_7244!$P$2:$P$11</c:f>
              <c:numCache>
                <c:formatCode>0.000</c:formatCode>
                <c:ptCount val="10"/>
                <c:pt idx="0">
                  <c:v>19.838795229255599</c:v>
                </c:pt>
                <c:pt idx="1">
                  <c:v>10.6504932366788</c:v>
                </c:pt>
                <c:pt idx="2">
                  <c:v>5.8720661447024698</c:v>
                </c:pt>
                <c:pt idx="3">
                  <c:v>4.3149588275334496</c:v>
                </c:pt>
                <c:pt idx="4">
                  <c:v>2.9864976664167799</c:v>
                </c:pt>
                <c:pt idx="5">
                  <c:v>1.9546959905096699</c:v>
                </c:pt>
                <c:pt idx="6">
                  <c:v>1.33353129962934</c:v>
                </c:pt>
                <c:pt idx="7">
                  <c:v>0.86327131412055902</c:v>
                </c:pt>
                <c:pt idx="8">
                  <c:v>0.42542426450390203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8-4054-A633-5B5886A45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463775"/>
        <c:axId val="1838462527"/>
      </c:lineChart>
      <c:catAx>
        <c:axId val="183846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62527"/>
        <c:crosses val="autoZero"/>
        <c:auto val="1"/>
        <c:lblAlgn val="ctr"/>
        <c:lblOffset val="100"/>
        <c:noMultiLvlLbl val="0"/>
      </c:catAx>
      <c:valAx>
        <c:axId val="183846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6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Donors Cumulative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57150">
                  <a:solidFill>
                    <a:schemeClr val="accent6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F53-4BBF-B62F-7F4C0445DB4F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fld id="{1B568CAD-DA91-4C6D-B3A2-3A510292D2F4}" type="YVALUE">
                      <a:rPr lang="en-US" sz="1050" b="1">
                        <a:solidFill>
                          <a:schemeClr val="accent6">
                            <a:lumMod val="75000"/>
                          </a:schemeClr>
                        </a:solidFill>
                      </a:rPr>
                      <a:pPr/>
                      <a:t>[Y VALUE]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F53-4BBF-B62F-7F4C0445DB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business_case_7244!$A$2:$A$11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business_case_7244!$R$2:$R$11</c:f>
              <c:numCache>
                <c:formatCode>0.00%</c:formatCode>
                <c:ptCount val="10"/>
                <c:pt idx="0">
                  <c:v>0.4838709677419355</c:v>
                </c:pt>
                <c:pt idx="1">
                  <c:v>0.60368663594470051</c:v>
                </c:pt>
                <c:pt idx="2">
                  <c:v>0.69585253456221197</c:v>
                </c:pt>
                <c:pt idx="3">
                  <c:v>0.79723502304147464</c:v>
                </c:pt>
                <c:pt idx="4">
                  <c:v>0.84331797235023043</c:v>
                </c:pt>
                <c:pt idx="5">
                  <c:v>0.88018433179723499</c:v>
                </c:pt>
                <c:pt idx="6">
                  <c:v>0.92165898617511521</c:v>
                </c:pt>
                <c:pt idx="7">
                  <c:v>0.96313364055299544</c:v>
                </c:pt>
                <c:pt idx="8">
                  <c:v>0.98617511520737322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3-4BBF-B62F-7F4C0445D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986399"/>
        <c:axId val="1675992223"/>
      </c:scatterChart>
      <c:scatterChart>
        <c:scatterStyle val="lineMarker"/>
        <c:varyColors val="0"/>
        <c:ser>
          <c:idx val="1"/>
          <c:order val="1"/>
          <c:tx>
            <c:v>Random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business_case_7244!$A$2:$A$11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business_case_7244!$A$2:$A$11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53-4BBF-B62F-7F4C0445D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404879"/>
        <c:axId val="1667416943"/>
      </c:scatterChart>
      <c:valAx>
        <c:axId val="167598639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992223"/>
        <c:crosses val="autoZero"/>
        <c:crossBetween val="midCat"/>
      </c:valAx>
      <c:valAx>
        <c:axId val="1675992223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986399"/>
        <c:crosses val="autoZero"/>
        <c:crossBetween val="midCat"/>
      </c:valAx>
      <c:valAx>
        <c:axId val="1667416943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667404879"/>
        <c:crosses val="max"/>
        <c:crossBetween val="midCat"/>
      </c:valAx>
      <c:valAx>
        <c:axId val="16674048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7416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43984059919341"/>
          <c:y val="9.9529844300832435E-2"/>
          <c:w val="0.14850509495136638"/>
          <c:h val="0.14404710294695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472440</xdr:colOff>
      <xdr:row>12</xdr:row>
      <xdr:rowOff>64770</xdr:rowOff>
    </xdr:from>
    <xdr:to>
      <xdr:col>16</xdr:col>
      <xdr:colOff>358140</xdr:colOff>
      <xdr:row>29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47FAD6-628E-48CD-8960-C288F838B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106680</xdr:colOff>
      <xdr:row>12</xdr:row>
      <xdr:rowOff>72390</xdr:rowOff>
    </xdr:from>
    <xdr:to>
      <xdr:col>9</xdr:col>
      <xdr:colOff>480060</xdr:colOff>
      <xdr:row>29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05B677-B9FC-4D6C-A3B4-FC8FF524A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487680</xdr:colOff>
      <xdr:row>31</xdr:row>
      <xdr:rowOff>3810</xdr:rowOff>
    </xdr:from>
    <xdr:to>
      <xdr:col>16</xdr:col>
      <xdr:colOff>350520</xdr:colOff>
      <xdr:row>47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F86CFE-D1F7-48F2-A6F4-F49F867F6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22860</xdr:colOff>
      <xdr:row>12</xdr:row>
      <xdr:rowOff>72390</xdr:rowOff>
    </xdr:from>
    <xdr:to>
      <xdr:col>24</xdr:col>
      <xdr:colOff>327660</xdr:colOff>
      <xdr:row>27</xdr:row>
      <xdr:rowOff>72390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7A16A8-D54A-4012-AC15-EA1BF65F3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30</xdr:row>
      <xdr:rowOff>179070</xdr:rowOff>
    </xdr:from>
    <xdr:to>
      <xdr:col>25</xdr:col>
      <xdr:colOff>121920</xdr:colOff>
      <xdr:row>47</xdr:row>
      <xdr:rowOff>45720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67E5F3D-3C4E-4FB2-9DEC-08EC561CF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R11" totalsRowShown="0">
  <autoFilter ref="A1:R11" xr:uid="{00000000-0009-0000-0100-000001000000}"/>
  <tableColumns count="18">
    <tableColumn id="1" xr3:uid="{00000000-0010-0000-0000-000001000000}" name="Decile"/>
    <tableColumn id="2" xr3:uid="{00000000-0010-0000-0000-000002000000}" name="decile_rank"/>
    <tableColumn id="3" xr3:uid="{00000000-0010-0000-0000-000003000000}" name="min"/>
    <tableColumn id="4" xr3:uid="{00000000-0010-0000-0000-000004000000}" name="max"/>
    <tableColumn id="5" xr3:uid="{00000000-0010-0000-0000-000005000000}" name="count"/>
    <tableColumn id="6" xr3:uid="{00000000-0010-0000-0000-000006000000}" name="decile_donors"/>
    <tableColumn id="7" xr3:uid="{00000000-0010-0000-0000-000007000000}" name="total_donors"/>
    <tableColumn id="8" xr3:uid="{00000000-0010-0000-0000-000008000000}" name="total_count"/>
    <tableColumn id="9" xr3:uid="{00000000-0010-0000-0000-000009000000}" name="response" dataDxfId="4" dataCellStyle="Percent"/>
    <tableColumn id="10" xr3:uid="{00000000-0010-0000-0000-00000A000000}" name="random_response" dataDxfId="3" dataCellStyle="Percent"/>
    <tableColumn id="11" xr3:uid="{00000000-0010-0000-0000-00000B000000}" name="avg_donation_amt"/>
    <tableColumn id="12" xr3:uid="{00000000-0010-0000-0000-00000C000000}" name="decile_cost"/>
    <tableColumn id="13" xr3:uid="{00000000-0010-0000-0000-00000D000000}" name="decile_income"/>
    <tableColumn id="14" xr3:uid="{00000000-0010-0000-0000-00000E000000}" name="decile_real_profit" dataDxfId="2" dataCellStyle="Currency"/>
    <tableColumn id="15" xr3:uid="{00000000-0010-0000-0000-00000F000000}" name="random_profit"/>
    <tableColumn id="16" xr3:uid="{00000000-0010-0000-0000-000010000000}" name="profit_var" dataDxfId="1"/>
    <tableColumn id="17" xr3:uid="{00000000-0010-0000-0000-000011000000}" name="profits_cumul_gains"/>
    <tableColumn id="18" xr3:uid="{00000000-0010-0000-0000-000012000000}" name="donors_cumul_gains" dataDxfId="0" dataCellStyle="Percent">
      <calculatedColumnFormula>Table1[[#This Row],[total_donors]]/217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tabSelected="1" zoomScale="90" zoomScaleNormal="90" workbookViewId="0">
      <selection activeCell="A3" sqref="A3"/>
    </sheetView>
  </sheetViews>
  <sheetFormatPr defaultRowHeight="14.4" x14ac:dyDescent="0.3"/>
  <cols>
    <col min="2" max="2" width="12.5546875" customWidth="1"/>
    <col min="6" max="6" width="14.6640625" customWidth="1"/>
    <col min="7" max="7" width="13.6640625" customWidth="1"/>
    <col min="8" max="8" width="12.6640625" customWidth="1"/>
    <col min="9" max="9" width="10.44140625" customWidth="1"/>
    <col min="10" max="10" width="18.109375" customWidth="1"/>
    <col min="11" max="11" width="18.88671875" customWidth="1"/>
    <col min="12" max="12" width="12.21875" customWidth="1"/>
    <col min="13" max="13" width="15" customWidth="1"/>
    <col min="14" max="14" width="17.5546875" customWidth="1"/>
    <col min="15" max="15" width="15.21875" customWidth="1"/>
    <col min="16" max="16" width="11.21875" customWidth="1"/>
    <col min="17" max="17" width="16.44140625" customWidth="1"/>
    <col min="18" max="18" width="11.5546875" bestFit="1" customWidth="1"/>
  </cols>
  <sheetData>
    <row r="1" spans="1:18" x14ac:dyDescent="0.3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</v>
      </c>
      <c r="R1" t="s">
        <v>17</v>
      </c>
    </row>
    <row r="2" spans="1:18" x14ac:dyDescent="0.3">
      <c r="A2">
        <v>0.1</v>
      </c>
      <c r="B2">
        <v>9</v>
      </c>
      <c r="C2">
        <v>2.1762582513114401E-2</v>
      </c>
      <c r="D2">
        <v>0.99681468652937599</v>
      </c>
      <c r="E2">
        <v>2565</v>
      </c>
      <c r="F2">
        <v>105</v>
      </c>
      <c r="G2">
        <v>105</v>
      </c>
      <c r="H2">
        <v>2565</v>
      </c>
      <c r="I2" s="2">
        <v>4.0935672514619798E-2</v>
      </c>
      <c r="J2" s="2">
        <v>8.4616884382920608E-3</v>
      </c>
      <c r="K2">
        <v>79.219047619047601</v>
      </c>
      <c r="L2">
        <v>2052</v>
      </c>
      <c r="M2">
        <v>8318</v>
      </c>
      <c r="N2" s="3">
        <v>6266</v>
      </c>
      <c r="O2">
        <v>-332.61150321700097</v>
      </c>
      <c r="P2" s="4">
        <v>19.838795229255599</v>
      </c>
      <c r="Q2">
        <v>0.49856149604411398</v>
      </c>
      <c r="R2" s="1">
        <f>Table1[[#This Row],[total_donors]]/217</f>
        <v>0.4838709677419355</v>
      </c>
    </row>
    <row r="3" spans="1:18" x14ac:dyDescent="0.3">
      <c r="A3">
        <v>0.2</v>
      </c>
      <c r="B3">
        <v>8</v>
      </c>
      <c r="C3">
        <v>9.9878474307154297E-3</v>
      </c>
      <c r="D3">
        <v>2.1760529630334698E-2</v>
      </c>
      <c r="E3">
        <v>2564</v>
      </c>
      <c r="F3">
        <v>26</v>
      </c>
      <c r="G3">
        <v>131</v>
      </c>
      <c r="H3">
        <v>5129</v>
      </c>
      <c r="I3" s="2">
        <v>2.5541041138623499E-2</v>
      </c>
      <c r="J3" s="2">
        <v>8.4616884382920608E-3</v>
      </c>
      <c r="K3">
        <v>79.480916030534303</v>
      </c>
      <c r="L3">
        <v>4103.2</v>
      </c>
      <c r="M3">
        <v>10412</v>
      </c>
      <c r="N3" s="3">
        <v>6308.8</v>
      </c>
      <c r="O3">
        <v>-653.72824427480896</v>
      </c>
      <c r="P3" s="4">
        <v>10.6504932366788</v>
      </c>
      <c r="Q3">
        <v>0.62407096619515701</v>
      </c>
      <c r="R3" s="1">
        <f>Table1[[#This Row],[total_donors]]/217</f>
        <v>0.60368663594470051</v>
      </c>
    </row>
    <row r="4" spans="1:18" x14ac:dyDescent="0.3">
      <c r="A4">
        <v>0.3</v>
      </c>
      <c r="B4">
        <v>7</v>
      </c>
      <c r="C4">
        <v>6.2347321510164101E-3</v>
      </c>
      <c r="D4">
        <v>9.9784086261094102E-3</v>
      </c>
      <c r="E4">
        <v>2563</v>
      </c>
      <c r="F4">
        <v>20</v>
      </c>
      <c r="G4">
        <v>151</v>
      </c>
      <c r="H4">
        <v>7692</v>
      </c>
      <c r="I4" s="2">
        <v>1.9630785231409199E-2</v>
      </c>
      <c r="J4" s="2">
        <v>8.4616884382920608E-3</v>
      </c>
      <c r="K4">
        <v>77.192052980132402</v>
      </c>
      <c r="L4">
        <v>6153.6</v>
      </c>
      <c r="M4">
        <v>11656</v>
      </c>
      <c r="N4" s="3">
        <v>5502.4</v>
      </c>
      <c r="O4">
        <v>-1129.3771136467201</v>
      </c>
      <c r="P4" s="4">
        <v>5.8720661447024698</v>
      </c>
      <c r="Q4">
        <v>0.69863342124190797</v>
      </c>
      <c r="R4" s="1">
        <f>Table1[[#This Row],[total_donors]]/217</f>
        <v>0.69585253456221197</v>
      </c>
    </row>
    <row r="5" spans="1:18" x14ac:dyDescent="0.3">
      <c r="A5">
        <v>0.4</v>
      </c>
      <c r="B5">
        <v>6</v>
      </c>
      <c r="C5">
        <v>4.2918016056353904E-3</v>
      </c>
      <c r="D5">
        <v>6.2340307728314002E-3</v>
      </c>
      <c r="E5">
        <v>2566</v>
      </c>
      <c r="F5">
        <v>22</v>
      </c>
      <c r="G5">
        <v>173</v>
      </c>
      <c r="H5">
        <v>10258</v>
      </c>
      <c r="I5" s="2">
        <v>1.6864885942678799E-2</v>
      </c>
      <c r="J5" s="2">
        <v>8.4616884382920608E-3</v>
      </c>
      <c r="K5">
        <v>76.855491329479705</v>
      </c>
      <c r="L5">
        <v>8206.4</v>
      </c>
      <c r="M5">
        <v>13296</v>
      </c>
      <c r="N5" s="3">
        <v>5089.6000000000004</v>
      </c>
      <c r="O5">
        <v>-1535.3433526011499</v>
      </c>
      <c r="P5" s="4">
        <v>4.3149588275334496</v>
      </c>
      <c r="Q5">
        <v>0.79693119156077596</v>
      </c>
      <c r="R5" s="1">
        <f>Table1[[#This Row],[total_donors]]/217</f>
        <v>0.79723502304147464</v>
      </c>
    </row>
    <row r="6" spans="1:18" x14ac:dyDescent="0.3">
      <c r="A6">
        <v>0.5</v>
      </c>
      <c r="B6">
        <v>5</v>
      </c>
      <c r="C6">
        <v>3.12563317853609E-3</v>
      </c>
      <c r="D6">
        <v>4.2914512089721503E-3</v>
      </c>
      <c r="E6">
        <v>2562</v>
      </c>
      <c r="F6">
        <v>10</v>
      </c>
      <c r="G6">
        <v>183</v>
      </c>
      <c r="H6">
        <v>12820</v>
      </c>
      <c r="I6" s="2">
        <v>1.42745709828393E-2</v>
      </c>
      <c r="J6" s="2">
        <v>8.4616884382920608E-3</v>
      </c>
      <c r="K6">
        <v>76.863387978142001</v>
      </c>
      <c r="L6">
        <v>10256</v>
      </c>
      <c r="M6">
        <v>14066</v>
      </c>
      <c r="N6" s="3">
        <v>3810</v>
      </c>
      <c r="O6">
        <v>-1917.9483894750399</v>
      </c>
      <c r="P6" s="4">
        <v>2.9864976664167799</v>
      </c>
      <c r="Q6">
        <v>0.84308319347878202</v>
      </c>
      <c r="R6" s="1">
        <f>Table1[[#This Row],[total_donors]]/217</f>
        <v>0.84331797235023043</v>
      </c>
    </row>
    <row r="7" spans="1:18" x14ac:dyDescent="0.3">
      <c r="A7">
        <v>0.6</v>
      </c>
      <c r="B7">
        <v>4</v>
      </c>
      <c r="C7">
        <v>2.35303530117761E-3</v>
      </c>
      <c r="D7">
        <v>3.1250989713851401E-3</v>
      </c>
      <c r="E7">
        <v>2557</v>
      </c>
      <c r="F7">
        <v>8</v>
      </c>
      <c r="G7">
        <v>191</v>
      </c>
      <c r="H7">
        <v>15377</v>
      </c>
      <c r="I7" s="2">
        <v>1.24211484684919E-2</v>
      </c>
      <c r="J7" s="2">
        <v>8.4616884382920608E-3</v>
      </c>
      <c r="K7">
        <v>76.282722513088999</v>
      </c>
      <c r="L7">
        <v>12301.6</v>
      </c>
      <c r="M7">
        <v>14569.9999999999</v>
      </c>
      <c r="N7" s="3">
        <v>2268.3999999999901</v>
      </c>
      <c r="O7">
        <v>-2376.0443351071099</v>
      </c>
      <c r="P7" s="4">
        <v>1.9546959905096699</v>
      </c>
      <c r="Q7">
        <v>0.87329177655238499</v>
      </c>
      <c r="R7" s="1">
        <f>Table1[[#This Row],[total_donors]]/217</f>
        <v>0.88018433179723499</v>
      </c>
    </row>
    <row r="8" spans="1:18" x14ac:dyDescent="0.3">
      <c r="A8">
        <v>0.7</v>
      </c>
      <c r="B8">
        <v>3</v>
      </c>
      <c r="C8">
        <v>1.80391480215018E-3</v>
      </c>
      <c r="D8">
        <v>2.3525415345431299E-3</v>
      </c>
      <c r="E8">
        <v>2574</v>
      </c>
      <c r="F8">
        <v>9</v>
      </c>
      <c r="G8">
        <v>200</v>
      </c>
      <c r="H8">
        <v>17951</v>
      </c>
      <c r="I8" s="2">
        <v>1.1141440588267999E-2</v>
      </c>
      <c r="J8" s="2">
        <v>8.4616884382920608E-3</v>
      </c>
      <c r="K8">
        <v>76.400000000000006</v>
      </c>
      <c r="L8">
        <v>14360.8</v>
      </c>
      <c r="M8">
        <v>15280</v>
      </c>
      <c r="N8" s="3">
        <v>919.2</v>
      </c>
      <c r="O8">
        <v>-2755.9632364983399</v>
      </c>
      <c r="P8" s="4">
        <v>1.33353129962934</v>
      </c>
      <c r="Q8">
        <v>0.91584751858067603</v>
      </c>
      <c r="R8" s="1">
        <f>Table1[[#This Row],[total_donors]]/217</f>
        <v>0.92165898617511521</v>
      </c>
    </row>
    <row r="9" spans="1:18" x14ac:dyDescent="0.3">
      <c r="A9">
        <v>0.8</v>
      </c>
      <c r="B9">
        <v>2</v>
      </c>
      <c r="C9">
        <v>1.34851968772484E-3</v>
      </c>
      <c r="D9">
        <v>1.8031703435496501E-3</v>
      </c>
      <c r="E9">
        <v>2565</v>
      </c>
      <c r="F9">
        <v>9</v>
      </c>
      <c r="G9">
        <v>209</v>
      </c>
      <c r="H9">
        <v>20516</v>
      </c>
      <c r="I9" s="2">
        <v>1.01871709884967E-2</v>
      </c>
      <c r="J9" s="2">
        <v>8.4616884382920608E-3</v>
      </c>
      <c r="K9">
        <v>76.478468899521502</v>
      </c>
      <c r="L9">
        <v>16412.8</v>
      </c>
      <c r="M9">
        <v>15984</v>
      </c>
      <c r="N9" s="3">
        <v>-428.79999999999899</v>
      </c>
      <c r="O9">
        <v>-3136.1377990430601</v>
      </c>
      <c r="P9" s="4">
        <v>0.86327131412055902</v>
      </c>
      <c r="Q9">
        <v>0.95804363461999498</v>
      </c>
      <c r="R9" s="1">
        <f>Table1[[#This Row],[total_donors]]/217</f>
        <v>0.96313364055299544</v>
      </c>
    </row>
    <row r="10" spans="1:18" x14ac:dyDescent="0.3">
      <c r="A10">
        <v>0.9</v>
      </c>
      <c r="B10">
        <v>1</v>
      </c>
      <c r="C10">
        <v>9.6862002158520596E-4</v>
      </c>
      <c r="D10">
        <v>1.34840565497312E-3</v>
      </c>
      <c r="E10">
        <v>2557</v>
      </c>
      <c r="F10">
        <v>5</v>
      </c>
      <c r="G10">
        <v>214</v>
      </c>
      <c r="H10">
        <v>23073</v>
      </c>
      <c r="I10" s="2">
        <v>9.2749100680449004E-3</v>
      </c>
      <c r="J10" s="2">
        <v>8.4616884382920608E-3</v>
      </c>
      <c r="K10">
        <v>77.121495327102807</v>
      </c>
      <c r="L10">
        <v>18458.400000000001</v>
      </c>
      <c r="M10">
        <v>16504</v>
      </c>
      <c r="N10" s="3">
        <v>-1954.4</v>
      </c>
      <c r="O10">
        <v>-3401.46629810697</v>
      </c>
      <c r="P10" s="4">
        <v>0.42542426450390203</v>
      </c>
      <c r="Q10">
        <v>0.98921122033085596</v>
      </c>
      <c r="R10" s="1">
        <f>Table1[[#This Row],[total_donors]]/217</f>
        <v>0.98617511520737322</v>
      </c>
    </row>
    <row r="11" spans="1:18" x14ac:dyDescent="0.3">
      <c r="A11">
        <v>1</v>
      </c>
      <c r="B11">
        <v>0</v>
      </c>
      <c r="C11">
        <v>1.6963097720400501E-4</v>
      </c>
      <c r="D11">
        <v>9.6857377430696395E-4</v>
      </c>
      <c r="E11">
        <v>2572</v>
      </c>
      <c r="F11">
        <v>3</v>
      </c>
      <c r="G11">
        <v>217</v>
      </c>
      <c r="H11">
        <v>25645</v>
      </c>
      <c r="I11" s="2">
        <v>8.4616884382920608E-3</v>
      </c>
      <c r="J11" s="2">
        <v>8.4616884382920608E-3</v>
      </c>
      <c r="K11">
        <v>76.8847926267281</v>
      </c>
      <c r="L11">
        <v>20516</v>
      </c>
      <c r="M11">
        <v>16684</v>
      </c>
      <c r="N11" s="3">
        <v>-3832</v>
      </c>
      <c r="O11">
        <v>-3832</v>
      </c>
      <c r="P11" s="4">
        <v>0</v>
      </c>
      <c r="Q11">
        <v>1</v>
      </c>
      <c r="R11" s="1">
        <f>Table1[[#This Row],[total_donors]]/217</f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business_case_7244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ROMANINFANTE Pedro</dc:creator>
  <cp:lastModifiedBy>ROMANINFANTE Pedro</cp:lastModifiedBy>
  <dcterms:created xsi:type="dcterms:W3CDTF">2021-12-07T14:57:30Z</dcterms:created>
  <dcterms:modified xsi:type="dcterms:W3CDTF">2021-12-07T23:49:55Z</dcterms:modified>
</cp:coreProperties>
</file>