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<sst xmlns="http://schemas.openxmlformats.org/spreadsheetml/2006/main" count="53" uniqueCount="38">
  <si>
    <t>o</t>
  </si>
  <si>
    <t xml:space="preserve">Project Name </t>
  </si>
  <si>
    <t>:</t>
  </si>
  <si>
    <t>Lofthus frukt og saft</t>
  </si>
  <si>
    <t xml:space="preserve">Project Description </t>
  </si>
  <si>
    <t>Customer Satisfaction</t>
  </si>
  <si>
    <t xml:space="preserve">Project Length </t>
  </si>
  <si>
    <t>Start Date</t>
  </si>
  <si>
    <t xml:space="preserve">      End Date</t>
  </si>
  <si>
    <t xml:space="preserve">      Number of Weeks</t>
  </si>
  <si>
    <t>Working Days</t>
  </si>
  <si>
    <t>Monday - Saturday</t>
  </si>
  <si>
    <t>Today's Marker</t>
  </si>
  <si>
    <t>Yes</t>
  </si>
  <si>
    <t>Holiday's Marker</t>
  </si>
  <si>
    <t>Level</t>
  </si>
  <si>
    <t>Task</t>
  </si>
  <si>
    <t>PIC</t>
  </si>
  <si>
    <t>Meeting w/Customer</t>
  </si>
  <si>
    <t>Finish Date</t>
  </si>
  <si>
    <t>% Complete</t>
  </si>
  <si>
    <t>WD</t>
  </si>
  <si>
    <t>DC</t>
  </si>
  <si>
    <t>UI Design</t>
  </si>
  <si>
    <t>Front-end Dev Team</t>
  </si>
  <si>
    <t>UI design style</t>
  </si>
  <si>
    <t>Peder, Bartec &amp; Jonmar</t>
  </si>
  <si>
    <t>Front-end UI</t>
  </si>
  <si>
    <t>Index page design</t>
  </si>
  <si>
    <t>Peder</t>
  </si>
  <si>
    <t>Product life cycle page</t>
  </si>
  <si>
    <t>Bartec</t>
  </si>
  <si>
    <t>Store page</t>
  </si>
  <si>
    <t>Jonmar</t>
  </si>
  <si>
    <t>Backend</t>
  </si>
  <si>
    <t>Backend Dev Team</t>
  </si>
  <si>
    <t>Payment system</t>
  </si>
  <si>
    <t>Sam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</si>
</sst>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d"/>
    <numFmt numFmtId="166" formatCode="D/M/YYYY"/>
  </numFmts>
  <fonts count="16">
    <font>
      <sz val="10.0"/>
      <color rgb="FF000000"/>
      <name val="Arial"/>
    </font>
    <font>
      <sz val="10.0"/>
      <color theme="1"/>
      <name val="Calibri"/>
    </font>
    <font>
      <b/>
      <sz val="10.0"/>
      <color theme="1"/>
      <name val="Calibri"/>
    </font>
    <font>
      <sz val="12.0"/>
      <color rgb="FF000000"/>
      <name val="Arial"/>
    </font>
    <font>
      <sz val="10.0"/>
      <color rgb="FFFFFFFF"/>
      <name val="Calibri"/>
    </font>
    <font>
      <sz val="10.0"/>
    </font>
    <font>
      <b/>
      <sz val="10.0"/>
      <color theme="0"/>
      <name val="Calibri"/>
    </font>
    <font/>
    <font>
      <b/>
      <sz val="10.0"/>
      <color rgb="FFFFFFFF"/>
      <name val="Calibri"/>
    </font>
    <font>
      <sz val="10.0"/>
      <color theme="0"/>
      <name val="Calibri"/>
    </font>
    <font>
      <sz val="8.0"/>
      <color theme="0"/>
      <name val="Calibri"/>
    </font>
    <font>
      <sz val="8.0"/>
      <color rgb="FF99CCFF"/>
      <name val="Calibri"/>
    </font>
    <font>
      <sz val="8.0"/>
      <color rgb="FFFFFFFF"/>
      <name val="Calibri"/>
    </font>
    <font>
      <sz val="8.0"/>
      <color theme="1"/>
      <name val="Calibri"/>
    </font>
    <font>
      <sz val="8.0"/>
    </font>
    <font>
      <b/>
      <color rgb="FF000000"/>
      <name val="Docs-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31859B"/>
        <bgColor rgb="FF31859B"/>
      </patternFill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E36C09"/>
        <bgColor rgb="FFE36C09"/>
      </patternFill>
    </fill>
    <fill>
      <patternFill patternType="solid">
        <fgColor rgb="FF3366FF"/>
        <bgColor rgb="FF3366FF"/>
      </patternFill>
    </fill>
    <fill>
      <patternFill patternType="solid">
        <fgColor rgb="FFC0C0C0"/>
        <bgColor rgb="FFC0C0C0"/>
      </patternFill>
    </fill>
  </fills>
  <borders count="40">
    <border/>
    <border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/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C0C0C0"/>
      </top>
    </border>
    <border>
      <left style="thin">
        <color rgb="FF000000"/>
      </left>
      <top style="thin">
        <color rgb="FFC0C0C0"/>
      </top>
    </border>
    <border>
      <top style="thin">
        <color rgb="FFC0C0C0"/>
      </top>
    </border>
    <border>
      <right style="thin">
        <color rgb="FF000000"/>
      </right>
      <top style="thin">
        <color rgb="FFC0C0C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1" numFmtId="2" xfId="0" applyAlignment="1" applyFont="1" applyNumberFormat="1">
      <alignment vertical="center"/>
    </xf>
    <xf borderId="0" fillId="0" fontId="1" numFmtId="15" xfId="0" applyAlignment="1" applyFont="1" applyNumberFormat="1">
      <alignment vertical="center"/>
    </xf>
    <xf borderId="1" fillId="0" fontId="1" numFmtId="15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3" fontId="1" numFmtId="164" xfId="0" applyAlignment="1" applyFill="1" applyFont="1" applyNumberFormat="1">
      <alignment vertical="center"/>
    </xf>
    <xf borderId="2" fillId="3" fontId="1" numFmtId="164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3" fillId="3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0" fillId="0" fontId="1" numFmtId="1" xfId="0" applyAlignment="1" applyFont="1" applyNumberFormat="1">
      <alignment vertical="center"/>
    </xf>
    <xf borderId="0" fillId="0" fontId="1" numFmtId="166" xfId="0" applyAlignment="1" applyFont="1" applyNumberFormat="1">
      <alignment vertical="center"/>
    </xf>
    <xf borderId="5" fillId="4" fontId="6" numFmtId="165" xfId="0" applyAlignment="1" applyBorder="1" applyFill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4" fontId="6" numFmtId="165" xfId="0" applyAlignment="1" applyBorder="1" applyFont="1" applyNumberFormat="1">
      <alignment horizontal="center" vertical="center"/>
    </xf>
    <xf borderId="5" fillId="4" fontId="8" numFmtId="0" xfId="0" applyAlignment="1" applyBorder="1" applyFont="1">
      <alignment horizontal="center" readingOrder="0" shrinkToFit="0" vertical="center" wrapText="1"/>
    </xf>
    <xf borderId="11" fillId="4" fontId="9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7" numFmtId="0" xfId="0" applyBorder="1" applyFont="1"/>
    <xf borderId="11" fillId="5" fontId="9" numFmtId="0" xfId="0" applyAlignment="1" applyBorder="1" applyFill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4" fontId="10" numFmtId="0" xfId="0" applyAlignment="1" applyBorder="1" applyFont="1">
      <alignment vertical="center"/>
    </xf>
    <xf borderId="20" fillId="4" fontId="10" numFmtId="0" xfId="0" applyAlignment="1" applyBorder="1" applyFont="1">
      <alignment vertical="center"/>
    </xf>
    <xf borderId="21" fillId="4" fontId="10" numFmtId="0" xfId="0" applyAlignment="1" applyBorder="1" applyFont="1">
      <alignment vertical="center"/>
    </xf>
    <xf borderId="21" fillId="5" fontId="10" numFmtId="0" xfId="0" applyAlignment="1" applyBorder="1" applyFont="1">
      <alignment vertical="center"/>
    </xf>
    <xf borderId="19" fillId="5" fontId="10" numFmtId="0" xfId="0" applyAlignment="1" applyBorder="1" applyFont="1">
      <alignment vertical="center"/>
    </xf>
    <xf borderId="20" fillId="5" fontId="10" numFmtId="0" xfId="0" applyAlignment="1" applyBorder="1" applyFont="1">
      <alignment vertical="center"/>
    </xf>
    <xf borderId="19" fillId="6" fontId="11" numFmtId="0" xfId="0" applyAlignment="1" applyBorder="1" applyFill="1" applyFont="1">
      <alignment vertical="center"/>
    </xf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4" fontId="10" numFmtId="0" xfId="0" applyAlignment="1" applyBorder="1" applyFont="1">
      <alignment vertical="center"/>
    </xf>
    <xf borderId="29" fillId="4" fontId="10" numFmtId="0" xfId="0" applyAlignment="1" applyBorder="1" applyFont="1">
      <alignment horizontal="left" vertical="center"/>
    </xf>
    <xf borderId="30" fillId="0" fontId="7" numFmtId="0" xfId="0" applyBorder="1" applyFont="1"/>
    <xf borderId="31" fillId="0" fontId="7" numFmtId="0" xfId="0" applyBorder="1" applyFont="1"/>
    <xf borderId="32" fillId="4" fontId="10" numFmtId="0" xfId="0" applyAlignment="1" applyBorder="1" applyFont="1">
      <alignment vertical="center"/>
    </xf>
    <xf borderId="32" fillId="5" fontId="10" numFmtId="0" xfId="0" applyAlignment="1" applyBorder="1" applyFont="1">
      <alignment vertical="center"/>
    </xf>
    <xf borderId="29" fillId="5" fontId="10" numFmtId="0" xfId="0" applyAlignment="1" applyBorder="1" applyFont="1">
      <alignment horizontal="left" vertical="center"/>
    </xf>
    <xf borderId="0" fillId="0" fontId="12" numFmtId="0" xfId="0" applyAlignment="1" applyFont="1">
      <alignment vertical="center"/>
    </xf>
    <xf borderId="0" fillId="0" fontId="13" numFmtId="165" xfId="0" applyAlignment="1" applyFont="1" applyNumberFormat="1">
      <alignment vertical="center"/>
    </xf>
    <xf borderId="33" fillId="7" fontId="13" numFmtId="165" xfId="0" applyAlignment="1" applyBorder="1" applyFill="1" applyFont="1" applyNumberFormat="1">
      <alignment vertical="center"/>
    </xf>
    <xf borderId="21" fillId="7" fontId="13" numFmtId="165" xfId="0" applyAlignment="1" applyBorder="1" applyFont="1" applyNumberFormat="1">
      <alignment vertical="center"/>
    </xf>
    <xf borderId="19" fillId="7" fontId="13" numFmtId="165" xfId="0" applyAlignment="1" applyBorder="1" applyFont="1" applyNumberFormat="1">
      <alignment vertical="center"/>
    </xf>
    <xf borderId="34" fillId="7" fontId="14" numFmtId="165" xfId="0" applyAlignment="1" applyBorder="1" applyFont="1" applyNumberFormat="1">
      <alignment vertical="center"/>
    </xf>
    <xf borderId="35" fillId="7" fontId="14" numFmtId="165" xfId="0" applyAlignment="1" applyBorder="1" applyFont="1" applyNumberFormat="1">
      <alignment vertical="center"/>
    </xf>
    <xf borderId="20" fillId="7" fontId="13" numFmtId="165" xfId="0" applyAlignment="1" applyBorder="1" applyFont="1" applyNumberFormat="1">
      <alignment vertical="center"/>
    </xf>
    <xf borderId="19" fillId="8" fontId="13" numFmtId="165" xfId="0" applyAlignment="1" applyBorder="1" applyFill="1" applyFont="1" applyNumberFormat="1">
      <alignment vertical="center"/>
    </xf>
    <xf borderId="36" fillId="0" fontId="1" numFmtId="0" xfId="0" applyAlignment="1" applyBorder="1" applyFont="1">
      <alignment vertical="center"/>
    </xf>
    <xf borderId="37" fillId="0" fontId="1" numFmtId="0" xfId="0" applyAlignment="1" applyBorder="1" applyFont="1">
      <alignment horizontal="left" readingOrder="0" vertical="center"/>
    </xf>
    <xf borderId="38" fillId="0" fontId="7" numFmtId="0" xfId="0" applyBorder="1" applyFont="1"/>
    <xf borderId="39" fillId="0" fontId="7" numFmtId="0" xfId="0" applyBorder="1" applyFont="1"/>
    <xf borderId="0" fillId="9" fontId="15" numFmtId="0" xfId="0" applyAlignment="1" applyFill="1" applyFont="1">
      <alignment horizontal="left" readingOrder="0"/>
    </xf>
    <xf borderId="39" fillId="0" fontId="1" numFmtId="0" xfId="0" applyAlignment="1" applyBorder="1" applyFont="1">
      <alignment horizontal="left" readingOrder="0" vertical="center"/>
    </xf>
    <xf borderId="36" fillId="0" fontId="1" numFmtId="15" xfId="0" applyAlignment="1" applyBorder="1" applyFont="1" applyNumberFormat="1">
      <alignment readingOrder="0" vertical="center"/>
    </xf>
    <xf borderId="36" fillId="0" fontId="1" numFmtId="9" xfId="0" applyAlignment="1" applyBorder="1" applyFont="1" applyNumberFormat="1">
      <alignment horizontal="center" readingOrder="0" vertical="center"/>
    </xf>
    <xf borderId="36" fillId="0" fontId="1" numFmtId="1" xfId="0" applyAlignment="1" applyBorder="1" applyFont="1" applyNumberFormat="1">
      <alignment vertical="center"/>
    </xf>
    <xf borderId="36" fillId="0" fontId="5" numFmtId="9" xfId="0" applyAlignment="1" applyBorder="1" applyFont="1" applyNumberFormat="1">
      <alignment horizontal="center" readingOrder="0" vertical="center"/>
    </xf>
    <xf borderId="36" fillId="0" fontId="1" numFmtId="0" xfId="0" applyAlignment="1" applyBorder="1" applyFont="1">
      <alignment readingOrder="0" vertical="center"/>
    </xf>
    <xf borderId="37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9">
    <dxf>
      <font>
        <color theme="0"/>
      </font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none"/>
      </fill>
      <border/>
    </dxf>
    <dxf>
      <font>
        <b/>
        <color rgb="FFFFFFFF"/>
      </font>
      <fill>
        <patternFill patternType="solid">
          <fgColor rgb="FF0000FF"/>
          <bgColor rgb="FF0000FF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595959"/>
          <bgColor rgb="FF595959"/>
        </patternFill>
      </fill>
      <border/>
    </dxf>
    <dxf>
      <font>
        <b/>
        <color rgb="FFFFFFFF"/>
      </font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b/>
      </font>
      <fill>
        <patternFill patternType="solid">
          <fgColor rgb="FFC0C0C0"/>
          <bgColor rgb="FFC0C0C0"/>
        </patternFill>
      </fill>
      <border>
        <left style="thin">
          <color rgb="FF000000"/>
        </left>
        <right style="thin">
          <color rgb="FF000000"/>
        </right>
        <top style="thin">
          <color rgb="FFC0C0C0"/>
        </top>
        <bottom style="thin">
          <color rgb="FFC0C0C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5</xdr:row>
      <xdr:rowOff>19050</xdr:rowOff>
    </xdr:from>
    <xdr:ext cx="171450" cy="161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6</xdr:row>
      <xdr:rowOff>57150</xdr:rowOff>
    </xdr:from>
    <xdr:ext cx="171450" cy="161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19.29"/>
    <col customWidth="1" min="4" max="4" width="2.14"/>
    <col customWidth="1" min="5" max="5" width="16.71"/>
    <col customWidth="1" min="6" max="6" width="2.71"/>
    <col customWidth="1" min="7" max="7" width="18.86"/>
    <col customWidth="1" min="8" max="8" width="11.71"/>
    <col customWidth="1" min="9" max="10" width="11.14"/>
    <col customWidth="1" min="11" max="11" width="9.43"/>
    <col customWidth="1" min="12" max="12" width="4.14"/>
    <col customWidth="1" min="13" max="13" width="5.0"/>
    <col customWidth="1" min="14" max="237" width="0.86"/>
    <col customWidth="1" min="238" max="238" width="2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ht="15.0" customHeight="1">
      <c r="A3" s="1"/>
      <c r="B3" s="2" t="s">
        <v>0</v>
      </c>
      <c r="C3" s="3" t="s">
        <v>1</v>
      </c>
      <c r="D3" s="3" t="s">
        <v>2</v>
      </c>
      <c r="E3" s="4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</row>
    <row r="4" ht="15.0" customHeight="1">
      <c r="A4" s="1"/>
      <c r="B4" s="2" t="s">
        <v>0</v>
      </c>
      <c r="C4" s="3" t="s">
        <v>4</v>
      </c>
      <c r="D4" s="3" t="s">
        <v>2</v>
      </c>
      <c r="E4" s="5" t="s">
        <v>5</v>
      </c>
      <c r="F4" s="6"/>
      <c r="G4" s="6"/>
      <c r="H4" s="7"/>
      <c r="I4" s="1"/>
      <c r="J4" s="1"/>
      <c r="K4" s="1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</row>
    <row r="5" ht="15.0" customHeight="1">
      <c r="A5" s="1"/>
      <c r="B5" s="2" t="s">
        <v>0</v>
      </c>
      <c r="C5" s="3" t="s">
        <v>6</v>
      </c>
      <c r="D5" s="3" t="s">
        <v>2</v>
      </c>
      <c r="E5" s="1"/>
      <c r="F5" s="1"/>
      <c r="G5" s="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ht="15.0" customHeight="1">
      <c r="A6" s="1"/>
      <c r="B6" s="2" t="s">
        <v>0</v>
      </c>
      <c r="C6" s="3" t="s">
        <v>7</v>
      </c>
      <c r="D6" s="3" t="s">
        <v>2</v>
      </c>
      <c r="E6" s="9">
        <v>43787.0</v>
      </c>
      <c r="F6" s="10" t="b">
        <v>1</v>
      </c>
      <c r="G6" s="1" t="s">
        <v>8</v>
      </c>
      <c r="H6" s="9">
        <v>43807.0</v>
      </c>
      <c r="I6" s="11"/>
      <c r="J6" s="12" t="str">
        <f>IF(AND(F7=TRUE,I7&lt;&gt;""),I7*7+E6,"")</f>
        <v/>
      </c>
      <c r="K6" s="11"/>
      <c r="L6" s="1"/>
      <c r="M6" s="1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</row>
    <row r="7" ht="15.0" customHeight="1">
      <c r="A7" s="1"/>
      <c r="B7" s="14"/>
      <c r="C7" s="1"/>
      <c r="D7" s="1"/>
      <c r="E7" s="1"/>
      <c r="F7" s="10" t="b">
        <v>0</v>
      </c>
      <c r="G7" s="15" t="s">
        <v>9</v>
      </c>
      <c r="H7" s="16">
        <f>ROUNDUP((H6-E6)/7,0)</f>
        <v>3</v>
      </c>
      <c r="I7" s="17">
        <v>5.0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</row>
    <row r="8" ht="15.0" customHeight="1">
      <c r="A8" s="1"/>
      <c r="B8" s="2" t="s">
        <v>0</v>
      </c>
      <c r="C8" s="3" t="s">
        <v>10</v>
      </c>
      <c r="D8" s="3" t="s">
        <v>2</v>
      </c>
      <c r="E8" s="6" t="s">
        <v>11</v>
      </c>
      <c r="F8" s="10">
        <f>IF(E8="Monday - Friday",1,IF(E8="Monday - Saturday",2,3))</f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</row>
    <row r="9" ht="15.0" customHeight="1">
      <c r="A9" s="1"/>
      <c r="B9" s="2" t="s">
        <v>0</v>
      </c>
      <c r="C9" s="3" t="s">
        <v>12</v>
      </c>
      <c r="D9" s="3" t="s">
        <v>2</v>
      </c>
      <c r="E9" s="18" t="s">
        <v>13</v>
      </c>
      <c r="F9" s="10">
        <f t="shared" ref="F9:F10" si="1">IF(E9="Yes",1,0)</f>
        <v>1</v>
      </c>
      <c r="G9" s="1"/>
      <c r="H9" s="1"/>
      <c r="I9" s="1"/>
      <c r="J9" s="1"/>
      <c r="K9" s="1"/>
      <c r="L9" s="1"/>
      <c r="M9" s="19"/>
      <c r="N9" s="2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</row>
    <row r="10" ht="15.0" customHeight="1">
      <c r="A10" s="1"/>
      <c r="B10" s="2" t="s">
        <v>0</v>
      </c>
      <c r="C10" s="3" t="s">
        <v>14</v>
      </c>
      <c r="D10" s="3" t="s">
        <v>2</v>
      </c>
      <c r="E10" s="6" t="s">
        <v>13</v>
      </c>
      <c r="F10" s="10">
        <f t="shared" si="1"/>
        <v>1</v>
      </c>
      <c r="G10" s="1"/>
      <c r="H10" s="1"/>
      <c r="I10" s="1"/>
      <c r="J10" s="1"/>
      <c r="K10" s="1"/>
      <c r="L10" s="1"/>
      <c r="M10" s="19"/>
      <c r="N10" s="2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</row>
    <row r="11" ht="15.0" customHeight="1">
      <c r="A11" s="1"/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9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</row>
    <row r="12" ht="15.0" customHeight="1">
      <c r="A12" s="1"/>
      <c r="B12" s="21" t="s">
        <v>15</v>
      </c>
      <c r="C12" s="22" t="s">
        <v>16</v>
      </c>
      <c r="D12" s="23"/>
      <c r="E12" s="24"/>
      <c r="F12" s="22" t="s">
        <v>17</v>
      </c>
      <c r="G12" s="25"/>
      <c r="H12" s="26" t="s">
        <v>7</v>
      </c>
      <c r="I12" s="27" t="s">
        <v>18</v>
      </c>
      <c r="J12" s="21" t="s">
        <v>19</v>
      </c>
      <c r="K12" s="27" t="s">
        <v>20</v>
      </c>
      <c r="L12" s="21" t="s">
        <v>21</v>
      </c>
      <c r="M12" s="21" t="s">
        <v>22</v>
      </c>
      <c r="N12" s="28" t="str">
        <f>IF(N15&lt;&gt;"","W"&amp;N14,"")</f>
        <v>W1</v>
      </c>
      <c r="O12" s="29"/>
      <c r="P12" s="29"/>
      <c r="Q12" s="29"/>
      <c r="R12" s="29"/>
      <c r="S12" s="29"/>
      <c r="T12" s="30"/>
      <c r="U12" s="28" t="str">
        <f>IF(U15&lt;&gt;"","W"&amp;U14,"")</f>
        <v>W2</v>
      </c>
      <c r="V12" s="29"/>
      <c r="W12" s="29"/>
      <c r="X12" s="29"/>
      <c r="Y12" s="29"/>
      <c r="Z12" s="29"/>
      <c r="AA12" s="30"/>
      <c r="AB12" s="28" t="str">
        <f>IF(AB15&lt;&gt;"","W"&amp;AB14,"")</f>
        <v>W3</v>
      </c>
      <c r="AC12" s="29"/>
      <c r="AD12" s="29"/>
      <c r="AE12" s="29"/>
      <c r="AF12" s="29"/>
      <c r="AG12" s="29"/>
      <c r="AH12" s="30"/>
      <c r="AI12" s="28" t="str">
        <f>IF(AI15&lt;&gt;"","W"&amp;AI14,"")</f>
        <v/>
      </c>
      <c r="AJ12" s="29"/>
      <c r="AK12" s="29"/>
      <c r="AL12" s="29"/>
      <c r="AM12" s="29"/>
      <c r="AN12" s="29"/>
      <c r="AO12" s="30"/>
      <c r="AP12" s="28" t="str">
        <f>IF(AP15&lt;&gt;"","W"&amp;AP14,"")</f>
        <v/>
      </c>
      <c r="AQ12" s="29"/>
      <c r="AR12" s="29"/>
      <c r="AS12" s="29"/>
      <c r="AT12" s="29"/>
      <c r="AU12" s="29"/>
      <c r="AV12" s="30"/>
      <c r="AW12" s="31" t="str">
        <f>IF(AW15&lt;&gt;"","W"&amp;AW14,"")</f>
        <v/>
      </c>
      <c r="AX12" s="29"/>
      <c r="AY12" s="29"/>
      <c r="AZ12" s="29"/>
      <c r="BA12" s="29"/>
      <c r="BB12" s="29"/>
      <c r="BC12" s="30"/>
      <c r="BD12" s="31" t="str">
        <f>IF(BD15&lt;&gt;"","W"&amp;BD14,"")</f>
        <v/>
      </c>
      <c r="BE12" s="29"/>
      <c r="BF12" s="29"/>
      <c r="BG12" s="29"/>
      <c r="BH12" s="29"/>
      <c r="BI12" s="29"/>
      <c r="BJ12" s="30"/>
      <c r="BK12" s="31" t="str">
        <f>IF(BK15&lt;&gt;"","W"&amp;BK14,"")</f>
        <v/>
      </c>
      <c r="BL12" s="29"/>
      <c r="BM12" s="29"/>
      <c r="BN12" s="29"/>
      <c r="BO12" s="29"/>
      <c r="BP12" s="29"/>
      <c r="BQ12" s="30"/>
      <c r="BR12" s="31" t="str">
        <f>IF(BR15&lt;&gt;"","W"&amp;BR14,"")</f>
        <v/>
      </c>
      <c r="BS12" s="29"/>
      <c r="BT12" s="29"/>
      <c r="BU12" s="29"/>
      <c r="BV12" s="29"/>
      <c r="BW12" s="29"/>
      <c r="BX12" s="30"/>
      <c r="BY12" s="31" t="str">
        <f>IF(BY15&lt;&gt;"","W"&amp;BY14,"")</f>
        <v/>
      </c>
      <c r="BZ12" s="29"/>
      <c r="CA12" s="29"/>
      <c r="CB12" s="29"/>
      <c r="CC12" s="29"/>
      <c r="CD12" s="29"/>
      <c r="CE12" s="30"/>
      <c r="CF12" s="31" t="str">
        <f>IF(CF15&lt;&gt;"","W"&amp;CF14,"")</f>
        <v/>
      </c>
      <c r="CG12" s="29"/>
      <c r="CH12" s="29"/>
      <c r="CI12" s="29"/>
      <c r="CJ12" s="29"/>
      <c r="CK12" s="29"/>
      <c r="CL12" s="30"/>
      <c r="CM12" s="31" t="str">
        <f>IF(CM15&lt;&gt;"","W"&amp;CM14,"")</f>
        <v/>
      </c>
      <c r="CN12" s="29"/>
      <c r="CO12" s="29"/>
      <c r="CP12" s="29"/>
      <c r="CQ12" s="29"/>
      <c r="CR12" s="29"/>
      <c r="CS12" s="30"/>
      <c r="CT12" s="31" t="str">
        <f>IF(CT15&lt;&gt;"","W"&amp;CT14,"")</f>
        <v/>
      </c>
      <c r="CU12" s="29"/>
      <c r="CV12" s="29"/>
      <c r="CW12" s="29"/>
      <c r="CX12" s="29"/>
      <c r="CY12" s="29"/>
      <c r="CZ12" s="30"/>
      <c r="DA12" s="31" t="str">
        <f>IF(DA15&lt;&gt;"","W"&amp;DA14,"")</f>
        <v/>
      </c>
      <c r="DB12" s="29"/>
      <c r="DC12" s="29"/>
      <c r="DD12" s="29"/>
      <c r="DE12" s="29"/>
      <c r="DF12" s="29"/>
      <c r="DG12" s="30"/>
      <c r="DH12" s="31" t="str">
        <f>IF(DH15&lt;&gt;"","W"&amp;DH14,"")</f>
        <v/>
      </c>
      <c r="DI12" s="29"/>
      <c r="DJ12" s="29"/>
      <c r="DK12" s="29"/>
      <c r="DL12" s="29"/>
      <c r="DM12" s="29"/>
      <c r="DN12" s="30"/>
      <c r="DO12" s="31" t="str">
        <f>IF(DO15&lt;&gt;"","W"&amp;DO14,"")</f>
        <v/>
      </c>
      <c r="DP12" s="29"/>
      <c r="DQ12" s="29"/>
      <c r="DR12" s="29"/>
      <c r="DS12" s="29"/>
      <c r="DT12" s="29"/>
      <c r="DU12" s="30"/>
      <c r="DV12" s="31" t="str">
        <f>IF(DV15&lt;&gt;"","W"&amp;DV14,"")</f>
        <v/>
      </c>
      <c r="DW12" s="29"/>
      <c r="DX12" s="29"/>
      <c r="DY12" s="29"/>
      <c r="DZ12" s="29"/>
      <c r="EA12" s="29"/>
      <c r="EB12" s="30"/>
      <c r="EC12" s="31" t="str">
        <f>IF(EC15&lt;&gt;"","W"&amp;EC14,"")</f>
        <v/>
      </c>
      <c r="ED12" s="29"/>
      <c r="EE12" s="29"/>
      <c r="EF12" s="29"/>
      <c r="EG12" s="29"/>
      <c r="EH12" s="29"/>
      <c r="EI12" s="30"/>
      <c r="EJ12" s="31" t="str">
        <f>IF(EJ15&lt;&gt;"","W"&amp;EJ14,"")</f>
        <v/>
      </c>
      <c r="EK12" s="29"/>
      <c r="EL12" s="29"/>
      <c r="EM12" s="29"/>
      <c r="EN12" s="29"/>
      <c r="EO12" s="29"/>
      <c r="EP12" s="30"/>
      <c r="EQ12" s="31" t="str">
        <f>IF(EQ15&lt;&gt;"","W"&amp;EQ14,"")</f>
        <v/>
      </c>
      <c r="ER12" s="29"/>
      <c r="ES12" s="29"/>
      <c r="ET12" s="29"/>
      <c r="EU12" s="29"/>
      <c r="EV12" s="29"/>
      <c r="EW12" s="30"/>
      <c r="EX12" s="31" t="str">
        <f>IF(EX15&lt;&gt;"","W"&amp;EX14,"")</f>
        <v/>
      </c>
      <c r="EY12" s="29"/>
      <c r="EZ12" s="29"/>
      <c r="FA12" s="29"/>
      <c r="FB12" s="29"/>
      <c r="FC12" s="29"/>
      <c r="FD12" s="30"/>
      <c r="FE12" s="31" t="str">
        <f>IF(FE15&lt;&gt;"","W"&amp;FE14,"")</f>
        <v/>
      </c>
      <c r="FF12" s="29"/>
      <c r="FG12" s="29"/>
      <c r="FH12" s="29"/>
      <c r="FI12" s="29"/>
      <c r="FJ12" s="29"/>
      <c r="FK12" s="30"/>
      <c r="FL12" s="31" t="str">
        <f>IF(FL15&lt;&gt;"","W"&amp;FL14,"")</f>
        <v/>
      </c>
      <c r="FM12" s="29"/>
      <c r="FN12" s="29"/>
      <c r="FO12" s="29"/>
      <c r="FP12" s="29"/>
      <c r="FQ12" s="29"/>
      <c r="FR12" s="30"/>
      <c r="FS12" s="31" t="str">
        <f>IF(FS15&lt;&gt;"","W"&amp;FS14,"")</f>
        <v/>
      </c>
      <c r="FT12" s="29"/>
      <c r="FU12" s="29"/>
      <c r="FV12" s="29"/>
      <c r="FW12" s="29"/>
      <c r="FX12" s="29"/>
      <c r="FY12" s="30"/>
      <c r="FZ12" s="31" t="str">
        <f>IF(FZ15&lt;&gt;"","W"&amp;FZ14,"")</f>
        <v/>
      </c>
      <c r="GA12" s="29"/>
      <c r="GB12" s="29"/>
      <c r="GC12" s="29"/>
      <c r="GD12" s="29"/>
      <c r="GE12" s="29"/>
      <c r="GF12" s="30"/>
      <c r="GG12" s="31" t="str">
        <f>IF(GG15&lt;&gt;"","W"&amp;GG14,"")</f>
        <v/>
      </c>
      <c r="GH12" s="29"/>
      <c r="GI12" s="29"/>
      <c r="GJ12" s="29"/>
      <c r="GK12" s="29"/>
      <c r="GL12" s="29"/>
      <c r="GM12" s="30"/>
      <c r="GN12" s="31" t="str">
        <f>IF(GN15&lt;&gt;"","W"&amp;GN14,"")</f>
        <v/>
      </c>
      <c r="GO12" s="29"/>
      <c r="GP12" s="29"/>
      <c r="GQ12" s="29"/>
      <c r="GR12" s="29"/>
      <c r="GS12" s="29"/>
      <c r="GT12" s="30"/>
      <c r="GU12" s="31" t="str">
        <f>IF(GU15&lt;&gt;"","W"&amp;GU14,"")</f>
        <v/>
      </c>
      <c r="GV12" s="29"/>
      <c r="GW12" s="29"/>
      <c r="GX12" s="29"/>
      <c r="GY12" s="29"/>
      <c r="GZ12" s="29"/>
      <c r="HA12" s="30"/>
      <c r="HB12" s="31" t="str">
        <f>IF(HB15&lt;&gt;"","W"&amp;HB14,"")</f>
        <v/>
      </c>
      <c r="HC12" s="29"/>
      <c r="HD12" s="29"/>
      <c r="HE12" s="29"/>
      <c r="HF12" s="29"/>
      <c r="HG12" s="29"/>
      <c r="HH12" s="30"/>
      <c r="HI12" s="31" t="str">
        <f>IF(HI15&lt;&gt;"","W"&amp;HI14,"")</f>
        <v/>
      </c>
      <c r="HJ12" s="29"/>
      <c r="HK12" s="29"/>
      <c r="HL12" s="29"/>
      <c r="HM12" s="29"/>
      <c r="HN12" s="29"/>
      <c r="HO12" s="30"/>
      <c r="HP12" s="31" t="str">
        <f>IF(HP15&lt;&gt;"","W"&amp;HP14,"")</f>
        <v/>
      </c>
      <c r="HQ12" s="29"/>
      <c r="HR12" s="29"/>
      <c r="HS12" s="29"/>
      <c r="HT12" s="29"/>
      <c r="HU12" s="29"/>
      <c r="HV12" s="30"/>
      <c r="HW12" s="31" t="str">
        <f>IF(HW15&lt;&gt;"","W"&amp;HW14,"")</f>
        <v/>
      </c>
      <c r="HX12" s="29"/>
      <c r="HY12" s="29"/>
      <c r="HZ12" s="29"/>
      <c r="IA12" s="29"/>
      <c r="IB12" s="29"/>
      <c r="IC12" s="30"/>
      <c r="ID12" s="1"/>
    </row>
    <row r="13" ht="3.75" customHeight="1">
      <c r="A13" s="10"/>
      <c r="B13" s="32"/>
      <c r="C13" s="33"/>
      <c r="E13" s="34"/>
      <c r="F13" s="33"/>
      <c r="G13" s="35"/>
      <c r="H13" s="36"/>
      <c r="I13" s="32"/>
      <c r="J13" s="32"/>
      <c r="K13" s="32"/>
      <c r="L13" s="32"/>
      <c r="M13" s="32"/>
      <c r="N13" s="37"/>
      <c r="O13" s="37" t="str">
        <f t="shared" ref="O13:IC13" si="2">IF(N15&lt;&gt;"",IF(WEEKDAY(O15,2)=6,1,""),"")</f>
        <v/>
      </c>
      <c r="P13" s="37" t="str">
        <f t="shared" si="2"/>
        <v/>
      </c>
      <c r="Q13" s="37" t="str">
        <f t="shared" si="2"/>
        <v/>
      </c>
      <c r="R13" s="37" t="str">
        <f t="shared" si="2"/>
        <v/>
      </c>
      <c r="S13" s="37">
        <f t="shared" si="2"/>
        <v>1</v>
      </c>
      <c r="T13" s="38" t="str">
        <f t="shared" si="2"/>
        <v/>
      </c>
      <c r="U13" s="39" t="str">
        <f t="shared" si="2"/>
        <v/>
      </c>
      <c r="V13" s="37" t="str">
        <f t="shared" si="2"/>
        <v/>
      </c>
      <c r="W13" s="37" t="str">
        <f t="shared" si="2"/>
        <v/>
      </c>
      <c r="X13" s="37" t="str">
        <f t="shared" si="2"/>
        <v/>
      </c>
      <c r="Y13" s="37" t="str">
        <f t="shared" si="2"/>
        <v/>
      </c>
      <c r="Z13" s="37">
        <f t="shared" si="2"/>
        <v>1</v>
      </c>
      <c r="AA13" s="38" t="str">
        <f t="shared" si="2"/>
        <v/>
      </c>
      <c r="AB13" s="39" t="str">
        <f t="shared" si="2"/>
        <v/>
      </c>
      <c r="AC13" s="37" t="str">
        <f t="shared" si="2"/>
        <v/>
      </c>
      <c r="AD13" s="37" t="str">
        <f t="shared" si="2"/>
        <v/>
      </c>
      <c r="AE13" s="37" t="str">
        <f t="shared" si="2"/>
        <v/>
      </c>
      <c r="AF13" s="37" t="str">
        <f t="shared" si="2"/>
        <v/>
      </c>
      <c r="AG13" s="37">
        <f t="shared" si="2"/>
        <v>1</v>
      </c>
      <c r="AH13" s="38" t="str">
        <f t="shared" si="2"/>
        <v/>
      </c>
      <c r="AI13" s="39">
        <f t="shared" si="2"/>
        <v>1</v>
      </c>
      <c r="AJ13" s="37" t="str">
        <f t="shared" si="2"/>
        <v/>
      </c>
      <c r="AK13" s="37" t="str">
        <f t="shared" si="2"/>
        <v/>
      </c>
      <c r="AL13" s="37" t="str">
        <f t="shared" si="2"/>
        <v/>
      </c>
      <c r="AM13" s="37" t="str">
        <f t="shared" si="2"/>
        <v/>
      </c>
      <c r="AN13" s="37" t="str">
        <f t="shared" si="2"/>
        <v/>
      </c>
      <c r="AO13" s="38" t="str">
        <f t="shared" si="2"/>
        <v/>
      </c>
      <c r="AP13" s="39" t="str">
        <f t="shared" si="2"/>
        <v/>
      </c>
      <c r="AQ13" s="37" t="str">
        <f t="shared" si="2"/>
        <v/>
      </c>
      <c r="AR13" s="37" t="str">
        <f t="shared" si="2"/>
        <v/>
      </c>
      <c r="AS13" s="37" t="str">
        <f t="shared" si="2"/>
        <v/>
      </c>
      <c r="AT13" s="37" t="str">
        <f t="shared" si="2"/>
        <v/>
      </c>
      <c r="AU13" s="37" t="str">
        <f t="shared" si="2"/>
        <v/>
      </c>
      <c r="AV13" s="38" t="str">
        <f t="shared" si="2"/>
        <v/>
      </c>
      <c r="AW13" s="40" t="str">
        <f t="shared" si="2"/>
        <v/>
      </c>
      <c r="AX13" s="41" t="str">
        <f t="shared" si="2"/>
        <v/>
      </c>
      <c r="AY13" s="41" t="str">
        <f t="shared" si="2"/>
        <v/>
      </c>
      <c r="AZ13" s="41" t="str">
        <f t="shared" si="2"/>
        <v/>
      </c>
      <c r="BA13" s="41" t="str">
        <f t="shared" si="2"/>
        <v/>
      </c>
      <c r="BB13" s="41" t="str">
        <f t="shared" si="2"/>
        <v/>
      </c>
      <c r="BC13" s="42" t="str">
        <f t="shared" si="2"/>
        <v/>
      </c>
      <c r="BD13" s="40" t="str">
        <f t="shared" si="2"/>
        <v/>
      </c>
      <c r="BE13" s="41" t="str">
        <f t="shared" si="2"/>
        <v/>
      </c>
      <c r="BF13" s="41" t="str">
        <f t="shared" si="2"/>
        <v/>
      </c>
      <c r="BG13" s="41" t="str">
        <f t="shared" si="2"/>
        <v/>
      </c>
      <c r="BH13" s="41" t="str">
        <f t="shared" si="2"/>
        <v/>
      </c>
      <c r="BI13" s="41" t="str">
        <f t="shared" si="2"/>
        <v/>
      </c>
      <c r="BJ13" s="42" t="str">
        <f t="shared" si="2"/>
        <v/>
      </c>
      <c r="BK13" s="40" t="str">
        <f t="shared" si="2"/>
        <v/>
      </c>
      <c r="BL13" s="41" t="str">
        <f t="shared" si="2"/>
        <v/>
      </c>
      <c r="BM13" s="41" t="str">
        <f t="shared" si="2"/>
        <v/>
      </c>
      <c r="BN13" s="41" t="str">
        <f t="shared" si="2"/>
        <v/>
      </c>
      <c r="BO13" s="41" t="str">
        <f t="shared" si="2"/>
        <v/>
      </c>
      <c r="BP13" s="41" t="str">
        <f t="shared" si="2"/>
        <v/>
      </c>
      <c r="BQ13" s="42" t="str">
        <f t="shared" si="2"/>
        <v/>
      </c>
      <c r="BR13" s="40" t="str">
        <f t="shared" si="2"/>
        <v/>
      </c>
      <c r="BS13" s="41" t="str">
        <f t="shared" si="2"/>
        <v/>
      </c>
      <c r="BT13" s="41" t="str">
        <f t="shared" si="2"/>
        <v/>
      </c>
      <c r="BU13" s="41" t="str">
        <f t="shared" si="2"/>
        <v/>
      </c>
      <c r="BV13" s="41" t="str">
        <f t="shared" si="2"/>
        <v/>
      </c>
      <c r="BW13" s="41" t="str">
        <f t="shared" si="2"/>
        <v/>
      </c>
      <c r="BX13" s="42" t="str">
        <f t="shared" si="2"/>
        <v/>
      </c>
      <c r="BY13" s="40" t="str">
        <f t="shared" si="2"/>
        <v/>
      </c>
      <c r="BZ13" s="41" t="str">
        <f t="shared" si="2"/>
        <v/>
      </c>
      <c r="CA13" s="41" t="str">
        <f t="shared" si="2"/>
        <v/>
      </c>
      <c r="CB13" s="41" t="str">
        <f t="shared" si="2"/>
        <v/>
      </c>
      <c r="CC13" s="41" t="str">
        <f t="shared" si="2"/>
        <v/>
      </c>
      <c r="CD13" s="41" t="str">
        <f t="shared" si="2"/>
        <v/>
      </c>
      <c r="CE13" s="42" t="str">
        <f t="shared" si="2"/>
        <v/>
      </c>
      <c r="CF13" s="40" t="str">
        <f t="shared" si="2"/>
        <v/>
      </c>
      <c r="CG13" s="41" t="str">
        <f t="shared" si="2"/>
        <v/>
      </c>
      <c r="CH13" s="41" t="str">
        <f t="shared" si="2"/>
        <v/>
      </c>
      <c r="CI13" s="41" t="str">
        <f t="shared" si="2"/>
        <v/>
      </c>
      <c r="CJ13" s="41" t="str">
        <f t="shared" si="2"/>
        <v/>
      </c>
      <c r="CK13" s="41" t="str">
        <f t="shared" si="2"/>
        <v/>
      </c>
      <c r="CL13" s="42" t="str">
        <f t="shared" si="2"/>
        <v/>
      </c>
      <c r="CM13" s="40" t="str">
        <f t="shared" si="2"/>
        <v/>
      </c>
      <c r="CN13" s="41" t="str">
        <f t="shared" si="2"/>
        <v/>
      </c>
      <c r="CO13" s="41" t="str">
        <f t="shared" si="2"/>
        <v/>
      </c>
      <c r="CP13" s="41" t="str">
        <f t="shared" si="2"/>
        <v/>
      </c>
      <c r="CQ13" s="41" t="str">
        <f t="shared" si="2"/>
        <v/>
      </c>
      <c r="CR13" s="41" t="str">
        <f t="shared" si="2"/>
        <v/>
      </c>
      <c r="CS13" s="42" t="str">
        <f t="shared" si="2"/>
        <v/>
      </c>
      <c r="CT13" s="40" t="str">
        <f t="shared" si="2"/>
        <v/>
      </c>
      <c r="CU13" s="41" t="str">
        <f t="shared" si="2"/>
        <v/>
      </c>
      <c r="CV13" s="41" t="str">
        <f t="shared" si="2"/>
        <v/>
      </c>
      <c r="CW13" s="41" t="str">
        <f t="shared" si="2"/>
        <v/>
      </c>
      <c r="CX13" s="41" t="str">
        <f t="shared" si="2"/>
        <v/>
      </c>
      <c r="CY13" s="41" t="str">
        <f t="shared" si="2"/>
        <v/>
      </c>
      <c r="CZ13" s="42" t="str">
        <f t="shared" si="2"/>
        <v/>
      </c>
      <c r="DA13" s="40" t="str">
        <f t="shared" si="2"/>
        <v/>
      </c>
      <c r="DB13" s="41" t="str">
        <f t="shared" si="2"/>
        <v/>
      </c>
      <c r="DC13" s="41" t="str">
        <f t="shared" si="2"/>
        <v/>
      </c>
      <c r="DD13" s="41" t="str">
        <f t="shared" si="2"/>
        <v/>
      </c>
      <c r="DE13" s="41" t="str">
        <f t="shared" si="2"/>
        <v/>
      </c>
      <c r="DF13" s="41" t="str">
        <f t="shared" si="2"/>
        <v/>
      </c>
      <c r="DG13" s="42" t="str">
        <f t="shared" si="2"/>
        <v/>
      </c>
      <c r="DH13" s="40" t="str">
        <f t="shared" si="2"/>
        <v/>
      </c>
      <c r="DI13" s="41" t="str">
        <f t="shared" si="2"/>
        <v/>
      </c>
      <c r="DJ13" s="41" t="str">
        <f t="shared" si="2"/>
        <v/>
      </c>
      <c r="DK13" s="41" t="str">
        <f t="shared" si="2"/>
        <v/>
      </c>
      <c r="DL13" s="41" t="str">
        <f t="shared" si="2"/>
        <v/>
      </c>
      <c r="DM13" s="41" t="str">
        <f t="shared" si="2"/>
        <v/>
      </c>
      <c r="DN13" s="42" t="str">
        <f t="shared" si="2"/>
        <v/>
      </c>
      <c r="DO13" s="40" t="str">
        <f t="shared" si="2"/>
        <v/>
      </c>
      <c r="DP13" s="41" t="str">
        <f t="shared" si="2"/>
        <v/>
      </c>
      <c r="DQ13" s="41" t="str">
        <f t="shared" si="2"/>
        <v/>
      </c>
      <c r="DR13" s="41" t="str">
        <f t="shared" si="2"/>
        <v/>
      </c>
      <c r="DS13" s="41" t="str">
        <f t="shared" si="2"/>
        <v/>
      </c>
      <c r="DT13" s="41" t="str">
        <f t="shared" si="2"/>
        <v/>
      </c>
      <c r="DU13" s="42" t="str">
        <f t="shared" si="2"/>
        <v/>
      </c>
      <c r="DV13" s="40" t="str">
        <f t="shared" si="2"/>
        <v/>
      </c>
      <c r="DW13" s="41" t="str">
        <f t="shared" si="2"/>
        <v/>
      </c>
      <c r="DX13" s="41" t="str">
        <f t="shared" si="2"/>
        <v/>
      </c>
      <c r="DY13" s="41" t="str">
        <f t="shared" si="2"/>
        <v/>
      </c>
      <c r="DZ13" s="41" t="str">
        <f t="shared" si="2"/>
        <v/>
      </c>
      <c r="EA13" s="41" t="str">
        <f t="shared" si="2"/>
        <v/>
      </c>
      <c r="EB13" s="42" t="str">
        <f t="shared" si="2"/>
        <v/>
      </c>
      <c r="EC13" s="40" t="str">
        <f t="shared" si="2"/>
        <v/>
      </c>
      <c r="ED13" s="41" t="str">
        <f t="shared" si="2"/>
        <v/>
      </c>
      <c r="EE13" s="41" t="str">
        <f t="shared" si="2"/>
        <v/>
      </c>
      <c r="EF13" s="41" t="str">
        <f t="shared" si="2"/>
        <v/>
      </c>
      <c r="EG13" s="41" t="str">
        <f t="shared" si="2"/>
        <v/>
      </c>
      <c r="EH13" s="41" t="str">
        <f t="shared" si="2"/>
        <v/>
      </c>
      <c r="EI13" s="42" t="str">
        <f t="shared" si="2"/>
        <v/>
      </c>
      <c r="EJ13" s="40" t="str">
        <f t="shared" si="2"/>
        <v/>
      </c>
      <c r="EK13" s="41" t="str">
        <f t="shared" si="2"/>
        <v/>
      </c>
      <c r="EL13" s="41" t="str">
        <f t="shared" si="2"/>
        <v/>
      </c>
      <c r="EM13" s="41" t="str">
        <f t="shared" si="2"/>
        <v/>
      </c>
      <c r="EN13" s="41" t="str">
        <f t="shared" si="2"/>
        <v/>
      </c>
      <c r="EO13" s="41" t="str">
        <f t="shared" si="2"/>
        <v/>
      </c>
      <c r="EP13" s="42" t="str">
        <f t="shared" si="2"/>
        <v/>
      </c>
      <c r="EQ13" s="40" t="str">
        <f t="shared" si="2"/>
        <v/>
      </c>
      <c r="ER13" s="41" t="str">
        <f t="shared" si="2"/>
        <v/>
      </c>
      <c r="ES13" s="41" t="str">
        <f t="shared" si="2"/>
        <v/>
      </c>
      <c r="ET13" s="41" t="str">
        <f t="shared" si="2"/>
        <v/>
      </c>
      <c r="EU13" s="41" t="str">
        <f t="shared" si="2"/>
        <v/>
      </c>
      <c r="EV13" s="41" t="str">
        <f t="shared" si="2"/>
        <v/>
      </c>
      <c r="EW13" s="42" t="str">
        <f t="shared" si="2"/>
        <v/>
      </c>
      <c r="EX13" s="40" t="str">
        <f t="shared" si="2"/>
        <v/>
      </c>
      <c r="EY13" s="41" t="str">
        <f t="shared" si="2"/>
        <v/>
      </c>
      <c r="EZ13" s="41" t="str">
        <f t="shared" si="2"/>
        <v/>
      </c>
      <c r="FA13" s="41" t="str">
        <f t="shared" si="2"/>
        <v/>
      </c>
      <c r="FB13" s="41" t="str">
        <f t="shared" si="2"/>
        <v/>
      </c>
      <c r="FC13" s="41" t="str">
        <f t="shared" si="2"/>
        <v/>
      </c>
      <c r="FD13" s="42" t="str">
        <f t="shared" si="2"/>
        <v/>
      </c>
      <c r="FE13" s="40" t="str">
        <f t="shared" si="2"/>
        <v/>
      </c>
      <c r="FF13" s="41" t="str">
        <f t="shared" si="2"/>
        <v/>
      </c>
      <c r="FG13" s="41" t="str">
        <f t="shared" si="2"/>
        <v/>
      </c>
      <c r="FH13" s="41" t="str">
        <f t="shared" si="2"/>
        <v/>
      </c>
      <c r="FI13" s="41" t="str">
        <f t="shared" si="2"/>
        <v/>
      </c>
      <c r="FJ13" s="41" t="str">
        <f t="shared" si="2"/>
        <v/>
      </c>
      <c r="FK13" s="42" t="str">
        <f t="shared" si="2"/>
        <v/>
      </c>
      <c r="FL13" s="40" t="str">
        <f t="shared" si="2"/>
        <v/>
      </c>
      <c r="FM13" s="41" t="str">
        <f t="shared" si="2"/>
        <v/>
      </c>
      <c r="FN13" s="41" t="str">
        <f t="shared" si="2"/>
        <v/>
      </c>
      <c r="FO13" s="41" t="str">
        <f t="shared" si="2"/>
        <v/>
      </c>
      <c r="FP13" s="41" t="str">
        <f t="shared" si="2"/>
        <v/>
      </c>
      <c r="FQ13" s="41" t="str">
        <f t="shared" si="2"/>
        <v/>
      </c>
      <c r="FR13" s="42" t="str">
        <f t="shared" si="2"/>
        <v/>
      </c>
      <c r="FS13" s="40" t="str">
        <f t="shared" si="2"/>
        <v/>
      </c>
      <c r="FT13" s="41" t="str">
        <f t="shared" si="2"/>
        <v/>
      </c>
      <c r="FU13" s="41" t="str">
        <f t="shared" si="2"/>
        <v/>
      </c>
      <c r="FV13" s="41" t="str">
        <f t="shared" si="2"/>
        <v/>
      </c>
      <c r="FW13" s="41" t="str">
        <f t="shared" si="2"/>
        <v/>
      </c>
      <c r="FX13" s="41" t="str">
        <f t="shared" si="2"/>
        <v/>
      </c>
      <c r="FY13" s="42" t="str">
        <f t="shared" si="2"/>
        <v/>
      </c>
      <c r="FZ13" s="40" t="str">
        <f t="shared" si="2"/>
        <v/>
      </c>
      <c r="GA13" s="41" t="str">
        <f t="shared" si="2"/>
        <v/>
      </c>
      <c r="GB13" s="41" t="str">
        <f t="shared" si="2"/>
        <v/>
      </c>
      <c r="GC13" s="41" t="str">
        <f t="shared" si="2"/>
        <v/>
      </c>
      <c r="GD13" s="41" t="str">
        <f t="shared" si="2"/>
        <v/>
      </c>
      <c r="GE13" s="41" t="str">
        <f t="shared" si="2"/>
        <v/>
      </c>
      <c r="GF13" s="42" t="str">
        <f t="shared" si="2"/>
        <v/>
      </c>
      <c r="GG13" s="40" t="str">
        <f t="shared" si="2"/>
        <v/>
      </c>
      <c r="GH13" s="41" t="str">
        <f t="shared" si="2"/>
        <v/>
      </c>
      <c r="GI13" s="41" t="str">
        <f t="shared" si="2"/>
        <v/>
      </c>
      <c r="GJ13" s="41" t="str">
        <f t="shared" si="2"/>
        <v/>
      </c>
      <c r="GK13" s="41" t="str">
        <f t="shared" si="2"/>
        <v/>
      </c>
      <c r="GL13" s="41" t="str">
        <f t="shared" si="2"/>
        <v/>
      </c>
      <c r="GM13" s="42" t="str">
        <f t="shared" si="2"/>
        <v/>
      </c>
      <c r="GN13" s="40" t="str">
        <f t="shared" si="2"/>
        <v/>
      </c>
      <c r="GO13" s="41" t="str">
        <f t="shared" si="2"/>
        <v/>
      </c>
      <c r="GP13" s="41" t="str">
        <f t="shared" si="2"/>
        <v/>
      </c>
      <c r="GQ13" s="41" t="str">
        <f t="shared" si="2"/>
        <v/>
      </c>
      <c r="GR13" s="41" t="str">
        <f t="shared" si="2"/>
        <v/>
      </c>
      <c r="GS13" s="41" t="str">
        <f t="shared" si="2"/>
        <v/>
      </c>
      <c r="GT13" s="42" t="str">
        <f t="shared" si="2"/>
        <v/>
      </c>
      <c r="GU13" s="40" t="str">
        <f t="shared" si="2"/>
        <v/>
      </c>
      <c r="GV13" s="41" t="str">
        <f t="shared" si="2"/>
        <v/>
      </c>
      <c r="GW13" s="41" t="str">
        <f t="shared" si="2"/>
        <v/>
      </c>
      <c r="GX13" s="41" t="str">
        <f t="shared" si="2"/>
        <v/>
      </c>
      <c r="GY13" s="41" t="str">
        <f t="shared" si="2"/>
        <v/>
      </c>
      <c r="GZ13" s="41" t="str">
        <f t="shared" si="2"/>
        <v/>
      </c>
      <c r="HA13" s="42" t="str">
        <f t="shared" si="2"/>
        <v/>
      </c>
      <c r="HB13" s="40" t="str">
        <f t="shared" si="2"/>
        <v/>
      </c>
      <c r="HC13" s="41" t="str">
        <f t="shared" si="2"/>
        <v/>
      </c>
      <c r="HD13" s="41" t="str">
        <f t="shared" si="2"/>
        <v/>
      </c>
      <c r="HE13" s="41" t="str">
        <f t="shared" si="2"/>
        <v/>
      </c>
      <c r="HF13" s="41" t="str">
        <f t="shared" si="2"/>
        <v/>
      </c>
      <c r="HG13" s="41" t="str">
        <f t="shared" si="2"/>
        <v/>
      </c>
      <c r="HH13" s="42" t="str">
        <f t="shared" si="2"/>
        <v/>
      </c>
      <c r="HI13" s="40" t="str">
        <f t="shared" si="2"/>
        <v/>
      </c>
      <c r="HJ13" s="41" t="str">
        <f t="shared" si="2"/>
        <v/>
      </c>
      <c r="HK13" s="41" t="str">
        <f t="shared" si="2"/>
        <v/>
      </c>
      <c r="HL13" s="41" t="str">
        <f t="shared" si="2"/>
        <v/>
      </c>
      <c r="HM13" s="41" t="str">
        <f t="shared" si="2"/>
        <v/>
      </c>
      <c r="HN13" s="41" t="str">
        <f t="shared" si="2"/>
        <v/>
      </c>
      <c r="HO13" s="42" t="str">
        <f t="shared" si="2"/>
        <v/>
      </c>
      <c r="HP13" s="40" t="str">
        <f t="shared" si="2"/>
        <v/>
      </c>
      <c r="HQ13" s="41" t="str">
        <f t="shared" si="2"/>
        <v/>
      </c>
      <c r="HR13" s="41" t="str">
        <f t="shared" si="2"/>
        <v/>
      </c>
      <c r="HS13" s="41" t="str">
        <f t="shared" si="2"/>
        <v/>
      </c>
      <c r="HT13" s="41" t="str">
        <f t="shared" si="2"/>
        <v/>
      </c>
      <c r="HU13" s="41" t="str">
        <f t="shared" si="2"/>
        <v/>
      </c>
      <c r="HV13" s="42" t="str">
        <f t="shared" si="2"/>
        <v/>
      </c>
      <c r="HW13" s="40" t="str">
        <f t="shared" si="2"/>
        <v/>
      </c>
      <c r="HX13" s="41" t="str">
        <f t="shared" si="2"/>
        <v/>
      </c>
      <c r="HY13" s="41" t="str">
        <f t="shared" si="2"/>
        <v/>
      </c>
      <c r="HZ13" s="41" t="str">
        <f t="shared" si="2"/>
        <v/>
      </c>
      <c r="IA13" s="41" t="str">
        <f t="shared" si="2"/>
        <v/>
      </c>
      <c r="IB13" s="41" t="str">
        <f t="shared" si="2"/>
        <v/>
      </c>
      <c r="IC13" s="42" t="str">
        <f t="shared" si="2"/>
        <v/>
      </c>
      <c r="ID13" s="43"/>
    </row>
    <row r="14" ht="15.0" customHeight="1">
      <c r="A14" s="1"/>
      <c r="B14" s="44"/>
      <c r="C14" s="45"/>
      <c r="D14" s="46"/>
      <c r="E14" s="47"/>
      <c r="F14" s="45"/>
      <c r="G14" s="48"/>
      <c r="H14" s="49"/>
      <c r="I14" s="44"/>
      <c r="J14" s="44"/>
      <c r="K14" s="44"/>
      <c r="L14" s="44"/>
      <c r="M14" s="44"/>
      <c r="N14" s="50">
        <f>IF(N15&lt;&gt;"",1,"")</f>
        <v>1</v>
      </c>
      <c r="O14" s="51" t="str">
        <f>IF(N15&lt;&gt;"",TEXT(N15,"m/d/yy"),"")</f>
        <v>11/18/19</v>
      </c>
      <c r="P14" s="52"/>
      <c r="Q14" s="52"/>
      <c r="R14" s="52"/>
      <c r="S14" s="52"/>
      <c r="T14" s="53"/>
      <c r="U14" s="54">
        <f>IF(U15&lt;&gt;"",N14+1,"")</f>
        <v>2</v>
      </c>
      <c r="V14" s="51" t="str">
        <f>IF(U15&lt;&gt;"",TEXT(U15,"m/d/yy"),"")</f>
        <v>11/25/19</v>
      </c>
      <c r="W14" s="52"/>
      <c r="X14" s="52"/>
      <c r="Y14" s="52"/>
      <c r="Z14" s="52"/>
      <c r="AA14" s="53"/>
      <c r="AB14" s="54">
        <f>IF(AB15&lt;&gt;"",U14+1,"")</f>
        <v>3</v>
      </c>
      <c r="AC14" s="51" t="str">
        <f>IF(AB15&lt;&gt;"",TEXT(AB15,"m/d/yy"),"")</f>
        <v>12/2/19</v>
      </c>
      <c r="AD14" s="52"/>
      <c r="AE14" s="52"/>
      <c r="AF14" s="52"/>
      <c r="AG14" s="52"/>
      <c r="AH14" s="53"/>
      <c r="AI14" s="54" t="str">
        <f>IF(AI15&lt;&gt;"",AB14+1,"")</f>
        <v/>
      </c>
      <c r="AJ14" s="51" t="str">
        <f>IF(AI15&lt;&gt;"",TEXT(AI15,"m/d/yy"),"")</f>
        <v/>
      </c>
      <c r="AK14" s="52"/>
      <c r="AL14" s="52"/>
      <c r="AM14" s="52"/>
      <c r="AN14" s="52"/>
      <c r="AO14" s="53"/>
      <c r="AP14" s="54" t="str">
        <f>IF(AP15&lt;&gt;"",AI14+1,"")</f>
        <v/>
      </c>
      <c r="AQ14" s="51" t="str">
        <f>IF(AP15&lt;&gt;"",TEXT(AP15,"m/d/yy"),"")</f>
        <v/>
      </c>
      <c r="AR14" s="52"/>
      <c r="AS14" s="52"/>
      <c r="AT14" s="52"/>
      <c r="AU14" s="52"/>
      <c r="AV14" s="53"/>
      <c r="AW14" s="55" t="str">
        <f>IF(AW15&lt;&gt;"",AP14+1,"")</f>
        <v/>
      </c>
      <c r="AX14" s="56" t="str">
        <f>IF(AW15&lt;&gt;"",TEXT(AW15,"m/d/yy"),"")</f>
        <v/>
      </c>
      <c r="AY14" s="52"/>
      <c r="AZ14" s="52"/>
      <c r="BA14" s="52"/>
      <c r="BB14" s="52"/>
      <c r="BC14" s="53"/>
      <c r="BD14" s="55" t="str">
        <f>IF(BD15&lt;&gt;"",AW14+1,"")</f>
        <v/>
      </c>
      <c r="BE14" s="56" t="str">
        <f>IF(BD15&lt;&gt;"",TEXT(BD15,"m/d/yy"),"")</f>
        <v/>
      </c>
      <c r="BF14" s="52"/>
      <c r="BG14" s="52"/>
      <c r="BH14" s="52"/>
      <c r="BI14" s="52"/>
      <c r="BJ14" s="53"/>
      <c r="BK14" s="55" t="str">
        <f>IF(BK15&lt;&gt;"",BD14+1,"")</f>
        <v/>
      </c>
      <c r="BL14" s="56" t="str">
        <f>IF(BK15&lt;&gt;"",TEXT(BK15,"m/d/yy"),"")</f>
        <v/>
      </c>
      <c r="BM14" s="52"/>
      <c r="BN14" s="52"/>
      <c r="BO14" s="52"/>
      <c r="BP14" s="52"/>
      <c r="BQ14" s="53"/>
      <c r="BR14" s="55" t="str">
        <f>IF(BR15&lt;&gt;"",BK14+1,"")</f>
        <v/>
      </c>
      <c r="BS14" s="56" t="str">
        <f>IF(BR15&lt;&gt;"",TEXT(BR15,"m/d/yy"),"")</f>
        <v/>
      </c>
      <c r="BT14" s="52"/>
      <c r="BU14" s="52"/>
      <c r="BV14" s="52"/>
      <c r="BW14" s="52"/>
      <c r="BX14" s="53"/>
      <c r="BY14" s="55" t="str">
        <f>IF(BY15&lt;&gt;"",BR14+1,"")</f>
        <v/>
      </c>
      <c r="BZ14" s="56" t="str">
        <f>IF(BY15&lt;&gt;"",TEXT(BY15,"m/d/yy"),"")</f>
        <v/>
      </c>
      <c r="CA14" s="52"/>
      <c r="CB14" s="52"/>
      <c r="CC14" s="52"/>
      <c r="CD14" s="52"/>
      <c r="CE14" s="53"/>
      <c r="CF14" s="55" t="str">
        <f>IF(CF15&lt;&gt;"",BY14+1,"")</f>
        <v/>
      </c>
      <c r="CG14" s="56" t="str">
        <f>IF(CF15&lt;&gt;"",TEXT(CF15,"m/d/yy"),"")</f>
        <v/>
      </c>
      <c r="CH14" s="52"/>
      <c r="CI14" s="52"/>
      <c r="CJ14" s="52"/>
      <c r="CK14" s="52"/>
      <c r="CL14" s="53"/>
      <c r="CM14" s="55" t="str">
        <f>IF(CM15&lt;&gt;"",CF14+1,"")</f>
        <v/>
      </c>
      <c r="CN14" s="56" t="str">
        <f>IF(CM15&lt;&gt;"",TEXT(CM15,"m/d/yy"),"")</f>
        <v/>
      </c>
      <c r="CO14" s="52"/>
      <c r="CP14" s="52"/>
      <c r="CQ14" s="52"/>
      <c r="CR14" s="52"/>
      <c r="CS14" s="53"/>
      <c r="CT14" s="55" t="str">
        <f>IF(CT15&lt;&gt;"",CM14+1,"")</f>
        <v/>
      </c>
      <c r="CU14" s="56" t="str">
        <f>IF(CT15&lt;&gt;"",TEXT(CT15,"m/d/yy"),"")</f>
        <v/>
      </c>
      <c r="CV14" s="52"/>
      <c r="CW14" s="52"/>
      <c r="CX14" s="52"/>
      <c r="CY14" s="52"/>
      <c r="CZ14" s="53"/>
      <c r="DA14" s="55" t="str">
        <f>IF(DA15&lt;&gt;"",CT14+1,"")</f>
        <v/>
      </c>
      <c r="DB14" s="56" t="str">
        <f>IF(DA15&lt;&gt;"",TEXT(DA15,"m/d/yy"),"")</f>
        <v/>
      </c>
      <c r="DC14" s="52"/>
      <c r="DD14" s="52"/>
      <c r="DE14" s="52"/>
      <c r="DF14" s="52"/>
      <c r="DG14" s="53"/>
      <c r="DH14" s="55" t="str">
        <f>IF(DH15&lt;&gt;"",DA14+1,"")</f>
        <v/>
      </c>
      <c r="DI14" s="56" t="str">
        <f>IF(DH15&lt;&gt;"",TEXT(DH15,"m/d/yy"),"")</f>
        <v/>
      </c>
      <c r="DJ14" s="52"/>
      <c r="DK14" s="52"/>
      <c r="DL14" s="52"/>
      <c r="DM14" s="52"/>
      <c r="DN14" s="53"/>
      <c r="DO14" s="55" t="str">
        <f>IF(DO15&lt;&gt;"",DH14+1,"")</f>
        <v/>
      </c>
      <c r="DP14" s="56" t="str">
        <f>IF(DO15&lt;&gt;"",TEXT(DO15,"m/d/yy"),"")</f>
        <v/>
      </c>
      <c r="DQ14" s="52"/>
      <c r="DR14" s="52"/>
      <c r="DS14" s="52"/>
      <c r="DT14" s="52"/>
      <c r="DU14" s="53"/>
      <c r="DV14" s="55" t="str">
        <f>IF(DV15&lt;&gt;"",DO14+1,"")</f>
        <v/>
      </c>
      <c r="DW14" s="56" t="str">
        <f>IF(DV15&lt;&gt;"",TEXT(DV15,"m/d/yy"),"")</f>
        <v/>
      </c>
      <c r="DX14" s="52"/>
      <c r="DY14" s="52"/>
      <c r="DZ14" s="52"/>
      <c r="EA14" s="52"/>
      <c r="EB14" s="53"/>
      <c r="EC14" s="55" t="str">
        <f>IF(EC15&lt;&gt;"",DV14+1,"")</f>
        <v/>
      </c>
      <c r="ED14" s="56" t="str">
        <f>IF(EC15&lt;&gt;"",TEXT(EC15,"m/d/yy"),"")</f>
        <v/>
      </c>
      <c r="EE14" s="52"/>
      <c r="EF14" s="52"/>
      <c r="EG14" s="52"/>
      <c r="EH14" s="52"/>
      <c r="EI14" s="53"/>
      <c r="EJ14" s="55" t="str">
        <f>IF(EJ15&lt;&gt;"",EC14+1,"")</f>
        <v/>
      </c>
      <c r="EK14" s="56" t="str">
        <f>IF(EJ15&lt;&gt;"",TEXT(EJ15,"m/d/yy"),"")</f>
        <v/>
      </c>
      <c r="EL14" s="52"/>
      <c r="EM14" s="52"/>
      <c r="EN14" s="52"/>
      <c r="EO14" s="52"/>
      <c r="EP14" s="53"/>
      <c r="EQ14" s="55" t="str">
        <f>IF(EQ15&lt;&gt;"",EJ14+1,"")</f>
        <v/>
      </c>
      <c r="ER14" s="56" t="str">
        <f>IF(EQ15&lt;&gt;"",TEXT(EQ15,"m/d/yy"),"")</f>
        <v/>
      </c>
      <c r="ES14" s="52"/>
      <c r="ET14" s="52"/>
      <c r="EU14" s="52"/>
      <c r="EV14" s="52"/>
      <c r="EW14" s="53"/>
      <c r="EX14" s="55" t="str">
        <f>IF(EX15&lt;&gt;"",EQ14+1,"")</f>
        <v/>
      </c>
      <c r="EY14" s="56" t="str">
        <f>IF(EX15&lt;&gt;"",TEXT(EX15,"m/d/yy"),"")</f>
        <v/>
      </c>
      <c r="EZ14" s="52"/>
      <c r="FA14" s="52"/>
      <c r="FB14" s="52"/>
      <c r="FC14" s="52"/>
      <c r="FD14" s="53"/>
      <c r="FE14" s="55" t="str">
        <f>IF(FE15&lt;&gt;"",EX14+1,"")</f>
        <v/>
      </c>
      <c r="FF14" s="56" t="str">
        <f>IF(FE15&lt;&gt;"",TEXT(FE15,"m/d/yy"),"")</f>
        <v/>
      </c>
      <c r="FG14" s="52"/>
      <c r="FH14" s="52"/>
      <c r="FI14" s="52"/>
      <c r="FJ14" s="52"/>
      <c r="FK14" s="53"/>
      <c r="FL14" s="55" t="str">
        <f>IF(FL15&lt;&gt;"",FE14+1,"")</f>
        <v/>
      </c>
      <c r="FM14" s="56" t="str">
        <f>IF(FL15&lt;&gt;"",TEXT(FL15,"m/d/yy"),"")</f>
        <v/>
      </c>
      <c r="FN14" s="52"/>
      <c r="FO14" s="52"/>
      <c r="FP14" s="52"/>
      <c r="FQ14" s="52"/>
      <c r="FR14" s="53"/>
      <c r="FS14" s="55" t="str">
        <f>IF(FS15&lt;&gt;"",FL14+1,"")</f>
        <v/>
      </c>
      <c r="FT14" s="56" t="str">
        <f>IF(FS15&lt;&gt;"",TEXT(FS15,"m/d/yy"),"")</f>
        <v/>
      </c>
      <c r="FU14" s="52"/>
      <c r="FV14" s="52"/>
      <c r="FW14" s="52"/>
      <c r="FX14" s="52"/>
      <c r="FY14" s="53"/>
      <c r="FZ14" s="55" t="str">
        <f>IF(FZ15&lt;&gt;"",FS14+1,"")</f>
        <v/>
      </c>
      <c r="GA14" s="56" t="str">
        <f>IF(FZ15&lt;&gt;"",TEXT(FZ15,"m/d/yy"),"")</f>
        <v/>
      </c>
      <c r="GB14" s="52"/>
      <c r="GC14" s="52"/>
      <c r="GD14" s="52"/>
      <c r="GE14" s="52"/>
      <c r="GF14" s="53"/>
      <c r="GG14" s="55" t="str">
        <f>IF(GG15&lt;&gt;"",FZ14+1,"")</f>
        <v/>
      </c>
      <c r="GH14" s="56" t="str">
        <f>IF(GG15&lt;&gt;"",TEXT(GG15,"m/d/yy"),"")</f>
        <v/>
      </c>
      <c r="GI14" s="52"/>
      <c r="GJ14" s="52"/>
      <c r="GK14" s="52"/>
      <c r="GL14" s="52"/>
      <c r="GM14" s="53"/>
      <c r="GN14" s="55" t="str">
        <f>IF(GN15&lt;&gt;"",GG14+1,"")</f>
        <v/>
      </c>
      <c r="GO14" s="56" t="str">
        <f>IF(GN15&lt;&gt;"",TEXT(GN15,"m/d/yy"),"")</f>
        <v/>
      </c>
      <c r="GP14" s="52"/>
      <c r="GQ14" s="52"/>
      <c r="GR14" s="52"/>
      <c r="GS14" s="52"/>
      <c r="GT14" s="53"/>
      <c r="GU14" s="55" t="str">
        <f>IF(GU15&lt;&gt;"",GN14+1,"")</f>
        <v/>
      </c>
      <c r="GV14" s="56" t="str">
        <f>IF(GU15&lt;&gt;"",TEXT(GU15,"m/d/yy"),"")</f>
        <v/>
      </c>
      <c r="GW14" s="52"/>
      <c r="GX14" s="52"/>
      <c r="GY14" s="52"/>
      <c r="GZ14" s="52"/>
      <c r="HA14" s="53"/>
      <c r="HB14" s="55" t="str">
        <f>IF(HB15&lt;&gt;"",GU14+1,"")</f>
        <v/>
      </c>
      <c r="HC14" s="56" t="str">
        <f>IF(HB15&lt;&gt;"",TEXT(HB15,"m/d/yy"),"")</f>
        <v/>
      </c>
      <c r="HD14" s="52"/>
      <c r="HE14" s="52"/>
      <c r="HF14" s="52"/>
      <c r="HG14" s="52"/>
      <c r="HH14" s="53"/>
      <c r="HI14" s="55" t="str">
        <f>IF(HI15&lt;&gt;"",HB14+1,"")</f>
        <v/>
      </c>
      <c r="HJ14" s="56" t="str">
        <f>IF(HI15&lt;&gt;"",TEXT(HI15,"m/d/yy"),"")</f>
        <v/>
      </c>
      <c r="HK14" s="52"/>
      <c r="HL14" s="52"/>
      <c r="HM14" s="52"/>
      <c r="HN14" s="52"/>
      <c r="HO14" s="53"/>
      <c r="HP14" s="55" t="str">
        <f>IF(HP15&lt;&gt;"",HI14+1,"")</f>
        <v/>
      </c>
      <c r="HQ14" s="56" t="str">
        <f>IF(HP15&lt;&gt;"",TEXT(HP15,"m/d/yy"),"")</f>
        <v/>
      </c>
      <c r="HR14" s="52"/>
      <c r="HS14" s="52"/>
      <c r="HT14" s="52"/>
      <c r="HU14" s="52"/>
      <c r="HV14" s="53"/>
      <c r="HW14" s="55" t="str">
        <f>IF(HW15&lt;&gt;"",HP14+1,"")</f>
        <v/>
      </c>
      <c r="HX14" s="56" t="str">
        <f>IF(HW15&lt;&gt;"",TEXT(HW15,"m/d/yy"),"")</f>
        <v/>
      </c>
      <c r="HY14" s="52"/>
      <c r="HZ14" s="52"/>
      <c r="IA14" s="52"/>
      <c r="IB14" s="52"/>
      <c r="IC14" s="53"/>
      <c r="ID14" s="57">
        <f>HW14+1</f>
        <v>1</v>
      </c>
    </row>
    <row r="15" ht="15.0" customHeight="1">
      <c r="A15" s="58"/>
      <c r="B15" s="59"/>
      <c r="C15" s="60"/>
      <c r="D15" s="61"/>
      <c r="E15" s="61"/>
      <c r="F15" s="62"/>
      <c r="G15" s="63"/>
      <c r="H15" s="64"/>
      <c r="I15" s="59"/>
      <c r="J15" s="59"/>
      <c r="K15" s="59"/>
      <c r="L15" s="59"/>
      <c r="M15" s="59"/>
      <c r="N15" s="61">
        <f>IF(E6&lt;&gt;"",IF(WEEKDAY(E6,2)=1,E6,E6-WEEKDAY(E6,2)+1),"")</f>
        <v>43787</v>
      </c>
      <c r="O15" s="61">
        <f t="shared" ref="O15:T15" si="3">IF(N15&lt;&gt;"",N15+1,"")</f>
        <v>43788</v>
      </c>
      <c r="P15" s="61">
        <f t="shared" si="3"/>
        <v>43789</v>
      </c>
      <c r="Q15" s="61">
        <f t="shared" si="3"/>
        <v>43790</v>
      </c>
      <c r="R15" s="61">
        <f t="shared" si="3"/>
        <v>43791</v>
      </c>
      <c r="S15" s="61">
        <f t="shared" si="3"/>
        <v>43792</v>
      </c>
      <c r="T15" s="61">
        <f t="shared" si="3"/>
        <v>43793</v>
      </c>
      <c r="U15" s="61">
        <f>IF(T15&lt;&gt;"",IF($F$7=TRUE,IF(T15&gt;=$J$6,"",T15+1),IF(T15&gt;=$H$6,"",T15+1)),"")</f>
        <v>43794</v>
      </c>
      <c r="V15" s="61">
        <f t="shared" ref="V15:AA15" si="4">IF(U15&lt;&gt;"",U15+1,"")</f>
        <v>43795</v>
      </c>
      <c r="W15" s="61">
        <f t="shared" si="4"/>
        <v>43796</v>
      </c>
      <c r="X15" s="61">
        <f t="shared" si="4"/>
        <v>43797</v>
      </c>
      <c r="Y15" s="61">
        <f t="shared" si="4"/>
        <v>43798</v>
      </c>
      <c r="Z15" s="61">
        <f t="shared" si="4"/>
        <v>43799</v>
      </c>
      <c r="AA15" s="61">
        <f t="shared" si="4"/>
        <v>43800</v>
      </c>
      <c r="AB15" s="61">
        <f>IF(AA15&lt;&gt;"",IF($F$7=TRUE,IF(AA15&gt;=$J$6,"",AA15+1),IF(AA15&gt;=$H$6,"",AA15+1)),"")</f>
        <v>43801</v>
      </c>
      <c r="AC15" s="61">
        <f t="shared" ref="AC15:AH15" si="5">IF(AB15&lt;&gt;"",AB15+1,"")</f>
        <v>43802</v>
      </c>
      <c r="AD15" s="61">
        <f t="shared" si="5"/>
        <v>43803</v>
      </c>
      <c r="AE15" s="61">
        <f t="shared" si="5"/>
        <v>43804</v>
      </c>
      <c r="AF15" s="61">
        <f t="shared" si="5"/>
        <v>43805</v>
      </c>
      <c r="AG15" s="61">
        <f t="shared" si="5"/>
        <v>43806</v>
      </c>
      <c r="AH15" s="61">
        <f t="shared" si="5"/>
        <v>43807</v>
      </c>
      <c r="AI15" s="61" t="str">
        <f>IF(AH15&lt;&gt;"",IF($F$7=TRUE,IF(AH15&gt;=$J$6,"",AH15+1),IF(AH15&gt;=$H$6,"",AH15+1)),"")</f>
        <v/>
      </c>
      <c r="AJ15" s="61" t="str">
        <f t="shared" ref="AJ15:AO15" si="6">IF(AI15&lt;&gt;"",AI15+1,"")</f>
        <v/>
      </c>
      <c r="AK15" s="61" t="str">
        <f t="shared" si="6"/>
        <v/>
      </c>
      <c r="AL15" s="61" t="str">
        <f t="shared" si="6"/>
        <v/>
      </c>
      <c r="AM15" s="61" t="str">
        <f t="shared" si="6"/>
        <v/>
      </c>
      <c r="AN15" s="61" t="str">
        <f t="shared" si="6"/>
        <v/>
      </c>
      <c r="AO15" s="61" t="str">
        <f t="shared" si="6"/>
        <v/>
      </c>
      <c r="AP15" s="61" t="str">
        <f>IF(AO15&lt;&gt;"",IF($F$7=TRUE,IF(AO15&gt;=$J$6,"",AO15+1),IF(AO15&gt;=$H$6,"",AO15+1)),"")</f>
        <v/>
      </c>
      <c r="AQ15" s="61" t="str">
        <f t="shared" ref="AQ15:AV15" si="7">IF(AP15&lt;&gt;"",AP15+1,"")</f>
        <v/>
      </c>
      <c r="AR15" s="61" t="str">
        <f t="shared" si="7"/>
        <v/>
      </c>
      <c r="AS15" s="61" t="str">
        <f t="shared" si="7"/>
        <v/>
      </c>
      <c r="AT15" s="61" t="str">
        <f t="shared" si="7"/>
        <v/>
      </c>
      <c r="AU15" s="61" t="str">
        <f t="shared" si="7"/>
        <v/>
      </c>
      <c r="AV15" s="61" t="str">
        <f t="shared" si="7"/>
        <v/>
      </c>
      <c r="AW15" s="65" t="str">
        <f>IF(AV15&lt;&gt;"",IF($F$7=TRUE,IF(AV15&gt;=$J$6,"",AV15+1),IF(AV15&gt;=$H$6,"",AV15+1)),"")</f>
        <v/>
      </c>
      <c r="AX15" s="65" t="str">
        <f t="shared" ref="AX15:BC15" si="8">IF(AW15&lt;&gt;"",AW15+1,"")</f>
        <v/>
      </c>
      <c r="AY15" s="65" t="str">
        <f t="shared" si="8"/>
        <v/>
      </c>
      <c r="AZ15" s="65" t="str">
        <f t="shared" si="8"/>
        <v/>
      </c>
      <c r="BA15" s="65" t="str">
        <f t="shared" si="8"/>
        <v/>
      </c>
      <c r="BB15" s="65" t="str">
        <f t="shared" si="8"/>
        <v/>
      </c>
      <c r="BC15" s="65" t="str">
        <f t="shared" si="8"/>
        <v/>
      </c>
      <c r="BD15" s="65" t="str">
        <f>IF(BC15&lt;&gt;"",IF($F$7=TRUE,IF(BC15&gt;=$J$6,"",BC15+1),IF(BC15&gt;=$H$6,"",BC15+1)),"")</f>
        <v/>
      </c>
      <c r="BE15" s="65" t="str">
        <f t="shared" ref="BE15:BJ15" si="9">IF(BD15&lt;&gt;"",BD15+1,"")</f>
        <v/>
      </c>
      <c r="BF15" s="65" t="str">
        <f t="shared" si="9"/>
        <v/>
      </c>
      <c r="BG15" s="65" t="str">
        <f t="shared" si="9"/>
        <v/>
      </c>
      <c r="BH15" s="65" t="str">
        <f t="shared" si="9"/>
        <v/>
      </c>
      <c r="BI15" s="65" t="str">
        <f t="shared" si="9"/>
        <v/>
      </c>
      <c r="BJ15" s="65" t="str">
        <f t="shared" si="9"/>
        <v/>
      </c>
      <c r="BK15" s="65" t="str">
        <f>IF(BJ15&lt;&gt;"",IF($F$7=TRUE,IF(BJ15&gt;=$J$6,"",BJ15+1),IF(BJ15&gt;=$H$6,"",BJ15+1)),"")</f>
        <v/>
      </c>
      <c r="BL15" s="65" t="str">
        <f t="shared" ref="BL15:BQ15" si="10">IF(BK15&lt;&gt;"",BK15+1,"")</f>
        <v/>
      </c>
      <c r="BM15" s="65" t="str">
        <f t="shared" si="10"/>
        <v/>
      </c>
      <c r="BN15" s="65" t="str">
        <f t="shared" si="10"/>
        <v/>
      </c>
      <c r="BO15" s="65" t="str">
        <f t="shared" si="10"/>
        <v/>
      </c>
      <c r="BP15" s="65" t="str">
        <f t="shared" si="10"/>
        <v/>
      </c>
      <c r="BQ15" s="65" t="str">
        <f t="shared" si="10"/>
        <v/>
      </c>
      <c r="BR15" s="65" t="str">
        <f>IF(BQ15&lt;&gt;"",IF($F$7=TRUE,IF(BQ15&gt;=$J$6,"",BQ15+1),IF(BQ15&gt;=$H$6,"",BQ15+1)),"")</f>
        <v/>
      </c>
      <c r="BS15" s="65" t="str">
        <f t="shared" ref="BS15:BX15" si="11">IF(BR15&lt;&gt;"",BR15+1,"")</f>
        <v/>
      </c>
      <c r="BT15" s="65" t="str">
        <f t="shared" si="11"/>
        <v/>
      </c>
      <c r="BU15" s="65" t="str">
        <f t="shared" si="11"/>
        <v/>
      </c>
      <c r="BV15" s="65" t="str">
        <f t="shared" si="11"/>
        <v/>
      </c>
      <c r="BW15" s="65" t="str">
        <f t="shared" si="11"/>
        <v/>
      </c>
      <c r="BX15" s="65" t="str">
        <f t="shared" si="11"/>
        <v/>
      </c>
      <c r="BY15" s="65" t="str">
        <f>IF(BX15&lt;&gt;"",IF($F$7=TRUE,IF(BX15&gt;=$J$6,"",BX15+1),IF(BX15&gt;=$H$6,"",BX15+1)),"")</f>
        <v/>
      </c>
      <c r="BZ15" s="65" t="str">
        <f t="shared" ref="BZ15:CE15" si="12">IF(BY15&lt;&gt;"",BY15+1,"")</f>
        <v/>
      </c>
      <c r="CA15" s="65" t="str">
        <f t="shared" si="12"/>
        <v/>
      </c>
      <c r="CB15" s="65" t="str">
        <f t="shared" si="12"/>
        <v/>
      </c>
      <c r="CC15" s="65" t="str">
        <f t="shared" si="12"/>
        <v/>
      </c>
      <c r="CD15" s="65" t="str">
        <f t="shared" si="12"/>
        <v/>
      </c>
      <c r="CE15" s="65" t="str">
        <f t="shared" si="12"/>
        <v/>
      </c>
      <c r="CF15" s="65" t="str">
        <f>IF(CE15&lt;&gt;"",IF($F$7=TRUE,IF(CE15&gt;=$J$6,"",CE15+1),IF(CE15&gt;=$H$6,"",CE15+1)),"")</f>
        <v/>
      </c>
      <c r="CG15" s="65" t="str">
        <f t="shared" ref="CG15:CL15" si="13">IF(CF15&lt;&gt;"",CF15+1,"")</f>
        <v/>
      </c>
      <c r="CH15" s="65" t="str">
        <f t="shared" si="13"/>
        <v/>
      </c>
      <c r="CI15" s="65" t="str">
        <f t="shared" si="13"/>
        <v/>
      </c>
      <c r="CJ15" s="65" t="str">
        <f t="shared" si="13"/>
        <v/>
      </c>
      <c r="CK15" s="65" t="str">
        <f t="shared" si="13"/>
        <v/>
      </c>
      <c r="CL15" s="65" t="str">
        <f t="shared" si="13"/>
        <v/>
      </c>
      <c r="CM15" s="65" t="str">
        <f>IF(CL15&lt;&gt;"",IF($F$7=TRUE,IF(CL15&gt;=$J$6,"",CL15+1),IF(CL15&gt;=$H$6,"",CL15+1)),"")</f>
        <v/>
      </c>
      <c r="CN15" s="65" t="str">
        <f t="shared" ref="CN15:CS15" si="14">IF(CM15&lt;&gt;"",CM15+1,"")</f>
        <v/>
      </c>
      <c r="CO15" s="65" t="str">
        <f t="shared" si="14"/>
        <v/>
      </c>
      <c r="CP15" s="65" t="str">
        <f t="shared" si="14"/>
        <v/>
      </c>
      <c r="CQ15" s="65" t="str">
        <f t="shared" si="14"/>
        <v/>
      </c>
      <c r="CR15" s="65" t="str">
        <f t="shared" si="14"/>
        <v/>
      </c>
      <c r="CS15" s="65" t="str">
        <f t="shared" si="14"/>
        <v/>
      </c>
      <c r="CT15" s="65" t="str">
        <f>IF(CS15&lt;&gt;"",IF($F$7=TRUE,IF(CS15&gt;=$J$6,"",CS15+1),IF(CS15&gt;=$H$6,"",CS15+1)),"")</f>
        <v/>
      </c>
      <c r="CU15" s="65" t="str">
        <f t="shared" ref="CU15:CZ15" si="15">IF(CT15&lt;&gt;"",CT15+1,"")</f>
        <v/>
      </c>
      <c r="CV15" s="65" t="str">
        <f t="shared" si="15"/>
        <v/>
      </c>
      <c r="CW15" s="65" t="str">
        <f t="shared" si="15"/>
        <v/>
      </c>
      <c r="CX15" s="65" t="str">
        <f t="shared" si="15"/>
        <v/>
      </c>
      <c r="CY15" s="65" t="str">
        <f t="shared" si="15"/>
        <v/>
      </c>
      <c r="CZ15" s="65" t="str">
        <f t="shared" si="15"/>
        <v/>
      </c>
      <c r="DA15" s="65" t="str">
        <f>IF(CZ15&lt;&gt;"",IF($F$7=TRUE,IF(CZ15&gt;=$J$6,"",CZ15+1),IF(CZ15&gt;=$H$6,"",CZ15+1)),"")</f>
        <v/>
      </c>
      <c r="DB15" s="65" t="str">
        <f t="shared" ref="DB15:DG15" si="16">IF(DA15&lt;&gt;"",DA15+1,"")</f>
        <v/>
      </c>
      <c r="DC15" s="65" t="str">
        <f t="shared" si="16"/>
        <v/>
      </c>
      <c r="DD15" s="65" t="str">
        <f t="shared" si="16"/>
        <v/>
      </c>
      <c r="DE15" s="65" t="str">
        <f t="shared" si="16"/>
        <v/>
      </c>
      <c r="DF15" s="65" t="str">
        <f t="shared" si="16"/>
        <v/>
      </c>
      <c r="DG15" s="65" t="str">
        <f t="shared" si="16"/>
        <v/>
      </c>
      <c r="DH15" s="65" t="str">
        <f>IF(DG15&lt;&gt;"",IF($F$7=TRUE,IF(DG15&gt;=$J$6,"",DG15+1),IF(DG15&gt;=$H$6,"",DG15+1)),"")</f>
        <v/>
      </c>
      <c r="DI15" s="65" t="str">
        <f t="shared" ref="DI15:DN15" si="17">IF(DH15&lt;&gt;"",DH15+1,"")</f>
        <v/>
      </c>
      <c r="DJ15" s="65" t="str">
        <f t="shared" si="17"/>
        <v/>
      </c>
      <c r="DK15" s="65" t="str">
        <f t="shared" si="17"/>
        <v/>
      </c>
      <c r="DL15" s="65" t="str">
        <f t="shared" si="17"/>
        <v/>
      </c>
      <c r="DM15" s="65" t="str">
        <f t="shared" si="17"/>
        <v/>
      </c>
      <c r="DN15" s="65" t="str">
        <f t="shared" si="17"/>
        <v/>
      </c>
      <c r="DO15" s="65" t="str">
        <f>IF(DN15&lt;&gt;"",IF($F$7=TRUE,IF(DN15&gt;=$J$6,"",DN15+1),IF(DN15&gt;=$H$6,"",DN15+1)),"")</f>
        <v/>
      </c>
      <c r="DP15" s="65" t="str">
        <f t="shared" ref="DP15:DU15" si="18">IF(DO15&lt;&gt;"",DO15+1,"")</f>
        <v/>
      </c>
      <c r="DQ15" s="65" t="str">
        <f t="shared" si="18"/>
        <v/>
      </c>
      <c r="DR15" s="65" t="str">
        <f t="shared" si="18"/>
        <v/>
      </c>
      <c r="DS15" s="65" t="str">
        <f t="shared" si="18"/>
        <v/>
      </c>
      <c r="DT15" s="65" t="str">
        <f t="shared" si="18"/>
        <v/>
      </c>
      <c r="DU15" s="65" t="str">
        <f t="shared" si="18"/>
        <v/>
      </c>
      <c r="DV15" s="65" t="str">
        <f>IF(DU15&lt;&gt;"",IF($F$7=TRUE,IF(DU15&gt;=$J$6,"",DU15+1),IF(DU15&gt;=$H$6,"",DU15+1)),"")</f>
        <v/>
      </c>
      <c r="DW15" s="65" t="str">
        <f t="shared" ref="DW15:EB15" si="19">IF(DV15&lt;&gt;"",DV15+1,"")</f>
        <v/>
      </c>
      <c r="DX15" s="65" t="str">
        <f t="shared" si="19"/>
        <v/>
      </c>
      <c r="DY15" s="65" t="str">
        <f t="shared" si="19"/>
        <v/>
      </c>
      <c r="DZ15" s="65" t="str">
        <f t="shared" si="19"/>
        <v/>
      </c>
      <c r="EA15" s="65" t="str">
        <f t="shared" si="19"/>
        <v/>
      </c>
      <c r="EB15" s="65" t="str">
        <f t="shared" si="19"/>
        <v/>
      </c>
      <c r="EC15" s="65" t="str">
        <f>IF(EB15&lt;&gt;"",IF($F$7=TRUE,IF(EB15&gt;=$J$6,"",EB15+1),IF(EB15&gt;=$H$6,"",EB15+1)),"")</f>
        <v/>
      </c>
      <c r="ED15" s="65" t="str">
        <f t="shared" ref="ED15:EI15" si="20">IF(EC15&lt;&gt;"",EC15+1,"")</f>
        <v/>
      </c>
      <c r="EE15" s="65" t="str">
        <f t="shared" si="20"/>
        <v/>
      </c>
      <c r="EF15" s="65" t="str">
        <f t="shared" si="20"/>
        <v/>
      </c>
      <c r="EG15" s="65" t="str">
        <f t="shared" si="20"/>
        <v/>
      </c>
      <c r="EH15" s="65" t="str">
        <f t="shared" si="20"/>
        <v/>
      </c>
      <c r="EI15" s="65" t="str">
        <f t="shared" si="20"/>
        <v/>
      </c>
      <c r="EJ15" s="65" t="str">
        <f>IF(EI15&lt;&gt;"",IF($F$7=TRUE,IF(EI15&gt;=$J$6,"",EI15+1),IF(EI15&gt;=$H$6,"",EI15+1)),"")</f>
        <v/>
      </c>
      <c r="EK15" s="65" t="str">
        <f t="shared" ref="EK15:EP15" si="21">IF(EJ15&lt;&gt;"",EJ15+1,"")</f>
        <v/>
      </c>
      <c r="EL15" s="65" t="str">
        <f t="shared" si="21"/>
        <v/>
      </c>
      <c r="EM15" s="65" t="str">
        <f t="shared" si="21"/>
        <v/>
      </c>
      <c r="EN15" s="65" t="str">
        <f t="shared" si="21"/>
        <v/>
      </c>
      <c r="EO15" s="65" t="str">
        <f t="shared" si="21"/>
        <v/>
      </c>
      <c r="EP15" s="65" t="str">
        <f t="shared" si="21"/>
        <v/>
      </c>
      <c r="EQ15" s="65" t="str">
        <f>IF(EP15&lt;&gt;"",IF($F$7=TRUE,IF(EP15&gt;=$J$6,"",EP15+1),IF(EP15&gt;=$H$6,"",EP15+1)),"")</f>
        <v/>
      </c>
      <c r="ER15" s="65" t="str">
        <f t="shared" ref="ER15:EW15" si="22">IF(EQ15&lt;&gt;"",EQ15+1,"")</f>
        <v/>
      </c>
      <c r="ES15" s="65" t="str">
        <f t="shared" si="22"/>
        <v/>
      </c>
      <c r="ET15" s="65" t="str">
        <f t="shared" si="22"/>
        <v/>
      </c>
      <c r="EU15" s="65" t="str">
        <f t="shared" si="22"/>
        <v/>
      </c>
      <c r="EV15" s="65" t="str">
        <f t="shared" si="22"/>
        <v/>
      </c>
      <c r="EW15" s="65" t="str">
        <f t="shared" si="22"/>
        <v/>
      </c>
      <c r="EX15" s="65" t="str">
        <f>IF(EW15&lt;&gt;"",IF($F$7=TRUE,IF(EW15&gt;=$J$6,"",EW15+1),IF(EW15&gt;=$H$6,"",EW15+1)),"")</f>
        <v/>
      </c>
      <c r="EY15" s="65" t="str">
        <f t="shared" ref="EY15:FD15" si="23">IF(EX15&lt;&gt;"",EX15+1,"")</f>
        <v/>
      </c>
      <c r="EZ15" s="65" t="str">
        <f t="shared" si="23"/>
        <v/>
      </c>
      <c r="FA15" s="65" t="str">
        <f t="shared" si="23"/>
        <v/>
      </c>
      <c r="FB15" s="65" t="str">
        <f t="shared" si="23"/>
        <v/>
      </c>
      <c r="FC15" s="65" t="str">
        <f t="shared" si="23"/>
        <v/>
      </c>
      <c r="FD15" s="65" t="str">
        <f t="shared" si="23"/>
        <v/>
      </c>
      <c r="FE15" s="65" t="str">
        <f>IF(FD15&lt;&gt;"",IF($F$7=TRUE,IF(FD15&gt;=$J$6,"",FD15+1),IF(FD15&gt;=$H$6,"",FD15+1)),"")</f>
        <v/>
      </c>
      <c r="FF15" s="65" t="str">
        <f t="shared" ref="FF15:FK15" si="24">IF(FE15&lt;&gt;"",FE15+1,"")</f>
        <v/>
      </c>
      <c r="FG15" s="65" t="str">
        <f t="shared" si="24"/>
        <v/>
      </c>
      <c r="FH15" s="65" t="str">
        <f t="shared" si="24"/>
        <v/>
      </c>
      <c r="FI15" s="65" t="str">
        <f t="shared" si="24"/>
        <v/>
      </c>
      <c r="FJ15" s="65" t="str">
        <f t="shared" si="24"/>
        <v/>
      </c>
      <c r="FK15" s="65" t="str">
        <f t="shared" si="24"/>
        <v/>
      </c>
      <c r="FL15" s="65" t="str">
        <f>IF(FK15&lt;&gt;"",IF($F$7=TRUE,IF(FK15&gt;=$J$6,"",FK15+1),IF(FK15&gt;=$H$6,"",FK15+1)),"")</f>
        <v/>
      </c>
      <c r="FM15" s="65" t="str">
        <f t="shared" ref="FM15:FR15" si="25">IF(FL15&lt;&gt;"",FL15+1,"")</f>
        <v/>
      </c>
      <c r="FN15" s="65" t="str">
        <f t="shared" si="25"/>
        <v/>
      </c>
      <c r="FO15" s="65" t="str">
        <f t="shared" si="25"/>
        <v/>
      </c>
      <c r="FP15" s="65" t="str">
        <f t="shared" si="25"/>
        <v/>
      </c>
      <c r="FQ15" s="65" t="str">
        <f t="shared" si="25"/>
        <v/>
      </c>
      <c r="FR15" s="65" t="str">
        <f t="shared" si="25"/>
        <v/>
      </c>
      <c r="FS15" s="65" t="str">
        <f>IF(FR15&lt;&gt;"",IF($F$7=TRUE,IF(FR15&gt;=$J$6,"",FR15+1),IF(FR15&gt;=$H$6,"",FR15+1)),"")</f>
        <v/>
      </c>
      <c r="FT15" s="65" t="str">
        <f t="shared" ref="FT15:FY15" si="26">IF(FS15&lt;&gt;"",FS15+1,"")</f>
        <v/>
      </c>
      <c r="FU15" s="65" t="str">
        <f t="shared" si="26"/>
        <v/>
      </c>
      <c r="FV15" s="65" t="str">
        <f t="shared" si="26"/>
        <v/>
      </c>
      <c r="FW15" s="65" t="str">
        <f t="shared" si="26"/>
        <v/>
      </c>
      <c r="FX15" s="65" t="str">
        <f t="shared" si="26"/>
        <v/>
      </c>
      <c r="FY15" s="65" t="str">
        <f t="shared" si="26"/>
        <v/>
      </c>
      <c r="FZ15" s="65" t="str">
        <f>IF(FY15&lt;&gt;"",IF($F$7=TRUE,IF(FY15&gt;=$J$6,"",FY15+1),IF(FY15&gt;=$H$6,"",FY15+1)),"")</f>
        <v/>
      </c>
      <c r="GA15" s="65" t="str">
        <f t="shared" ref="GA15:GF15" si="27">IF(FZ15&lt;&gt;"",FZ15+1,"")</f>
        <v/>
      </c>
      <c r="GB15" s="65" t="str">
        <f t="shared" si="27"/>
        <v/>
      </c>
      <c r="GC15" s="65" t="str">
        <f t="shared" si="27"/>
        <v/>
      </c>
      <c r="GD15" s="65" t="str">
        <f t="shared" si="27"/>
        <v/>
      </c>
      <c r="GE15" s="65" t="str">
        <f t="shared" si="27"/>
        <v/>
      </c>
      <c r="GF15" s="65" t="str">
        <f t="shared" si="27"/>
        <v/>
      </c>
      <c r="GG15" s="65" t="str">
        <f>IF(GF15&lt;&gt;"",IF($F$7=TRUE,IF(GF15&gt;=$J$6,"",GF15+1),IF(GF15&gt;=$H$6,"",GF15+1)),"")</f>
        <v/>
      </c>
      <c r="GH15" s="65" t="str">
        <f t="shared" ref="GH15:GM15" si="28">IF(GG15&lt;&gt;"",GG15+1,"")</f>
        <v/>
      </c>
      <c r="GI15" s="65" t="str">
        <f t="shared" si="28"/>
        <v/>
      </c>
      <c r="GJ15" s="65" t="str">
        <f t="shared" si="28"/>
        <v/>
      </c>
      <c r="GK15" s="65" t="str">
        <f t="shared" si="28"/>
        <v/>
      </c>
      <c r="GL15" s="65" t="str">
        <f t="shared" si="28"/>
        <v/>
      </c>
      <c r="GM15" s="65" t="str">
        <f t="shared" si="28"/>
        <v/>
      </c>
      <c r="GN15" s="65" t="str">
        <f>IF(GM15&lt;&gt;"",IF($F$7=TRUE,IF(GM15&gt;=$J$6,"",GM15+1),IF(GM15&gt;=$H$6,"",GM15+1)),"")</f>
        <v/>
      </c>
      <c r="GO15" s="65" t="str">
        <f t="shared" ref="GO15:GT15" si="29">IF(GN15&lt;&gt;"",GN15+1,"")</f>
        <v/>
      </c>
      <c r="GP15" s="65" t="str">
        <f t="shared" si="29"/>
        <v/>
      </c>
      <c r="GQ15" s="65" t="str">
        <f t="shared" si="29"/>
        <v/>
      </c>
      <c r="GR15" s="65" t="str">
        <f t="shared" si="29"/>
        <v/>
      </c>
      <c r="GS15" s="65" t="str">
        <f t="shared" si="29"/>
        <v/>
      </c>
      <c r="GT15" s="65" t="str">
        <f t="shared" si="29"/>
        <v/>
      </c>
      <c r="GU15" s="65" t="str">
        <f>IF(GT15&lt;&gt;"",IF($F$7=TRUE,IF(GT15&gt;=$J$6,"",GT15+1),IF(GT15&gt;=$H$6,"",GT15+1)),"")</f>
        <v/>
      </c>
      <c r="GV15" s="65" t="str">
        <f t="shared" ref="GV15:HA15" si="30">IF(GU15&lt;&gt;"",GU15+1,"")</f>
        <v/>
      </c>
      <c r="GW15" s="65" t="str">
        <f t="shared" si="30"/>
        <v/>
      </c>
      <c r="GX15" s="65" t="str">
        <f t="shared" si="30"/>
        <v/>
      </c>
      <c r="GY15" s="65" t="str">
        <f t="shared" si="30"/>
        <v/>
      </c>
      <c r="GZ15" s="65" t="str">
        <f t="shared" si="30"/>
        <v/>
      </c>
      <c r="HA15" s="65" t="str">
        <f t="shared" si="30"/>
        <v/>
      </c>
      <c r="HB15" s="65" t="str">
        <f>IF(HA15&lt;&gt;"",IF($F$7=TRUE,IF(HA15&gt;=$J$6,"",HA15+1),IF(HA15&gt;=$H$6,"",HA15+1)),"")</f>
        <v/>
      </c>
      <c r="HC15" s="65" t="str">
        <f t="shared" ref="HC15:HH15" si="31">IF(HB15&lt;&gt;"",HB15+1,"")</f>
        <v/>
      </c>
      <c r="HD15" s="65" t="str">
        <f t="shared" si="31"/>
        <v/>
      </c>
      <c r="HE15" s="65" t="str">
        <f t="shared" si="31"/>
        <v/>
      </c>
      <c r="HF15" s="65" t="str">
        <f t="shared" si="31"/>
        <v/>
      </c>
      <c r="HG15" s="65" t="str">
        <f t="shared" si="31"/>
        <v/>
      </c>
      <c r="HH15" s="65" t="str">
        <f t="shared" si="31"/>
        <v/>
      </c>
      <c r="HI15" s="65" t="str">
        <f>IF(HH15&lt;&gt;"",IF($F$7=TRUE,IF(HH15&gt;=$J$6,"",HH15+1),IF(HH15&gt;=$H$6,"",HH15+1)),"")</f>
        <v/>
      </c>
      <c r="HJ15" s="65" t="str">
        <f t="shared" ref="HJ15:HO15" si="32">IF(HI15&lt;&gt;"",HI15+1,"")</f>
        <v/>
      </c>
      <c r="HK15" s="65" t="str">
        <f t="shared" si="32"/>
        <v/>
      </c>
      <c r="HL15" s="65" t="str">
        <f t="shared" si="32"/>
        <v/>
      </c>
      <c r="HM15" s="65" t="str">
        <f t="shared" si="32"/>
        <v/>
      </c>
      <c r="HN15" s="65" t="str">
        <f t="shared" si="32"/>
        <v/>
      </c>
      <c r="HO15" s="65" t="str">
        <f t="shared" si="32"/>
        <v/>
      </c>
      <c r="HP15" s="65" t="str">
        <f>IF(HO15&lt;&gt;"",IF($F$7=TRUE,IF(HO15&gt;=$J$6,"",HO15+1),IF(HO15&gt;=$H$6,"",HO15+1)),"")</f>
        <v/>
      </c>
      <c r="HQ15" s="65" t="str">
        <f t="shared" ref="HQ15:HV15" si="33">IF(HP15&lt;&gt;"",HP15+1,"")</f>
        <v/>
      </c>
      <c r="HR15" s="65" t="str">
        <f t="shared" si="33"/>
        <v/>
      </c>
      <c r="HS15" s="65" t="str">
        <f t="shared" si="33"/>
        <v/>
      </c>
      <c r="HT15" s="65" t="str">
        <f t="shared" si="33"/>
        <v/>
      </c>
      <c r="HU15" s="65" t="str">
        <f t="shared" si="33"/>
        <v/>
      </c>
      <c r="HV15" s="65" t="str">
        <f t="shared" si="33"/>
        <v/>
      </c>
      <c r="HW15" s="65" t="str">
        <f>IF(HV15&lt;&gt;"",IF($F$7=TRUE,IF(HV15&gt;=$J$6,"",HV15+1),IF(HV15&gt;=$H$6,"",HV15+1)),"")</f>
        <v/>
      </c>
      <c r="HX15" s="65" t="str">
        <f t="shared" ref="HX15:IC15" si="34">IF(HW15&lt;&gt;"",HW15+1,"")</f>
        <v/>
      </c>
      <c r="HY15" s="65" t="str">
        <f t="shared" si="34"/>
        <v/>
      </c>
      <c r="HZ15" s="65" t="str">
        <f t="shared" si="34"/>
        <v/>
      </c>
      <c r="IA15" s="65" t="str">
        <f t="shared" si="34"/>
        <v/>
      </c>
      <c r="IB15" s="65" t="str">
        <f t="shared" si="34"/>
        <v/>
      </c>
      <c r="IC15" s="65" t="str">
        <f t="shared" si="34"/>
        <v/>
      </c>
      <c r="ID15" s="58"/>
    </row>
    <row r="16" ht="15.0" customHeight="1">
      <c r="A16" s="1"/>
      <c r="B16" s="66">
        <v>1.0</v>
      </c>
      <c r="C16" s="67" t="s">
        <v>23</v>
      </c>
      <c r="D16" s="68"/>
      <c r="E16" s="69"/>
      <c r="F16" s="70" t="s">
        <v>24</v>
      </c>
      <c r="G16" s="71"/>
      <c r="H16" s="72">
        <v>43787.0</v>
      </c>
      <c r="I16" s="72">
        <v>43789.0</v>
      </c>
      <c r="J16" s="72">
        <v>43791.0</v>
      </c>
      <c r="K16" s="73">
        <v>0.0</v>
      </c>
      <c r="L16" s="74">
        <f t="shared" ref="L16:L23" si="35">IF(AND(H16&lt;&gt;"",J16&lt;&gt;""),IF($F$8=1,NETWORKDAYS(H16,J16),IF($F$8=3,J16-H16+1,NETWORKDAYS(H16,J16)+SUM(OFFSET($N$15,-2,MATCH(H16,$N$15:$IC$15,0)):OFFSET($N$15,-2,MATCH(J16,$N$15:$IC$15,0)-1)))),"")</f>
        <v>5</v>
      </c>
      <c r="M16" s="74">
        <f t="shared" ref="M16:M23" si="36">IF(AND(H16&lt;&gt;"",J16&lt;&gt;""),IF($F$8=1,NETWORKDAYS(H16,TODAY())-1,IF($F$8=3,TODAY()-H16,IF(AND(WEEKDAY(H16,2)&lt;7,WEEKDAY(TODAY(),2)=7),NETWORKDAYS(H16,TODAY())+1,IF(OR(WEEKDAY(H16,2)&lt;7,WEEKDAY(TODAY(),2)=7),NETWORKDAYS(H16,TODAY()),NETWORKDAYS(H16,TODAY()))))),"")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"/>
    </row>
    <row r="17" ht="15.0" customHeight="1">
      <c r="A17" s="1"/>
      <c r="B17" s="66">
        <v>1.1</v>
      </c>
      <c r="C17" s="67" t="s">
        <v>25</v>
      </c>
      <c r="D17" s="68"/>
      <c r="E17" s="69"/>
      <c r="F17" s="67" t="s">
        <v>26</v>
      </c>
      <c r="G17" s="69"/>
      <c r="H17" s="72">
        <v>43787.0</v>
      </c>
      <c r="I17" s="72">
        <v>43789.0</v>
      </c>
      <c r="J17" s="72">
        <v>43791.0</v>
      </c>
      <c r="K17" s="75">
        <v>0.0</v>
      </c>
      <c r="L17" s="74">
        <f t="shared" si="35"/>
        <v>5</v>
      </c>
      <c r="M17" s="74">
        <f t="shared" si="36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"/>
    </row>
    <row r="18" ht="15.0" customHeight="1">
      <c r="A18" s="1"/>
      <c r="B18" s="76">
        <v>2.0</v>
      </c>
      <c r="C18" s="67" t="s">
        <v>27</v>
      </c>
      <c r="D18" s="68"/>
      <c r="E18" s="69"/>
      <c r="F18" s="67" t="s">
        <v>24</v>
      </c>
      <c r="G18" s="69"/>
      <c r="H18" s="72">
        <v>43787.0</v>
      </c>
      <c r="I18" s="72">
        <v>43797.0</v>
      </c>
      <c r="J18" s="72">
        <v>43807.0</v>
      </c>
      <c r="K18" s="73">
        <v>0.0</v>
      </c>
      <c r="L18" s="74">
        <f t="shared" si="35"/>
        <v>18</v>
      </c>
      <c r="M18" s="74">
        <f t="shared" si="36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"/>
    </row>
    <row r="19" ht="15.0" customHeight="1">
      <c r="A19" s="1"/>
      <c r="B19" s="76">
        <v>2.1</v>
      </c>
      <c r="C19" s="67" t="s">
        <v>28</v>
      </c>
      <c r="D19" s="68"/>
      <c r="E19" s="69"/>
      <c r="F19" s="67" t="s">
        <v>29</v>
      </c>
      <c r="G19" s="69"/>
      <c r="H19" s="72">
        <v>43791.0</v>
      </c>
      <c r="I19" s="72">
        <v>43797.0</v>
      </c>
      <c r="J19" s="72">
        <v>43807.0</v>
      </c>
      <c r="K19" s="75">
        <v>0.0</v>
      </c>
      <c r="L19" s="74">
        <f t="shared" si="35"/>
        <v>14</v>
      </c>
      <c r="M19" s="74">
        <f t="shared" si="36"/>
        <v>-4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"/>
    </row>
    <row r="20" ht="15.0" customHeight="1">
      <c r="A20" s="1"/>
      <c r="B20" s="76">
        <v>2.2</v>
      </c>
      <c r="C20" s="67" t="s">
        <v>30</v>
      </c>
      <c r="D20" s="68"/>
      <c r="E20" s="69"/>
      <c r="F20" s="67" t="s">
        <v>31</v>
      </c>
      <c r="G20" s="69"/>
      <c r="H20" s="72">
        <v>43791.0</v>
      </c>
      <c r="I20" s="72">
        <v>43797.0</v>
      </c>
      <c r="J20" s="72">
        <v>43807.0</v>
      </c>
      <c r="K20" s="75">
        <v>0.0</v>
      </c>
      <c r="L20" s="74">
        <f t="shared" si="35"/>
        <v>14</v>
      </c>
      <c r="M20" s="74">
        <f t="shared" si="36"/>
        <v>-4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"/>
    </row>
    <row r="21" ht="15.0" customHeight="1">
      <c r="A21" s="1"/>
      <c r="B21" s="76">
        <v>2.3</v>
      </c>
      <c r="C21" s="67" t="s">
        <v>32</v>
      </c>
      <c r="D21" s="68"/>
      <c r="E21" s="69"/>
      <c r="F21" s="67" t="s">
        <v>33</v>
      </c>
      <c r="G21" s="69"/>
      <c r="H21" s="72">
        <v>43791.0</v>
      </c>
      <c r="I21" s="72">
        <v>43797.0</v>
      </c>
      <c r="J21" s="72">
        <v>43807.0</v>
      </c>
      <c r="K21" s="75">
        <v>0.0</v>
      </c>
      <c r="L21" s="74">
        <f t="shared" si="35"/>
        <v>14</v>
      </c>
      <c r="M21" s="74">
        <f t="shared" si="36"/>
        <v>-4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"/>
    </row>
    <row r="22" ht="15.0" customHeight="1">
      <c r="A22" s="1"/>
      <c r="B22" s="76">
        <v>3.0</v>
      </c>
      <c r="C22" s="67" t="s">
        <v>34</v>
      </c>
      <c r="D22" s="68"/>
      <c r="E22" s="69"/>
      <c r="F22" s="67" t="s">
        <v>35</v>
      </c>
      <c r="G22" s="69"/>
      <c r="H22" s="72">
        <v>43787.0</v>
      </c>
      <c r="I22" s="72"/>
      <c r="J22" s="72">
        <v>43807.0</v>
      </c>
      <c r="K22" s="73">
        <v>0.0</v>
      </c>
      <c r="L22" s="74">
        <f t="shared" si="35"/>
        <v>18</v>
      </c>
      <c r="M22" s="74">
        <f t="shared" si="36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"/>
    </row>
    <row r="23" ht="15.0" customHeight="1">
      <c r="A23" s="1"/>
      <c r="B23" s="76">
        <v>3.1</v>
      </c>
      <c r="C23" s="67" t="s">
        <v>36</v>
      </c>
      <c r="D23" s="68"/>
      <c r="E23" s="69"/>
      <c r="F23" s="67" t="s">
        <v>37</v>
      </c>
      <c r="G23" s="69"/>
      <c r="H23" s="72">
        <v>43787.0</v>
      </c>
      <c r="I23" s="72"/>
      <c r="J23" s="72">
        <v>43807.0</v>
      </c>
      <c r="K23" s="75">
        <v>0.0</v>
      </c>
      <c r="L23" s="74">
        <f t="shared" si="35"/>
        <v>18</v>
      </c>
      <c r="M23" s="74">
        <f t="shared" si="36"/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"/>
    </row>
    <row r="24" ht="15.0" customHeight="1">
      <c r="A24" s="1"/>
      <c r="B24" s="66"/>
      <c r="C24" s="77"/>
      <c r="D24" s="68"/>
      <c r="E24" s="69"/>
      <c r="F24" s="67"/>
      <c r="G24" s="69"/>
      <c r="H24" s="72"/>
      <c r="I24" s="72"/>
      <c r="J24" s="72"/>
      <c r="K24" s="72"/>
      <c r="L24" s="74"/>
      <c r="M24" s="7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</row>
    <row r="25" ht="15.0" customHeight="1">
      <c r="A25" s="1"/>
      <c r="B25" s="66"/>
      <c r="C25" s="77"/>
      <c r="D25" s="68"/>
      <c r="E25" s="69"/>
      <c r="F25" s="77"/>
      <c r="G25" s="69"/>
      <c r="H25" s="72"/>
      <c r="I25" s="72"/>
      <c r="J25" s="72"/>
      <c r="K25" s="72"/>
      <c r="L25" s="74"/>
      <c r="M25" s="7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</row>
    <row r="26" ht="15.0" customHeight="1">
      <c r="A26" s="1"/>
      <c r="B26" s="66"/>
      <c r="C26" s="77"/>
      <c r="D26" s="68"/>
      <c r="E26" s="69"/>
      <c r="F26" s="77"/>
      <c r="G26" s="69"/>
      <c r="H26" s="72"/>
      <c r="I26" s="72"/>
      <c r="J26" s="72"/>
      <c r="K26" s="72"/>
      <c r="L26" s="74"/>
      <c r="M26" s="7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</row>
  </sheetData>
  <mergeCells count="94">
    <mergeCell ref="C21:E21"/>
    <mergeCell ref="C22:E22"/>
    <mergeCell ref="C20:E20"/>
    <mergeCell ref="F20:G20"/>
    <mergeCell ref="C25:E25"/>
    <mergeCell ref="C26:E26"/>
    <mergeCell ref="C23:E23"/>
    <mergeCell ref="C24:E24"/>
    <mergeCell ref="F21:G21"/>
    <mergeCell ref="F22:G22"/>
    <mergeCell ref="F25:G25"/>
    <mergeCell ref="F26:G26"/>
    <mergeCell ref="C12:E14"/>
    <mergeCell ref="F24:G24"/>
    <mergeCell ref="F12:G14"/>
    <mergeCell ref="F17:G17"/>
    <mergeCell ref="F23:G23"/>
    <mergeCell ref="K12:K14"/>
    <mergeCell ref="I12:I14"/>
    <mergeCell ref="BR12:BX12"/>
    <mergeCell ref="BY12:CE12"/>
    <mergeCell ref="BD12:BJ12"/>
    <mergeCell ref="BK12:BQ12"/>
    <mergeCell ref="AI12:AO12"/>
    <mergeCell ref="AP12:AV12"/>
    <mergeCell ref="AW12:BC12"/>
    <mergeCell ref="L12:L14"/>
    <mergeCell ref="M12:M14"/>
    <mergeCell ref="V14:AA14"/>
    <mergeCell ref="AC14:AH14"/>
    <mergeCell ref="AJ14:AO14"/>
    <mergeCell ref="AQ14:AV14"/>
    <mergeCell ref="AX14:BC14"/>
    <mergeCell ref="BE14:BJ14"/>
    <mergeCell ref="BS14:BX14"/>
    <mergeCell ref="BZ14:CE14"/>
    <mergeCell ref="C19:E19"/>
    <mergeCell ref="F19:G19"/>
    <mergeCell ref="B12:B14"/>
    <mergeCell ref="U12:AA12"/>
    <mergeCell ref="J12:J14"/>
    <mergeCell ref="H12:H14"/>
    <mergeCell ref="N12:T12"/>
    <mergeCell ref="O14:T14"/>
    <mergeCell ref="DP14:DU14"/>
    <mergeCell ref="DW14:EB14"/>
    <mergeCell ref="ED14:EI14"/>
    <mergeCell ref="EK14:EP14"/>
    <mergeCell ref="DI14:DN14"/>
    <mergeCell ref="CG14:CL14"/>
    <mergeCell ref="CT12:CZ12"/>
    <mergeCell ref="DA12:DG12"/>
    <mergeCell ref="CF12:CL12"/>
    <mergeCell ref="CM12:CS12"/>
    <mergeCell ref="EY14:FD14"/>
    <mergeCell ref="C16:E16"/>
    <mergeCell ref="C18:E18"/>
    <mergeCell ref="C17:E17"/>
    <mergeCell ref="AB12:AH12"/>
    <mergeCell ref="F18:G18"/>
    <mergeCell ref="ER14:EW14"/>
    <mergeCell ref="HC14:HH14"/>
    <mergeCell ref="HJ14:HO14"/>
    <mergeCell ref="FF14:FK14"/>
    <mergeCell ref="FM14:FR14"/>
    <mergeCell ref="FT14:FY14"/>
    <mergeCell ref="GA14:GF14"/>
    <mergeCell ref="HQ14:HV14"/>
    <mergeCell ref="HX14:IC14"/>
    <mergeCell ref="GH14:GM14"/>
    <mergeCell ref="FZ12:GF12"/>
    <mergeCell ref="EJ12:EP12"/>
    <mergeCell ref="EQ12:EW12"/>
    <mergeCell ref="EX12:FD12"/>
    <mergeCell ref="FE12:FK12"/>
    <mergeCell ref="FL12:FR12"/>
    <mergeCell ref="FS12:FY12"/>
    <mergeCell ref="GG12:GM12"/>
    <mergeCell ref="BL14:BQ14"/>
    <mergeCell ref="CN14:CS14"/>
    <mergeCell ref="HB12:HH12"/>
    <mergeCell ref="GU12:HA12"/>
    <mergeCell ref="HP12:HV12"/>
    <mergeCell ref="HW12:IC12"/>
    <mergeCell ref="HI12:HO12"/>
    <mergeCell ref="GN12:GT12"/>
    <mergeCell ref="DH12:DN12"/>
    <mergeCell ref="DO12:DU12"/>
    <mergeCell ref="DV12:EB12"/>
    <mergeCell ref="EC12:EI12"/>
    <mergeCell ref="CU14:CZ14"/>
    <mergeCell ref="DB14:DG14"/>
    <mergeCell ref="GO14:GT14"/>
    <mergeCell ref="GV14:HA14"/>
  </mergeCells>
  <conditionalFormatting sqref="H6">
    <cfRule type="expression" dxfId="0" priority="1" stopIfTrue="1">
      <formula>$F$6=FALSE</formula>
    </cfRule>
  </conditionalFormatting>
  <conditionalFormatting sqref="I7">
    <cfRule type="expression" dxfId="1" priority="2" stopIfTrue="1">
      <formula>$F$7=FALSE</formula>
    </cfRule>
  </conditionalFormatting>
  <conditionalFormatting sqref="H7">
    <cfRule type="expression" dxfId="0" priority="3" stopIfTrue="1">
      <formula>$F$7=TRUE</formula>
    </cfRule>
  </conditionalFormatting>
  <conditionalFormatting sqref="N15:IC15">
    <cfRule type="cellIs" dxfId="1" priority="4" stopIfTrue="1" operator="between">
      <formula>$E$6</formula>
      <formula>$H$6</formula>
    </cfRule>
  </conditionalFormatting>
  <conditionalFormatting sqref="N15:IC15">
    <cfRule type="cellIs" dxfId="1" priority="5" stopIfTrue="1" operator="equal">
      <formula>""</formula>
    </cfRule>
  </conditionalFormatting>
  <conditionalFormatting sqref="N12:IC12 N14:IC14">
    <cfRule type="cellIs" dxfId="1" priority="6" stopIfTrue="1" operator="equal">
      <formula>""</formula>
    </cfRule>
  </conditionalFormatting>
  <conditionalFormatting sqref="N13:ID13">
    <cfRule type="expression" dxfId="1" priority="7" stopIfTrue="1">
      <formula>N$15=""</formula>
    </cfRule>
  </conditionalFormatting>
  <conditionalFormatting sqref="N16:IC26">
    <cfRule type="expression" dxfId="2" priority="8" stopIfTrue="1">
      <formula>AND($H16&lt;&gt;"",$J16&lt;&gt;"",$F$9=1,N$15=TODAY())</formula>
    </cfRule>
  </conditionalFormatting>
  <conditionalFormatting sqref="N16:IC26">
    <cfRule type="expression" dxfId="3" priority="9" stopIfTrue="1">
      <formula>OR(AND($H16&lt;&gt;"",$J16&lt;&gt;"",$F$10=1,$F$8=2,WEEKDAY(N$15,2)=7),AND($H16&lt;&gt;"",$J16&lt;&gt;"",$F$10=1,$F$8=1,OR(WEEKDAY(N$15,2)=6,WEEKDAY(N$15,2)=7)))</formula>
    </cfRule>
  </conditionalFormatting>
  <conditionalFormatting sqref="N16:IC26">
    <cfRule type="expression" dxfId="4" priority="10" stopIfTrue="1">
      <formula>AND($H16&lt;&gt;"",$J16&lt;&gt;"",N$15&gt;=$H16,N$15&lt;=$J16,N$15&lt;=TODAY())</formula>
    </cfRule>
  </conditionalFormatting>
  <conditionalFormatting sqref="N16:IC26">
    <cfRule type="expression" dxfId="5" priority="11" stopIfTrue="1">
      <formula>AND($H16&lt;&gt;"",$J16&lt;&gt;"",N$15&gt;=$H16,N$15&lt;=$J16)</formula>
    </cfRule>
  </conditionalFormatting>
  <conditionalFormatting sqref="N16:IC26">
    <cfRule type="expression" dxfId="6" priority="12" stopIfTrue="1">
      <formula>AND($H16&lt;&gt;"",$J16&lt;&gt;"",N$15&lt;&gt;"",$B16&lt;&gt;"",OR(MOD($B16,2)=0,MOD($B16+1,2)=0))</formula>
    </cfRule>
  </conditionalFormatting>
  <conditionalFormatting sqref="N16:IC26">
    <cfRule type="expression" dxfId="7" priority="13" stopIfTrue="1">
      <formula>AND(OR($N15&lt;$H16,$N15&gt;$J16),N$15&lt;&gt;"")</formula>
    </cfRule>
  </conditionalFormatting>
  <conditionalFormatting sqref="B16:M26">
    <cfRule type="expression" dxfId="8" priority="14" stopIfTrue="1">
      <formula>AND($B16&lt;&gt;"",OR(MOD($B16,2)=0,MOD($B16+1,2)=0))</formula>
    </cfRule>
  </conditionalFormatting>
  <conditionalFormatting sqref="I6:K6">
    <cfRule type="expression" dxfId="0" priority="15">
      <formula>$F$6=TRUE</formula>
    </cfRule>
  </conditionalFormatting>
  <dataValidations>
    <dataValidation type="date" allowBlank="1" showErrorMessage="1" sqref="H6">
      <formula1>E6</formula1>
      <formula2>E6+224</formula2>
    </dataValidation>
    <dataValidation type="list" allowBlank="1" showErrorMessage="1" sqref="I7">
      <formula1>"4.0,5.0,6.0,7.0,8.0,9.0,10.0,11.0,12.0,13.0,14.0,15.0,16.0,17.0,18.0,19.0,20.0,21.0,22.0,23.0,24.0,25.0,26.0,27.0,28.0,29.0,30.0,31.0,32.0"</formula1>
    </dataValidation>
    <dataValidation type="list" allowBlank="1" showErrorMessage="1" sqref="E8">
      <formula1>"Monday - Friday,Monday - Saturday,Monday - Sunday"</formula1>
    </dataValidation>
  </dataValidations>
  <printOptions/>
  <pageMargins bottom="0.5" footer="0.0" header="0.0" left="0.39" right="0.53" top="0.4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