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Процесс" sheetId="1" r:id="rId1"/>
    <sheet name="Первый экран сайта" sheetId="8" r:id="rId2"/>
    <sheet name="Методика" sheetId="7" r:id="rId3"/>
  </sheets>
  <calcPr calcId="145621"/>
</workbook>
</file>

<file path=xl/calcChain.xml><?xml version="1.0" encoding="utf-8"?>
<calcChain xmlns="http://schemas.openxmlformats.org/spreadsheetml/2006/main">
  <c r="G21" i="7" l="1"/>
  <c r="G20" i="7"/>
  <c r="G14" i="7"/>
  <c r="K18" i="7" s="1"/>
  <c r="G17" i="7"/>
  <c r="G16" i="7"/>
  <c r="K24" i="7" s="1"/>
  <c r="G15" i="7"/>
  <c r="G18" i="7" l="1"/>
  <c r="K15" i="7" s="1"/>
  <c r="G19" i="7"/>
  <c r="K21" i="7" s="1"/>
</calcChain>
</file>

<file path=xl/comments1.xml><?xml version="1.0" encoding="utf-8"?>
<comments xmlns="http://schemas.openxmlformats.org/spreadsheetml/2006/main">
  <authors>
    <author>Автор</author>
  </authors>
  <commentList>
    <comment ref="B15" authorId="0">
      <text>
        <r>
          <rPr>
            <sz val="9"/>
            <color indexed="81"/>
            <rFont val="Tahoma"/>
            <family val="2"/>
            <charset val="204"/>
          </rPr>
          <t>Ваша среднемесячная зарплата за последнее время.</t>
        </r>
      </text>
    </comment>
    <comment ref="B16" authorId="0">
      <text>
        <r>
          <rPr>
            <sz val="9"/>
            <color indexed="81"/>
            <rFont val="Tahoma"/>
            <family val="2"/>
            <charset val="204"/>
          </rPr>
          <t>Общая среднемесячная зарплата других членов семьи (мужа/жены/мамы/папы и т.д.) кроме вас за последнее время.</t>
        </r>
      </text>
    </comment>
    <comment ref="B17" authorId="0">
      <text>
        <r>
          <rPr>
            <sz val="9"/>
            <color indexed="81"/>
            <rFont val="Tahoma"/>
            <family val="2"/>
            <charset val="204"/>
          </rPr>
          <t>Денежный поток от различных вложений, получаемый «на руки». Например, проценты от банковского вклада, дивиденды от инвестиционного портфеля, рента от сдачи недвижимости в аренду и т.д.</t>
        </r>
      </text>
    </comment>
    <comment ref="B18" authorId="0">
      <text>
        <r>
          <rPr>
            <sz val="9"/>
            <color indexed="81"/>
            <rFont val="Tahoma"/>
            <family val="2"/>
            <charset val="204"/>
          </rPr>
          <t>Например, детские выплаты, получаемая пенсия, кэшбэк на картах.</t>
        </r>
      </text>
    </comment>
    <comment ref="B19" authorId="0">
      <text>
        <r>
          <rPr>
            <sz val="9"/>
            <color indexed="81"/>
            <rFont val="Tahoma"/>
            <family val="2"/>
            <charset val="204"/>
          </rPr>
          <t>Премия на работе, подарок на день рождения или другой праздник, разовые выплаты от государства, налоговые вычеты.</t>
        </r>
      </text>
    </comment>
    <comment ref="B20" authorId="0">
      <text>
        <r>
          <rPr>
            <sz val="9"/>
            <color indexed="81"/>
            <rFont val="Tahoma"/>
            <family val="2"/>
            <charset val="204"/>
          </rPr>
          <t>Например, продажа вещей на авито, лотерея, разовые услуги знакомым.</t>
        </r>
      </text>
    </comment>
    <comment ref="B23" authorId="0">
      <text>
        <r>
          <rPr>
            <sz val="9"/>
            <color indexed="81"/>
            <rFont val="Tahoma"/>
            <family val="2"/>
            <charset val="204"/>
          </rPr>
          <t>Ежемесячные расходы всех членов семьи.</t>
        </r>
      </text>
    </comment>
    <comment ref="B24" authorId="0">
      <text>
        <r>
          <rPr>
            <sz val="9"/>
            <color indexed="81"/>
            <rFont val="Tahoma"/>
            <family val="2"/>
            <charset val="204"/>
          </rPr>
          <t>Ежемесячный суммарный платеж по всем кредитам/долгам семьи.</t>
        </r>
      </text>
    </comment>
    <comment ref="B25" authorId="0">
      <text>
        <r>
          <rPr>
            <sz val="9"/>
            <color indexed="81"/>
            <rFont val="Tahoma"/>
            <family val="2"/>
            <charset val="204"/>
          </rPr>
          <t>Среднегодовые расходы семьи на страхование автомобиля(ей), жизни, имущества, на лечение любого члена семьи, на отпуск и отдых и т.д.</t>
        </r>
      </text>
    </comment>
    <comment ref="B26" authorId="0">
      <text>
        <r>
          <rPr>
            <sz val="9"/>
            <color indexed="81"/>
            <rFont val="Tahoma"/>
            <family val="2"/>
            <charset val="204"/>
          </rPr>
          <t>Например, налоговые отчисления, покупка одежды, обуви для семьи, подарки, штрафы ГИБДД.</t>
        </r>
      </text>
    </comment>
    <comment ref="B29" authorId="0">
      <text>
        <r>
          <rPr>
            <sz val="9"/>
            <color indexed="81"/>
            <rFont val="Tahoma"/>
            <family val="2"/>
            <charset val="204"/>
          </rPr>
          <t>Сумма ипотечного кредита, которую вам осталось выплатить, или ежемесячные платеж по ипотеке, умноженный на количество оставшихся месяцев.</t>
        </r>
      </text>
    </comment>
    <comment ref="B30" authorId="0">
      <text>
        <r>
          <rPr>
            <sz val="9"/>
            <color indexed="81"/>
            <rFont val="Tahoma"/>
            <family val="2"/>
            <charset val="204"/>
          </rPr>
          <t>Сумма автокредита, которую вам осталось выплатить, или ежемесячные платеж по автокредиту, умноженный на количество оставшихся месяцев.</t>
        </r>
      </text>
    </comment>
    <comment ref="B31" authorId="0">
      <text>
        <r>
          <rPr>
            <sz val="9"/>
            <color indexed="81"/>
            <rFont val="Tahoma"/>
            <family val="2"/>
            <charset val="204"/>
          </rPr>
          <t>Сумма всех потребительских кредитов, которую вам осталось выплатить, или ежемесячные платежи по потребительским кредитам, умноженные на количество оставшихся месяцев.</t>
        </r>
      </text>
    </comment>
    <comment ref="B32" authorId="0">
      <text>
        <r>
          <rPr>
            <sz val="9"/>
            <color indexed="81"/>
            <rFont val="Tahoma"/>
            <family val="2"/>
            <charset val="204"/>
          </rPr>
          <t>Например, долг другу/знакомому/работодателю.</t>
        </r>
      </text>
    </comment>
    <comment ref="B34" authorId="0">
      <text>
        <r>
          <rPr>
            <sz val="9"/>
            <color indexed="81"/>
            <rFont val="Tahoma"/>
            <family val="2"/>
            <charset val="204"/>
          </rPr>
          <t>Это имущество, которое принадлежит вам, используется в повседневной жизни и не приносит доход. Например, квартира в которой вы живете, личный автомобиль, дача, драгоценные украшения, шуба.</t>
        </r>
      </text>
    </comment>
    <comment ref="B35" authorId="0">
      <text>
        <r>
          <rPr>
            <sz val="9"/>
            <color indexed="81"/>
            <rFont val="Tahoma"/>
            <family val="2"/>
            <charset val="204"/>
          </rPr>
          <t>Это рыночная цена вашей недвижимости на сегодняшний день, можно уточнить на сайте cian.ru.</t>
        </r>
      </text>
    </comment>
    <comment ref="B36" authorId="0">
      <text>
        <r>
          <rPr>
            <sz val="9"/>
            <color indexed="81"/>
            <rFont val="Tahoma"/>
            <family val="2"/>
            <charset val="204"/>
          </rPr>
          <t>Это рыночная цена вашего автомобиля и другого транспорта на сегодняшний день, можно уточнить на сайте drom.ru.</t>
        </r>
      </text>
    </comment>
    <comment ref="B37" authorId="0">
      <text>
        <r>
          <rPr>
            <sz val="9"/>
            <color indexed="81"/>
            <rFont val="Tahoma"/>
            <family val="2"/>
            <charset val="204"/>
          </rPr>
          <t>Сумма всех цен ваших предметов роскоши, например, объекты искусства, антиквариат, дорогие алкогольные напитки, ювелирные изделия и т.д.</t>
        </r>
      </text>
    </comment>
    <comment ref="B38" authorId="0">
      <text>
        <r>
          <rPr>
            <sz val="9"/>
            <color indexed="81"/>
            <rFont val="Tahoma"/>
            <family val="2"/>
            <charset val="204"/>
          </rPr>
          <t>Например, наличные деньги в кошельке/сейфе/на карте без процентов</t>
        </r>
      </text>
    </comment>
    <comment ref="B40" authorId="0">
      <text>
        <r>
          <rPr>
            <sz val="9"/>
            <color indexed="81"/>
            <rFont val="Tahoma"/>
            <family val="2"/>
            <charset val="204"/>
          </rPr>
          <t>Это имущество вашей семьи, которое приносит доход. Например, вклад в банке, инвестиционный портфель, бизнес, недвижимость или автомобиль, которые сдаете в аренду, «подушка безопасности» и т.д.</t>
        </r>
      </text>
    </comment>
    <comment ref="B41" authorId="0">
      <text>
        <r>
          <rPr>
            <sz val="9"/>
            <color indexed="81"/>
            <rFont val="Tahoma"/>
            <family val="2"/>
            <charset val="204"/>
          </rPr>
          <t>Общая сумма на счете вклада в банке(ах).</t>
        </r>
      </text>
    </comment>
    <comment ref="B42" authorId="0">
      <text>
        <r>
          <rPr>
            <sz val="9"/>
            <color indexed="81"/>
            <rFont val="Tahoma"/>
            <family val="2"/>
            <charset val="204"/>
          </rPr>
          <t>Это стоимость всего имущества и оборудования, если бизнес капиталоемкий, и годовая выручка, если бизнес трудоемкий.</t>
        </r>
      </text>
    </comment>
    <comment ref="B43" authorId="0">
      <text>
        <r>
          <rPr>
            <sz val="9"/>
            <color indexed="81"/>
            <rFont val="Tahoma"/>
            <family val="2"/>
            <charset val="204"/>
          </rPr>
          <t>Сумма стоимости всех ценных бумаг на текущий момент в рублях, если их полностью продать и вывести денежные средства.</t>
        </r>
      </text>
    </comment>
    <comment ref="B44" authorId="0">
      <text>
        <r>
          <rPr>
            <sz val="9"/>
            <color indexed="81"/>
            <rFont val="Tahoma"/>
            <family val="2"/>
            <charset val="204"/>
          </rPr>
          <t>Например, «подушка безопасности», которую вы храните в доходных инструментах, недвижимость или автомобиль, которые сдаете в аренду, займ кому-либо под %.</t>
        </r>
      </text>
    </comment>
  </commentList>
</comments>
</file>

<file path=xl/sharedStrings.xml><?xml version="1.0" encoding="utf-8"?>
<sst xmlns="http://schemas.openxmlformats.org/spreadsheetml/2006/main" count="132" uniqueCount="127">
  <si>
    <t>Доходы</t>
  </si>
  <si>
    <t>Вы не окупаете сами себя</t>
  </si>
  <si>
    <t>Низкая рентабельность</t>
  </si>
  <si>
    <t>Средняя рентабельность</t>
  </si>
  <si>
    <t>Высокая рентабельность</t>
  </si>
  <si>
    <t>Огонь!</t>
  </si>
  <si>
    <t>Прибыльность (рентабельность)</t>
  </si>
  <si>
    <t>ниже 0</t>
  </si>
  <si>
    <t>0-10</t>
  </si>
  <si>
    <t>10-20</t>
  </si>
  <si>
    <t>20-40</t>
  </si>
  <si>
    <t>40-100</t>
  </si>
  <si>
    <t>Таких скоро не будет</t>
  </si>
  <si>
    <t>Низкая нагрузка</t>
  </si>
  <si>
    <t>Средняя нагрузка</t>
  </si>
  <si>
    <t>Высокая нагрузка</t>
  </si>
  <si>
    <t>Экстремальная нагрузка</t>
  </si>
  <si>
    <t>Бремя!</t>
  </si>
  <si>
    <t>Долговая нагрузка</t>
  </si>
  <si>
    <t>20-30</t>
  </si>
  <si>
    <t>30-40</t>
  </si>
  <si>
    <t>40-50</t>
  </si>
  <si>
    <t>50-100</t>
  </si>
  <si>
    <t>"Очень небогатые"</t>
  </si>
  <si>
    <t>Средний класс</t>
  </si>
  <si>
    <t>"Высший" средний класс</t>
  </si>
  <si>
    <t>Богатые</t>
  </si>
  <si>
    <t>Сверхбогатые</t>
  </si>
  <si>
    <t>Активы (распределение богатства)</t>
  </si>
  <si>
    <t>Расходы</t>
  </si>
  <si>
    <t>0-800000</t>
  </si>
  <si>
    <t>800000-8000000</t>
  </si>
  <si>
    <t>8000000-35000000</t>
  </si>
  <si>
    <t>35000000-100000000</t>
  </si>
  <si>
    <t>более 100000000</t>
  </si>
  <si>
    <t>Полностью зависимые</t>
  </si>
  <si>
    <t>Частично независимые</t>
  </si>
  <si>
    <t>Средняя степень независимости</t>
  </si>
  <si>
    <t>Высокая степень независимости</t>
  </si>
  <si>
    <t>Финансовая независимость</t>
  </si>
  <si>
    <t>Финансовая свобода</t>
  </si>
  <si>
    <t>Коэффициент независимости (от активного дохода)</t>
  </si>
  <si>
    <t>10-25</t>
  </si>
  <si>
    <t>25-45</t>
  </si>
  <si>
    <t>45-80</t>
  </si>
  <si>
    <t>80-200</t>
  </si>
  <si>
    <t>более 200</t>
  </si>
  <si>
    <t>Пассивы</t>
  </si>
  <si>
    <t>Недоходные активы</t>
  </si>
  <si>
    <t>Доходные активы</t>
  </si>
  <si>
    <t>Мои данные</t>
  </si>
  <si>
    <t>Мои результаты</t>
  </si>
  <si>
    <t>Мои индикаторы</t>
  </si>
  <si>
    <t>4. Регистрация/вход в личный кабинет</t>
  </si>
  <si>
    <t>5. Внести данные за период или просмотр исторических данных</t>
  </si>
  <si>
    <t>6. Внести данные за период (выбирается месяц/год - MM - ГГГГ)</t>
  </si>
  <si>
    <t>7. Просмотр исторических данных (выбирается период для анализа)</t>
  </si>
  <si>
    <t>8. Открывается 5 разделов для внесения данных:
- расходы;
-доходы;
-пассивы;
-недоходные активы;
-доходные активы.
Вносятся данные</t>
  </si>
  <si>
    <t>9. Сохранить данные.
При этом не обязательно заполнять все поля</t>
  </si>
  <si>
    <r>
      <t xml:space="preserve">Моя заработная плата, </t>
    </r>
    <r>
      <rPr>
        <i/>
        <sz val="10"/>
        <rFont val="Arial"/>
        <family val="2"/>
        <charset val="204"/>
      </rPr>
      <t>рублей в месяц</t>
    </r>
  </si>
  <si>
    <r>
      <t xml:space="preserve">Заработная плата других членов семьи, </t>
    </r>
    <r>
      <rPr>
        <i/>
        <sz val="10"/>
        <rFont val="Arial"/>
        <family val="2"/>
        <charset val="204"/>
      </rPr>
      <t>рублей в месяц</t>
    </r>
  </si>
  <si>
    <r>
      <t xml:space="preserve">Доходы от финансового капитала, </t>
    </r>
    <r>
      <rPr>
        <i/>
        <sz val="10"/>
        <rFont val="Arial"/>
        <family val="2"/>
        <charset val="204"/>
      </rPr>
      <t>рублей в месяц</t>
    </r>
  </si>
  <si>
    <r>
      <t xml:space="preserve">Прочие ежемесячные доходы, </t>
    </r>
    <r>
      <rPr>
        <i/>
        <sz val="10"/>
        <rFont val="Arial"/>
        <family val="2"/>
        <charset val="204"/>
      </rPr>
      <t>рублей в месяц</t>
    </r>
  </si>
  <si>
    <r>
      <t xml:space="preserve">Ежегодный бонус (подарки, выплаты), </t>
    </r>
    <r>
      <rPr>
        <i/>
        <sz val="10"/>
        <rFont val="Arial"/>
        <family val="2"/>
        <charset val="204"/>
      </rPr>
      <t>рублей в год</t>
    </r>
  </si>
  <si>
    <r>
      <t xml:space="preserve">Прочие годовые доходы, </t>
    </r>
    <r>
      <rPr>
        <i/>
        <sz val="10"/>
        <rFont val="Arial"/>
        <family val="2"/>
        <charset val="204"/>
      </rPr>
      <t>рублей в год</t>
    </r>
  </si>
  <si>
    <r>
      <t xml:space="preserve">Регулярные расходы семьи, </t>
    </r>
    <r>
      <rPr>
        <i/>
        <sz val="10"/>
        <rFont val="Arial"/>
        <family val="2"/>
        <charset val="204"/>
      </rPr>
      <t>рублей в месяц</t>
    </r>
  </si>
  <si>
    <r>
      <t xml:space="preserve">Прочие годовые расходы, </t>
    </r>
    <r>
      <rPr>
        <i/>
        <sz val="10"/>
        <rFont val="Arial"/>
        <family val="2"/>
        <charset val="204"/>
      </rPr>
      <t>рублей в год</t>
    </r>
  </si>
  <si>
    <t>3. Расчет показателей без регистрации и входа в личный кабинет</t>
  </si>
  <si>
    <t>2. Расчет показателей с регистрацией/входом в личный кабинет</t>
  </si>
  <si>
    <r>
      <t xml:space="preserve">Ежегодные расходы (страховка, лечение, отпуск), </t>
    </r>
    <r>
      <rPr>
        <i/>
        <sz val="10"/>
        <rFont val="Arial"/>
        <family val="2"/>
        <charset val="204"/>
      </rPr>
      <t>рублей в год</t>
    </r>
  </si>
  <si>
    <r>
      <t xml:space="preserve">Общий долг по ипотеке, </t>
    </r>
    <r>
      <rPr>
        <i/>
        <sz val="10"/>
        <rFont val="Arial"/>
        <family val="2"/>
        <charset val="204"/>
      </rPr>
      <t>рублей</t>
    </r>
  </si>
  <si>
    <r>
      <t xml:space="preserve">Общий долг за авто, </t>
    </r>
    <r>
      <rPr>
        <i/>
        <sz val="10"/>
        <rFont val="Arial"/>
        <family val="2"/>
        <charset val="204"/>
      </rPr>
      <t>рублей</t>
    </r>
  </si>
  <si>
    <r>
      <t xml:space="preserve">Общий долг по потребительским кредитам, </t>
    </r>
    <r>
      <rPr>
        <i/>
        <sz val="10"/>
        <rFont val="Arial"/>
        <family val="2"/>
        <charset val="204"/>
      </rPr>
      <t>рублей</t>
    </r>
  </si>
  <si>
    <r>
      <t xml:space="preserve">Прочие долги, </t>
    </r>
    <r>
      <rPr>
        <i/>
        <sz val="10"/>
        <rFont val="Arial"/>
        <family val="2"/>
        <charset val="204"/>
      </rPr>
      <t>рублей</t>
    </r>
  </si>
  <si>
    <r>
      <t xml:space="preserve">Стоимость недвижимости, </t>
    </r>
    <r>
      <rPr>
        <i/>
        <sz val="10"/>
        <rFont val="Arial"/>
        <family val="2"/>
        <charset val="204"/>
      </rPr>
      <t>рублей</t>
    </r>
  </si>
  <si>
    <r>
      <t xml:space="preserve">Стоимость транспортного средства, </t>
    </r>
    <r>
      <rPr>
        <i/>
        <sz val="10"/>
        <rFont val="Arial"/>
        <family val="2"/>
        <charset val="204"/>
      </rPr>
      <t>рублей</t>
    </r>
  </si>
  <si>
    <r>
      <t xml:space="preserve">Стоимость предметов роскоши, </t>
    </r>
    <r>
      <rPr>
        <i/>
        <sz val="10"/>
        <rFont val="Arial"/>
        <family val="2"/>
        <charset val="204"/>
      </rPr>
      <t>рублей</t>
    </r>
  </si>
  <si>
    <r>
      <t xml:space="preserve">Прочие недоходные активы, </t>
    </r>
    <r>
      <rPr>
        <i/>
        <sz val="10"/>
        <rFont val="Arial"/>
        <family val="2"/>
        <charset val="204"/>
      </rPr>
      <t>рублей</t>
    </r>
  </si>
  <si>
    <r>
      <t xml:space="preserve">Ежемесячный платеж по кредитам/долгам, </t>
    </r>
    <r>
      <rPr>
        <i/>
        <sz val="10"/>
        <rFont val="Arial"/>
        <family val="2"/>
        <charset val="204"/>
      </rPr>
      <t>рублей в месяц</t>
    </r>
  </si>
  <si>
    <r>
      <t>Банковский вклад,</t>
    </r>
    <r>
      <rPr>
        <i/>
        <sz val="10"/>
        <rFont val="Arial"/>
        <family val="2"/>
        <charset val="204"/>
      </rPr>
      <t xml:space="preserve"> рублей</t>
    </r>
  </si>
  <si>
    <r>
      <t>Бизнес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charset val="204"/>
        <scheme val="minor"/>
      </rPr>
      <t>рублей</t>
    </r>
  </si>
  <si>
    <r>
      <t xml:space="preserve">Инвестиционный портфель, </t>
    </r>
    <r>
      <rPr>
        <i/>
        <sz val="10"/>
        <rFont val="Arial"/>
        <family val="2"/>
        <charset val="204"/>
      </rPr>
      <t>рублей</t>
    </r>
  </si>
  <si>
    <r>
      <t xml:space="preserve">Прочие доходные активы, </t>
    </r>
    <r>
      <rPr>
        <i/>
        <sz val="10"/>
        <rFont val="Arial"/>
        <family val="2"/>
        <charset val="204"/>
      </rPr>
      <t>рублей</t>
    </r>
  </si>
  <si>
    <r>
      <t xml:space="preserve">Мои доходы в месяц, </t>
    </r>
    <r>
      <rPr>
        <i/>
        <sz val="10"/>
        <rFont val="Arial"/>
        <family val="2"/>
        <charset val="204"/>
      </rPr>
      <t>рублей</t>
    </r>
  </si>
  <si>
    <r>
      <t>Мои доходы в год,</t>
    </r>
    <r>
      <rPr>
        <i/>
        <sz val="10"/>
        <rFont val="Arial"/>
        <family val="2"/>
        <charset val="204"/>
      </rPr>
      <t xml:space="preserve"> рублей</t>
    </r>
  </si>
  <si>
    <r>
      <t xml:space="preserve">Мои расходы в месяц, </t>
    </r>
    <r>
      <rPr>
        <i/>
        <sz val="10"/>
        <rFont val="Arial"/>
        <family val="2"/>
        <charset val="204"/>
      </rPr>
      <t>рублей</t>
    </r>
  </si>
  <si>
    <r>
      <t>Мои расходы в год,</t>
    </r>
    <r>
      <rPr>
        <i/>
        <sz val="10"/>
        <rFont val="Arial"/>
        <family val="2"/>
        <charset val="204"/>
      </rPr>
      <t xml:space="preserve"> рублей</t>
    </r>
  </si>
  <si>
    <r>
      <t xml:space="preserve">Моя годовая прибыль, </t>
    </r>
    <r>
      <rPr>
        <i/>
        <sz val="10"/>
        <rFont val="Arial"/>
        <family val="2"/>
        <charset val="204"/>
      </rPr>
      <t>рублей</t>
    </r>
  </si>
  <si>
    <r>
      <t xml:space="preserve">Мои активы, </t>
    </r>
    <r>
      <rPr>
        <i/>
        <sz val="10"/>
        <rFont val="Arial"/>
        <family val="2"/>
        <charset val="204"/>
      </rPr>
      <t>рублей</t>
    </r>
  </si>
  <si>
    <r>
      <t xml:space="preserve">Мои пассивы, </t>
    </r>
    <r>
      <rPr>
        <i/>
        <sz val="10"/>
        <rFont val="Arial"/>
        <family val="2"/>
        <charset val="204"/>
      </rPr>
      <t>рублей</t>
    </r>
  </si>
  <si>
    <r>
      <t xml:space="preserve">Мои доходные активы, </t>
    </r>
    <r>
      <rPr>
        <i/>
        <sz val="10"/>
        <rFont val="Arial"/>
        <family val="2"/>
        <charset val="204"/>
      </rPr>
      <t>рублей</t>
    </r>
  </si>
  <si>
    <t>Сохранить</t>
  </si>
  <si>
    <t>Изменить</t>
  </si>
  <si>
    <t>Рассчитать</t>
  </si>
  <si>
    <t>10. Рассчитать показатели
При этом обязательно заполнить все поля. По полям по которым нет данных, обязательно проставить ноль</t>
  </si>
  <si>
    <t>11. Отображение результатов расчета в табличном и графическом виде на сайте. Сравнение с целевыми показателями и выдачей тектовых описаний и рекомендаций.</t>
  </si>
  <si>
    <t>12. Выгрузка отчетов за период в Excel/PDF и/или отправка на e-mail</t>
  </si>
  <si>
    <t>Период</t>
  </si>
  <si>
    <t>ММ</t>
  </si>
  <si>
    <t>ГГГГ</t>
  </si>
  <si>
    <t xml:space="preserve">Деньги не приносят счастья, </t>
  </si>
  <si>
    <r>
      <t>но действуют чрезвычайно успокаивающе</t>
    </r>
    <r>
      <rPr>
        <sz val="12"/>
        <color theme="1"/>
        <rFont val="Times New Roman"/>
        <family val="1"/>
        <charset val="204"/>
      </rPr>
      <t>.</t>
    </r>
  </si>
  <si>
    <t>Эрих Мария Ремарк</t>
  </si>
  <si>
    <t>Финансовый чек-ап — это экспресс-оценка финансового уровня человека или семьи.</t>
  </si>
  <si>
    <t>Данный чек-ап составлен на основании методики консультанта по инвестициям и семейным финансам Дмитрия Толстякова https://tolstyakov.ru</t>
  </si>
  <si>
    <t>В данной методике оцениваются 4 индикатора финансового уровня: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</si>
  <si>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Прибыльность</t>
    </r>
    <r>
      <rPr>
        <sz val="12"/>
        <color theme="1"/>
        <rFont val="Times New Roman"/>
        <family val="1"/>
        <charset val="204"/>
      </rPr>
      <t xml:space="preserve"> — это индикатор финансового здоровья, который показывает насколько вы эффективно используете ресурсы: деньги, имущество, знания и навыки. Это способность человека генерировать прибыль. </t>
    </r>
  </si>
  <si>
    <t>Прибыльность = Моя годовая прибыль (дельта) / Мои Доходы в год, в %.</t>
  </si>
  <si>
    <r>
      <t>2.</t>
    </r>
    <r>
      <rPr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Долг </t>
    </r>
    <r>
      <rPr>
        <sz val="12"/>
        <color theme="1"/>
        <rFont val="Times New Roman"/>
        <family val="1"/>
        <charset val="204"/>
      </rPr>
      <t xml:space="preserve">— это индикатор финансового здоровья, который показывает вашу долговую нагрузку. </t>
    </r>
  </si>
  <si>
    <t>Это отношение ежемесячного платежа по кредитам к ежемесячным доходам вашей семьи.</t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</si>
  <si>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Чистая стоимость</t>
    </r>
    <r>
      <rPr>
        <sz val="12"/>
        <color theme="1"/>
        <rFont val="Times New Roman"/>
        <family val="1"/>
        <charset val="204"/>
      </rPr>
      <t> — это важнейший индикатор вашего реального богатства в абсолютном выражении, определяет вашу цену на рынке активов.</t>
    </r>
  </si>
  <si>
    <t>Чистая стоимость — это ваши активы минус ваши пассивы.</t>
  </si>
  <si>
    <r>
      <t>4.</t>
    </r>
    <r>
      <rPr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Независимость</t>
    </r>
    <r>
      <rPr>
        <sz val="12"/>
        <color theme="1"/>
        <rFont val="Times New Roman"/>
        <family val="1"/>
        <charset val="204"/>
      </rPr>
      <t xml:space="preserve"> — это индикатор финансового здоровья, который показывает, насколько процентов вы можете закрыть свои ежемесячные расходы пассивным доходом. </t>
    </r>
  </si>
  <si>
    <t>Независимость = Потенциальный пассивный доход в месяц / Общие расходы в месяц, в %</t>
  </si>
  <si>
    <t>В качестве исходной информации для расчета, используются данные человека или семьи: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</si>
  <si>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Доходы</t>
    </r>
  </si>
  <si>
    <r>
      <t>2.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Расходы</t>
    </r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</si>
  <si>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Доходные активы</t>
    </r>
  </si>
  <si>
    <r>
      <t>4.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Недоходные активы</t>
    </r>
  </si>
  <si>
    <r>
      <t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Пассивы</t>
    </r>
  </si>
  <si>
    <t>Финансовый чек-ап рекомендуются выполнять не реже 1 раза в 3-6 месяцев, но на свое усмотрение все или отдельные индикаторы вы можете отслеживать ежемесячно.</t>
  </si>
  <si>
    <t>Вы можете пройти оценку без регистрации, но если хотите отслеживать динамику изменения показателей и просматривать свои исторические данные, пожалуйста пройдите регистрацию.</t>
  </si>
  <si>
    <t>Вход/Регистрация</t>
  </si>
  <si>
    <t>Внести данные</t>
  </si>
  <si>
    <t>Просмотр данных</t>
  </si>
  <si>
    <t>X</t>
  </si>
  <si>
    <t>1. Зайти на сайт fincheckup.ru
Главный экран - картинка и описание методики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</si>
</sst>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0" xfId="0" applyFill="1" applyAlignment="1">
      <alignment vertical="top"/>
    </xf>
    <xf numFmtId="0" fontId="1" fillId="0" borderId="0" xfId="1"/>
    <xf numFmtId="0" fontId="2" fillId="0" borderId="0" xfId="1" applyFont="1"/>
    <xf numFmtId="3" fontId="1" fillId="0" borderId="0" xfId="1" applyNumberFormat="1"/>
    <xf numFmtId="3" fontId="1" fillId="0" borderId="2" xfId="1" applyNumberFormat="1" applyBorder="1"/>
    <xf numFmtId="3" fontId="1" fillId="0" borderId="2" xfId="1" applyNumberFormat="1" applyFill="1" applyBorder="1"/>
    <xf numFmtId="0" fontId="2" fillId="0" borderId="0" xfId="1" applyFont="1" applyFill="1"/>
    <xf numFmtId="0" fontId="1" fillId="0" borderId="0" xfId="1" applyFill="1" applyAlignment="1">
      <alignment horizontal="center"/>
    </xf>
    <xf numFmtId="0" fontId="1" fillId="0" borderId="0" xfId="1" applyFill="1"/>
    <xf numFmtId="10" fontId="2" fillId="0" borderId="0" xfId="1" applyNumberFormat="1" applyFont="1" applyFill="1"/>
    <xf numFmtId="0" fontId="1" fillId="0" borderId="0" xfId="1" applyBorder="1"/>
    <xf numFmtId="0" fontId="2" fillId="0" borderId="0" xfId="1" applyFont="1" applyBorder="1"/>
    <xf numFmtId="3" fontId="1" fillId="0" borderId="0" xfId="1" applyNumberFormat="1" applyBorder="1"/>
    <xf numFmtId="0" fontId="6" fillId="0" borderId="2" xfId="1" applyFont="1" applyBorder="1"/>
    <xf numFmtId="0" fontId="0" fillId="2" borderId="1" xfId="0" applyFill="1" applyBorder="1" applyAlignment="1">
      <alignment horizontal="left" vertical="top" wrapText="1"/>
    </xf>
    <xf numFmtId="3" fontId="2" fillId="0" borderId="2" xfId="1" applyNumberFormat="1" applyFont="1" applyFill="1" applyBorder="1"/>
    <xf numFmtId="3" fontId="1" fillId="0" borderId="0" xfId="1" applyNumberFormat="1" applyBorder="1" applyAlignment="1">
      <alignment horizontal="center"/>
    </xf>
    <xf numFmtId="0" fontId="1" fillId="3" borderId="7" xfId="1" applyFill="1" applyBorder="1"/>
    <xf numFmtId="0" fontId="1" fillId="4" borderId="7" xfId="1" applyFill="1" applyBorder="1"/>
    <xf numFmtId="0" fontId="1" fillId="5" borderId="7" xfId="1" applyFill="1" applyBorder="1"/>
    <xf numFmtId="0" fontId="1" fillId="6" borderId="7" xfId="1" applyFill="1" applyBorder="1"/>
    <xf numFmtId="0" fontId="1" fillId="7" borderId="7" xfId="1" applyFill="1" applyBorder="1"/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center"/>
    </xf>
    <xf numFmtId="49" fontId="6" fillId="0" borderId="8" xfId="1" applyNumberFormat="1" applyFont="1" applyBorder="1" applyAlignment="1">
      <alignment horizontal="center"/>
    </xf>
    <xf numFmtId="0" fontId="1" fillId="0" borderId="9" xfId="1" applyBorder="1"/>
    <xf numFmtId="0" fontId="2" fillId="0" borderId="10" xfId="1" applyFont="1" applyBorder="1"/>
    <xf numFmtId="0" fontId="9" fillId="0" borderId="9" xfId="1" applyFont="1" applyBorder="1"/>
    <xf numFmtId="0" fontId="9" fillId="0" borderId="10" xfId="1" applyFont="1" applyBorder="1"/>
    <xf numFmtId="0" fontId="9" fillId="0" borderId="11" xfId="1" applyFont="1" applyBorder="1"/>
    <xf numFmtId="0" fontId="9" fillId="0" borderId="11" xfId="1" applyFont="1" applyBorder="1" applyAlignment="1">
      <alignment horizontal="right"/>
    </xf>
    <xf numFmtId="164" fontId="2" fillId="6" borderId="10" xfId="1" applyNumberFormat="1" applyFont="1" applyFill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9" xfId="1" applyBorder="1" applyAlignment="1">
      <alignment horizontal="center"/>
    </xf>
    <xf numFmtId="0" fontId="2" fillId="7" borderId="10" xfId="1" applyFont="1" applyFill="1" applyBorder="1" applyAlignment="1">
      <alignment horizontal="center"/>
    </xf>
    <xf numFmtId="3" fontId="2" fillId="6" borderId="10" xfId="1" applyNumberFormat="1" applyFont="1" applyFill="1" applyBorder="1" applyAlignment="1">
      <alignment horizontal="center"/>
    </xf>
    <xf numFmtId="3" fontId="2" fillId="0" borderId="11" xfId="1" applyNumberFormat="1" applyFont="1" applyFill="1" applyBorder="1" applyAlignment="1">
      <alignment horizontal="center"/>
    </xf>
    <xf numFmtId="1" fontId="3" fillId="4" borderId="10" xfId="1" applyNumberFormat="1" applyFont="1" applyFill="1" applyBorder="1" applyAlignment="1">
      <alignment horizontal="center"/>
    </xf>
    <xf numFmtId="0" fontId="1" fillId="4" borderId="9" xfId="1" applyFill="1" applyBorder="1"/>
    <xf numFmtId="0" fontId="1" fillId="0" borderId="10" xfId="1" applyBorder="1" applyAlignment="1">
      <alignment horizontal="center"/>
    </xf>
    <xf numFmtId="0" fontId="1" fillId="0" borderId="11" xfId="1" applyBorder="1"/>
    <xf numFmtId="0" fontId="1" fillId="6" borderId="9" xfId="1" applyFill="1" applyBorder="1"/>
    <xf numFmtId="49" fontId="1" fillId="0" borderId="10" xfId="1" applyNumberFormat="1" applyBorder="1" applyAlignment="1">
      <alignment horizontal="center"/>
    </xf>
    <xf numFmtId="3" fontId="1" fillId="0" borderId="11" xfId="1" applyNumberFormat="1" applyBorder="1" applyAlignment="1">
      <alignment horizontal="center"/>
    </xf>
    <xf numFmtId="0" fontId="1" fillId="8" borderId="9" xfId="1" applyFill="1" applyBorder="1"/>
    <xf numFmtId="0" fontId="1" fillId="5" borderId="9" xfId="1" applyFill="1" applyBorder="1"/>
    <xf numFmtId="0" fontId="1" fillId="0" borderId="10" xfId="1" applyBorder="1"/>
    <xf numFmtId="0" fontId="1" fillId="3" borderId="9" xfId="1" applyFill="1" applyBorder="1"/>
    <xf numFmtId="0" fontId="1" fillId="7" borderId="9" xfId="1" applyFill="1" applyBorder="1"/>
    <xf numFmtId="0" fontId="4" fillId="10" borderId="2" xfId="2" applyFill="1" applyBorder="1"/>
    <xf numFmtId="0" fontId="0" fillId="10" borderId="0" xfId="0" applyFill="1"/>
    <xf numFmtId="0" fontId="9" fillId="12" borderId="1" xfId="1" applyFont="1" applyFill="1" applyBorder="1"/>
    <xf numFmtId="0" fontId="9" fillId="2" borderId="1" xfId="1" applyFont="1" applyFill="1" applyBorder="1"/>
    <xf numFmtId="0" fontId="9" fillId="13" borderId="1" xfId="1" applyFont="1" applyFill="1" applyBorder="1"/>
    <xf numFmtId="0" fontId="2" fillId="12" borderId="1" xfId="1" applyFont="1" applyFill="1" applyBorder="1"/>
    <xf numFmtId="3" fontId="2" fillId="12" borderId="5" xfId="1" applyNumberFormat="1" applyFont="1" applyFill="1" applyBorder="1"/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5"/>
    </xf>
    <xf numFmtId="0" fontId="10" fillId="11" borderId="0" xfId="0" applyFont="1" applyFill="1"/>
    <xf numFmtId="0" fontId="2" fillId="0" borderId="0" xfId="1" applyFont="1" applyFill="1" applyBorder="1"/>
    <xf numFmtId="3" fontId="2" fillId="0" borderId="0" xfId="1" applyNumberFormat="1" applyFont="1" applyFill="1" applyBorder="1"/>
    <xf numFmtId="3" fontId="1" fillId="0" borderId="0" xfId="1" applyNumberFormat="1" applyFill="1"/>
    <xf numFmtId="0" fontId="2" fillId="12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9" borderId="0" xfId="1" applyFont="1" applyFill="1" applyAlignment="1">
      <alignment horizontal="left" vertical="center"/>
    </xf>
    <xf numFmtId="0" fontId="2" fillId="9" borderId="3" xfId="1" applyFont="1" applyFill="1" applyBorder="1" applyAlignment="1">
      <alignment horizontal="left" vertical="center"/>
    </xf>
    <xf numFmtId="0" fontId="2" fillId="9" borderId="4" xfId="1" applyFont="1" applyFill="1" applyBorder="1" applyAlignment="1">
      <alignment horizontal="left" vertical="center"/>
    </xf>
    <xf numFmtId="0" fontId="2" fillId="9" borderId="5" xfId="1" applyFont="1" applyFill="1" applyBorder="1" applyAlignment="1">
      <alignment horizontal="left" vertical="center"/>
    </xf>
    <xf numFmtId="0" fontId="2" fillId="9" borderId="6" xfId="1" applyFont="1" applyFill="1" applyBorder="1" applyAlignment="1">
      <alignment horizontal="left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1156608</xdr:colOff>
      <xdr:row>1</xdr:row>
      <xdr:rowOff>571500</xdr:rowOff>
    </xdr:from>
    <xdr:to>
      <xdr:col>4</xdr:col>
      <xdr:colOff>1164980</xdr:colOff>
      <xdr:row>3</xdr:row>
      <xdr:rowOff>7327</xdr:rowOff>
    </xdr:to>
    <xdr:cxnSp macro="">
      <xdr:nvCxnSpPr>
        <xdr:cNvPr id="3" name="Прямая со стрелкой 2"/>
        <xdr:cNvCxnSpPr/>
      </xdr:nvCxnSpPr>
      <xdr:spPr>
        <a:xfrm>
          <a:off x="1768929" y="775607"/>
          <a:ext cx="8372" cy="497184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1228725</xdr:colOff>
      <xdr:row>10</xdr:row>
      <xdr:rowOff>15874</xdr:rowOff>
    </xdr:from>
    <xdr:to>
      <xdr:col>6</xdr:col>
      <xdr:colOff>1044576</xdr:colOff>
      <xdr:row>17</xdr:row>
      <xdr:rowOff>19053</xdr:rowOff>
    </xdr:to>
    <xdr:cxnSp macro="">
      <xdr:nvCxnSpPr>
        <xdr:cNvPr id="4" name="Прямая со стрелкой 3"/>
        <xdr:cNvCxnSpPr/>
      </xdr:nvCxnSpPr>
      <xdr:spPr>
        <a:xfrm rot="5400000">
          <a:off x="1439861" y="3843338"/>
          <a:ext cx="3689354" cy="2892426"/>
        </a:xfrm>
        <a:prstGeom prst="bentConnector3">
          <a:avLst>
            <a:gd name="adj1" fmla="val 89231"/>
          </a:avLst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1171575</xdr:colOff>
      <xdr:row>3</xdr:row>
      <xdr:rowOff>952500</xdr:rowOff>
    </xdr:from>
    <xdr:to>
      <xdr:col>4</xdr:col>
      <xdr:colOff>1171576</xdr:colOff>
      <xdr:row>5</xdr:row>
      <xdr:rowOff>19050</xdr:rowOff>
    </xdr:to>
    <xdr:cxnSp macro="">
      <xdr:nvCxnSpPr>
        <xdr:cNvPr id="9" name="Прямая со стрелкой 8"/>
        <xdr:cNvCxnSpPr/>
      </xdr:nvCxnSpPr>
      <xdr:spPr>
        <a:xfrm flipH="1">
          <a:off x="1781175" y="1924050"/>
          <a:ext cx="1" cy="428625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1171575</xdr:colOff>
      <xdr:row>6</xdr:row>
      <xdr:rowOff>0</xdr:rowOff>
    </xdr:from>
    <xdr:to>
      <xdr:col>4</xdr:col>
      <xdr:colOff>1171577</xdr:colOff>
      <xdr:row>6</xdr:row>
      <xdr:rowOff>428625</xdr:rowOff>
    </xdr:to>
    <xdr:cxnSp macro="">
      <xdr:nvCxnSpPr>
        <xdr:cNvPr id="11" name="Прямая со стрелкой 10"/>
        <xdr:cNvCxnSpPr/>
      </xdr:nvCxnSpPr>
      <xdr:spPr>
        <a:xfrm flipH="1">
          <a:off x="1781175" y="2533650"/>
          <a:ext cx="2" cy="428625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1152525</xdr:colOff>
      <xdr:row>8</xdr:row>
      <xdr:rowOff>0</xdr:rowOff>
    </xdr:from>
    <xdr:to>
      <xdr:col>4</xdr:col>
      <xdr:colOff>1152527</xdr:colOff>
      <xdr:row>9</xdr:row>
      <xdr:rowOff>0</xdr:rowOff>
    </xdr:to>
    <xdr:cxnSp macro="">
      <xdr:nvCxnSpPr>
        <xdr:cNvPr id="13" name="Прямая со стрелкой 12"/>
        <xdr:cNvCxnSpPr/>
      </xdr:nvCxnSpPr>
      <xdr:spPr>
        <a:xfrm flipH="1">
          <a:off x="1762125" y="3267075"/>
          <a:ext cx="2" cy="43815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152400</xdr:rowOff>
    </xdr:from>
    <xdr:to>
      <xdr:col>6</xdr:col>
      <xdr:colOff>1038225</xdr:colOff>
      <xdr:row>8</xdr:row>
      <xdr:rowOff>428625</xdr:rowOff>
    </xdr:to>
    <xdr:cxnSp macro="">
      <xdr:nvCxnSpPr>
        <xdr:cNvPr id="7" name="Прямая со стрелкой 6"/>
        <xdr:cNvCxnSpPr/>
      </xdr:nvCxnSpPr>
      <xdr:spPr>
        <a:xfrm>
          <a:off x="3076575" y="3028950"/>
          <a:ext cx="1647825" cy="666750"/>
        </a:xfrm>
        <a:prstGeom prst="bentConnector3">
          <a:avLst>
            <a:gd name="adj1" fmla="val 100289"/>
          </a:avLst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1181100</xdr:colOff>
      <xdr:row>10</xdr:row>
      <xdr:rowOff>9525</xdr:rowOff>
    </xdr:from>
    <xdr:to>
      <xdr:col>4</xdr:col>
      <xdr:colOff>1181102</xdr:colOff>
      <xdr:row>11</xdr:row>
      <xdr:rowOff>19050</xdr:rowOff>
    </xdr:to>
    <xdr:cxnSp macro="">
      <xdr:nvCxnSpPr>
        <xdr:cNvPr id="21" name="Прямая со стрелкой 20"/>
        <xdr:cNvCxnSpPr/>
      </xdr:nvCxnSpPr>
      <xdr:spPr>
        <a:xfrm flipH="1">
          <a:off x="1790700" y="4105275"/>
          <a:ext cx="2" cy="53340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1190625</xdr:colOff>
      <xdr:row>12</xdr:row>
      <xdr:rowOff>9525</xdr:rowOff>
    </xdr:from>
    <xdr:to>
      <xdr:col>4</xdr:col>
      <xdr:colOff>1190627</xdr:colOff>
      <xdr:row>12</xdr:row>
      <xdr:rowOff>504825</xdr:rowOff>
    </xdr:to>
    <xdr:cxnSp macro="">
      <xdr:nvCxnSpPr>
        <xdr:cNvPr id="23" name="Прямая со стрелкой 22"/>
        <xdr:cNvCxnSpPr/>
      </xdr:nvCxnSpPr>
      <xdr:spPr>
        <a:xfrm flipH="1">
          <a:off x="1800225" y="6162675"/>
          <a:ext cx="2" cy="49530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14</xdr:row>
      <xdr:rowOff>9525</xdr:rowOff>
    </xdr:from>
    <xdr:to>
      <xdr:col>4</xdr:col>
      <xdr:colOff>1200152</xdr:colOff>
      <xdr:row>15</xdr:row>
      <xdr:rowOff>0</xdr:rowOff>
    </xdr:to>
    <xdr:cxnSp macro="">
      <xdr:nvCxnSpPr>
        <xdr:cNvPr id="25" name="Прямая со стрелкой 24"/>
        <xdr:cNvCxnSpPr/>
      </xdr:nvCxnSpPr>
      <xdr:spPr>
        <a:xfrm flipH="1">
          <a:off x="1809750" y="7258050"/>
          <a:ext cx="2" cy="60960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1228725</xdr:colOff>
      <xdr:row>16</xdr:row>
      <xdr:rowOff>9525</xdr:rowOff>
    </xdr:from>
    <xdr:to>
      <xdr:col>4</xdr:col>
      <xdr:colOff>1228727</xdr:colOff>
      <xdr:row>17</xdr:row>
      <xdr:rowOff>9525</xdr:rowOff>
    </xdr:to>
    <xdr:cxnSp macro="">
      <xdr:nvCxnSpPr>
        <xdr:cNvPr id="27" name="Прямая со стрелкой 26"/>
        <xdr:cNvCxnSpPr/>
      </xdr:nvCxnSpPr>
      <xdr:spPr>
        <a:xfrm flipH="1">
          <a:off x="1838325" y="8648700"/>
          <a:ext cx="2" cy="87630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1267812</xdr:colOff>
      <xdr:row>17</xdr:row>
      <xdr:rowOff>952500</xdr:rowOff>
    </xdr:from>
    <xdr:to>
      <xdr:col>4</xdr:col>
      <xdr:colOff>1274379</xdr:colOff>
      <xdr:row>19</xdr:row>
      <xdr:rowOff>0</xdr:rowOff>
    </xdr:to>
    <xdr:cxnSp macro="">
      <xdr:nvCxnSpPr>
        <xdr:cNvPr id="12" name="Прямая со стрелкой 11"/>
        <xdr:cNvCxnSpPr/>
      </xdr:nvCxnSpPr>
      <xdr:spPr>
        <a:xfrm>
          <a:off x="1878726" y="10444655"/>
          <a:ext cx="6567" cy="597776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1221828</xdr:colOff>
      <xdr:row>1</xdr:row>
      <xdr:rowOff>144517</xdr:rowOff>
    </xdr:from>
    <xdr:to>
      <xdr:col>4</xdr:col>
      <xdr:colOff>3</xdr:colOff>
      <xdr:row>2</xdr:row>
      <xdr:rowOff>433552</xdr:rowOff>
    </xdr:to>
    <xdr:cxnSp macro="">
      <xdr:nvCxnSpPr>
        <xdr:cNvPr id="28" name="Прямая со стрелкой 6"/>
        <xdr:cNvCxnSpPr/>
      </xdr:nvCxnSpPr>
      <xdr:spPr>
        <a:xfrm rot="10800000" flipV="1">
          <a:off x="1832742" y="341586"/>
          <a:ext cx="1760485" cy="1248104"/>
        </a:xfrm>
        <a:prstGeom prst="curvedConnector3">
          <a:avLst>
            <a:gd name="adj1" fmla="val 100000"/>
          </a:avLst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1182416</xdr:colOff>
      <xdr:row>4</xdr:row>
      <xdr:rowOff>13137</xdr:rowOff>
    </xdr:from>
    <xdr:to>
      <xdr:col>3</xdr:col>
      <xdr:colOff>582706</xdr:colOff>
      <xdr:row>9</xdr:row>
      <xdr:rowOff>224117</xdr:rowOff>
    </xdr:to>
    <xdr:cxnSp macro="">
      <xdr:nvCxnSpPr>
        <xdr:cNvPr id="43" name="Прямая со стрелкой 6"/>
        <xdr:cNvCxnSpPr/>
      </xdr:nvCxnSpPr>
      <xdr:spPr>
        <a:xfrm rot="16200000" flipH="1">
          <a:off x="1679145" y="2250644"/>
          <a:ext cx="1981509" cy="1764731"/>
        </a:xfrm>
        <a:prstGeom prst="curvedConnector3">
          <a:avLst>
            <a:gd name="adj1" fmla="val 99201"/>
          </a:avLst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0</xdr:col>
      <xdr:colOff>5657143</xdr:colOff>
      <xdr:row>47</xdr:row>
      <xdr:rowOff>161500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68786"/>
          <a:ext cx="5657143" cy="3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olstyakov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Normal="100" workbookViewId="0">
      <selection activeCell="E2" sqref="E2"/>
    </sheetView>
  </sheetViews>
  <sheetFormatPr defaultRowHeight="14.4" x14ac:dyDescent="0.3"/>
  <cols>
    <col min="2" max="2" width="26.44140625" customWidth="1"/>
    <col min="5" max="5" width="37" bestFit="1" customWidth="1"/>
    <col min="7" max="7" width="32.88671875" bestFit="1" customWidth="1"/>
    <col min="8" max="8" width="39.6640625" bestFit="1" customWidth="1"/>
  </cols>
  <sheetData>
    <row r="1" spans="2:8" ht="15" thickBot="1" x14ac:dyDescent="0.35">
      <c r="G1" s="52"/>
    </row>
    <row r="2" spans="2:8" ht="43.8" thickBot="1" x14ac:dyDescent="0.35">
      <c r="E2" s="17" t="s">
        <v>126</v>
      </c>
    </row>
    <row r="3" spans="2:8" ht="35.25" customHeight="1" thickBot="1" x14ac:dyDescent="0.35"/>
    <row r="4" spans="2:8" ht="49.5" customHeight="1" thickBot="1" x14ac:dyDescent="0.35">
      <c r="B4" s="1" t="s">
        <v>67</v>
      </c>
      <c r="E4" s="1" t="s">
        <v>68</v>
      </c>
    </row>
    <row r="5" spans="2:8" ht="23.25" customHeight="1" thickBot="1" x14ac:dyDescent="0.35"/>
    <row r="6" spans="2:8" ht="15" thickBot="1" x14ac:dyDescent="0.35">
      <c r="E6" s="2" t="s">
        <v>53</v>
      </c>
      <c r="F6" s="53"/>
      <c r="G6" s="53"/>
      <c r="H6" s="53"/>
    </row>
    <row r="7" spans="2:8" ht="35.25" customHeight="1" thickBot="1" x14ac:dyDescent="0.35"/>
    <row r="8" spans="2:8" ht="29.4" thickBot="1" x14ac:dyDescent="0.35">
      <c r="E8" s="2" t="s">
        <v>54</v>
      </c>
    </row>
    <row r="9" spans="2:8" ht="34.5" customHeight="1" thickBot="1" x14ac:dyDescent="0.35"/>
    <row r="10" spans="2:8" ht="29.4" thickBot="1" x14ac:dyDescent="0.35">
      <c r="E10" s="2" t="s">
        <v>55</v>
      </c>
      <c r="G10" s="1" t="s">
        <v>56</v>
      </c>
      <c r="H10" s="3"/>
    </row>
    <row r="11" spans="2:8" ht="41.25" customHeight="1" thickBot="1" x14ac:dyDescent="0.35"/>
    <row r="12" spans="2:8" ht="115.8" thickBot="1" x14ac:dyDescent="0.35">
      <c r="E12" s="2" t="s">
        <v>57</v>
      </c>
    </row>
    <row r="13" spans="2:8" ht="40.5" customHeight="1" thickBot="1" x14ac:dyDescent="0.35"/>
    <row r="14" spans="2:8" ht="43.8" thickBot="1" x14ac:dyDescent="0.35">
      <c r="E14" s="2" t="s">
        <v>58</v>
      </c>
    </row>
    <row r="15" spans="2:8" ht="48.75" customHeight="1" thickBot="1" x14ac:dyDescent="0.35"/>
    <row r="16" spans="2:8" ht="58.2" thickBot="1" x14ac:dyDescent="0.35">
      <c r="E16" s="2" t="s">
        <v>94</v>
      </c>
    </row>
    <row r="17" spans="5:5" ht="69" customHeight="1" thickBot="1" x14ac:dyDescent="0.35"/>
    <row r="18" spans="5:5" ht="72.599999999999994" thickBot="1" x14ac:dyDescent="0.35">
      <c r="E18" s="2" t="s">
        <v>95</v>
      </c>
    </row>
    <row r="19" spans="5:5" ht="46.5" customHeight="1" thickBot="1" x14ac:dyDescent="0.35"/>
    <row r="20" spans="5:5" ht="29.4" thickBot="1" x14ac:dyDescent="0.35">
      <c r="E20" s="2" t="s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zoomScale="70" zoomScaleNormal="70" workbookViewId="0"/>
  </sheetViews>
  <sheetFormatPr defaultRowHeight="14.4" x14ac:dyDescent="0.3"/>
  <cols>
    <col min="1" max="1" width="223.44140625" bestFit="1" customWidth="1"/>
  </cols>
  <sheetData>
    <row r="1" spans="1:1" x14ac:dyDescent="0.3">
      <c r="A1" s="65" t="s">
        <v>122</v>
      </c>
    </row>
    <row r="3" spans="1:1" ht="16.2" x14ac:dyDescent="0.3">
      <c r="A3" s="59" t="s">
        <v>100</v>
      </c>
    </row>
    <row r="4" spans="1:1" ht="16.2" x14ac:dyDescent="0.3">
      <c r="A4" s="59" t="s">
        <v>101</v>
      </c>
    </row>
    <row r="5" spans="1:1" ht="15.6" x14ac:dyDescent="0.3">
      <c r="A5" s="60" t="s">
        <v>102</v>
      </c>
    </row>
    <row r="6" spans="1:1" ht="15.6" x14ac:dyDescent="0.3">
      <c r="A6" s="61" t="s">
        <v>103</v>
      </c>
    </row>
    <row r="7" spans="1:1" ht="15.6" x14ac:dyDescent="0.3">
      <c r="A7" s="61" t="s">
        <v>104</v>
      </c>
    </row>
    <row r="8" spans="1:1" ht="15.6" x14ac:dyDescent="0.3">
      <c r="A8" s="61" t="s">
        <v>105</v>
      </c>
    </row>
    <row r="9" spans="1:1" ht="15.6" x14ac:dyDescent="0.3">
      <c r="A9" s="62" t="s">
        <v>106</v>
      </c>
    </row>
    <row r="10" spans="1:1" ht="15.6" x14ac:dyDescent="0.3">
      <c r="A10" s="63" t="s">
        <v>107</v>
      </c>
    </row>
    <row r="11" spans="1:1" ht="15.6" x14ac:dyDescent="0.3">
      <c r="A11" s="63"/>
    </row>
    <row r="12" spans="1:1" ht="15.6" x14ac:dyDescent="0.3">
      <c r="A12" s="62" t="s">
        <v>108</v>
      </c>
    </row>
    <row r="13" spans="1:1" ht="15.6" x14ac:dyDescent="0.3">
      <c r="A13" s="63" t="s">
        <v>109</v>
      </c>
    </row>
    <row r="14" spans="1:1" ht="15.6" x14ac:dyDescent="0.3">
      <c r="A14" s="62"/>
    </row>
    <row r="15" spans="1:1" ht="15.6" x14ac:dyDescent="0.3">
      <c r="A15" s="62" t="s">
        <v>110</v>
      </c>
    </row>
    <row r="16" spans="1:1" ht="15.6" x14ac:dyDescent="0.3">
      <c r="A16" s="63" t="s">
        <v>111</v>
      </c>
    </row>
    <row r="17" spans="1:1" ht="15.6" x14ac:dyDescent="0.3">
      <c r="A17" s="64"/>
    </row>
    <row r="18" spans="1:1" ht="15.6" x14ac:dyDescent="0.3">
      <c r="A18" s="62" t="s">
        <v>112</v>
      </c>
    </row>
    <row r="19" spans="1:1" ht="15.6" x14ac:dyDescent="0.3">
      <c r="A19" s="63" t="s">
        <v>113</v>
      </c>
    </row>
    <row r="20" spans="1:1" ht="15.6" x14ac:dyDescent="0.3">
      <c r="A20" s="63"/>
    </row>
    <row r="21" spans="1:1" ht="15.6" x14ac:dyDescent="0.3">
      <c r="A21" s="62" t="s">
        <v>114</v>
      </c>
    </row>
    <row r="22" spans="1:1" ht="15.6" x14ac:dyDescent="0.3">
      <c r="A22" s="62" t="s">
        <v>115</v>
      </c>
    </row>
    <row r="23" spans="1:1" ht="15.6" x14ac:dyDescent="0.3">
      <c r="A23" s="62" t="s">
        <v>116</v>
      </c>
    </row>
    <row r="24" spans="1:1" ht="15.6" x14ac:dyDescent="0.3">
      <c r="A24" s="62" t="s">
        <v>117</v>
      </c>
    </row>
    <row r="25" spans="1:1" ht="15.6" x14ac:dyDescent="0.3">
      <c r="A25" s="62" t="s">
        <v>118</v>
      </c>
    </row>
    <row r="26" spans="1:1" ht="15.6" x14ac:dyDescent="0.3">
      <c r="A26" s="62" t="s">
        <v>119</v>
      </c>
    </row>
    <row r="27" spans="1:1" ht="15.6" x14ac:dyDescent="0.3">
      <c r="A27" s="61" t="s">
        <v>120</v>
      </c>
    </row>
    <row r="28" spans="1:1" ht="15.6" x14ac:dyDescent="0.3">
      <c r="A28" s="61" t="s">
        <v>121</v>
      </c>
    </row>
  </sheetData>
  <hyperlinks>
    <hyperlink ref="A7" r:id="rId1" display="https://tolstyakov.ru/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zoomScale="85" zoomScaleNormal="85" workbookViewId="0">
      <pane ySplit="5" topLeftCell="A6" activePane="bottomLeft" state="frozen"/>
      <selection pane="bottomLeft" activeCell="L32" sqref="L32"/>
    </sheetView>
  </sheetViews>
  <sheetFormatPr defaultRowHeight="13.2" x14ac:dyDescent="0.25"/>
  <cols>
    <col min="1" max="1" width="2.109375" style="14" bestFit="1" customWidth="1"/>
    <col min="2" max="2" width="58.33203125" style="4" bestFit="1" customWidth="1"/>
    <col min="3" max="3" width="11.33203125" style="6" bestFit="1" customWidth="1"/>
    <col min="4" max="4" width="19.44140625" style="4" customWidth="1"/>
    <col min="5" max="5" width="2.109375" style="4" bestFit="1" customWidth="1"/>
    <col min="6" max="6" width="33.88671875" style="4" bestFit="1" customWidth="1"/>
    <col min="7" max="7" width="11.109375" style="6" bestFit="1" customWidth="1"/>
    <col min="8" max="8" width="5" style="4" customWidth="1"/>
    <col min="9" max="9" width="2.109375" style="5" bestFit="1" customWidth="1"/>
    <col min="10" max="10" width="56.44140625" style="4" bestFit="1" customWidth="1"/>
    <col min="11" max="11" width="7.88671875" style="4" bestFit="1" customWidth="1"/>
    <col min="12" max="12" width="24.109375" style="4" bestFit="1" customWidth="1"/>
    <col min="13" max="13" width="20.5546875" style="4" customWidth="1"/>
    <col min="14" max="15" width="29.88671875" style="4" bestFit="1" customWidth="1"/>
    <col min="16" max="16" width="25.5546875" style="4" bestFit="1" customWidth="1"/>
    <col min="17" max="17" width="19.5546875" style="4" bestFit="1" customWidth="1"/>
    <col min="18" max="259" width="9.109375" style="4"/>
    <col min="260" max="260" width="52.109375" style="4" bestFit="1" customWidth="1"/>
    <col min="261" max="261" width="11.109375" style="4" bestFit="1" customWidth="1"/>
    <col min="262" max="262" width="3.44140625" style="4" customWidth="1"/>
    <col min="263" max="263" width="33.88671875" style="4" bestFit="1" customWidth="1"/>
    <col min="264" max="264" width="11.109375" style="4" bestFit="1" customWidth="1"/>
    <col min="265" max="265" width="9.109375" style="4"/>
    <col min="266" max="266" width="51.6640625" style="4" bestFit="1" customWidth="1"/>
    <col min="267" max="267" width="11.109375" style="4" bestFit="1" customWidth="1"/>
    <col min="268" max="268" width="24.109375" style="4" bestFit="1" customWidth="1"/>
    <col min="269" max="269" width="20.5546875" style="4" customWidth="1"/>
    <col min="270" max="271" width="29.88671875" style="4" bestFit="1" customWidth="1"/>
    <col min="272" max="272" width="25.5546875" style="4" bestFit="1" customWidth="1"/>
    <col min="273" max="273" width="19.5546875" style="4" bestFit="1" customWidth="1"/>
    <col min="274" max="515" width="9.109375" style="4"/>
    <col min="516" max="516" width="52.109375" style="4" bestFit="1" customWidth="1"/>
    <col min="517" max="517" width="11.109375" style="4" bestFit="1" customWidth="1"/>
    <col min="518" max="518" width="3.44140625" style="4" customWidth="1"/>
    <col min="519" max="519" width="33.88671875" style="4" bestFit="1" customWidth="1"/>
    <col min="520" max="520" width="11.109375" style="4" bestFit="1" customWidth="1"/>
    <col min="521" max="521" width="9.109375" style="4"/>
    <col min="522" max="522" width="51.6640625" style="4" bestFit="1" customWidth="1"/>
    <col min="523" max="523" width="11.109375" style="4" bestFit="1" customWidth="1"/>
    <col min="524" max="524" width="24.109375" style="4" bestFit="1" customWidth="1"/>
    <col min="525" max="525" width="20.5546875" style="4" customWidth="1"/>
    <col min="526" max="527" width="29.88671875" style="4" bestFit="1" customWidth="1"/>
    <col min="528" max="528" width="25.5546875" style="4" bestFit="1" customWidth="1"/>
    <col min="529" max="529" width="19.5546875" style="4" bestFit="1" customWidth="1"/>
    <col min="530" max="771" width="9.109375" style="4"/>
    <col min="772" max="772" width="52.109375" style="4" bestFit="1" customWidth="1"/>
    <col min="773" max="773" width="11.109375" style="4" bestFit="1" customWidth="1"/>
    <col min="774" max="774" width="3.44140625" style="4" customWidth="1"/>
    <col min="775" max="775" width="33.88671875" style="4" bestFit="1" customWidth="1"/>
    <col min="776" max="776" width="11.109375" style="4" bestFit="1" customWidth="1"/>
    <col min="777" max="777" width="9.109375" style="4"/>
    <col min="778" max="778" width="51.6640625" style="4" bestFit="1" customWidth="1"/>
    <col min="779" max="779" width="11.109375" style="4" bestFit="1" customWidth="1"/>
    <col min="780" max="780" width="24.109375" style="4" bestFit="1" customWidth="1"/>
    <col min="781" max="781" width="20.5546875" style="4" customWidth="1"/>
    <col min="782" max="783" width="29.88671875" style="4" bestFit="1" customWidth="1"/>
    <col min="784" max="784" width="25.5546875" style="4" bestFit="1" customWidth="1"/>
    <col min="785" max="785" width="19.5546875" style="4" bestFit="1" customWidth="1"/>
    <col min="786" max="1027" width="9.109375" style="4"/>
    <col min="1028" max="1028" width="52.109375" style="4" bestFit="1" customWidth="1"/>
    <col min="1029" max="1029" width="11.109375" style="4" bestFit="1" customWidth="1"/>
    <col min="1030" max="1030" width="3.44140625" style="4" customWidth="1"/>
    <col min="1031" max="1031" width="33.88671875" style="4" bestFit="1" customWidth="1"/>
    <col min="1032" max="1032" width="11.109375" style="4" bestFit="1" customWidth="1"/>
    <col min="1033" max="1033" width="9.109375" style="4"/>
    <col min="1034" max="1034" width="51.6640625" style="4" bestFit="1" customWidth="1"/>
    <col min="1035" max="1035" width="11.109375" style="4" bestFit="1" customWidth="1"/>
    <col min="1036" max="1036" width="24.109375" style="4" bestFit="1" customWidth="1"/>
    <col min="1037" max="1037" width="20.5546875" style="4" customWidth="1"/>
    <col min="1038" max="1039" width="29.88671875" style="4" bestFit="1" customWidth="1"/>
    <col min="1040" max="1040" width="25.5546875" style="4" bestFit="1" customWidth="1"/>
    <col min="1041" max="1041" width="19.5546875" style="4" bestFit="1" customWidth="1"/>
    <col min="1042" max="1283" width="9.109375" style="4"/>
    <col min="1284" max="1284" width="52.109375" style="4" bestFit="1" customWidth="1"/>
    <col min="1285" max="1285" width="11.109375" style="4" bestFit="1" customWidth="1"/>
    <col min="1286" max="1286" width="3.44140625" style="4" customWidth="1"/>
    <col min="1287" max="1287" width="33.88671875" style="4" bestFit="1" customWidth="1"/>
    <col min="1288" max="1288" width="11.109375" style="4" bestFit="1" customWidth="1"/>
    <col min="1289" max="1289" width="9.109375" style="4"/>
    <col min="1290" max="1290" width="51.6640625" style="4" bestFit="1" customWidth="1"/>
    <col min="1291" max="1291" width="11.109375" style="4" bestFit="1" customWidth="1"/>
    <col min="1292" max="1292" width="24.109375" style="4" bestFit="1" customWidth="1"/>
    <col min="1293" max="1293" width="20.5546875" style="4" customWidth="1"/>
    <col min="1294" max="1295" width="29.88671875" style="4" bestFit="1" customWidth="1"/>
    <col min="1296" max="1296" width="25.5546875" style="4" bestFit="1" customWidth="1"/>
    <col min="1297" max="1297" width="19.5546875" style="4" bestFit="1" customWidth="1"/>
    <col min="1298" max="1539" width="9.109375" style="4"/>
    <col min="1540" max="1540" width="52.109375" style="4" bestFit="1" customWidth="1"/>
    <col min="1541" max="1541" width="11.109375" style="4" bestFit="1" customWidth="1"/>
    <col min="1542" max="1542" width="3.44140625" style="4" customWidth="1"/>
    <col min="1543" max="1543" width="33.88671875" style="4" bestFit="1" customWidth="1"/>
    <col min="1544" max="1544" width="11.109375" style="4" bestFit="1" customWidth="1"/>
    <col min="1545" max="1545" width="9.109375" style="4"/>
    <col min="1546" max="1546" width="51.6640625" style="4" bestFit="1" customWidth="1"/>
    <col min="1547" max="1547" width="11.109375" style="4" bestFit="1" customWidth="1"/>
    <col min="1548" max="1548" width="24.109375" style="4" bestFit="1" customWidth="1"/>
    <col min="1549" max="1549" width="20.5546875" style="4" customWidth="1"/>
    <col min="1550" max="1551" width="29.88671875" style="4" bestFit="1" customWidth="1"/>
    <col min="1552" max="1552" width="25.5546875" style="4" bestFit="1" customWidth="1"/>
    <col min="1553" max="1553" width="19.5546875" style="4" bestFit="1" customWidth="1"/>
    <col min="1554" max="1795" width="9.109375" style="4"/>
    <col min="1796" max="1796" width="52.109375" style="4" bestFit="1" customWidth="1"/>
    <col min="1797" max="1797" width="11.109375" style="4" bestFit="1" customWidth="1"/>
    <col min="1798" max="1798" width="3.44140625" style="4" customWidth="1"/>
    <col min="1799" max="1799" width="33.88671875" style="4" bestFit="1" customWidth="1"/>
    <col min="1800" max="1800" width="11.109375" style="4" bestFit="1" customWidth="1"/>
    <col min="1801" max="1801" width="9.109375" style="4"/>
    <col min="1802" max="1802" width="51.6640625" style="4" bestFit="1" customWidth="1"/>
    <col min="1803" max="1803" width="11.109375" style="4" bestFit="1" customWidth="1"/>
    <col min="1804" max="1804" width="24.109375" style="4" bestFit="1" customWidth="1"/>
    <col min="1805" max="1805" width="20.5546875" style="4" customWidth="1"/>
    <col min="1806" max="1807" width="29.88671875" style="4" bestFit="1" customWidth="1"/>
    <col min="1808" max="1808" width="25.5546875" style="4" bestFit="1" customWidth="1"/>
    <col min="1809" max="1809" width="19.5546875" style="4" bestFit="1" customWidth="1"/>
    <col min="1810" max="2051" width="9.109375" style="4"/>
    <col min="2052" max="2052" width="52.109375" style="4" bestFit="1" customWidth="1"/>
    <col min="2053" max="2053" width="11.109375" style="4" bestFit="1" customWidth="1"/>
    <col min="2054" max="2054" width="3.44140625" style="4" customWidth="1"/>
    <col min="2055" max="2055" width="33.88671875" style="4" bestFit="1" customWidth="1"/>
    <col min="2056" max="2056" width="11.109375" style="4" bestFit="1" customWidth="1"/>
    <col min="2057" max="2057" width="9.109375" style="4"/>
    <col min="2058" max="2058" width="51.6640625" style="4" bestFit="1" customWidth="1"/>
    <col min="2059" max="2059" width="11.109375" style="4" bestFit="1" customWidth="1"/>
    <col min="2060" max="2060" width="24.109375" style="4" bestFit="1" customWidth="1"/>
    <col min="2061" max="2061" width="20.5546875" style="4" customWidth="1"/>
    <col min="2062" max="2063" width="29.88671875" style="4" bestFit="1" customWidth="1"/>
    <col min="2064" max="2064" width="25.5546875" style="4" bestFit="1" customWidth="1"/>
    <col min="2065" max="2065" width="19.5546875" style="4" bestFit="1" customWidth="1"/>
    <col min="2066" max="2307" width="9.109375" style="4"/>
    <col min="2308" max="2308" width="52.109375" style="4" bestFit="1" customWidth="1"/>
    <col min="2309" max="2309" width="11.109375" style="4" bestFit="1" customWidth="1"/>
    <col min="2310" max="2310" width="3.44140625" style="4" customWidth="1"/>
    <col min="2311" max="2311" width="33.88671875" style="4" bestFit="1" customWidth="1"/>
    <col min="2312" max="2312" width="11.109375" style="4" bestFit="1" customWidth="1"/>
    <col min="2313" max="2313" width="9.109375" style="4"/>
    <col min="2314" max="2314" width="51.6640625" style="4" bestFit="1" customWidth="1"/>
    <col min="2315" max="2315" width="11.109375" style="4" bestFit="1" customWidth="1"/>
    <col min="2316" max="2316" width="24.109375" style="4" bestFit="1" customWidth="1"/>
    <col min="2317" max="2317" width="20.5546875" style="4" customWidth="1"/>
    <col min="2318" max="2319" width="29.88671875" style="4" bestFit="1" customWidth="1"/>
    <col min="2320" max="2320" width="25.5546875" style="4" bestFit="1" customWidth="1"/>
    <col min="2321" max="2321" width="19.5546875" style="4" bestFit="1" customWidth="1"/>
    <col min="2322" max="2563" width="9.109375" style="4"/>
    <col min="2564" max="2564" width="52.109375" style="4" bestFit="1" customWidth="1"/>
    <col min="2565" max="2565" width="11.109375" style="4" bestFit="1" customWidth="1"/>
    <col min="2566" max="2566" width="3.44140625" style="4" customWidth="1"/>
    <col min="2567" max="2567" width="33.88671875" style="4" bestFit="1" customWidth="1"/>
    <col min="2568" max="2568" width="11.109375" style="4" bestFit="1" customWidth="1"/>
    <col min="2569" max="2569" width="9.109375" style="4"/>
    <col min="2570" max="2570" width="51.6640625" style="4" bestFit="1" customWidth="1"/>
    <col min="2571" max="2571" width="11.109375" style="4" bestFit="1" customWidth="1"/>
    <col min="2572" max="2572" width="24.109375" style="4" bestFit="1" customWidth="1"/>
    <col min="2573" max="2573" width="20.5546875" style="4" customWidth="1"/>
    <col min="2574" max="2575" width="29.88671875" style="4" bestFit="1" customWidth="1"/>
    <col min="2576" max="2576" width="25.5546875" style="4" bestFit="1" customWidth="1"/>
    <col min="2577" max="2577" width="19.5546875" style="4" bestFit="1" customWidth="1"/>
    <col min="2578" max="2819" width="9.109375" style="4"/>
    <col min="2820" max="2820" width="52.109375" style="4" bestFit="1" customWidth="1"/>
    <col min="2821" max="2821" width="11.109375" style="4" bestFit="1" customWidth="1"/>
    <col min="2822" max="2822" width="3.44140625" style="4" customWidth="1"/>
    <col min="2823" max="2823" width="33.88671875" style="4" bestFit="1" customWidth="1"/>
    <col min="2824" max="2824" width="11.109375" style="4" bestFit="1" customWidth="1"/>
    <col min="2825" max="2825" width="9.109375" style="4"/>
    <col min="2826" max="2826" width="51.6640625" style="4" bestFit="1" customWidth="1"/>
    <col min="2827" max="2827" width="11.109375" style="4" bestFit="1" customWidth="1"/>
    <col min="2828" max="2828" width="24.109375" style="4" bestFit="1" customWidth="1"/>
    <col min="2829" max="2829" width="20.5546875" style="4" customWidth="1"/>
    <col min="2830" max="2831" width="29.88671875" style="4" bestFit="1" customWidth="1"/>
    <col min="2832" max="2832" width="25.5546875" style="4" bestFit="1" customWidth="1"/>
    <col min="2833" max="2833" width="19.5546875" style="4" bestFit="1" customWidth="1"/>
    <col min="2834" max="3075" width="9.109375" style="4"/>
    <col min="3076" max="3076" width="52.109375" style="4" bestFit="1" customWidth="1"/>
    <col min="3077" max="3077" width="11.109375" style="4" bestFit="1" customWidth="1"/>
    <col min="3078" max="3078" width="3.44140625" style="4" customWidth="1"/>
    <col min="3079" max="3079" width="33.88671875" style="4" bestFit="1" customWidth="1"/>
    <col min="3080" max="3080" width="11.109375" style="4" bestFit="1" customWidth="1"/>
    <col min="3081" max="3081" width="9.109375" style="4"/>
    <col min="3082" max="3082" width="51.6640625" style="4" bestFit="1" customWidth="1"/>
    <col min="3083" max="3083" width="11.109375" style="4" bestFit="1" customWidth="1"/>
    <col min="3084" max="3084" width="24.109375" style="4" bestFit="1" customWidth="1"/>
    <col min="3085" max="3085" width="20.5546875" style="4" customWidth="1"/>
    <col min="3086" max="3087" width="29.88671875" style="4" bestFit="1" customWidth="1"/>
    <col min="3088" max="3088" width="25.5546875" style="4" bestFit="1" customWidth="1"/>
    <col min="3089" max="3089" width="19.5546875" style="4" bestFit="1" customWidth="1"/>
    <col min="3090" max="3331" width="9.109375" style="4"/>
    <col min="3332" max="3332" width="52.109375" style="4" bestFit="1" customWidth="1"/>
    <col min="3333" max="3333" width="11.109375" style="4" bestFit="1" customWidth="1"/>
    <col min="3334" max="3334" width="3.44140625" style="4" customWidth="1"/>
    <col min="3335" max="3335" width="33.88671875" style="4" bestFit="1" customWidth="1"/>
    <col min="3336" max="3336" width="11.109375" style="4" bestFit="1" customWidth="1"/>
    <col min="3337" max="3337" width="9.109375" style="4"/>
    <col min="3338" max="3338" width="51.6640625" style="4" bestFit="1" customWidth="1"/>
    <col min="3339" max="3339" width="11.109375" style="4" bestFit="1" customWidth="1"/>
    <col min="3340" max="3340" width="24.109375" style="4" bestFit="1" customWidth="1"/>
    <col min="3341" max="3341" width="20.5546875" style="4" customWidth="1"/>
    <col min="3342" max="3343" width="29.88671875" style="4" bestFit="1" customWidth="1"/>
    <col min="3344" max="3344" width="25.5546875" style="4" bestFit="1" customWidth="1"/>
    <col min="3345" max="3345" width="19.5546875" style="4" bestFit="1" customWidth="1"/>
    <col min="3346" max="3587" width="9.109375" style="4"/>
    <col min="3588" max="3588" width="52.109375" style="4" bestFit="1" customWidth="1"/>
    <col min="3589" max="3589" width="11.109375" style="4" bestFit="1" customWidth="1"/>
    <col min="3590" max="3590" width="3.44140625" style="4" customWidth="1"/>
    <col min="3591" max="3591" width="33.88671875" style="4" bestFit="1" customWidth="1"/>
    <col min="3592" max="3592" width="11.109375" style="4" bestFit="1" customWidth="1"/>
    <col min="3593" max="3593" width="9.109375" style="4"/>
    <col min="3594" max="3594" width="51.6640625" style="4" bestFit="1" customWidth="1"/>
    <col min="3595" max="3595" width="11.109375" style="4" bestFit="1" customWidth="1"/>
    <col min="3596" max="3596" width="24.109375" style="4" bestFit="1" customWidth="1"/>
    <col min="3597" max="3597" width="20.5546875" style="4" customWidth="1"/>
    <col min="3598" max="3599" width="29.88671875" style="4" bestFit="1" customWidth="1"/>
    <col min="3600" max="3600" width="25.5546875" style="4" bestFit="1" customWidth="1"/>
    <col min="3601" max="3601" width="19.5546875" style="4" bestFit="1" customWidth="1"/>
    <col min="3602" max="3843" width="9.109375" style="4"/>
    <col min="3844" max="3844" width="52.109375" style="4" bestFit="1" customWidth="1"/>
    <col min="3845" max="3845" width="11.109375" style="4" bestFit="1" customWidth="1"/>
    <col min="3846" max="3846" width="3.44140625" style="4" customWidth="1"/>
    <col min="3847" max="3847" width="33.88671875" style="4" bestFit="1" customWidth="1"/>
    <col min="3848" max="3848" width="11.109375" style="4" bestFit="1" customWidth="1"/>
    <col min="3849" max="3849" width="9.109375" style="4"/>
    <col min="3850" max="3850" width="51.6640625" style="4" bestFit="1" customWidth="1"/>
    <col min="3851" max="3851" width="11.109375" style="4" bestFit="1" customWidth="1"/>
    <col min="3852" max="3852" width="24.109375" style="4" bestFit="1" customWidth="1"/>
    <col min="3853" max="3853" width="20.5546875" style="4" customWidth="1"/>
    <col min="3854" max="3855" width="29.88671875" style="4" bestFit="1" customWidth="1"/>
    <col min="3856" max="3856" width="25.5546875" style="4" bestFit="1" customWidth="1"/>
    <col min="3857" max="3857" width="19.5546875" style="4" bestFit="1" customWidth="1"/>
    <col min="3858" max="4099" width="9.109375" style="4"/>
    <col min="4100" max="4100" width="52.109375" style="4" bestFit="1" customWidth="1"/>
    <col min="4101" max="4101" width="11.109375" style="4" bestFit="1" customWidth="1"/>
    <col min="4102" max="4102" width="3.44140625" style="4" customWidth="1"/>
    <col min="4103" max="4103" width="33.88671875" style="4" bestFit="1" customWidth="1"/>
    <col min="4104" max="4104" width="11.109375" style="4" bestFit="1" customWidth="1"/>
    <col min="4105" max="4105" width="9.109375" style="4"/>
    <col min="4106" max="4106" width="51.6640625" style="4" bestFit="1" customWidth="1"/>
    <col min="4107" max="4107" width="11.109375" style="4" bestFit="1" customWidth="1"/>
    <col min="4108" max="4108" width="24.109375" style="4" bestFit="1" customWidth="1"/>
    <col min="4109" max="4109" width="20.5546875" style="4" customWidth="1"/>
    <col min="4110" max="4111" width="29.88671875" style="4" bestFit="1" customWidth="1"/>
    <col min="4112" max="4112" width="25.5546875" style="4" bestFit="1" customWidth="1"/>
    <col min="4113" max="4113" width="19.5546875" style="4" bestFit="1" customWidth="1"/>
    <col min="4114" max="4355" width="9.109375" style="4"/>
    <col min="4356" max="4356" width="52.109375" style="4" bestFit="1" customWidth="1"/>
    <col min="4357" max="4357" width="11.109375" style="4" bestFit="1" customWidth="1"/>
    <col min="4358" max="4358" width="3.44140625" style="4" customWidth="1"/>
    <col min="4359" max="4359" width="33.88671875" style="4" bestFit="1" customWidth="1"/>
    <col min="4360" max="4360" width="11.109375" style="4" bestFit="1" customWidth="1"/>
    <col min="4361" max="4361" width="9.109375" style="4"/>
    <col min="4362" max="4362" width="51.6640625" style="4" bestFit="1" customWidth="1"/>
    <col min="4363" max="4363" width="11.109375" style="4" bestFit="1" customWidth="1"/>
    <col min="4364" max="4364" width="24.109375" style="4" bestFit="1" customWidth="1"/>
    <col min="4365" max="4365" width="20.5546875" style="4" customWidth="1"/>
    <col min="4366" max="4367" width="29.88671875" style="4" bestFit="1" customWidth="1"/>
    <col min="4368" max="4368" width="25.5546875" style="4" bestFit="1" customWidth="1"/>
    <col min="4369" max="4369" width="19.5546875" style="4" bestFit="1" customWidth="1"/>
    <col min="4370" max="4611" width="9.109375" style="4"/>
    <col min="4612" max="4612" width="52.109375" style="4" bestFit="1" customWidth="1"/>
    <col min="4613" max="4613" width="11.109375" style="4" bestFit="1" customWidth="1"/>
    <col min="4614" max="4614" width="3.44140625" style="4" customWidth="1"/>
    <col min="4615" max="4615" width="33.88671875" style="4" bestFit="1" customWidth="1"/>
    <col min="4616" max="4616" width="11.109375" style="4" bestFit="1" customWidth="1"/>
    <col min="4617" max="4617" width="9.109375" style="4"/>
    <col min="4618" max="4618" width="51.6640625" style="4" bestFit="1" customWidth="1"/>
    <col min="4619" max="4619" width="11.109375" style="4" bestFit="1" customWidth="1"/>
    <col min="4620" max="4620" width="24.109375" style="4" bestFit="1" customWidth="1"/>
    <col min="4621" max="4621" width="20.5546875" style="4" customWidth="1"/>
    <col min="4622" max="4623" width="29.88671875" style="4" bestFit="1" customWidth="1"/>
    <col min="4624" max="4624" width="25.5546875" style="4" bestFit="1" customWidth="1"/>
    <col min="4625" max="4625" width="19.5546875" style="4" bestFit="1" customWidth="1"/>
    <col min="4626" max="4867" width="9.109375" style="4"/>
    <col min="4868" max="4868" width="52.109375" style="4" bestFit="1" customWidth="1"/>
    <col min="4869" max="4869" width="11.109375" style="4" bestFit="1" customWidth="1"/>
    <col min="4870" max="4870" width="3.44140625" style="4" customWidth="1"/>
    <col min="4871" max="4871" width="33.88671875" style="4" bestFit="1" customWidth="1"/>
    <col min="4872" max="4872" width="11.109375" style="4" bestFit="1" customWidth="1"/>
    <col min="4873" max="4873" width="9.109375" style="4"/>
    <col min="4874" max="4874" width="51.6640625" style="4" bestFit="1" customWidth="1"/>
    <col min="4875" max="4875" width="11.109375" style="4" bestFit="1" customWidth="1"/>
    <col min="4876" max="4876" width="24.109375" style="4" bestFit="1" customWidth="1"/>
    <col min="4877" max="4877" width="20.5546875" style="4" customWidth="1"/>
    <col min="4878" max="4879" width="29.88671875" style="4" bestFit="1" customWidth="1"/>
    <col min="4880" max="4880" width="25.5546875" style="4" bestFit="1" customWidth="1"/>
    <col min="4881" max="4881" width="19.5546875" style="4" bestFit="1" customWidth="1"/>
    <col min="4882" max="5123" width="9.109375" style="4"/>
    <col min="5124" max="5124" width="52.109375" style="4" bestFit="1" customWidth="1"/>
    <col min="5125" max="5125" width="11.109375" style="4" bestFit="1" customWidth="1"/>
    <col min="5126" max="5126" width="3.44140625" style="4" customWidth="1"/>
    <col min="5127" max="5127" width="33.88671875" style="4" bestFit="1" customWidth="1"/>
    <col min="5128" max="5128" width="11.109375" style="4" bestFit="1" customWidth="1"/>
    <col min="5129" max="5129" width="9.109375" style="4"/>
    <col min="5130" max="5130" width="51.6640625" style="4" bestFit="1" customWidth="1"/>
    <col min="5131" max="5131" width="11.109375" style="4" bestFit="1" customWidth="1"/>
    <col min="5132" max="5132" width="24.109375" style="4" bestFit="1" customWidth="1"/>
    <col min="5133" max="5133" width="20.5546875" style="4" customWidth="1"/>
    <col min="5134" max="5135" width="29.88671875" style="4" bestFit="1" customWidth="1"/>
    <col min="5136" max="5136" width="25.5546875" style="4" bestFit="1" customWidth="1"/>
    <col min="5137" max="5137" width="19.5546875" style="4" bestFit="1" customWidth="1"/>
    <col min="5138" max="5379" width="9.109375" style="4"/>
    <col min="5380" max="5380" width="52.109375" style="4" bestFit="1" customWidth="1"/>
    <col min="5381" max="5381" width="11.109375" style="4" bestFit="1" customWidth="1"/>
    <col min="5382" max="5382" width="3.44140625" style="4" customWidth="1"/>
    <col min="5383" max="5383" width="33.88671875" style="4" bestFit="1" customWidth="1"/>
    <col min="5384" max="5384" width="11.109375" style="4" bestFit="1" customWidth="1"/>
    <col min="5385" max="5385" width="9.109375" style="4"/>
    <col min="5386" max="5386" width="51.6640625" style="4" bestFit="1" customWidth="1"/>
    <col min="5387" max="5387" width="11.109375" style="4" bestFit="1" customWidth="1"/>
    <col min="5388" max="5388" width="24.109375" style="4" bestFit="1" customWidth="1"/>
    <col min="5389" max="5389" width="20.5546875" style="4" customWidth="1"/>
    <col min="5390" max="5391" width="29.88671875" style="4" bestFit="1" customWidth="1"/>
    <col min="5392" max="5392" width="25.5546875" style="4" bestFit="1" customWidth="1"/>
    <col min="5393" max="5393" width="19.5546875" style="4" bestFit="1" customWidth="1"/>
    <col min="5394" max="5635" width="9.109375" style="4"/>
    <col min="5636" max="5636" width="52.109375" style="4" bestFit="1" customWidth="1"/>
    <col min="5637" max="5637" width="11.109375" style="4" bestFit="1" customWidth="1"/>
    <col min="5638" max="5638" width="3.44140625" style="4" customWidth="1"/>
    <col min="5639" max="5639" width="33.88671875" style="4" bestFit="1" customWidth="1"/>
    <col min="5640" max="5640" width="11.109375" style="4" bestFit="1" customWidth="1"/>
    <col min="5641" max="5641" width="9.109375" style="4"/>
    <col min="5642" max="5642" width="51.6640625" style="4" bestFit="1" customWidth="1"/>
    <col min="5643" max="5643" width="11.109375" style="4" bestFit="1" customWidth="1"/>
    <col min="5644" max="5644" width="24.109375" style="4" bestFit="1" customWidth="1"/>
    <col min="5645" max="5645" width="20.5546875" style="4" customWidth="1"/>
    <col min="5646" max="5647" width="29.88671875" style="4" bestFit="1" customWidth="1"/>
    <col min="5648" max="5648" width="25.5546875" style="4" bestFit="1" customWidth="1"/>
    <col min="5649" max="5649" width="19.5546875" style="4" bestFit="1" customWidth="1"/>
    <col min="5650" max="5891" width="9.109375" style="4"/>
    <col min="5892" max="5892" width="52.109375" style="4" bestFit="1" customWidth="1"/>
    <col min="5893" max="5893" width="11.109375" style="4" bestFit="1" customWidth="1"/>
    <col min="5894" max="5894" width="3.44140625" style="4" customWidth="1"/>
    <col min="5895" max="5895" width="33.88671875" style="4" bestFit="1" customWidth="1"/>
    <col min="5896" max="5896" width="11.109375" style="4" bestFit="1" customWidth="1"/>
    <col min="5897" max="5897" width="9.109375" style="4"/>
    <col min="5898" max="5898" width="51.6640625" style="4" bestFit="1" customWidth="1"/>
    <col min="5899" max="5899" width="11.109375" style="4" bestFit="1" customWidth="1"/>
    <col min="5900" max="5900" width="24.109375" style="4" bestFit="1" customWidth="1"/>
    <col min="5901" max="5901" width="20.5546875" style="4" customWidth="1"/>
    <col min="5902" max="5903" width="29.88671875" style="4" bestFit="1" customWidth="1"/>
    <col min="5904" max="5904" width="25.5546875" style="4" bestFit="1" customWidth="1"/>
    <col min="5905" max="5905" width="19.5546875" style="4" bestFit="1" customWidth="1"/>
    <col min="5906" max="6147" width="9.109375" style="4"/>
    <col min="6148" max="6148" width="52.109375" style="4" bestFit="1" customWidth="1"/>
    <col min="6149" max="6149" width="11.109375" style="4" bestFit="1" customWidth="1"/>
    <col min="6150" max="6150" width="3.44140625" style="4" customWidth="1"/>
    <col min="6151" max="6151" width="33.88671875" style="4" bestFit="1" customWidth="1"/>
    <col min="6152" max="6152" width="11.109375" style="4" bestFit="1" customWidth="1"/>
    <col min="6153" max="6153" width="9.109375" style="4"/>
    <col min="6154" max="6154" width="51.6640625" style="4" bestFit="1" customWidth="1"/>
    <col min="6155" max="6155" width="11.109375" style="4" bestFit="1" customWidth="1"/>
    <col min="6156" max="6156" width="24.109375" style="4" bestFit="1" customWidth="1"/>
    <col min="6157" max="6157" width="20.5546875" style="4" customWidth="1"/>
    <col min="6158" max="6159" width="29.88671875" style="4" bestFit="1" customWidth="1"/>
    <col min="6160" max="6160" width="25.5546875" style="4" bestFit="1" customWidth="1"/>
    <col min="6161" max="6161" width="19.5546875" style="4" bestFit="1" customWidth="1"/>
    <col min="6162" max="6403" width="9.109375" style="4"/>
    <col min="6404" max="6404" width="52.109375" style="4" bestFit="1" customWidth="1"/>
    <col min="6405" max="6405" width="11.109375" style="4" bestFit="1" customWidth="1"/>
    <col min="6406" max="6406" width="3.44140625" style="4" customWidth="1"/>
    <col min="6407" max="6407" width="33.88671875" style="4" bestFit="1" customWidth="1"/>
    <col min="6408" max="6408" width="11.109375" style="4" bestFit="1" customWidth="1"/>
    <col min="6409" max="6409" width="9.109375" style="4"/>
    <col min="6410" max="6410" width="51.6640625" style="4" bestFit="1" customWidth="1"/>
    <col min="6411" max="6411" width="11.109375" style="4" bestFit="1" customWidth="1"/>
    <col min="6412" max="6412" width="24.109375" style="4" bestFit="1" customWidth="1"/>
    <col min="6413" max="6413" width="20.5546875" style="4" customWidth="1"/>
    <col min="6414" max="6415" width="29.88671875" style="4" bestFit="1" customWidth="1"/>
    <col min="6416" max="6416" width="25.5546875" style="4" bestFit="1" customWidth="1"/>
    <col min="6417" max="6417" width="19.5546875" style="4" bestFit="1" customWidth="1"/>
    <col min="6418" max="6659" width="9.109375" style="4"/>
    <col min="6660" max="6660" width="52.109375" style="4" bestFit="1" customWidth="1"/>
    <col min="6661" max="6661" width="11.109375" style="4" bestFit="1" customWidth="1"/>
    <col min="6662" max="6662" width="3.44140625" style="4" customWidth="1"/>
    <col min="6663" max="6663" width="33.88671875" style="4" bestFit="1" customWidth="1"/>
    <col min="6664" max="6664" width="11.109375" style="4" bestFit="1" customWidth="1"/>
    <col min="6665" max="6665" width="9.109375" style="4"/>
    <col min="6666" max="6666" width="51.6640625" style="4" bestFit="1" customWidth="1"/>
    <col min="6667" max="6667" width="11.109375" style="4" bestFit="1" customWidth="1"/>
    <col min="6668" max="6668" width="24.109375" style="4" bestFit="1" customWidth="1"/>
    <col min="6669" max="6669" width="20.5546875" style="4" customWidth="1"/>
    <col min="6670" max="6671" width="29.88671875" style="4" bestFit="1" customWidth="1"/>
    <col min="6672" max="6672" width="25.5546875" style="4" bestFit="1" customWidth="1"/>
    <col min="6673" max="6673" width="19.5546875" style="4" bestFit="1" customWidth="1"/>
    <col min="6674" max="6915" width="9.109375" style="4"/>
    <col min="6916" max="6916" width="52.109375" style="4" bestFit="1" customWidth="1"/>
    <col min="6917" max="6917" width="11.109375" style="4" bestFit="1" customWidth="1"/>
    <col min="6918" max="6918" width="3.44140625" style="4" customWidth="1"/>
    <col min="6919" max="6919" width="33.88671875" style="4" bestFit="1" customWidth="1"/>
    <col min="6920" max="6920" width="11.109375" style="4" bestFit="1" customWidth="1"/>
    <col min="6921" max="6921" width="9.109375" style="4"/>
    <col min="6922" max="6922" width="51.6640625" style="4" bestFit="1" customWidth="1"/>
    <col min="6923" max="6923" width="11.109375" style="4" bestFit="1" customWidth="1"/>
    <col min="6924" max="6924" width="24.109375" style="4" bestFit="1" customWidth="1"/>
    <col min="6925" max="6925" width="20.5546875" style="4" customWidth="1"/>
    <col min="6926" max="6927" width="29.88671875" style="4" bestFit="1" customWidth="1"/>
    <col min="6928" max="6928" width="25.5546875" style="4" bestFit="1" customWidth="1"/>
    <col min="6929" max="6929" width="19.5546875" style="4" bestFit="1" customWidth="1"/>
    <col min="6930" max="7171" width="9.109375" style="4"/>
    <col min="7172" max="7172" width="52.109375" style="4" bestFit="1" customWidth="1"/>
    <col min="7173" max="7173" width="11.109375" style="4" bestFit="1" customWidth="1"/>
    <col min="7174" max="7174" width="3.44140625" style="4" customWidth="1"/>
    <col min="7175" max="7175" width="33.88671875" style="4" bestFit="1" customWidth="1"/>
    <col min="7176" max="7176" width="11.109375" style="4" bestFit="1" customWidth="1"/>
    <col min="7177" max="7177" width="9.109375" style="4"/>
    <col min="7178" max="7178" width="51.6640625" style="4" bestFit="1" customWidth="1"/>
    <col min="7179" max="7179" width="11.109375" style="4" bestFit="1" customWidth="1"/>
    <col min="7180" max="7180" width="24.109375" style="4" bestFit="1" customWidth="1"/>
    <col min="7181" max="7181" width="20.5546875" style="4" customWidth="1"/>
    <col min="7182" max="7183" width="29.88671875" style="4" bestFit="1" customWidth="1"/>
    <col min="7184" max="7184" width="25.5546875" style="4" bestFit="1" customWidth="1"/>
    <col min="7185" max="7185" width="19.5546875" style="4" bestFit="1" customWidth="1"/>
    <col min="7186" max="7427" width="9.109375" style="4"/>
    <col min="7428" max="7428" width="52.109375" style="4" bestFit="1" customWidth="1"/>
    <col min="7429" max="7429" width="11.109375" style="4" bestFit="1" customWidth="1"/>
    <col min="7430" max="7430" width="3.44140625" style="4" customWidth="1"/>
    <col min="7431" max="7431" width="33.88671875" style="4" bestFit="1" customWidth="1"/>
    <col min="7432" max="7432" width="11.109375" style="4" bestFit="1" customWidth="1"/>
    <col min="7433" max="7433" width="9.109375" style="4"/>
    <col min="7434" max="7434" width="51.6640625" style="4" bestFit="1" customWidth="1"/>
    <col min="7435" max="7435" width="11.109375" style="4" bestFit="1" customWidth="1"/>
    <col min="7436" max="7436" width="24.109375" style="4" bestFit="1" customWidth="1"/>
    <col min="7437" max="7437" width="20.5546875" style="4" customWidth="1"/>
    <col min="7438" max="7439" width="29.88671875" style="4" bestFit="1" customWidth="1"/>
    <col min="7440" max="7440" width="25.5546875" style="4" bestFit="1" customWidth="1"/>
    <col min="7441" max="7441" width="19.5546875" style="4" bestFit="1" customWidth="1"/>
    <col min="7442" max="7683" width="9.109375" style="4"/>
    <col min="7684" max="7684" width="52.109375" style="4" bestFit="1" customWidth="1"/>
    <col min="7685" max="7685" width="11.109375" style="4" bestFit="1" customWidth="1"/>
    <col min="7686" max="7686" width="3.44140625" style="4" customWidth="1"/>
    <col min="7687" max="7687" width="33.88671875" style="4" bestFit="1" customWidth="1"/>
    <col min="7688" max="7688" width="11.109375" style="4" bestFit="1" customWidth="1"/>
    <col min="7689" max="7689" width="9.109375" style="4"/>
    <col min="7690" max="7690" width="51.6640625" style="4" bestFit="1" customWidth="1"/>
    <col min="7691" max="7691" width="11.109375" style="4" bestFit="1" customWidth="1"/>
    <col min="7692" max="7692" width="24.109375" style="4" bestFit="1" customWidth="1"/>
    <col min="7693" max="7693" width="20.5546875" style="4" customWidth="1"/>
    <col min="7694" max="7695" width="29.88671875" style="4" bestFit="1" customWidth="1"/>
    <col min="7696" max="7696" width="25.5546875" style="4" bestFit="1" customWidth="1"/>
    <col min="7697" max="7697" width="19.5546875" style="4" bestFit="1" customWidth="1"/>
    <col min="7698" max="7939" width="9.109375" style="4"/>
    <col min="7940" max="7940" width="52.109375" style="4" bestFit="1" customWidth="1"/>
    <col min="7941" max="7941" width="11.109375" style="4" bestFit="1" customWidth="1"/>
    <col min="7942" max="7942" width="3.44140625" style="4" customWidth="1"/>
    <col min="7943" max="7943" width="33.88671875" style="4" bestFit="1" customWidth="1"/>
    <col min="7944" max="7944" width="11.109375" style="4" bestFit="1" customWidth="1"/>
    <col min="7945" max="7945" width="9.109375" style="4"/>
    <col min="7946" max="7946" width="51.6640625" style="4" bestFit="1" customWidth="1"/>
    <col min="7947" max="7947" width="11.109375" style="4" bestFit="1" customWidth="1"/>
    <col min="7948" max="7948" width="24.109375" style="4" bestFit="1" customWidth="1"/>
    <col min="7949" max="7949" width="20.5546875" style="4" customWidth="1"/>
    <col min="7950" max="7951" width="29.88671875" style="4" bestFit="1" customWidth="1"/>
    <col min="7952" max="7952" width="25.5546875" style="4" bestFit="1" customWidth="1"/>
    <col min="7953" max="7953" width="19.5546875" style="4" bestFit="1" customWidth="1"/>
    <col min="7954" max="8195" width="9.109375" style="4"/>
    <col min="8196" max="8196" width="52.109375" style="4" bestFit="1" customWidth="1"/>
    <col min="8197" max="8197" width="11.109375" style="4" bestFit="1" customWidth="1"/>
    <col min="8198" max="8198" width="3.44140625" style="4" customWidth="1"/>
    <col min="8199" max="8199" width="33.88671875" style="4" bestFit="1" customWidth="1"/>
    <col min="8200" max="8200" width="11.109375" style="4" bestFit="1" customWidth="1"/>
    <col min="8201" max="8201" width="9.109375" style="4"/>
    <col min="8202" max="8202" width="51.6640625" style="4" bestFit="1" customWidth="1"/>
    <col min="8203" max="8203" width="11.109375" style="4" bestFit="1" customWidth="1"/>
    <col min="8204" max="8204" width="24.109375" style="4" bestFit="1" customWidth="1"/>
    <col min="8205" max="8205" width="20.5546875" style="4" customWidth="1"/>
    <col min="8206" max="8207" width="29.88671875" style="4" bestFit="1" customWidth="1"/>
    <col min="8208" max="8208" width="25.5546875" style="4" bestFit="1" customWidth="1"/>
    <col min="8209" max="8209" width="19.5546875" style="4" bestFit="1" customWidth="1"/>
    <col min="8210" max="8451" width="9.109375" style="4"/>
    <col min="8452" max="8452" width="52.109375" style="4" bestFit="1" customWidth="1"/>
    <col min="8453" max="8453" width="11.109375" style="4" bestFit="1" customWidth="1"/>
    <col min="8454" max="8454" width="3.44140625" style="4" customWidth="1"/>
    <col min="8455" max="8455" width="33.88671875" style="4" bestFit="1" customWidth="1"/>
    <col min="8456" max="8456" width="11.109375" style="4" bestFit="1" customWidth="1"/>
    <col min="8457" max="8457" width="9.109375" style="4"/>
    <col min="8458" max="8458" width="51.6640625" style="4" bestFit="1" customWidth="1"/>
    <col min="8459" max="8459" width="11.109375" style="4" bestFit="1" customWidth="1"/>
    <col min="8460" max="8460" width="24.109375" style="4" bestFit="1" customWidth="1"/>
    <col min="8461" max="8461" width="20.5546875" style="4" customWidth="1"/>
    <col min="8462" max="8463" width="29.88671875" style="4" bestFit="1" customWidth="1"/>
    <col min="8464" max="8464" width="25.5546875" style="4" bestFit="1" customWidth="1"/>
    <col min="8465" max="8465" width="19.5546875" style="4" bestFit="1" customWidth="1"/>
    <col min="8466" max="8707" width="9.109375" style="4"/>
    <col min="8708" max="8708" width="52.109375" style="4" bestFit="1" customWidth="1"/>
    <col min="8709" max="8709" width="11.109375" style="4" bestFit="1" customWidth="1"/>
    <col min="8710" max="8710" width="3.44140625" style="4" customWidth="1"/>
    <col min="8711" max="8711" width="33.88671875" style="4" bestFit="1" customWidth="1"/>
    <col min="8712" max="8712" width="11.109375" style="4" bestFit="1" customWidth="1"/>
    <col min="8713" max="8713" width="9.109375" style="4"/>
    <col min="8714" max="8714" width="51.6640625" style="4" bestFit="1" customWidth="1"/>
    <col min="8715" max="8715" width="11.109375" style="4" bestFit="1" customWidth="1"/>
    <col min="8716" max="8716" width="24.109375" style="4" bestFit="1" customWidth="1"/>
    <col min="8717" max="8717" width="20.5546875" style="4" customWidth="1"/>
    <col min="8718" max="8719" width="29.88671875" style="4" bestFit="1" customWidth="1"/>
    <col min="8720" max="8720" width="25.5546875" style="4" bestFit="1" customWidth="1"/>
    <col min="8721" max="8721" width="19.5546875" style="4" bestFit="1" customWidth="1"/>
    <col min="8722" max="8963" width="9.109375" style="4"/>
    <col min="8964" max="8964" width="52.109375" style="4" bestFit="1" customWidth="1"/>
    <col min="8965" max="8965" width="11.109375" style="4" bestFit="1" customWidth="1"/>
    <col min="8966" max="8966" width="3.44140625" style="4" customWidth="1"/>
    <col min="8967" max="8967" width="33.88671875" style="4" bestFit="1" customWidth="1"/>
    <col min="8968" max="8968" width="11.109375" style="4" bestFit="1" customWidth="1"/>
    <col min="8969" max="8969" width="9.109375" style="4"/>
    <col min="8970" max="8970" width="51.6640625" style="4" bestFit="1" customWidth="1"/>
    <col min="8971" max="8971" width="11.109375" style="4" bestFit="1" customWidth="1"/>
    <col min="8972" max="8972" width="24.109375" style="4" bestFit="1" customWidth="1"/>
    <col min="8973" max="8973" width="20.5546875" style="4" customWidth="1"/>
    <col min="8974" max="8975" width="29.88671875" style="4" bestFit="1" customWidth="1"/>
    <col min="8976" max="8976" width="25.5546875" style="4" bestFit="1" customWidth="1"/>
    <col min="8977" max="8977" width="19.5546875" style="4" bestFit="1" customWidth="1"/>
    <col min="8978" max="9219" width="9.109375" style="4"/>
    <col min="9220" max="9220" width="52.109375" style="4" bestFit="1" customWidth="1"/>
    <col min="9221" max="9221" width="11.109375" style="4" bestFit="1" customWidth="1"/>
    <col min="9222" max="9222" width="3.44140625" style="4" customWidth="1"/>
    <col min="9223" max="9223" width="33.88671875" style="4" bestFit="1" customWidth="1"/>
    <col min="9224" max="9224" width="11.109375" style="4" bestFit="1" customWidth="1"/>
    <col min="9225" max="9225" width="9.109375" style="4"/>
    <col min="9226" max="9226" width="51.6640625" style="4" bestFit="1" customWidth="1"/>
    <col min="9227" max="9227" width="11.109375" style="4" bestFit="1" customWidth="1"/>
    <col min="9228" max="9228" width="24.109375" style="4" bestFit="1" customWidth="1"/>
    <col min="9229" max="9229" width="20.5546875" style="4" customWidth="1"/>
    <col min="9230" max="9231" width="29.88671875" style="4" bestFit="1" customWidth="1"/>
    <col min="9232" max="9232" width="25.5546875" style="4" bestFit="1" customWidth="1"/>
    <col min="9233" max="9233" width="19.5546875" style="4" bestFit="1" customWidth="1"/>
    <col min="9234" max="9475" width="9.109375" style="4"/>
    <col min="9476" max="9476" width="52.109375" style="4" bestFit="1" customWidth="1"/>
    <col min="9477" max="9477" width="11.109375" style="4" bestFit="1" customWidth="1"/>
    <col min="9478" max="9478" width="3.44140625" style="4" customWidth="1"/>
    <col min="9479" max="9479" width="33.88671875" style="4" bestFit="1" customWidth="1"/>
    <col min="9480" max="9480" width="11.109375" style="4" bestFit="1" customWidth="1"/>
    <col min="9481" max="9481" width="9.109375" style="4"/>
    <col min="9482" max="9482" width="51.6640625" style="4" bestFit="1" customWidth="1"/>
    <col min="9483" max="9483" width="11.109375" style="4" bestFit="1" customWidth="1"/>
    <col min="9484" max="9484" width="24.109375" style="4" bestFit="1" customWidth="1"/>
    <col min="9485" max="9485" width="20.5546875" style="4" customWidth="1"/>
    <col min="9486" max="9487" width="29.88671875" style="4" bestFit="1" customWidth="1"/>
    <col min="9488" max="9488" width="25.5546875" style="4" bestFit="1" customWidth="1"/>
    <col min="9489" max="9489" width="19.5546875" style="4" bestFit="1" customWidth="1"/>
    <col min="9490" max="9731" width="9.109375" style="4"/>
    <col min="9732" max="9732" width="52.109375" style="4" bestFit="1" customWidth="1"/>
    <col min="9733" max="9733" width="11.109375" style="4" bestFit="1" customWidth="1"/>
    <col min="9734" max="9734" width="3.44140625" style="4" customWidth="1"/>
    <col min="9735" max="9735" width="33.88671875" style="4" bestFit="1" customWidth="1"/>
    <col min="9736" max="9736" width="11.109375" style="4" bestFit="1" customWidth="1"/>
    <col min="9737" max="9737" width="9.109375" style="4"/>
    <col min="9738" max="9738" width="51.6640625" style="4" bestFit="1" customWidth="1"/>
    <col min="9739" max="9739" width="11.109375" style="4" bestFit="1" customWidth="1"/>
    <col min="9740" max="9740" width="24.109375" style="4" bestFit="1" customWidth="1"/>
    <col min="9741" max="9741" width="20.5546875" style="4" customWidth="1"/>
    <col min="9742" max="9743" width="29.88671875" style="4" bestFit="1" customWidth="1"/>
    <col min="9744" max="9744" width="25.5546875" style="4" bestFit="1" customWidth="1"/>
    <col min="9745" max="9745" width="19.5546875" style="4" bestFit="1" customWidth="1"/>
    <col min="9746" max="9987" width="9.109375" style="4"/>
    <col min="9988" max="9988" width="52.109375" style="4" bestFit="1" customWidth="1"/>
    <col min="9989" max="9989" width="11.109375" style="4" bestFit="1" customWidth="1"/>
    <col min="9990" max="9990" width="3.44140625" style="4" customWidth="1"/>
    <col min="9991" max="9991" width="33.88671875" style="4" bestFit="1" customWidth="1"/>
    <col min="9992" max="9992" width="11.109375" style="4" bestFit="1" customWidth="1"/>
    <col min="9993" max="9993" width="9.109375" style="4"/>
    <col min="9994" max="9994" width="51.6640625" style="4" bestFit="1" customWidth="1"/>
    <col min="9995" max="9995" width="11.109375" style="4" bestFit="1" customWidth="1"/>
    <col min="9996" max="9996" width="24.109375" style="4" bestFit="1" customWidth="1"/>
    <col min="9997" max="9997" width="20.5546875" style="4" customWidth="1"/>
    <col min="9998" max="9999" width="29.88671875" style="4" bestFit="1" customWidth="1"/>
    <col min="10000" max="10000" width="25.5546875" style="4" bestFit="1" customWidth="1"/>
    <col min="10001" max="10001" width="19.5546875" style="4" bestFit="1" customWidth="1"/>
    <col min="10002" max="10243" width="9.109375" style="4"/>
    <col min="10244" max="10244" width="52.109375" style="4" bestFit="1" customWidth="1"/>
    <col min="10245" max="10245" width="11.109375" style="4" bestFit="1" customWidth="1"/>
    <col min="10246" max="10246" width="3.44140625" style="4" customWidth="1"/>
    <col min="10247" max="10247" width="33.88671875" style="4" bestFit="1" customWidth="1"/>
    <col min="10248" max="10248" width="11.109375" style="4" bestFit="1" customWidth="1"/>
    <col min="10249" max="10249" width="9.109375" style="4"/>
    <col min="10250" max="10250" width="51.6640625" style="4" bestFit="1" customWidth="1"/>
    <col min="10251" max="10251" width="11.109375" style="4" bestFit="1" customWidth="1"/>
    <col min="10252" max="10252" width="24.109375" style="4" bestFit="1" customWidth="1"/>
    <col min="10253" max="10253" width="20.5546875" style="4" customWidth="1"/>
    <col min="10254" max="10255" width="29.88671875" style="4" bestFit="1" customWidth="1"/>
    <col min="10256" max="10256" width="25.5546875" style="4" bestFit="1" customWidth="1"/>
    <col min="10257" max="10257" width="19.5546875" style="4" bestFit="1" customWidth="1"/>
    <col min="10258" max="10499" width="9.109375" style="4"/>
    <col min="10500" max="10500" width="52.109375" style="4" bestFit="1" customWidth="1"/>
    <col min="10501" max="10501" width="11.109375" style="4" bestFit="1" customWidth="1"/>
    <col min="10502" max="10502" width="3.44140625" style="4" customWidth="1"/>
    <col min="10503" max="10503" width="33.88671875" style="4" bestFit="1" customWidth="1"/>
    <col min="10504" max="10504" width="11.109375" style="4" bestFit="1" customWidth="1"/>
    <col min="10505" max="10505" width="9.109375" style="4"/>
    <col min="10506" max="10506" width="51.6640625" style="4" bestFit="1" customWidth="1"/>
    <col min="10507" max="10507" width="11.109375" style="4" bestFit="1" customWidth="1"/>
    <col min="10508" max="10508" width="24.109375" style="4" bestFit="1" customWidth="1"/>
    <col min="10509" max="10509" width="20.5546875" style="4" customWidth="1"/>
    <col min="10510" max="10511" width="29.88671875" style="4" bestFit="1" customWidth="1"/>
    <col min="10512" max="10512" width="25.5546875" style="4" bestFit="1" customWidth="1"/>
    <col min="10513" max="10513" width="19.5546875" style="4" bestFit="1" customWidth="1"/>
    <col min="10514" max="10755" width="9.109375" style="4"/>
    <col min="10756" max="10756" width="52.109375" style="4" bestFit="1" customWidth="1"/>
    <col min="10757" max="10757" width="11.109375" style="4" bestFit="1" customWidth="1"/>
    <col min="10758" max="10758" width="3.44140625" style="4" customWidth="1"/>
    <col min="10759" max="10759" width="33.88671875" style="4" bestFit="1" customWidth="1"/>
    <col min="10760" max="10760" width="11.109375" style="4" bestFit="1" customWidth="1"/>
    <col min="10761" max="10761" width="9.109375" style="4"/>
    <col min="10762" max="10762" width="51.6640625" style="4" bestFit="1" customWidth="1"/>
    <col min="10763" max="10763" width="11.109375" style="4" bestFit="1" customWidth="1"/>
    <col min="10764" max="10764" width="24.109375" style="4" bestFit="1" customWidth="1"/>
    <col min="10765" max="10765" width="20.5546875" style="4" customWidth="1"/>
    <col min="10766" max="10767" width="29.88671875" style="4" bestFit="1" customWidth="1"/>
    <col min="10768" max="10768" width="25.5546875" style="4" bestFit="1" customWidth="1"/>
    <col min="10769" max="10769" width="19.5546875" style="4" bestFit="1" customWidth="1"/>
    <col min="10770" max="11011" width="9.109375" style="4"/>
    <col min="11012" max="11012" width="52.109375" style="4" bestFit="1" customWidth="1"/>
    <col min="11013" max="11013" width="11.109375" style="4" bestFit="1" customWidth="1"/>
    <col min="11014" max="11014" width="3.44140625" style="4" customWidth="1"/>
    <col min="11015" max="11015" width="33.88671875" style="4" bestFit="1" customWidth="1"/>
    <col min="11016" max="11016" width="11.109375" style="4" bestFit="1" customWidth="1"/>
    <col min="11017" max="11017" width="9.109375" style="4"/>
    <col min="11018" max="11018" width="51.6640625" style="4" bestFit="1" customWidth="1"/>
    <col min="11019" max="11019" width="11.109375" style="4" bestFit="1" customWidth="1"/>
    <col min="11020" max="11020" width="24.109375" style="4" bestFit="1" customWidth="1"/>
    <col min="11021" max="11021" width="20.5546875" style="4" customWidth="1"/>
    <col min="11022" max="11023" width="29.88671875" style="4" bestFit="1" customWidth="1"/>
    <col min="11024" max="11024" width="25.5546875" style="4" bestFit="1" customWidth="1"/>
    <col min="11025" max="11025" width="19.5546875" style="4" bestFit="1" customWidth="1"/>
    <col min="11026" max="11267" width="9.109375" style="4"/>
    <col min="11268" max="11268" width="52.109375" style="4" bestFit="1" customWidth="1"/>
    <col min="11269" max="11269" width="11.109375" style="4" bestFit="1" customWidth="1"/>
    <col min="11270" max="11270" width="3.44140625" style="4" customWidth="1"/>
    <col min="11271" max="11271" width="33.88671875" style="4" bestFit="1" customWidth="1"/>
    <col min="11272" max="11272" width="11.109375" style="4" bestFit="1" customWidth="1"/>
    <col min="11273" max="11273" width="9.109375" style="4"/>
    <col min="11274" max="11274" width="51.6640625" style="4" bestFit="1" customWidth="1"/>
    <col min="11275" max="11275" width="11.109375" style="4" bestFit="1" customWidth="1"/>
    <col min="11276" max="11276" width="24.109375" style="4" bestFit="1" customWidth="1"/>
    <col min="11277" max="11277" width="20.5546875" style="4" customWidth="1"/>
    <col min="11278" max="11279" width="29.88671875" style="4" bestFit="1" customWidth="1"/>
    <col min="11280" max="11280" width="25.5546875" style="4" bestFit="1" customWidth="1"/>
    <col min="11281" max="11281" width="19.5546875" style="4" bestFit="1" customWidth="1"/>
    <col min="11282" max="11523" width="9.109375" style="4"/>
    <col min="11524" max="11524" width="52.109375" style="4" bestFit="1" customWidth="1"/>
    <col min="11525" max="11525" width="11.109375" style="4" bestFit="1" customWidth="1"/>
    <col min="11526" max="11526" width="3.44140625" style="4" customWidth="1"/>
    <col min="11527" max="11527" width="33.88671875" style="4" bestFit="1" customWidth="1"/>
    <col min="11528" max="11528" width="11.109375" style="4" bestFit="1" customWidth="1"/>
    <col min="11529" max="11529" width="9.109375" style="4"/>
    <col min="11530" max="11530" width="51.6640625" style="4" bestFit="1" customWidth="1"/>
    <col min="11531" max="11531" width="11.109375" style="4" bestFit="1" customWidth="1"/>
    <col min="11532" max="11532" width="24.109375" style="4" bestFit="1" customWidth="1"/>
    <col min="11533" max="11533" width="20.5546875" style="4" customWidth="1"/>
    <col min="11534" max="11535" width="29.88671875" style="4" bestFit="1" customWidth="1"/>
    <col min="11536" max="11536" width="25.5546875" style="4" bestFit="1" customWidth="1"/>
    <col min="11537" max="11537" width="19.5546875" style="4" bestFit="1" customWidth="1"/>
    <col min="11538" max="11779" width="9.109375" style="4"/>
    <col min="11780" max="11780" width="52.109375" style="4" bestFit="1" customWidth="1"/>
    <col min="11781" max="11781" width="11.109375" style="4" bestFit="1" customWidth="1"/>
    <col min="11782" max="11782" width="3.44140625" style="4" customWidth="1"/>
    <col min="11783" max="11783" width="33.88671875" style="4" bestFit="1" customWidth="1"/>
    <col min="11784" max="11784" width="11.109375" style="4" bestFit="1" customWidth="1"/>
    <col min="11785" max="11785" width="9.109375" style="4"/>
    <col min="11786" max="11786" width="51.6640625" style="4" bestFit="1" customWidth="1"/>
    <col min="11787" max="11787" width="11.109375" style="4" bestFit="1" customWidth="1"/>
    <col min="11788" max="11788" width="24.109375" style="4" bestFit="1" customWidth="1"/>
    <col min="11789" max="11789" width="20.5546875" style="4" customWidth="1"/>
    <col min="11790" max="11791" width="29.88671875" style="4" bestFit="1" customWidth="1"/>
    <col min="11792" max="11792" width="25.5546875" style="4" bestFit="1" customWidth="1"/>
    <col min="11793" max="11793" width="19.5546875" style="4" bestFit="1" customWidth="1"/>
    <col min="11794" max="12035" width="9.109375" style="4"/>
    <col min="12036" max="12036" width="52.109375" style="4" bestFit="1" customWidth="1"/>
    <col min="12037" max="12037" width="11.109375" style="4" bestFit="1" customWidth="1"/>
    <col min="12038" max="12038" width="3.44140625" style="4" customWidth="1"/>
    <col min="12039" max="12039" width="33.88671875" style="4" bestFit="1" customWidth="1"/>
    <col min="12040" max="12040" width="11.109375" style="4" bestFit="1" customWidth="1"/>
    <col min="12041" max="12041" width="9.109375" style="4"/>
    <col min="12042" max="12042" width="51.6640625" style="4" bestFit="1" customWidth="1"/>
    <col min="12043" max="12043" width="11.109375" style="4" bestFit="1" customWidth="1"/>
    <col min="12044" max="12044" width="24.109375" style="4" bestFit="1" customWidth="1"/>
    <col min="12045" max="12045" width="20.5546875" style="4" customWidth="1"/>
    <col min="12046" max="12047" width="29.88671875" style="4" bestFit="1" customWidth="1"/>
    <col min="12048" max="12048" width="25.5546875" style="4" bestFit="1" customWidth="1"/>
    <col min="12049" max="12049" width="19.5546875" style="4" bestFit="1" customWidth="1"/>
    <col min="12050" max="12291" width="9.109375" style="4"/>
    <col min="12292" max="12292" width="52.109375" style="4" bestFit="1" customWidth="1"/>
    <col min="12293" max="12293" width="11.109375" style="4" bestFit="1" customWidth="1"/>
    <col min="12294" max="12294" width="3.44140625" style="4" customWidth="1"/>
    <col min="12295" max="12295" width="33.88671875" style="4" bestFit="1" customWidth="1"/>
    <col min="12296" max="12296" width="11.109375" style="4" bestFit="1" customWidth="1"/>
    <col min="12297" max="12297" width="9.109375" style="4"/>
    <col min="12298" max="12298" width="51.6640625" style="4" bestFit="1" customWidth="1"/>
    <col min="12299" max="12299" width="11.109375" style="4" bestFit="1" customWidth="1"/>
    <col min="12300" max="12300" width="24.109375" style="4" bestFit="1" customWidth="1"/>
    <col min="12301" max="12301" width="20.5546875" style="4" customWidth="1"/>
    <col min="12302" max="12303" width="29.88671875" style="4" bestFit="1" customWidth="1"/>
    <col min="12304" max="12304" width="25.5546875" style="4" bestFit="1" customWidth="1"/>
    <col min="12305" max="12305" width="19.5546875" style="4" bestFit="1" customWidth="1"/>
    <col min="12306" max="12547" width="9.109375" style="4"/>
    <col min="12548" max="12548" width="52.109375" style="4" bestFit="1" customWidth="1"/>
    <col min="12549" max="12549" width="11.109375" style="4" bestFit="1" customWidth="1"/>
    <col min="12550" max="12550" width="3.44140625" style="4" customWidth="1"/>
    <col min="12551" max="12551" width="33.88671875" style="4" bestFit="1" customWidth="1"/>
    <col min="12552" max="12552" width="11.109375" style="4" bestFit="1" customWidth="1"/>
    <col min="12553" max="12553" width="9.109375" style="4"/>
    <col min="12554" max="12554" width="51.6640625" style="4" bestFit="1" customWidth="1"/>
    <col min="12555" max="12555" width="11.109375" style="4" bestFit="1" customWidth="1"/>
    <col min="12556" max="12556" width="24.109375" style="4" bestFit="1" customWidth="1"/>
    <col min="12557" max="12557" width="20.5546875" style="4" customWidth="1"/>
    <col min="12558" max="12559" width="29.88671875" style="4" bestFit="1" customWidth="1"/>
    <col min="12560" max="12560" width="25.5546875" style="4" bestFit="1" customWidth="1"/>
    <col min="12561" max="12561" width="19.5546875" style="4" bestFit="1" customWidth="1"/>
    <col min="12562" max="12803" width="9.109375" style="4"/>
    <col min="12804" max="12804" width="52.109375" style="4" bestFit="1" customWidth="1"/>
    <col min="12805" max="12805" width="11.109375" style="4" bestFit="1" customWidth="1"/>
    <col min="12806" max="12806" width="3.44140625" style="4" customWidth="1"/>
    <col min="12807" max="12807" width="33.88671875" style="4" bestFit="1" customWidth="1"/>
    <col min="12808" max="12808" width="11.109375" style="4" bestFit="1" customWidth="1"/>
    <col min="12809" max="12809" width="9.109375" style="4"/>
    <col min="12810" max="12810" width="51.6640625" style="4" bestFit="1" customWidth="1"/>
    <col min="12811" max="12811" width="11.109375" style="4" bestFit="1" customWidth="1"/>
    <col min="12812" max="12812" width="24.109375" style="4" bestFit="1" customWidth="1"/>
    <col min="12813" max="12813" width="20.5546875" style="4" customWidth="1"/>
    <col min="12814" max="12815" width="29.88671875" style="4" bestFit="1" customWidth="1"/>
    <col min="12816" max="12816" width="25.5546875" style="4" bestFit="1" customWidth="1"/>
    <col min="12817" max="12817" width="19.5546875" style="4" bestFit="1" customWidth="1"/>
    <col min="12818" max="13059" width="9.109375" style="4"/>
    <col min="13060" max="13060" width="52.109375" style="4" bestFit="1" customWidth="1"/>
    <col min="13061" max="13061" width="11.109375" style="4" bestFit="1" customWidth="1"/>
    <col min="13062" max="13062" width="3.44140625" style="4" customWidth="1"/>
    <col min="13063" max="13063" width="33.88671875" style="4" bestFit="1" customWidth="1"/>
    <col min="13064" max="13064" width="11.109375" style="4" bestFit="1" customWidth="1"/>
    <col min="13065" max="13065" width="9.109375" style="4"/>
    <col min="13066" max="13066" width="51.6640625" style="4" bestFit="1" customWidth="1"/>
    <col min="13067" max="13067" width="11.109375" style="4" bestFit="1" customWidth="1"/>
    <col min="13068" max="13068" width="24.109375" style="4" bestFit="1" customWidth="1"/>
    <col min="13069" max="13069" width="20.5546875" style="4" customWidth="1"/>
    <col min="13070" max="13071" width="29.88671875" style="4" bestFit="1" customWidth="1"/>
    <col min="13072" max="13072" width="25.5546875" style="4" bestFit="1" customWidth="1"/>
    <col min="13073" max="13073" width="19.5546875" style="4" bestFit="1" customWidth="1"/>
    <col min="13074" max="13315" width="9.109375" style="4"/>
    <col min="13316" max="13316" width="52.109375" style="4" bestFit="1" customWidth="1"/>
    <col min="13317" max="13317" width="11.109375" style="4" bestFit="1" customWidth="1"/>
    <col min="13318" max="13318" width="3.44140625" style="4" customWidth="1"/>
    <col min="13319" max="13319" width="33.88671875" style="4" bestFit="1" customWidth="1"/>
    <col min="13320" max="13320" width="11.109375" style="4" bestFit="1" customWidth="1"/>
    <col min="13321" max="13321" width="9.109375" style="4"/>
    <col min="13322" max="13322" width="51.6640625" style="4" bestFit="1" customWidth="1"/>
    <col min="13323" max="13323" width="11.109375" style="4" bestFit="1" customWidth="1"/>
    <col min="13324" max="13324" width="24.109375" style="4" bestFit="1" customWidth="1"/>
    <col min="13325" max="13325" width="20.5546875" style="4" customWidth="1"/>
    <col min="13326" max="13327" width="29.88671875" style="4" bestFit="1" customWidth="1"/>
    <col min="13328" max="13328" width="25.5546875" style="4" bestFit="1" customWidth="1"/>
    <col min="13329" max="13329" width="19.5546875" style="4" bestFit="1" customWidth="1"/>
    <col min="13330" max="13571" width="9.109375" style="4"/>
    <col min="13572" max="13572" width="52.109375" style="4" bestFit="1" customWidth="1"/>
    <col min="13573" max="13573" width="11.109375" style="4" bestFit="1" customWidth="1"/>
    <col min="13574" max="13574" width="3.44140625" style="4" customWidth="1"/>
    <col min="13575" max="13575" width="33.88671875" style="4" bestFit="1" customWidth="1"/>
    <col min="13576" max="13576" width="11.109375" style="4" bestFit="1" customWidth="1"/>
    <col min="13577" max="13577" width="9.109375" style="4"/>
    <col min="13578" max="13578" width="51.6640625" style="4" bestFit="1" customWidth="1"/>
    <col min="13579" max="13579" width="11.109375" style="4" bestFit="1" customWidth="1"/>
    <col min="13580" max="13580" width="24.109375" style="4" bestFit="1" customWidth="1"/>
    <col min="13581" max="13581" width="20.5546875" style="4" customWidth="1"/>
    <col min="13582" max="13583" width="29.88671875" style="4" bestFit="1" customWidth="1"/>
    <col min="13584" max="13584" width="25.5546875" style="4" bestFit="1" customWidth="1"/>
    <col min="13585" max="13585" width="19.5546875" style="4" bestFit="1" customWidth="1"/>
    <col min="13586" max="13827" width="9.109375" style="4"/>
    <col min="13828" max="13828" width="52.109375" style="4" bestFit="1" customWidth="1"/>
    <col min="13829" max="13829" width="11.109375" style="4" bestFit="1" customWidth="1"/>
    <col min="13830" max="13830" width="3.44140625" style="4" customWidth="1"/>
    <col min="13831" max="13831" width="33.88671875" style="4" bestFit="1" customWidth="1"/>
    <col min="13832" max="13832" width="11.109375" style="4" bestFit="1" customWidth="1"/>
    <col min="13833" max="13833" width="9.109375" style="4"/>
    <col min="13834" max="13834" width="51.6640625" style="4" bestFit="1" customWidth="1"/>
    <col min="13835" max="13835" width="11.109375" style="4" bestFit="1" customWidth="1"/>
    <col min="13836" max="13836" width="24.109375" style="4" bestFit="1" customWidth="1"/>
    <col min="13837" max="13837" width="20.5546875" style="4" customWidth="1"/>
    <col min="13838" max="13839" width="29.88671875" style="4" bestFit="1" customWidth="1"/>
    <col min="13840" max="13840" width="25.5546875" style="4" bestFit="1" customWidth="1"/>
    <col min="13841" max="13841" width="19.5546875" style="4" bestFit="1" customWidth="1"/>
    <col min="13842" max="14083" width="9.109375" style="4"/>
    <col min="14084" max="14084" width="52.109375" style="4" bestFit="1" customWidth="1"/>
    <col min="14085" max="14085" width="11.109375" style="4" bestFit="1" customWidth="1"/>
    <col min="14086" max="14086" width="3.44140625" style="4" customWidth="1"/>
    <col min="14087" max="14087" width="33.88671875" style="4" bestFit="1" customWidth="1"/>
    <col min="14088" max="14088" width="11.109375" style="4" bestFit="1" customWidth="1"/>
    <col min="14089" max="14089" width="9.109375" style="4"/>
    <col min="14090" max="14090" width="51.6640625" style="4" bestFit="1" customWidth="1"/>
    <col min="14091" max="14091" width="11.109375" style="4" bestFit="1" customWidth="1"/>
    <col min="14092" max="14092" width="24.109375" style="4" bestFit="1" customWidth="1"/>
    <col min="14093" max="14093" width="20.5546875" style="4" customWidth="1"/>
    <col min="14094" max="14095" width="29.88671875" style="4" bestFit="1" customWidth="1"/>
    <col min="14096" max="14096" width="25.5546875" style="4" bestFit="1" customWidth="1"/>
    <col min="14097" max="14097" width="19.5546875" style="4" bestFit="1" customWidth="1"/>
    <col min="14098" max="14339" width="9.109375" style="4"/>
    <col min="14340" max="14340" width="52.109375" style="4" bestFit="1" customWidth="1"/>
    <col min="14341" max="14341" width="11.109375" style="4" bestFit="1" customWidth="1"/>
    <col min="14342" max="14342" width="3.44140625" style="4" customWidth="1"/>
    <col min="14343" max="14343" width="33.88671875" style="4" bestFit="1" customWidth="1"/>
    <col min="14344" max="14344" width="11.109375" style="4" bestFit="1" customWidth="1"/>
    <col min="14345" max="14345" width="9.109375" style="4"/>
    <col min="14346" max="14346" width="51.6640625" style="4" bestFit="1" customWidth="1"/>
    <col min="14347" max="14347" width="11.109375" style="4" bestFit="1" customWidth="1"/>
    <col min="14348" max="14348" width="24.109375" style="4" bestFit="1" customWidth="1"/>
    <col min="14349" max="14349" width="20.5546875" style="4" customWidth="1"/>
    <col min="14350" max="14351" width="29.88671875" style="4" bestFit="1" customWidth="1"/>
    <col min="14352" max="14352" width="25.5546875" style="4" bestFit="1" customWidth="1"/>
    <col min="14353" max="14353" width="19.5546875" style="4" bestFit="1" customWidth="1"/>
    <col min="14354" max="14595" width="9.109375" style="4"/>
    <col min="14596" max="14596" width="52.109375" style="4" bestFit="1" customWidth="1"/>
    <col min="14597" max="14597" width="11.109375" style="4" bestFit="1" customWidth="1"/>
    <col min="14598" max="14598" width="3.44140625" style="4" customWidth="1"/>
    <col min="14599" max="14599" width="33.88671875" style="4" bestFit="1" customWidth="1"/>
    <col min="14600" max="14600" width="11.109375" style="4" bestFit="1" customWidth="1"/>
    <col min="14601" max="14601" width="9.109375" style="4"/>
    <col min="14602" max="14602" width="51.6640625" style="4" bestFit="1" customWidth="1"/>
    <col min="14603" max="14603" width="11.109375" style="4" bestFit="1" customWidth="1"/>
    <col min="14604" max="14604" width="24.109375" style="4" bestFit="1" customWidth="1"/>
    <col min="14605" max="14605" width="20.5546875" style="4" customWidth="1"/>
    <col min="14606" max="14607" width="29.88671875" style="4" bestFit="1" customWidth="1"/>
    <col min="14608" max="14608" width="25.5546875" style="4" bestFit="1" customWidth="1"/>
    <col min="14609" max="14609" width="19.5546875" style="4" bestFit="1" customWidth="1"/>
    <col min="14610" max="14851" width="9.109375" style="4"/>
    <col min="14852" max="14852" width="52.109375" style="4" bestFit="1" customWidth="1"/>
    <col min="14853" max="14853" width="11.109375" style="4" bestFit="1" customWidth="1"/>
    <col min="14854" max="14854" width="3.44140625" style="4" customWidth="1"/>
    <col min="14855" max="14855" width="33.88671875" style="4" bestFit="1" customWidth="1"/>
    <col min="14856" max="14856" width="11.109375" style="4" bestFit="1" customWidth="1"/>
    <col min="14857" max="14857" width="9.109375" style="4"/>
    <col min="14858" max="14858" width="51.6640625" style="4" bestFit="1" customWidth="1"/>
    <col min="14859" max="14859" width="11.109375" style="4" bestFit="1" customWidth="1"/>
    <col min="14860" max="14860" width="24.109375" style="4" bestFit="1" customWidth="1"/>
    <col min="14861" max="14861" width="20.5546875" style="4" customWidth="1"/>
    <col min="14862" max="14863" width="29.88671875" style="4" bestFit="1" customWidth="1"/>
    <col min="14864" max="14864" width="25.5546875" style="4" bestFit="1" customWidth="1"/>
    <col min="14865" max="14865" width="19.5546875" style="4" bestFit="1" customWidth="1"/>
    <col min="14866" max="15107" width="9.109375" style="4"/>
    <col min="15108" max="15108" width="52.109375" style="4" bestFit="1" customWidth="1"/>
    <col min="15109" max="15109" width="11.109375" style="4" bestFit="1" customWidth="1"/>
    <col min="15110" max="15110" width="3.44140625" style="4" customWidth="1"/>
    <col min="15111" max="15111" width="33.88671875" style="4" bestFit="1" customWidth="1"/>
    <col min="15112" max="15112" width="11.109375" style="4" bestFit="1" customWidth="1"/>
    <col min="15113" max="15113" width="9.109375" style="4"/>
    <col min="15114" max="15114" width="51.6640625" style="4" bestFit="1" customWidth="1"/>
    <col min="15115" max="15115" width="11.109375" style="4" bestFit="1" customWidth="1"/>
    <col min="15116" max="15116" width="24.109375" style="4" bestFit="1" customWidth="1"/>
    <col min="15117" max="15117" width="20.5546875" style="4" customWidth="1"/>
    <col min="15118" max="15119" width="29.88671875" style="4" bestFit="1" customWidth="1"/>
    <col min="15120" max="15120" width="25.5546875" style="4" bestFit="1" customWidth="1"/>
    <col min="15121" max="15121" width="19.5546875" style="4" bestFit="1" customWidth="1"/>
    <col min="15122" max="15363" width="9.109375" style="4"/>
    <col min="15364" max="15364" width="52.109375" style="4" bestFit="1" customWidth="1"/>
    <col min="15365" max="15365" width="11.109375" style="4" bestFit="1" customWidth="1"/>
    <col min="15366" max="15366" width="3.44140625" style="4" customWidth="1"/>
    <col min="15367" max="15367" width="33.88671875" style="4" bestFit="1" customWidth="1"/>
    <col min="15368" max="15368" width="11.109375" style="4" bestFit="1" customWidth="1"/>
    <col min="15369" max="15369" width="9.109375" style="4"/>
    <col min="15370" max="15370" width="51.6640625" style="4" bestFit="1" customWidth="1"/>
    <col min="15371" max="15371" width="11.109375" style="4" bestFit="1" customWidth="1"/>
    <col min="15372" max="15372" width="24.109375" style="4" bestFit="1" customWidth="1"/>
    <col min="15373" max="15373" width="20.5546875" style="4" customWidth="1"/>
    <col min="15374" max="15375" width="29.88671875" style="4" bestFit="1" customWidth="1"/>
    <col min="15376" max="15376" width="25.5546875" style="4" bestFit="1" customWidth="1"/>
    <col min="15377" max="15377" width="19.5546875" style="4" bestFit="1" customWidth="1"/>
    <col min="15378" max="15619" width="9.109375" style="4"/>
    <col min="15620" max="15620" width="52.109375" style="4" bestFit="1" customWidth="1"/>
    <col min="15621" max="15621" width="11.109375" style="4" bestFit="1" customWidth="1"/>
    <col min="15622" max="15622" width="3.44140625" style="4" customWidth="1"/>
    <col min="15623" max="15623" width="33.88671875" style="4" bestFit="1" customWidth="1"/>
    <col min="15624" max="15624" width="11.109375" style="4" bestFit="1" customWidth="1"/>
    <col min="15625" max="15625" width="9.109375" style="4"/>
    <col min="15626" max="15626" width="51.6640625" style="4" bestFit="1" customWidth="1"/>
    <col min="15627" max="15627" width="11.109375" style="4" bestFit="1" customWidth="1"/>
    <col min="15628" max="15628" width="24.109375" style="4" bestFit="1" customWidth="1"/>
    <col min="15629" max="15629" width="20.5546875" style="4" customWidth="1"/>
    <col min="15630" max="15631" width="29.88671875" style="4" bestFit="1" customWidth="1"/>
    <col min="15632" max="15632" width="25.5546875" style="4" bestFit="1" customWidth="1"/>
    <col min="15633" max="15633" width="19.5546875" style="4" bestFit="1" customWidth="1"/>
    <col min="15634" max="15875" width="9.109375" style="4"/>
    <col min="15876" max="15876" width="52.109375" style="4" bestFit="1" customWidth="1"/>
    <col min="15877" max="15877" width="11.109375" style="4" bestFit="1" customWidth="1"/>
    <col min="15878" max="15878" width="3.44140625" style="4" customWidth="1"/>
    <col min="15879" max="15879" width="33.88671875" style="4" bestFit="1" customWidth="1"/>
    <col min="15880" max="15880" width="11.109375" style="4" bestFit="1" customWidth="1"/>
    <col min="15881" max="15881" width="9.109375" style="4"/>
    <col min="15882" max="15882" width="51.6640625" style="4" bestFit="1" customWidth="1"/>
    <col min="15883" max="15883" width="11.109375" style="4" bestFit="1" customWidth="1"/>
    <col min="15884" max="15884" width="24.109375" style="4" bestFit="1" customWidth="1"/>
    <col min="15885" max="15885" width="20.5546875" style="4" customWidth="1"/>
    <col min="15886" max="15887" width="29.88671875" style="4" bestFit="1" customWidth="1"/>
    <col min="15888" max="15888" width="25.5546875" style="4" bestFit="1" customWidth="1"/>
    <col min="15889" max="15889" width="19.5546875" style="4" bestFit="1" customWidth="1"/>
    <col min="15890" max="16131" width="9.109375" style="4"/>
    <col min="16132" max="16132" width="52.109375" style="4" bestFit="1" customWidth="1"/>
    <col min="16133" max="16133" width="11.109375" style="4" bestFit="1" customWidth="1"/>
    <col min="16134" max="16134" width="3.44140625" style="4" customWidth="1"/>
    <col min="16135" max="16135" width="33.88671875" style="4" bestFit="1" customWidth="1"/>
    <col min="16136" max="16136" width="11.109375" style="4" bestFit="1" customWidth="1"/>
    <col min="16137" max="16137" width="9.109375" style="4"/>
    <col min="16138" max="16138" width="51.6640625" style="4" bestFit="1" customWidth="1"/>
    <col min="16139" max="16139" width="11.109375" style="4" bestFit="1" customWidth="1"/>
    <col min="16140" max="16140" width="24.109375" style="4" bestFit="1" customWidth="1"/>
    <col min="16141" max="16141" width="20.5546875" style="4" customWidth="1"/>
    <col min="16142" max="16143" width="29.88671875" style="4" bestFit="1" customWidth="1"/>
    <col min="16144" max="16144" width="25.5546875" style="4" bestFit="1" customWidth="1"/>
    <col min="16145" max="16145" width="19.5546875" style="4" bestFit="1" customWidth="1"/>
    <col min="16146" max="16384" width="9.109375" style="4"/>
  </cols>
  <sheetData>
    <row r="1" spans="1:17" ht="13.8" thickBot="1" x14ac:dyDescent="0.3">
      <c r="B1" s="57" t="s">
        <v>123</v>
      </c>
      <c r="C1" s="70"/>
    </row>
    <row r="2" spans="1:17" s="11" customFormat="1" ht="13.8" thickBot="1" x14ac:dyDescent="0.3">
      <c r="A2" s="66"/>
      <c r="B2" s="66"/>
      <c r="C2" s="71"/>
      <c r="G2" s="68"/>
      <c r="I2" s="9"/>
    </row>
    <row r="3" spans="1:17" s="11" customFormat="1" ht="13.8" thickBot="1" x14ac:dyDescent="0.3">
      <c r="A3" s="66"/>
      <c r="B3" s="57" t="s">
        <v>124</v>
      </c>
      <c r="C3" s="69" t="s">
        <v>125</v>
      </c>
      <c r="G3" s="68"/>
      <c r="I3" s="9"/>
    </row>
    <row r="4" spans="1:17" ht="13.8" thickBot="1" x14ac:dyDescent="0.3"/>
    <row r="5" spans="1:17" ht="13.8" thickBot="1" x14ac:dyDescent="0.3">
      <c r="B5" s="57" t="s">
        <v>97</v>
      </c>
      <c r="C5" s="58" t="s">
        <v>98</v>
      </c>
      <c r="D5" s="57" t="s">
        <v>99</v>
      </c>
      <c r="F5" s="58" t="s">
        <v>98</v>
      </c>
      <c r="G5" s="57" t="s">
        <v>99</v>
      </c>
    </row>
    <row r="6" spans="1:17" s="11" customFormat="1" ht="13.8" thickBot="1" x14ac:dyDescent="0.3">
      <c r="A6" s="66"/>
      <c r="B6" s="66"/>
      <c r="C6" s="67"/>
      <c r="D6" s="66"/>
      <c r="G6" s="68"/>
      <c r="I6" s="9"/>
    </row>
    <row r="7" spans="1:17" s="11" customFormat="1" ht="13.8" thickBot="1" x14ac:dyDescent="0.3">
      <c r="A7" s="66"/>
      <c r="B7" s="54" t="s">
        <v>91</v>
      </c>
      <c r="C7" s="67"/>
      <c r="D7" s="66"/>
      <c r="G7" s="68"/>
      <c r="I7" s="9"/>
    </row>
    <row r="8" spans="1:17" s="11" customFormat="1" ht="5.25" customHeight="1" thickBot="1" x14ac:dyDescent="0.3">
      <c r="A8" s="66"/>
      <c r="B8" s="66"/>
      <c r="C8" s="67"/>
      <c r="D8" s="66"/>
      <c r="G8" s="68"/>
      <c r="I8" s="9"/>
    </row>
    <row r="9" spans="1:17" s="11" customFormat="1" ht="13.8" thickBot="1" x14ac:dyDescent="0.3">
      <c r="A9" s="66"/>
      <c r="B9" s="56" t="s">
        <v>92</v>
      </c>
      <c r="C9" s="67"/>
      <c r="D9" s="66"/>
      <c r="G9" s="68"/>
      <c r="I9" s="9"/>
    </row>
    <row r="10" spans="1:17" s="11" customFormat="1" ht="6.75" customHeight="1" thickBot="1" x14ac:dyDescent="0.3">
      <c r="A10" s="66"/>
      <c r="B10" s="66"/>
      <c r="C10" s="67"/>
      <c r="D10" s="66"/>
      <c r="G10" s="68"/>
      <c r="I10" s="9"/>
    </row>
    <row r="11" spans="1:17" s="11" customFormat="1" ht="13.8" thickBot="1" x14ac:dyDescent="0.3">
      <c r="A11" s="66"/>
      <c r="B11" s="55" t="s">
        <v>93</v>
      </c>
      <c r="C11" s="67"/>
      <c r="D11" s="66"/>
      <c r="G11" s="68"/>
      <c r="I11" s="9"/>
    </row>
    <row r="12" spans="1:17" s="11" customFormat="1" ht="13.8" thickBot="1" x14ac:dyDescent="0.3">
      <c r="A12" s="66"/>
      <c r="B12" s="66"/>
      <c r="C12" s="67"/>
      <c r="D12" s="66"/>
      <c r="G12" s="68"/>
      <c r="I12" s="9"/>
    </row>
    <row r="13" spans="1:17" ht="13.8" thickBot="1" x14ac:dyDescent="0.3">
      <c r="A13" s="72" t="s">
        <v>50</v>
      </c>
      <c r="B13" s="72"/>
      <c r="C13" s="72"/>
      <c r="F13" s="73" t="s">
        <v>51</v>
      </c>
      <c r="G13" s="73"/>
      <c r="J13" s="74" t="s">
        <v>52</v>
      </c>
      <c r="K13" s="75"/>
      <c r="L13" s="75"/>
      <c r="M13" s="75"/>
      <c r="N13" s="75"/>
      <c r="O13" s="75"/>
      <c r="P13" s="75"/>
      <c r="Q13" s="76"/>
    </row>
    <row r="14" spans="1:17" x14ac:dyDescent="0.25">
      <c r="A14" s="14">
        <v>1</v>
      </c>
      <c r="B14" s="5" t="s">
        <v>0</v>
      </c>
      <c r="E14" s="4">
        <v>1</v>
      </c>
      <c r="F14" s="16" t="s">
        <v>83</v>
      </c>
      <c r="G14" s="7">
        <f>(C15+C16+C17+C18)+(C19+C20)/12</f>
        <v>0</v>
      </c>
      <c r="I14" s="5">
        <v>1</v>
      </c>
      <c r="J14" s="30" t="s">
        <v>6</v>
      </c>
      <c r="K14" s="28"/>
      <c r="L14" s="20" t="s">
        <v>1</v>
      </c>
      <c r="M14" s="41" t="s">
        <v>2</v>
      </c>
      <c r="N14" s="22" t="s">
        <v>3</v>
      </c>
      <c r="O14" s="44" t="s">
        <v>4</v>
      </c>
      <c r="P14" s="24" t="s">
        <v>5</v>
      </c>
      <c r="Q14" s="28"/>
    </row>
    <row r="15" spans="1:17" ht="13.8" thickBot="1" x14ac:dyDescent="0.3">
      <c r="B15" s="16" t="s">
        <v>59</v>
      </c>
      <c r="C15" s="7"/>
      <c r="E15" s="4">
        <v>2</v>
      </c>
      <c r="F15" s="16" t="s">
        <v>84</v>
      </c>
      <c r="G15" s="7">
        <f>(C15+C16+C17+C18)*12+(C19+C20)</f>
        <v>0</v>
      </c>
      <c r="J15" s="31"/>
      <c r="K15" s="34" t="e">
        <f>G18/G15*100</f>
        <v>#DIV/0!</v>
      </c>
      <c r="L15" s="25" t="s">
        <v>7</v>
      </c>
      <c r="M15" s="42" t="s">
        <v>8</v>
      </c>
      <c r="N15" s="26" t="s">
        <v>9</v>
      </c>
      <c r="O15" s="45" t="s">
        <v>10</v>
      </c>
      <c r="P15" s="26" t="s">
        <v>11</v>
      </c>
      <c r="Q15" s="49"/>
    </row>
    <row r="16" spans="1:17" ht="13.8" thickBot="1" x14ac:dyDescent="0.3">
      <c r="B16" s="16" t="s">
        <v>60</v>
      </c>
      <c r="C16" s="7"/>
      <c r="E16" s="4">
        <v>3</v>
      </c>
      <c r="F16" s="16" t="s">
        <v>85</v>
      </c>
      <c r="G16" s="7">
        <f>C23+C24+C25/12+C26/12</f>
        <v>0</v>
      </c>
      <c r="J16" s="32"/>
      <c r="K16" s="35"/>
      <c r="L16" s="13"/>
      <c r="M16" s="43"/>
      <c r="N16" s="13"/>
      <c r="O16" s="43"/>
      <c r="P16" s="13"/>
      <c r="Q16" s="43"/>
    </row>
    <row r="17" spans="1:17" x14ac:dyDescent="0.25">
      <c r="B17" s="16" t="s">
        <v>61</v>
      </c>
      <c r="C17" s="8"/>
      <c r="E17" s="4">
        <v>4</v>
      </c>
      <c r="F17" s="16" t="s">
        <v>86</v>
      </c>
      <c r="G17" s="7">
        <f>C23*12+C24*12+C25+C26</f>
        <v>0</v>
      </c>
      <c r="I17" s="5">
        <v>2</v>
      </c>
      <c r="J17" s="30" t="s">
        <v>18</v>
      </c>
      <c r="K17" s="36"/>
      <c r="L17" s="24" t="s">
        <v>12</v>
      </c>
      <c r="M17" s="44" t="s">
        <v>13</v>
      </c>
      <c r="N17" s="22" t="s">
        <v>14</v>
      </c>
      <c r="O17" s="47" t="s">
        <v>15</v>
      </c>
      <c r="P17" s="21" t="s">
        <v>16</v>
      </c>
      <c r="Q17" s="50" t="s">
        <v>17</v>
      </c>
    </row>
    <row r="18" spans="1:17" ht="13.8" thickBot="1" x14ac:dyDescent="0.3">
      <c r="B18" s="16" t="s">
        <v>62</v>
      </c>
      <c r="C18" s="7"/>
      <c r="E18" s="4">
        <v>5</v>
      </c>
      <c r="F18" s="16" t="s">
        <v>87</v>
      </c>
      <c r="G18" s="18">
        <f>G15-G17</f>
        <v>0</v>
      </c>
      <c r="J18" s="31"/>
      <c r="K18" s="37" t="e">
        <f>C24/G14*100</f>
        <v>#DIV/0!</v>
      </c>
      <c r="L18" s="25" t="s">
        <v>8</v>
      </c>
      <c r="M18" s="45" t="s">
        <v>9</v>
      </c>
      <c r="N18" s="26" t="s">
        <v>19</v>
      </c>
      <c r="O18" s="45" t="s">
        <v>20</v>
      </c>
      <c r="P18" s="26" t="s">
        <v>21</v>
      </c>
      <c r="Q18" s="45" t="s">
        <v>22</v>
      </c>
    </row>
    <row r="19" spans="1:17" ht="13.8" thickBot="1" x14ac:dyDescent="0.3">
      <c r="B19" s="16" t="s">
        <v>63</v>
      </c>
      <c r="C19" s="7"/>
      <c r="E19" s="4">
        <v>6</v>
      </c>
      <c r="F19" s="16" t="s">
        <v>88</v>
      </c>
      <c r="G19" s="7">
        <f>C35+C36+C37+C38+C41+C42+C43+C44</f>
        <v>0</v>
      </c>
      <c r="J19" s="32"/>
      <c r="K19" s="35"/>
      <c r="L19" s="13"/>
      <c r="M19" s="43"/>
      <c r="N19" s="13"/>
      <c r="O19" s="43"/>
      <c r="P19" s="13"/>
      <c r="Q19" s="43"/>
    </row>
    <row r="20" spans="1:17" x14ac:dyDescent="0.25">
      <c r="B20" s="16" t="s">
        <v>64</v>
      </c>
      <c r="C20" s="7"/>
      <c r="E20" s="4">
        <v>7</v>
      </c>
      <c r="F20" s="16" t="s">
        <v>89</v>
      </c>
      <c r="G20" s="7">
        <f>C29+C30+C31+C32</f>
        <v>0</v>
      </c>
      <c r="I20" s="5">
        <v>3</v>
      </c>
      <c r="J20" s="30" t="s">
        <v>28</v>
      </c>
      <c r="K20" s="36"/>
      <c r="L20" s="20" t="s">
        <v>23</v>
      </c>
      <c r="M20" s="41" t="s">
        <v>24</v>
      </c>
      <c r="N20" s="22" t="s">
        <v>25</v>
      </c>
      <c r="O20" s="44" t="s">
        <v>26</v>
      </c>
      <c r="P20" s="24" t="s">
        <v>27</v>
      </c>
      <c r="Q20" s="28"/>
    </row>
    <row r="21" spans="1:17" ht="13.8" thickBot="1" x14ac:dyDescent="0.3">
      <c r="E21" s="4">
        <v>8</v>
      </c>
      <c r="F21" s="16" t="s">
        <v>90</v>
      </c>
      <c r="G21" s="7">
        <f>C41+C42+C43+C44</f>
        <v>0</v>
      </c>
      <c r="J21" s="31"/>
      <c r="K21" s="38">
        <f>G19-G20</f>
        <v>0</v>
      </c>
      <c r="L21" s="26" t="s">
        <v>30</v>
      </c>
      <c r="M21" s="45" t="s">
        <v>31</v>
      </c>
      <c r="N21" s="27" t="s">
        <v>32</v>
      </c>
      <c r="O21" s="45" t="s">
        <v>33</v>
      </c>
      <c r="P21" s="27" t="s">
        <v>34</v>
      </c>
      <c r="Q21" s="49"/>
    </row>
    <row r="22" spans="1:17" ht="13.8" thickBot="1" x14ac:dyDescent="0.3">
      <c r="A22" s="14">
        <v>2</v>
      </c>
      <c r="B22" s="14" t="s">
        <v>29</v>
      </c>
      <c r="C22" s="15"/>
      <c r="J22" s="33"/>
      <c r="K22" s="39"/>
      <c r="L22" s="19"/>
      <c r="M22" s="46"/>
      <c r="N22" s="19"/>
      <c r="O22" s="46"/>
      <c r="P22" s="19"/>
      <c r="Q22" s="43"/>
    </row>
    <row r="23" spans="1:17" x14ac:dyDescent="0.25">
      <c r="B23" s="16" t="s">
        <v>65</v>
      </c>
      <c r="C23" s="7"/>
      <c r="I23" s="5">
        <v>4</v>
      </c>
      <c r="J23" s="30" t="s">
        <v>41</v>
      </c>
      <c r="K23" s="28"/>
      <c r="L23" s="20" t="s">
        <v>35</v>
      </c>
      <c r="M23" s="47" t="s">
        <v>36</v>
      </c>
      <c r="N23" s="21" t="s">
        <v>37</v>
      </c>
      <c r="O23" s="48" t="s">
        <v>38</v>
      </c>
      <c r="P23" s="23" t="s">
        <v>39</v>
      </c>
      <c r="Q23" s="51" t="s">
        <v>40</v>
      </c>
    </row>
    <row r="24" spans="1:17" ht="13.8" thickBot="1" x14ac:dyDescent="0.3">
      <c r="B24" s="16" t="s">
        <v>78</v>
      </c>
      <c r="C24" s="7"/>
      <c r="J24" s="29"/>
      <c r="K24" s="40" t="e">
        <f>C17/G16*100</f>
        <v>#DIV/0!</v>
      </c>
      <c r="L24" s="26" t="s">
        <v>8</v>
      </c>
      <c r="M24" s="45" t="s">
        <v>42</v>
      </c>
      <c r="N24" s="26" t="s">
        <v>43</v>
      </c>
      <c r="O24" s="45" t="s">
        <v>44</v>
      </c>
      <c r="P24" s="26" t="s">
        <v>45</v>
      </c>
      <c r="Q24" s="45" t="s">
        <v>46</v>
      </c>
    </row>
    <row r="25" spans="1:17" x14ac:dyDescent="0.25">
      <c r="B25" s="16" t="s">
        <v>69</v>
      </c>
      <c r="C25" s="7"/>
    </row>
    <row r="26" spans="1:17" x14ac:dyDescent="0.25">
      <c r="B26" s="16" t="s">
        <v>66</v>
      </c>
      <c r="C26" s="7"/>
      <c r="F26" s="13"/>
      <c r="G26" s="15"/>
    </row>
    <row r="27" spans="1:17" x14ac:dyDescent="0.25">
      <c r="F27" s="13"/>
      <c r="G27" s="15"/>
    </row>
    <row r="28" spans="1:17" x14ac:dyDescent="0.25">
      <c r="A28" s="14">
        <v>3</v>
      </c>
      <c r="B28" s="5" t="s">
        <v>47</v>
      </c>
      <c r="J28" s="9"/>
      <c r="K28" s="10"/>
    </row>
    <row r="29" spans="1:17" x14ac:dyDescent="0.25">
      <c r="B29" s="16" t="s">
        <v>70</v>
      </c>
      <c r="C29" s="7"/>
      <c r="J29" s="11"/>
      <c r="K29" s="11"/>
    </row>
    <row r="30" spans="1:17" x14ac:dyDescent="0.25">
      <c r="B30" s="16" t="s">
        <v>71</v>
      </c>
      <c r="C30" s="7"/>
      <c r="J30" s="9"/>
      <c r="K30" s="12"/>
    </row>
    <row r="31" spans="1:17" x14ac:dyDescent="0.25">
      <c r="B31" s="16" t="s">
        <v>72</v>
      </c>
      <c r="C31" s="7"/>
    </row>
    <row r="32" spans="1:17" x14ac:dyDescent="0.25">
      <c r="B32" s="16" t="s">
        <v>73</v>
      </c>
      <c r="C32" s="7"/>
    </row>
    <row r="34" spans="1:3" x14ac:dyDescent="0.25">
      <c r="A34" s="14">
        <v>4</v>
      </c>
      <c r="B34" s="5" t="s">
        <v>48</v>
      </c>
    </row>
    <row r="35" spans="1:3" x14ac:dyDescent="0.25">
      <c r="B35" s="16" t="s">
        <v>74</v>
      </c>
      <c r="C35" s="7"/>
    </row>
    <row r="36" spans="1:3" x14ac:dyDescent="0.25">
      <c r="B36" s="16" t="s">
        <v>75</v>
      </c>
      <c r="C36" s="7"/>
    </row>
    <row r="37" spans="1:3" x14ac:dyDescent="0.25">
      <c r="B37" s="16" t="s">
        <v>76</v>
      </c>
      <c r="C37" s="8"/>
    </row>
    <row r="38" spans="1:3" x14ac:dyDescent="0.25">
      <c r="B38" s="16" t="s">
        <v>77</v>
      </c>
      <c r="C38" s="7"/>
    </row>
    <row r="40" spans="1:3" x14ac:dyDescent="0.25">
      <c r="A40" s="14">
        <v>5</v>
      </c>
      <c r="B40" s="5" t="s">
        <v>49</v>
      </c>
    </row>
    <row r="41" spans="1:3" x14ac:dyDescent="0.25">
      <c r="B41" s="16" t="s">
        <v>79</v>
      </c>
      <c r="C41" s="7"/>
    </row>
    <row r="42" spans="1:3" ht="14.4" x14ac:dyDescent="0.3">
      <c r="B42" s="16" t="s">
        <v>80</v>
      </c>
      <c r="C42" s="7"/>
    </row>
    <row r="43" spans="1:3" x14ac:dyDescent="0.25">
      <c r="B43" s="16" t="s">
        <v>81</v>
      </c>
      <c r="C43" s="7"/>
    </row>
    <row r="44" spans="1:3" x14ac:dyDescent="0.25">
      <c r="B44" s="16" t="s">
        <v>82</v>
      </c>
      <c r="C44" s="7"/>
    </row>
  </sheetData>
  <mergeCells count="3">
    <mergeCell ref="A13:C13"/>
    <mergeCell ref="F13:G13"/>
    <mergeCell ref="J13:Q13"/>
  </mergeCell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Процесс</vt:lpstr>
      <vt:lpstr>Первый экран сайта</vt:lpstr>
      <vt:lpstr>Методика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2024-05-28T21:55:19Z</dcterms:modified>
</cp:coreProperties>
</file>