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ill\Desktop\Formació\"/>
    </mc:Choice>
  </mc:AlternateContent>
  <xr:revisionPtr revIDLastSave="0" documentId="13_ncr:1_{D91515C3-4E87-4DEB-B0B0-5D562A6520EA}" xr6:coauthVersionLast="47" xr6:coauthVersionMax="47" xr10:uidLastSave="{00000000-0000-0000-0000-000000000000}"/>
  <bookViews>
    <workbookView xWindow="-108" yWindow="-108" windowWidth="23256" windowHeight="12456" activeTab="1" xr2:uid="{91ADC002-3EE5-4DC7-8E52-74768EE63718}"/>
  </bookViews>
  <sheets>
    <sheet name="Control Financiero" sheetId="1" r:id="rId1"/>
    <sheet name="Control Financiero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1" i="2" l="1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F5" i="2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5" i="1"/>
  <c r="G12" i="1"/>
  <c r="H12" i="1" s="1"/>
  <c r="G20" i="1"/>
  <c r="H20" i="1" s="1"/>
  <c r="F6" i="1"/>
  <c r="F7" i="1"/>
  <c r="F8" i="1"/>
  <c r="F9" i="1"/>
  <c r="F10" i="1"/>
  <c r="F11" i="1"/>
  <c r="G11" i="1" s="1"/>
  <c r="F12" i="1"/>
  <c r="F13" i="1"/>
  <c r="G13" i="1" s="1"/>
  <c r="H13" i="1" s="1"/>
  <c r="F14" i="1"/>
  <c r="F15" i="1"/>
  <c r="F16" i="1"/>
  <c r="F17" i="1"/>
  <c r="F18" i="1"/>
  <c r="F19" i="1"/>
  <c r="G19" i="1" s="1"/>
  <c r="F20" i="1"/>
  <c r="F21" i="1"/>
  <c r="G21" i="1" s="1"/>
  <c r="H21" i="1" s="1"/>
  <c r="F5" i="1"/>
  <c r="G6" i="2" l="1"/>
  <c r="H6" i="2" s="1"/>
  <c r="I6" i="2" s="1"/>
  <c r="G8" i="2"/>
  <c r="H8" i="2" s="1"/>
  <c r="I8" i="2" s="1"/>
  <c r="G10" i="2"/>
  <c r="H10" i="2" s="1"/>
  <c r="I10" i="2" s="1"/>
  <c r="G12" i="2"/>
  <c r="H12" i="2" s="1"/>
  <c r="I12" i="2" s="1"/>
  <c r="G14" i="2"/>
  <c r="H14" i="2" s="1"/>
  <c r="I14" i="2" s="1"/>
  <c r="G16" i="2"/>
  <c r="H16" i="2" s="1"/>
  <c r="I16" i="2" s="1"/>
  <c r="G18" i="2"/>
  <c r="H18" i="2" s="1"/>
  <c r="I18" i="2" s="1"/>
  <c r="G20" i="2"/>
  <c r="H20" i="2" s="1"/>
  <c r="I20" i="2" s="1"/>
  <c r="G7" i="2"/>
  <c r="H7" i="2" s="1"/>
  <c r="I7" i="2" s="1"/>
  <c r="G11" i="2"/>
  <c r="H11" i="2" s="1"/>
  <c r="I11" i="2" s="1"/>
  <c r="G13" i="2"/>
  <c r="H13" i="2" s="1"/>
  <c r="I13" i="2" s="1"/>
  <c r="G15" i="2"/>
  <c r="H15" i="2" s="1"/>
  <c r="I15" i="2" s="1"/>
  <c r="G17" i="2"/>
  <c r="H17" i="2" s="1"/>
  <c r="I17" i="2" s="1"/>
  <c r="G19" i="2"/>
  <c r="H19" i="2" s="1"/>
  <c r="I19" i="2" s="1"/>
  <c r="G21" i="2"/>
  <c r="H21" i="2" s="1"/>
  <c r="I21" i="2" s="1"/>
  <c r="G5" i="2"/>
  <c r="H5" i="2" s="1"/>
  <c r="I5" i="2" s="1"/>
  <c r="G9" i="2"/>
  <c r="H9" i="2" s="1"/>
  <c r="I9" i="2" s="1"/>
  <c r="H9" i="1"/>
  <c r="H16" i="1"/>
  <c r="H8" i="1"/>
  <c r="H15" i="1"/>
  <c r="H7" i="1"/>
  <c r="G18" i="1"/>
  <c r="H18" i="1" s="1"/>
  <c r="G10" i="1"/>
  <c r="H10" i="1" s="1"/>
  <c r="H19" i="1"/>
  <c r="H11" i="1"/>
  <c r="G17" i="1"/>
  <c r="H17" i="1" s="1"/>
  <c r="G9" i="1"/>
  <c r="G16" i="1"/>
  <c r="G8" i="1"/>
  <c r="G15" i="1"/>
  <c r="G7" i="1"/>
  <c r="G5" i="1"/>
  <c r="H5" i="1" s="1"/>
  <c r="G14" i="1"/>
  <c r="H14" i="1" s="1"/>
  <c r="G6" i="1"/>
  <c r="H6" i="1" s="1"/>
</calcChain>
</file>

<file path=xl/sharedStrings.xml><?xml version="1.0" encoding="utf-8"?>
<sst xmlns="http://schemas.openxmlformats.org/spreadsheetml/2006/main" count="56" uniqueCount="27">
  <si>
    <t>Datos Financieros</t>
  </si>
  <si>
    <t>Cliente</t>
  </si>
  <si>
    <t>Juan Lopez</t>
  </si>
  <si>
    <t>Maria Sosa</t>
  </si>
  <si>
    <t>Jose Rosas</t>
  </si>
  <si>
    <t>Mario Garcia</t>
  </si>
  <si>
    <t>Cecilia Perez</t>
  </si>
  <si>
    <t>Laura Soria</t>
  </si>
  <si>
    <t>Juana Alvez</t>
  </si>
  <si>
    <t>Walter Miranda</t>
  </si>
  <si>
    <t>Mariana Estevez</t>
  </si>
  <si>
    <t>Pablo Quintana</t>
  </si>
  <si>
    <t>Diana Saravia</t>
  </si>
  <si>
    <t>Fernanda Castro</t>
  </si>
  <si>
    <t>Monica Peña</t>
  </si>
  <si>
    <t>Mauricio Gestido</t>
  </si>
  <si>
    <t>Marco Perea</t>
  </si>
  <si>
    <t>Leticia Costa</t>
  </si>
  <si>
    <t>Esteban Da Silva</t>
  </si>
  <si>
    <t>Importe</t>
  </si>
  <si>
    <t>Fecha Compra</t>
  </si>
  <si>
    <t>Nro. Cuota</t>
  </si>
  <si>
    <t>Importe Cuota</t>
  </si>
  <si>
    <t>Total Cuota</t>
  </si>
  <si>
    <t>Recargo</t>
  </si>
  <si>
    <t>IVA</t>
  </si>
  <si>
    <t>Total a pagar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</si>
</sst>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rgb="FF0070C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Font="1"/>
    <xf numFmtId="1" fontId="0" fillId="0" borderId="0" xfId="0" applyNumberFormat="1"/>
    <xf numFmtId="14" fontId="0" fillId="0" borderId="0" xfId="0" applyNumberFormat="1"/>
    <xf numFmtId="9" fontId="0" fillId="0" borderId="1" xfId="0" applyNumberFormat="1" applyBorder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255B1-27EF-412C-BF3D-66899BB1175E}">
  <dimension ref="B2:L21"/>
  <sheetViews>
    <sheetView workbookViewId="0">
      <selection activeCell="C1" sqref="C1:C1048576"/>
    </sheetView>
  </sheetViews>
  <sheetFormatPr baseColWidth="10" defaultRowHeight="14.4" x14ac:dyDescent="0.3"/>
  <cols>
    <col min="2" max="2" width="14.5546875" bestFit="1" customWidth="1"/>
    <col min="3" max="3" width="7.44140625" customWidth="1"/>
    <col min="4" max="4" width="13" bestFit="1" customWidth="1"/>
    <col min="6" max="6" width="12.88671875" bestFit="1" customWidth="1"/>
    <col min="10" max="10" width="3.44140625" customWidth="1"/>
  </cols>
  <sheetData>
    <row r="2" spans="2:12" ht="15.6" x14ac:dyDescent="0.3">
      <c r="B2" s="1" t="s">
        <v>0</v>
      </c>
      <c r="C2" s="1"/>
    </row>
    <row r="4" spans="2:12" x14ac:dyDescent="0.3">
      <c r="B4" s="6" t="s">
        <v>1</v>
      </c>
      <c r="C4" s="6" t="s">
        <v>19</v>
      </c>
      <c r="D4" s="6" t="s">
        <v>20</v>
      </c>
      <c r="E4" s="6" t="s">
        <v>21</v>
      </c>
      <c r="F4" s="6" t="s">
        <v>22</v>
      </c>
      <c r="G4" s="6" t="s">
        <v>25</v>
      </c>
      <c r="H4" s="6" t="s">
        <v>23</v>
      </c>
      <c r="I4" s="6" t="s">
        <v>26</v>
      </c>
      <c r="J4" s="2"/>
      <c r="K4" s="2" t="s">
        <v>24</v>
      </c>
      <c r="L4" s="2" t="s">
        <v>25</v>
      </c>
    </row>
    <row r="5" spans="2:12" x14ac:dyDescent="0.3">
      <c r="B5" t="s">
        <v>2</v>
      </c>
      <c r="C5" s="3">
        <v>3400</v>
      </c>
      <c r="D5" s="4">
        <v>38893</v>
      </c>
      <c r="E5" s="3">
        <v>2</v>
      </c>
      <c r="F5" s="3">
        <f>(C5+C5*$K$5)/E5</f>
        <v>1870</v>
      </c>
      <c r="G5" s="3">
        <f>F5*$L$5</f>
        <v>430.1</v>
      </c>
      <c r="H5" s="3">
        <f>F5+G5</f>
        <v>2300.1</v>
      </c>
      <c r="I5" s="3">
        <f>E5*H5</f>
        <v>4600.2</v>
      </c>
      <c r="K5" s="5">
        <v>0.1</v>
      </c>
      <c r="L5" s="5">
        <v>0.23</v>
      </c>
    </row>
    <row r="6" spans="2:12" x14ac:dyDescent="0.3">
      <c r="B6" t="s">
        <v>3</v>
      </c>
      <c r="C6" s="3">
        <v>2500</v>
      </c>
      <c r="D6" s="4">
        <v>38934</v>
      </c>
      <c r="E6" s="3">
        <v>3</v>
      </c>
      <c r="F6" s="3">
        <f t="shared" ref="F6:F21" si="0">(C6+C6*$K$5)/E6</f>
        <v>916.66666666666663</v>
      </c>
      <c r="G6" s="3">
        <f t="shared" ref="G6:G21" si="1">F6*$L$5</f>
        <v>210.83333333333334</v>
      </c>
      <c r="H6" s="3">
        <f t="shared" ref="H6:H21" si="2">F6+G6</f>
        <v>1127.5</v>
      </c>
      <c r="I6" s="3">
        <f t="shared" ref="I6:I21" si="3">E6*H6</f>
        <v>3382.5</v>
      </c>
    </row>
    <row r="7" spans="2:12" x14ac:dyDescent="0.3">
      <c r="B7" t="s">
        <v>4</v>
      </c>
      <c r="C7" s="3">
        <v>750</v>
      </c>
      <c r="D7" s="4">
        <v>38906</v>
      </c>
      <c r="E7" s="3">
        <v>5</v>
      </c>
      <c r="F7" s="3">
        <f t="shared" si="0"/>
        <v>165</v>
      </c>
      <c r="G7" s="3">
        <f t="shared" si="1"/>
        <v>37.950000000000003</v>
      </c>
      <c r="H7" s="3">
        <f t="shared" si="2"/>
        <v>202.95</v>
      </c>
      <c r="I7" s="3">
        <f t="shared" si="3"/>
        <v>1014.75</v>
      </c>
    </row>
    <row r="8" spans="2:12" x14ac:dyDescent="0.3">
      <c r="B8" t="s">
        <v>5</v>
      </c>
      <c r="C8" s="3">
        <v>1200</v>
      </c>
      <c r="D8" s="4">
        <v>38889</v>
      </c>
      <c r="E8" s="3">
        <v>5</v>
      </c>
      <c r="F8" s="3">
        <f t="shared" si="0"/>
        <v>264</v>
      </c>
      <c r="G8" s="3">
        <f t="shared" si="1"/>
        <v>60.720000000000006</v>
      </c>
      <c r="H8" s="3">
        <f t="shared" si="2"/>
        <v>324.72000000000003</v>
      </c>
      <c r="I8" s="3">
        <f t="shared" si="3"/>
        <v>1623.6000000000001</v>
      </c>
    </row>
    <row r="9" spans="2:12" x14ac:dyDescent="0.3">
      <c r="B9" t="s">
        <v>6</v>
      </c>
      <c r="C9" s="3">
        <v>4500</v>
      </c>
      <c r="D9" s="4">
        <v>38907</v>
      </c>
      <c r="E9" s="3">
        <v>3</v>
      </c>
      <c r="F9" s="3">
        <f t="shared" si="0"/>
        <v>1650</v>
      </c>
      <c r="G9" s="3">
        <f t="shared" si="1"/>
        <v>379.5</v>
      </c>
      <c r="H9" s="3">
        <f t="shared" si="2"/>
        <v>2029.5</v>
      </c>
      <c r="I9" s="3">
        <f t="shared" si="3"/>
        <v>6088.5</v>
      </c>
    </row>
    <row r="10" spans="2:12" x14ac:dyDescent="0.3">
      <c r="B10" t="s">
        <v>7</v>
      </c>
      <c r="C10" s="3">
        <v>3850</v>
      </c>
      <c r="D10" s="4">
        <v>38917</v>
      </c>
      <c r="E10" s="3">
        <v>4</v>
      </c>
      <c r="F10" s="3">
        <f t="shared" si="0"/>
        <v>1058.75</v>
      </c>
      <c r="G10" s="3">
        <f t="shared" si="1"/>
        <v>243.51250000000002</v>
      </c>
      <c r="H10" s="3">
        <f t="shared" si="2"/>
        <v>1302.2625</v>
      </c>
      <c r="I10" s="3">
        <f t="shared" si="3"/>
        <v>5209.05</v>
      </c>
    </row>
    <row r="11" spans="2:12" x14ac:dyDescent="0.3">
      <c r="B11" t="s">
        <v>8</v>
      </c>
      <c r="C11" s="3">
        <v>2600</v>
      </c>
      <c r="D11" s="4">
        <v>38910</v>
      </c>
      <c r="E11" s="3">
        <v>2</v>
      </c>
      <c r="F11" s="3">
        <f t="shared" si="0"/>
        <v>1430</v>
      </c>
      <c r="G11" s="3">
        <f t="shared" si="1"/>
        <v>328.90000000000003</v>
      </c>
      <c r="H11" s="3">
        <f t="shared" si="2"/>
        <v>1758.9</v>
      </c>
      <c r="I11" s="3">
        <f t="shared" si="3"/>
        <v>3517.8</v>
      </c>
    </row>
    <row r="12" spans="2:12" x14ac:dyDescent="0.3">
      <c r="B12" t="s">
        <v>9</v>
      </c>
      <c r="C12" s="3">
        <v>1750</v>
      </c>
      <c r="D12" s="4">
        <v>38922</v>
      </c>
      <c r="E12" s="3">
        <v>4</v>
      </c>
      <c r="F12" s="3">
        <f t="shared" si="0"/>
        <v>481.25</v>
      </c>
      <c r="G12" s="3">
        <f t="shared" si="1"/>
        <v>110.6875</v>
      </c>
      <c r="H12" s="3">
        <f t="shared" si="2"/>
        <v>591.9375</v>
      </c>
      <c r="I12" s="3">
        <f t="shared" si="3"/>
        <v>2367.75</v>
      </c>
    </row>
    <row r="13" spans="2:12" x14ac:dyDescent="0.3">
      <c r="B13" t="s">
        <v>10</v>
      </c>
      <c r="C13" s="3">
        <v>1400</v>
      </c>
      <c r="D13" s="4">
        <v>38927</v>
      </c>
      <c r="E13" s="3">
        <v>5</v>
      </c>
      <c r="F13" s="3">
        <f t="shared" si="0"/>
        <v>308</v>
      </c>
      <c r="G13" s="3">
        <f t="shared" si="1"/>
        <v>70.84</v>
      </c>
      <c r="H13" s="3">
        <f t="shared" si="2"/>
        <v>378.84000000000003</v>
      </c>
      <c r="I13" s="3">
        <f t="shared" si="3"/>
        <v>1894.2000000000003</v>
      </c>
    </row>
    <row r="14" spans="2:12" x14ac:dyDescent="0.3">
      <c r="B14" t="s">
        <v>11</v>
      </c>
      <c r="C14" s="3">
        <v>800</v>
      </c>
      <c r="D14" s="4">
        <v>38889</v>
      </c>
      <c r="E14" s="3">
        <v>3</v>
      </c>
      <c r="F14" s="3">
        <f t="shared" si="0"/>
        <v>293.33333333333331</v>
      </c>
      <c r="G14" s="3">
        <f t="shared" si="1"/>
        <v>67.466666666666669</v>
      </c>
      <c r="H14" s="3">
        <f t="shared" si="2"/>
        <v>360.79999999999995</v>
      </c>
      <c r="I14" s="3">
        <f t="shared" si="3"/>
        <v>1082.3999999999999</v>
      </c>
    </row>
    <row r="15" spans="2:12" x14ac:dyDescent="0.3">
      <c r="B15" t="s">
        <v>12</v>
      </c>
      <c r="C15" s="3">
        <v>1200</v>
      </c>
      <c r="D15" s="4">
        <v>38907</v>
      </c>
      <c r="E15" s="3">
        <v>3</v>
      </c>
      <c r="F15" s="3">
        <f t="shared" si="0"/>
        <v>440</v>
      </c>
      <c r="G15" s="3">
        <f t="shared" si="1"/>
        <v>101.2</v>
      </c>
      <c r="H15" s="3">
        <f t="shared" si="2"/>
        <v>541.20000000000005</v>
      </c>
      <c r="I15" s="3">
        <f t="shared" si="3"/>
        <v>1623.6000000000001</v>
      </c>
    </row>
    <row r="16" spans="2:12" x14ac:dyDescent="0.3">
      <c r="B16" t="s">
        <v>13</v>
      </c>
      <c r="C16" s="3">
        <v>3600</v>
      </c>
      <c r="D16" s="4">
        <v>38917</v>
      </c>
      <c r="E16" s="3">
        <v>4</v>
      </c>
      <c r="F16" s="3">
        <f t="shared" si="0"/>
        <v>990</v>
      </c>
      <c r="G16" s="3">
        <f t="shared" si="1"/>
        <v>227.70000000000002</v>
      </c>
      <c r="H16" s="3">
        <f t="shared" si="2"/>
        <v>1217.7</v>
      </c>
      <c r="I16" s="3">
        <f t="shared" si="3"/>
        <v>4870.8</v>
      </c>
    </row>
    <row r="17" spans="2:9" x14ac:dyDescent="0.3">
      <c r="B17" t="s">
        <v>14</v>
      </c>
      <c r="C17" s="3">
        <v>2100</v>
      </c>
      <c r="D17" s="4">
        <v>38910</v>
      </c>
      <c r="E17" s="3">
        <v>5</v>
      </c>
      <c r="F17" s="3">
        <f t="shared" si="0"/>
        <v>462</v>
      </c>
      <c r="G17" s="3">
        <f t="shared" si="1"/>
        <v>106.26</v>
      </c>
      <c r="H17" s="3">
        <f t="shared" si="2"/>
        <v>568.26</v>
      </c>
      <c r="I17" s="3">
        <f t="shared" si="3"/>
        <v>2841.3</v>
      </c>
    </row>
    <row r="18" spans="2:9" x14ac:dyDescent="0.3">
      <c r="B18" t="s">
        <v>15</v>
      </c>
      <c r="C18" s="3">
        <v>6100</v>
      </c>
      <c r="D18" s="4">
        <v>38922</v>
      </c>
      <c r="E18" s="3">
        <v>3</v>
      </c>
      <c r="F18" s="3">
        <f t="shared" si="0"/>
        <v>2236.6666666666665</v>
      </c>
      <c r="G18" s="3">
        <f t="shared" si="1"/>
        <v>514.43333333333328</v>
      </c>
      <c r="H18" s="3">
        <f t="shared" si="2"/>
        <v>2751.1</v>
      </c>
      <c r="I18" s="3">
        <f t="shared" si="3"/>
        <v>8253.2999999999993</v>
      </c>
    </row>
    <row r="19" spans="2:9" x14ac:dyDescent="0.3">
      <c r="B19" t="s">
        <v>16</v>
      </c>
      <c r="C19" s="3">
        <v>5050</v>
      </c>
      <c r="D19" s="4">
        <v>38922</v>
      </c>
      <c r="E19" s="3">
        <v>5</v>
      </c>
      <c r="F19" s="3">
        <f t="shared" si="0"/>
        <v>1111</v>
      </c>
      <c r="G19" s="3">
        <f t="shared" si="1"/>
        <v>255.53</v>
      </c>
      <c r="H19" s="3">
        <f t="shared" si="2"/>
        <v>1366.53</v>
      </c>
      <c r="I19" s="3">
        <f t="shared" si="3"/>
        <v>6832.65</v>
      </c>
    </row>
    <row r="20" spans="2:9" x14ac:dyDescent="0.3">
      <c r="B20" t="s">
        <v>17</v>
      </c>
      <c r="C20" s="3">
        <v>4750</v>
      </c>
      <c r="D20" s="4">
        <v>38937</v>
      </c>
      <c r="E20" s="3">
        <v>4</v>
      </c>
      <c r="F20" s="3">
        <f t="shared" si="0"/>
        <v>1306.25</v>
      </c>
      <c r="G20" s="3">
        <f t="shared" si="1"/>
        <v>300.4375</v>
      </c>
      <c r="H20" s="3">
        <f t="shared" si="2"/>
        <v>1606.6875</v>
      </c>
      <c r="I20" s="3">
        <f t="shared" si="3"/>
        <v>6426.75</v>
      </c>
    </row>
    <row r="21" spans="2:9" x14ac:dyDescent="0.3">
      <c r="B21" t="s">
        <v>18</v>
      </c>
      <c r="C21" s="3">
        <v>5700</v>
      </c>
      <c r="D21" s="4">
        <v>38919</v>
      </c>
      <c r="E21" s="3">
        <v>3</v>
      </c>
      <c r="F21" s="3">
        <f t="shared" si="0"/>
        <v>2090</v>
      </c>
      <c r="G21" s="3">
        <f t="shared" si="1"/>
        <v>480.70000000000005</v>
      </c>
      <c r="H21" s="3">
        <f t="shared" si="2"/>
        <v>2570.6999999999998</v>
      </c>
      <c r="I21" s="3">
        <f t="shared" si="3"/>
        <v>7712.0999999999995</v>
      </c>
    </row>
  </sheetData>
  <mergeCells count="1">
    <mergeCell ref="B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CBF11-B0BA-4213-ACE3-4297FB552837}">
  <dimension ref="B2:L21"/>
  <sheetViews>
    <sheetView tabSelected="1" workbookViewId="0">
      <selection activeCell="L10" sqref="L10"/>
    </sheetView>
  </sheetViews>
  <sheetFormatPr baseColWidth="10" defaultRowHeight="14.4" x14ac:dyDescent="0.3"/>
  <cols>
    <col min="2" max="2" width="14.5546875" bestFit="1" customWidth="1"/>
    <col min="3" max="3" width="7.44140625" customWidth="1"/>
    <col min="4" max="4" width="13" bestFit="1" customWidth="1"/>
    <col min="6" max="6" width="12.88671875" bestFit="1" customWidth="1"/>
  </cols>
  <sheetData>
    <row r="2" spans="2:12" ht="15.6" x14ac:dyDescent="0.3">
      <c r="B2" s="1" t="s">
        <v>0</v>
      </c>
      <c r="C2" s="1"/>
    </row>
    <row r="4" spans="2:12" x14ac:dyDescent="0.3">
      <c r="B4" s="6" t="s">
        <v>1</v>
      </c>
      <c r="C4" s="6" t="s">
        <v>19</v>
      </c>
      <c r="D4" s="6" t="s">
        <v>20</v>
      </c>
      <c r="E4" s="6" t="s">
        <v>21</v>
      </c>
      <c r="F4" s="6" t="s">
        <v>22</v>
      </c>
      <c r="G4" s="6" t="s">
        <v>25</v>
      </c>
      <c r="H4" s="6" t="s">
        <v>23</v>
      </c>
      <c r="I4" s="6" t="s">
        <v>26</v>
      </c>
      <c r="J4" s="2"/>
      <c r="K4" s="2" t="s">
        <v>24</v>
      </c>
      <c r="L4" s="2" t="s">
        <v>25</v>
      </c>
    </row>
    <row r="5" spans="2:12" x14ac:dyDescent="0.3">
      <c r="B5" t="s">
        <v>2</v>
      </c>
      <c r="C5" s="3">
        <v>3400</v>
      </c>
      <c r="D5" s="4">
        <v>38893</v>
      </c>
      <c r="E5" s="3">
        <v>2</v>
      </c>
      <c r="F5" s="3">
        <f>(C5+C5*$K$5)/E5</f>
        <v>1785</v>
      </c>
      <c r="G5" s="3">
        <f>F5*$L$5</f>
        <v>178.5</v>
      </c>
      <c r="H5" s="3">
        <f>F5+G5</f>
        <v>1963.5</v>
      </c>
      <c r="I5" s="3">
        <f>E5*H5</f>
        <v>3927</v>
      </c>
      <c r="K5" s="5">
        <v>0.05</v>
      </c>
      <c r="L5" s="5">
        <v>0.1</v>
      </c>
    </row>
    <row r="6" spans="2:12" x14ac:dyDescent="0.3">
      <c r="B6" t="s">
        <v>3</v>
      </c>
      <c r="C6" s="3">
        <v>2500</v>
      </c>
      <c r="D6" s="4">
        <v>38934</v>
      </c>
      <c r="E6" s="3">
        <v>3</v>
      </c>
      <c r="F6" s="3">
        <f t="shared" ref="F6:F21" si="0">(C6+C6*$K$5)/E6</f>
        <v>875</v>
      </c>
      <c r="G6" s="3">
        <f t="shared" ref="G6:G21" si="1">F6*$L$5</f>
        <v>87.5</v>
      </c>
      <c r="H6" s="3">
        <f t="shared" ref="H6:H21" si="2">F6+G6</f>
        <v>962.5</v>
      </c>
      <c r="I6" s="3">
        <f t="shared" ref="I6:I21" si="3">E6*H6</f>
        <v>2887.5</v>
      </c>
    </row>
    <row r="7" spans="2:12" x14ac:dyDescent="0.3">
      <c r="B7" t="s">
        <v>4</v>
      </c>
      <c r="C7" s="3">
        <v>750</v>
      </c>
      <c r="D7" s="4">
        <v>38906</v>
      </c>
      <c r="E7" s="3">
        <v>5</v>
      </c>
      <c r="F7" s="3">
        <f t="shared" si="0"/>
        <v>157.5</v>
      </c>
      <c r="G7" s="3">
        <f t="shared" si="1"/>
        <v>15.75</v>
      </c>
      <c r="H7" s="3">
        <f t="shared" si="2"/>
        <v>173.25</v>
      </c>
      <c r="I7" s="3">
        <f t="shared" si="3"/>
        <v>866.25</v>
      </c>
    </row>
    <row r="8" spans="2:12" x14ac:dyDescent="0.3">
      <c r="B8" t="s">
        <v>5</v>
      </c>
      <c r="C8" s="3">
        <v>1200</v>
      </c>
      <c r="D8" s="4">
        <v>38889</v>
      </c>
      <c r="E8" s="3">
        <v>5</v>
      </c>
      <c r="F8" s="3">
        <f t="shared" si="0"/>
        <v>252</v>
      </c>
      <c r="G8" s="3">
        <f t="shared" si="1"/>
        <v>25.200000000000003</v>
      </c>
      <c r="H8" s="3">
        <f t="shared" si="2"/>
        <v>277.2</v>
      </c>
      <c r="I8" s="3">
        <f t="shared" si="3"/>
        <v>1386</v>
      </c>
    </row>
    <row r="9" spans="2:12" x14ac:dyDescent="0.3">
      <c r="B9" t="s">
        <v>6</v>
      </c>
      <c r="C9" s="3">
        <v>4500</v>
      </c>
      <c r="D9" s="4">
        <v>38907</v>
      </c>
      <c r="E9" s="3">
        <v>3</v>
      </c>
      <c r="F9" s="3">
        <f t="shared" si="0"/>
        <v>1575</v>
      </c>
      <c r="G9" s="3">
        <f t="shared" si="1"/>
        <v>157.5</v>
      </c>
      <c r="H9" s="3">
        <f t="shared" si="2"/>
        <v>1732.5</v>
      </c>
      <c r="I9" s="3">
        <f t="shared" si="3"/>
        <v>5197.5</v>
      </c>
    </row>
    <row r="10" spans="2:12" x14ac:dyDescent="0.3">
      <c r="B10" t="s">
        <v>7</v>
      </c>
      <c r="C10" s="3">
        <v>3850</v>
      </c>
      <c r="D10" s="4">
        <v>38917</v>
      </c>
      <c r="E10" s="3">
        <v>4</v>
      </c>
      <c r="F10" s="3">
        <f t="shared" si="0"/>
        <v>1010.625</v>
      </c>
      <c r="G10" s="3">
        <f t="shared" si="1"/>
        <v>101.0625</v>
      </c>
      <c r="H10" s="3">
        <f t="shared" si="2"/>
        <v>1111.6875</v>
      </c>
      <c r="I10" s="3">
        <f t="shared" si="3"/>
        <v>4446.75</v>
      </c>
    </row>
    <row r="11" spans="2:12" x14ac:dyDescent="0.3">
      <c r="B11" t="s">
        <v>8</v>
      </c>
      <c r="C11" s="3">
        <v>2600</v>
      </c>
      <c r="D11" s="4">
        <v>38910</v>
      </c>
      <c r="E11" s="3">
        <v>2</v>
      </c>
      <c r="F11" s="3">
        <f t="shared" si="0"/>
        <v>1365</v>
      </c>
      <c r="G11" s="3">
        <f t="shared" si="1"/>
        <v>136.5</v>
      </c>
      <c r="H11" s="3">
        <f t="shared" si="2"/>
        <v>1501.5</v>
      </c>
      <c r="I11" s="3">
        <f t="shared" si="3"/>
        <v>3003</v>
      </c>
    </row>
    <row r="12" spans="2:12" x14ac:dyDescent="0.3">
      <c r="B12" t="s">
        <v>9</v>
      </c>
      <c r="C12" s="3">
        <v>1750</v>
      </c>
      <c r="D12" s="4">
        <v>38922</v>
      </c>
      <c r="E12" s="3">
        <v>4</v>
      </c>
      <c r="F12" s="3">
        <f t="shared" si="0"/>
        <v>459.375</v>
      </c>
      <c r="G12" s="3">
        <f t="shared" si="1"/>
        <v>45.9375</v>
      </c>
      <c r="H12" s="3">
        <f t="shared" si="2"/>
        <v>505.3125</v>
      </c>
      <c r="I12" s="3">
        <f t="shared" si="3"/>
        <v>2021.25</v>
      </c>
    </row>
    <row r="13" spans="2:12" x14ac:dyDescent="0.3">
      <c r="B13" t="s">
        <v>10</v>
      </c>
      <c r="C13" s="3">
        <v>1400</v>
      </c>
      <c r="D13" s="4">
        <v>38927</v>
      </c>
      <c r="E13" s="3">
        <v>5</v>
      </c>
      <c r="F13" s="3">
        <f t="shared" si="0"/>
        <v>294</v>
      </c>
      <c r="G13" s="3">
        <f t="shared" si="1"/>
        <v>29.400000000000002</v>
      </c>
      <c r="H13" s="3">
        <f t="shared" si="2"/>
        <v>323.39999999999998</v>
      </c>
      <c r="I13" s="3">
        <f t="shared" si="3"/>
        <v>1617</v>
      </c>
    </row>
    <row r="14" spans="2:12" x14ac:dyDescent="0.3">
      <c r="B14" t="s">
        <v>11</v>
      </c>
      <c r="C14" s="3">
        <v>800</v>
      </c>
      <c r="D14" s="4">
        <v>38889</v>
      </c>
      <c r="E14" s="3">
        <v>3</v>
      </c>
      <c r="F14" s="3">
        <f t="shared" si="0"/>
        <v>280</v>
      </c>
      <c r="G14" s="3">
        <f t="shared" si="1"/>
        <v>28</v>
      </c>
      <c r="H14" s="3">
        <f t="shared" si="2"/>
        <v>308</v>
      </c>
      <c r="I14" s="3">
        <f t="shared" si="3"/>
        <v>924</v>
      </c>
    </row>
    <row r="15" spans="2:12" x14ac:dyDescent="0.3">
      <c r="B15" t="s">
        <v>12</v>
      </c>
      <c r="C15" s="3">
        <v>1200</v>
      </c>
      <c r="D15" s="4">
        <v>38907</v>
      </c>
      <c r="E15" s="3">
        <v>3</v>
      </c>
      <c r="F15" s="3">
        <f t="shared" si="0"/>
        <v>420</v>
      </c>
      <c r="G15" s="3">
        <f t="shared" si="1"/>
        <v>42</v>
      </c>
      <c r="H15" s="3">
        <f t="shared" si="2"/>
        <v>462</v>
      </c>
      <c r="I15" s="3">
        <f t="shared" si="3"/>
        <v>1386</v>
      </c>
    </row>
    <row r="16" spans="2:12" x14ac:dyDescent="0.3">
      <c r="B16" t="s">
        <v>13</v>
      </c>
      <c r="C16" s="3">
        <v>3600</v>
      </c>
      <c r="D16" s="4">
        <v>38917</v>
      </c>
      <c r="E16" s="3">
        <v>4</v>
      </c>
      <c r="F16" s="3">
        <f t="shared" si="0"/>
        <v>945</v>
      </c>
      <c r="G16" s="3">
        <f t="shared" si="1"/>
        <v>94.5</v>
      </c>
      <c r="H16" s="3">
        <f t="shared" si="2"/>
        <v>1039.5</v>
      </c>
      <c r="I16" s="3">
        <f t="shared" si="3"/>
        <v>4158</v>
      </c>
    </row>
    <row r="17" spans="2:9" x14ac:dyDescent="0.3">
      <c r="B17" t="s">
        <v>14</v>
      </c>
      <c r="C17" s="3">
        <v>2100</v>
      </c>
      <c r="D17" s="4">
        <v>38910</v>
      </c>
      <c r="E17" s="3">
        <v>5</v>
      </c>
      <c r="F17" s="3">
        <f t="shared" si="0"/>
        <v>441</v>
      </c>
      <c r="G17" s="3">
        <f t="shared" si="1"/>
        <v>44.1</v>
      </c>
      <c r="H17" s="3">
        <f t="shared" si="2"/>
        <v>485.1</v>
      </c>
      <c r="I17" s="3">
        <f t="shared" si="3"/>
        <v>2425.5</v>
      </c>
    </row>
    <row r="18" spans="2:9" x14ac:dyDescent="0.3">
      <c r="B18" t="s">
        <v>15</v>
      </c>
      <c r="C18" s="3">
        <v>6100</v>
      </c>
      <c r="D18" s="4">
        <v>38922</v>
      </c>
      <c r="E18" s="3">
        <v>3</v>
      </c>
      <c r="F18" s="3">
        <f t="shared" si="0"/>
        <v>2135</v>
      </c>
      <c r="G18" s="3">
        <f t="shared" si="1"/>
        <v>213.5</v>
      </c>
      <c r="H18" s="3">
        <f t="shared" si="2"/>
        <v>2348.5</v>
      </c>
      <c r="I18" s="3">
        <f t="shared" si="3"/>
        <v>7045.5</v>
      </c>
    </row>
    <row r="19" spans="2:9" x14ac:dyDescent="0.3">
      <c r="B19" t="s">
        <v>16</v>
      </c>
      <c r="C19" s="3">
        <v>5050</v>
      </c>
      <c r="D19" s="4">
        <v>38922</v>
      </c>
      <c r="E19" s="3">
        <v>5</v>
      </c>
      <c r="F19" s="3">
        <f t="shared" si="0"/>
        <v>1060.5</v>
      </c>
      <c r="G19" s="3">
        <f t="shared" si="1"/>
        <v>106.05000000000001</v>
      </c>
      <c r="H19" s="3">
        <f t="shared" si="2"/>
        <v>1166.55</v>
      </c>
      <c r="I19" s="3">
        <f t="shared" si="3"/>
        <v>5832.75</v>
      </c>
    </row>
    <row r="20" spans="2:9" x14ac:dyDescent="0.3">
      <c r="B20" t="s">
        <v>17</v>
      </c>
      <c r="C20" s="3">
        <v>4750</v>
      </c>
      <c r="D20" s="4">
        <v>38937</v>
      </c>
      <c r="E20" s="3">
        <v>4</v>
      </c>
      <c r="F20" s="3">
        <f t="shared" si="0"/>
        <v>1246.875</v>
      </c>
      <c r="G20" s="3">
        <f t="shared" si="1"/>
        <v>124.6875</v>
      </c>
      <c r="H20" s="3">
        <f t="shared" si="2"/>
        <v>1371.5625</v>
      </c>
      <c r="I20" s="3">
        <f t="shared" si="3"/>
        <v>5486.25</v>
      </c>
    </row>
    <row r="21" spans="2:9" x14ac:dyDescent="0.3">
      <c r="B21" t="s">
        <v>18</v>
      </c>
      <c r="C21" s="3">
        <v>5700</v>
      </c>
      <c r="D21" s="4">
        <v>38919</v>
      </c>
      <c r="E21" s="3">
        <v>3</v>
      </c>
      <c r="F21" s="3">
        <f t="shared" si="0"/>
        <v>1995</v>
      </c>
      <c r="G21" s="3">
        <f t="shared" si="1"/>
        <v>199.5</v>
      </c>
      <c r="H21" s="3">
        <f t="shared" si="2"/>
        <v>2194.5</v>
      </c>
      <c r="I21" s="3">
        <f t="shared" si="3"/>
        <v>6583.5</v>
      </c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Control Financiero</vt:lpstr>
      <vt:lpstr>Control Financiero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guillem tutusaus alcaraz</dc:creator>
  <cp:lastModifiedBy>guillem tutusaus alcaraz</cp:lastModifiedBy>
  <dcterms:created xsi:type="dcterms:W3CDTF">2024-07-04T10:01:18Z</dcterms:created>
  <dcterms:modified xsi:type="dcterms:W3CDTF">2024-07-04T10:24:10Z</dcterms:modified>
</cp:coreProperties>
</file>