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emiel\OneDrive\Documenten\Visual_Studio\SEP\sep2324-gent-g07\opdrachten\Offerte\"/>
    </mc:Choice>
  </mc:AlternateContent>
  <xr:revisionPtr revIDLastSave="0" documentId="13_ncr:1_{92CD2F54-D1DB-4ABA-9BC2-889F0577AF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rvicefactuur" sheetId="1" r:id="rId1"/>
  </sheets>
  <definedNames>
    <definedName name="_xlnm.Print_Area" localSheetId="0">Servicefactuur!$B$1:$G$70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G23" i="1"/>
  <c r="G27" i="1"/>
  <c r="G45" i="1"/>
  <c r="G38" i="1"/>
  <c r="G40" i="1" s="1"/>
  <c r="G42" i="1" s="1"/>
  <c r="G28" i="1"/>
  <c r="G26" i="1"/>
  <c r="G25" i="1"/>
  <c r="G24" i="1"/>
  <c r="G22" i="1"/>
  <c r="G36" i="1"/>
  <c r="G21" i="1"/>
  <c r="G47" i="1" l="1"/>
  <c r="G43" i="1"/>
  <c r="G30" i="1"/>
  <c r="G56" i="1" s="1"/>
  <c r="G58" i="1" s="1"/>
  <c r="G50" i="1" l="1"/>
  <c r="G59" i="1"/>
  <c r="G32" i="1"/>
  <c r="G34" i="1" s="1"/>
  <c r="G52" i="1" l="1"/>
  <c r="G53" i="1" s="1"/>
</calcChain>
</file>

<file path=xl/sharedStrings.xml><?xml version="1.0" encoding="utf-8"?>
<sst xmlns="http://schemas.openxmlformats.org/spreadsheetml/2006/main" count="79" uniqueCount="52">
  <si>
    <t>BESCHRIJVING</t>
  </si>
  <si>
    <t>TARIEF</t>
  </si>
  <si>
    <t>BEDRAG</t>
  </si>
  <si>
    <t>Straat &amp; huisnummer</t>
  </si>
  <si>
    <t>Postcode &amp; plaats</t>
  </si>
  <si>
    <t>AANTAL</t>
  </si>
  <si>
    <t>BTW%</t>
  </si>
  <si>
    <t>Subtotaal</t>
  </si>
  <si>
    <t>BTW %</t>
  </si>
  <si>
    <t>BTW bedrag</t>
  </si>
  <si>
    <t>TOTAAL INCL BTW</t>
  </si>
  <si>
    <t>OFFERTE</t>
  </si>
  <si>
    <t>OFFERTEDATUM</t>
  </si>
  <si>
    <t>OFFERTENUMMER</t>
  </si>
  <si>
    <t>LEVERINGSDATUM</t>
  </si>
  <si>
    <t>Offerte voor:</t>
  </si>
  <si>
    <t>Voor akkoord opdrachtgever</t>
  </si>
  <si>
    <t>Datum, Plaats</t>
  </si>
  <si>
    <t>Naam tekeningsbevoegde</t>
  </si>
  <si>
    <t>Handtekening tekeningsbevoegde</t>
  </si>
  <si>
    <t>GELDIG T/M</t>
  </si>
  <si>
    <t>Blame</t>
  </si>
  <si>
    <t>Console Cable</t>
  </si>
  <si>
    <t>Switch WS-C2960-24TT-L</t>
  </si>
  <si>
    <t>Cat 5e U/UTP - PVC 3 meter</t>
  </si>
  <si>
    <t>Cat 5e U/UTP - PVC 20 meter</t>
  </si>
  <si>
    <t>Desktop incl scherm, toetsenbord en muis</t>
  </si>
  <si>
    <t>Installatiekosten</t>
  </si>
  <si>
    <t>Uren</t>
  </si>
  <si>
    <t>Installatie en configuratie Netwerk</t>
  </si>
  <si>
    <t>Bedrag</t>
  </si>
  <si>
    <t>Telenet abonnement</t>
  </si>
  <si>
    <t>32U serverkast met glazen deur 600x600x1600mm (BxDxH)</t>
  </si>
  <si>
    <t>GARANTIE</t>
  </si>
  <si>
    <t>3 jaren</t>
  </si>
  <si>
    <t>2 jaren</t>
  </si>
  <si>
    <t>5 jaren</t>
  </si>
  <si>
    <t>1 jaar</t>
  </si>
  <si>
    <t>25 jaren</t>
  </si>
  <si>
    <t>Abonnementen/ licenties</t>
  </si>
  <si>
    <t>Windows Server 2022 Standard CAL 16 Core License Pack + 10 CALS</t>
  </si>
  <si>
    <t>Maanden/ aantal</t>
  </si>
  <si>
    <t>BTW 123456789</t>
  </si>
  <si>
    <t>KvK 123456789</t>
  </si>
  <si>
    <t>IBAN 123456789</t>
  </si>
  <si>
    <t>Email:  Info@blame.eu</t>
  </si>
  <si>
    <t>Telefoon: +32 123 456 789</t>
  </si>
  <si>
    <t>Website: www.blame.eu</t>
  </si>
  <si>
    <t>Totaal Materiaal en installatiekosten</t>
  </si>
  <si>
    <t>Materiaalkosten</t>
  </si>
  <si>
    <t>Cisco UCS C240 M5 Server</t>
  </si>
  <si>
    <t>CISCO 4331 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</si>
</sst>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(* #,##0.00_);_(* \(#,##0.00\);_(* &quot;-&quot;??_);_(@_)"/>
    <numFmt numFmtId="165" formatCode="_(* #,##0.00_);_(* \(#,##0.00\);;_(@_)"/>
    <numFmt numFmtId="166" formatCode="@\ \ "/>
    <numFmt numFmtId="167" formatCode="_-[$€-413]\ * #,##0.00_-;_-[$€-413]\ * #,##0.00\-;_-[$€-413]\ * &quot;-&quot;??_-;_-@_-"/>
    <numFmt numFmtId="168" formatCode="[$-413]d\ mmmm\ yyyy;@"/>
  </numFmts>
  <fonts count="9" x14ac:knownFonts="1">
    <font>
      <sz val="10"/>
      <name val="Arial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name val="Arial"/>
      <family val="2"/>
    </font>
    <font>
      <b/>
      <sz val="36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DC4D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168" fontId="2" fillId="0" borderId="0" xfId="0" applyNumberFormat="1" applyFont="1" applyAlignment="1">
      <alignment horizontal="left" shrinkToFit="1"/>
    </xf>
    <xf numFmtId="0" fontId="2" fillId="0" borderId="0" xfId="0" applyFont="1" applyAlignment="1">
      <alignment horizontal="left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4" fontId="3" fillId="0" borderId="0" xfId="0" applyNumberFormat="1" applyFont="1" applyAlignment="1">
      <alignment horizontal="center" vertical="center"/>
    </xf>
    <xf numFmtId="167" fontId="3" fillId="2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9" fontId="3" fillId="0" borderId="0" xfId="0" applyNumberFormat="1" applyFont="1" applyAlignment="1">
      <alignment horizontal="center" vertical="center"/>
    </xf>
    <xf numFmtId="165" fontId="3" fillId="2" borderId="0" xfId="0" applyNumberFormat="1" applyFont="1" applyFill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10" fontId="3" fillId="2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6" fontId="1" fillId="3" borderId="0" xfId="0" applyNumberFormat="1" applyFont="1" applyFill="1" applyAlignment="1">
      <alignment horizontal="right" vertical="center"/>
    </xf>
    <xf numFmtId="167" fontId="1" fillId="3" borderId="0" xfId="0" applyNumberFormat="1" applyFont="1" applyFill="1" applyAlignment="1">
      <alignment horizontal="right" vertical="center"/>
    </xf>
    <xf numFmtId="4" fontId="6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3" fillId="4" borderId="0" xfId="0" applyFont="1" applyFill="1"/>
    <xf numFmtId="0" fontId="7" fillId="4" borderId="0" xfId="0" applyFont="1" applyFill="1"/>
    <xf numFmtId="0" fontId="2" fillId="4" borderId="0" xfId="0" applyFont="1" applyFill="1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166" fontId="1" fillId="2" borderId="0" xfId="0" applyNumberFormat="1" applyFont="1" applyFill="1" applyAlignment="1">
      <alignment horizontal="right" vertical="center"/>
    </xf>
    <xf numFmtId="167" fontId="1" fillId="2" borderId="0" xfId="0" applyNumberFormat="1" applyFont="1" applyFill="1" applyAlignment="1">
      <alignment horizontal="right" vertical="center"/>
    </xf>
    <xf numFmtId="44" fontId="3" fillId="2" borderId="0" xfId="1" applyFont="1" applyFill="1" applyAlignment="1">
      <alignment horizontal="left" vertical="center"/>
    </xf>
    <xf numFmtId="44" fontId="3" fillId="0" borderId="0" xfId="1" applyFont="1" applyAlignment="1">
      <alignment horizontal="center" vertical="center"/>
    </xf>
    <xf numFmtId="44" fontId="3" fillId="2" borderId="0" xfId="0" applyNumberFormat="1" applyFont="1" applyFill="1" applyAlignment="1">
      <alignment horizontal="left" vertical="center"/>
    </xf>
    <xf numFmtId="0" fontId="1" fillId="3" borderId="0" xfId="0" applyFont="1" applyFill="1"/>
    <xf numFmtId="0" fontId="1" fillId="2" borderId="0" xfId="0" applyFont="1" applyFill="1"/>
    <xf numFmtId="44" fontId="3" fillId="0" borderId="0" xfId="1" applyFont="1" applyAlignment="1">
      <alignment vertical="center"/>
    </xf>
    <xf numFmtId="9" fontId="3" fillId="2" borderId="0" xfId="1" applyNumberFormat="1" applyFont="1" applyFill="1" applyAlignment="1">
      <alignment horizontal="center" vertical="center"/>
    </xf>
    <xf numFmtId="43" fontId="3" fillId="0" borderId="0" xfId="0" applyNumberFormat="1" applyFont="1" applyAlignment="1">
      <alignment vertical="center"/>
    </xf>
    <xf numFmtId="9" fontId="3" fillId="0" borderId="0" xfId="2" applyFont="1" applyAlignment="1">
      <alignment horizontal="center" vertical="center"/>
    </xf>
    <xf numFmtId="44" fontId="1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center" vertical="center"/>
    </xf>
    <xf numFmtId="14" fontId="3" fillId="0" borderId="0" xfId="0" applyNumberFormat="1" applyFont="1"/>
  </cellXfs>
  <cellStyles count="3">
    <cellStyle name="Procent" xfId="2" builtinId="5"/>
    <cellStyle name="Standaard" xfId="0" builtinId="0"/>
    <cellStyle name="Valuta" xfId="1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DC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1020264</xdr:colOff>
      <xdr:row>0</xdr:row>
      <xdr:rowOff>0</xdr:rowOff>
    </xdr:from>
    <xdr:to>
      <xdr:col>6</xdr:col>
      <xdr:colOff>1780190</xdr:colOff>
      <xdr:row>2</xdr:row>
      <xdr:rowOff>1192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E47F28EA-FEED-2C50-BF1E-FB2369B9D8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33" t="16242" r="15662" b="16978"/>
        <a:stretch/>
      </xdr:blipFill>
      <xdr:spPr>
        <a:xfrm>
          <a:off x="9796711" y="0"/>
          <a:ext cx="759926" cy="7542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5"/>
    <pageSetUpPr fitToPage="1"/>
  </sheetPr>
  <dimension ref="A1:I72"/>
  <sheetViews>
    <sheetView showGridLines="0" tabSelected="1" topLeftCell="A14" zoomScale="85" zoomScaleNormal="85" workbookViewId="0">
      <selection activeCell="G22" sqref="G22"/>
    </sheetView>
  </sheetViews>
  <sheetFormatPr defaultColWidth="9.109375" defaultRowHeight="13.2" x14ac:dyDescent="0.25"/>
  <cols>
    <col min="1" max="1" width="9.109375" style="2"/>
    <col min="2" max="2" width="60.6640625" style="2" bestFit="1" customWidth="1"/>
    <col min="3" max="3" width="17.88671875" style="2" bestFit="1" customWidth="1"/>
    <col min="4" max="4" width="11" style="2" bestFit="1" customWidth="1"/>
    <col min="5" max="5" width="20.21875" style="2" customWidth="1"/>
    <col min="6" max="6" width="10.88671875" style="2" customWidth="1"/>
    <col min="7" max="7" width="28.5546875" style="2" customWidth="1"/>
    <col min="8" max="8" width="11.109375" style="2" bestFit="1" customWidth="1"/>
    <col min="9" max="9" width="12.109375" style="2" bestFit="1" customWidth="1"/>
    <col min="10" max="16384" width="9.109375" style="2"/>
  </cols>
  <sheetData>
    <row r="1" spans="1:8" x14ac:dyDescent="0.25">
      <c r="A1" s="27"/>
      <c r="B1" s="27"/>
      <c r="C1" s="27"/>
      <c r="D1" s="27"/>
      <c r="E1" s="27"/>
      <c r="F1" s="27"/>
      <c r="G1" s="27"/>
    </row>
    <row r="2" spans="1:8" ht="46.2" x14ac:dyDescent="0.85">
      <c r="A2" s="27"/>
      <c r="B2" s="28" t="s">
        <v>11</v>
      </c>
      <c r="C2" s="29"/>
      <c r="D2" s="29"/>
      <c r="E2" s="29"/>
      <c r="F2" s="29"/>
      <c r="G2" s="27"/>
      <c r="H2" s="1"/>
    </row>
    <row r="3" spans="1:8" ht="14.4" x14ac:dyDescent="0.3">
      <c r="B3" s="1"/>
      <c r="C3" s="1"/>
      <c r="D3" s="1"/>
      <c r="E3" s="1"/>
      <c r="F3" s="1"/>
      <c r="G3" s="1"/>
      <c r="H3" s="1"/>
    </row>
    <row r="4" spans="1:8" ht="14.4" x14ac:dyDescent="0.3">
      <c r="B4" s="3" t="s">
        <v>15</v>
      </c>
      <c r="C4" s="1"/>
      <c r="D4" s="1"/>
      <c r="E4" s="1"/>
      <c r="F4" s="1"/>
      <c r="G4" s="1"/>
      <c r="H4" s="1"/>
    </row>
    <row r="5" spans="1:8" ht="14.4" x14ac:dyDescent="0.3">
      <c r="B5" s="1" t="s">
        <v>21</v>
      </c>
      <c r="C5" s="1"/>
      <c r="D5" s="1"/>
      <c r="E5" s="1"/>
      <c r="F5" s="1"/>
      <c r="G5" s="1"/>
      <c r="H5" s="1"/>
    </row>
    <row r="6" spans="1:8" ht="14.4" x14ac:dyDescent="0.3">
      <c r="B6" s="1" t="s">
        <v>3</v>
      </c>
      <c r="C6" s="1"/>
      <c r="D6" s="1"/>
      <c r="E6" s="1"/>
      <c r="F6" s="1"/>
      <c r="H6" s="1"/>
    </row>
    <row r="7" spans="1:8" ht="14.4" x14ac:dyDescent="0.3">
      <c r="B7" s="1" t="s">
        <v>4</v>
      </c>
      <c r="C7" s="1"/>
      <c r="D7" s="1"/>
      <c r="E7" s="1"/>
      <c r="F7" s="1"/>
      <c r="G7" s="4" t="s">
        <v>45</v>
      </c>
    </row>
    <row r="8" spans="1:8" ht="14.4" x14ac:dyDescent="0.3">
      <c r="B8" s="1"/>
      <c r="C8" s="1"/>
      <c r="D8" s="1"/>
      <c r="E8" s="1"/>
      <c r="F8" s="1"/>
      <c r="G8" s="4" t="s">
        <v>46</v>
      </c>
    </row>
    <row r="9" spans="1:8" ht="14.4" x14ac:dyDescent="0.3">
      <c r="B9" s="1"/>
      <c r="C9" s="1"/>
      <c r="D9" s="1"/>
      <c r="E9" s="1"/>
      <c r="F9" s="1"/>
      <c r="G9" s="5" t="s">
        <v>47</v>
      </c>
    </row>
    <row r="10" spans="1:8" ht="14.4" x14ac:dyDescent="0.3">
      <c r="H10" s="1"/>
    </row>
    <row r="11" spans="1:8" ht="14.4" x14ac:dyDescent="0.3">
      <c r="H11" s="1"/>
    </row>
    <row r="12" spans="1:8" ht="14.4" x14ac:dyDescent="0.3">
      <c r="B12" s="3" t="s">
        <v>12</v>
      </c>
      <c r="C12" s="6">
        <v>45347</v>
      </c>
      <c r="D12" s="1"/>
      <c r="E12" s="1"/>
      <c r="F12" s="1"/>
      <c r="H12" s="1"/>
    </row>
    <row r="13" spans="1:8" ht="14.4" x14ac:dyDescent="0.3">
      <c r="B13" s="3" t="s">
        <v>13</v>
      </c>
      <c r="C13" s="7">
        <v>879819</v>
      </c>
      <c r="D13" s="1"/>
      <c r="E13" s="1"/>
      <c r="F13" s="1"/>
      <c r="G13" s="4" t="s">
        <v>43</v>
      </c>
      <c r="H13" s="1"/>
    </row>
    <row r="14" spans="1:8" ht="14.4" x14ac:dyDescent="0.3">
      <c r="B14" s="3" t="s">
        <v>14</v>
      </c>
      <c r="C14" s="47">
        <v>45444</v>
      </c>
      <c r="D14" s="1"/>
      <c r="E14" s="1"/>
      <c r="F14" s="1"/>
      <c r="G14" s="4" t="s">
        <v>42</v>
      </c>
      <c r="H14" s="1"/>
    </row>
    <row r="15" spans="1:8" ht="14.4" x14ac:dyDescent="0.3">
      <c r="B15" s="3" t="s">
        <v>20</v>
      </c>
      <c r="C15" s="47">
        <v>45473</v>
      </c>
      <c r="D15" s="1"/>
      <c r="E15" s="1"/>
      <c r="F15" s="1"/>
      <c r="G15" s="4" t="s">
        <v>44</v>
      </c>
      <c r="H15" s="1"/>
    </row>
    <row r="17" spans="2:8" ht="14.4" x14ac:dyDescent="0.3">
      <c r="B17" s="3"/>
    </row>
    <row r="18" spans="2:8" x14ac:dyDescent="0.25">
      <c r="B18" s="8" t="s">
        <v>49</v>
      </c>
    </row>
    <row r="19" spans="2:8" s="11" customFormat="1" ht="20.100000000000001" customHeight="1" x14ac:dyDescent="0.25">
      <c r="B19" s="8" t="s">
        <v>0</v>
      </c>
      <c r="C19" s="9" t="s">
        <v>5</v>
      </c>
      <c r="D19" s="9" t="s">
        <v>1</v>
      </c>
      <c r="E19" s="9" t="s">
        <v>6</v>
      </c>
      <c r="F19" s="9" t="s">
        <v>33</v>
      </c>
      <c r="G19" s="10" t="s">
        <v>2</v>
      </c>
    </row>
    <row r="20" spans="2:8" s="14" customFormat="1" ht="20.100000000000001" customHeight="1" x14ac:dyDescent="0.25">
      <c r="B20" s="11"/>
      <c r="C20" s="12"/>
      <c r="D20" s="12"/>
      <c r="E20" s="12"/>
      <c r="F20" s="12"/>
      <c r="G20" s="13"/>
    </row>
    <row r="21" spans="2:8" s="14" customFormat="1" ht="20.100000000000001" customHeight="1" x14ac:dyDescent="0.25">
      <c r="B21" s="11" t="s">
        <v>51</v>
      </c>
      <c r="C21" s="46">
        <v>2</v>
      </c>
      <c r="D21" s="37">
        <v>817.24</v>
      </c>
      <c r="E21" s="15">
        <v>0.21</v>
      </c>
      <c r="F21" s="15" t="s">
        <v>34</v>
      </c>
      <c r="G21" s="16">
        <f t="shared" ref="G21:G28" si="0">C21*D21</f>
        <v>1634.48</v>
      </c>
    </row>
    <row r="22" spans="2:8" s="14" customFormat="1" ht="20.100000000000001" customHeight="1" x14ac:dyDescent="0.25">
      <c r="B22" s="11" t="s">
        <v>23</v>
      </c>
      <c r="C22" s="46">
        <v>1</v>
      </c>
      <c r="D22" s="37">
        <v>1407.65</v>
      </c>
      <c r="E22" s="15">
        <v>0.21</v>
      </c>
      <c r="F22" s="44" t="s">
        <v>34</v>
      </c>
      <c r="G22" s="16">
        <f t="shared" si="0"/>
        <v>1407.65</v>
      </c>
    </row>
    <row r="23" spans="2:8" s="14" customFormat="1" ht="20.100000000000001" customHeight="1" x14ac:dyDescent="0.25">
      <c r="B23" s="11" t="s">
        <v>22</v>
      </c>
      <c r="C23" s="46">
        <v>2</v>
      </c>
      <c r="D23" s="37">
        <v>27.05</v>
      </c>
      <c r="E23" s="15">
        <v>0.21</v>
      </c>
      <c r="F23" s="15" t="s">
        <v>35</v>
      </c>
      <c r="G23" s="16">
        <f t="shared" si="0"/>
        <v>54.1</v>
      </c>
    </row>
    <row r="24" spans="2:8" s="14" customFormat="1" ht="20.100000000000001" customHeight="1" x14ac:dyDescent="0.25">
      <c r="B24" s="11" t="s">
        <v>24</v>
      </c>
      <c r="C24" s="46">
        <v>10</v>
      </c>
      <c r="D24" s="37">
        <v>2.89</v>
      </c>
      <c r="E24" s="15">
        <v>0.21</v>
      </c>
      <c r="F24" s="15" t="s">
        <v>36</v>
      </c>
      <c r="G24" s="16">
        <f t="shared" si="0"/>
        <v>28.900000000000002</v>
      </c>
    </row>
    <row r="25" spans="2:8" s="14" customFormat="1" ht="20.100000000000001" customHeight="1" x14ac:dyDescent="0.25">
      <c r="B25" s="11" t="s">
        <v>25</v>
      </c>
      <c r="C25" s="46">
        <v>6</v>
      </c>
      <c r="D25" s="37">
        <v>11</v>
      </c>
      <c r="E25" s="15">
        <v>0.21</v>
      </c>
      <c r="F25" s="15" t="s">
        <v>36</v>
      </c>
      <c r="G25" s="16">
        <f t="shared" si="0"/>
        <v>66</v>
      </c>
    </row>
    <row r="26" spans="2:8" s="14" customFormat="1" ht="20.100000000000001" customHeight="1" x14ac:dyDescent="0.25">
      <c r="B26" s="11" t="s">
        <v>50</v>
      </c>
      <c r="C26" s="46">
        <v>4</v>
      </c>
      <c r="D26" s="37">
        <v>3321</v>
      </c>
      <c r="E26" s="15">
        <v>0.21</v>
      </c>
      <c r="F26" s="15" t="s">
        <v>37</v>
      </c>
      <c r="G26" s="16">
        <f t="shared" si="0"/>
        <v>13284</v>
      </c>
    </row>
    <row r="27" spans="2:8" s="14" customFormat="1" ht="20.100000000000001" customHeight="1" x14ac:dyDescent="0.25">
      <c r="B27" s="11" t="s">
        <v>32</v>
      </c>
      <c r="C27" s="46">
        <v>1</v>
      </c>
      <c r="D27" s="37">
        <v>597.5</v>
      </c>
      <c r="E27" s="15">
        <v>0.21</v>
      </c>
      <c r="F27" s="15" t="s">
        <v>38</v>
      </c>
      <c r="G27" s="16">
        <f>C27*D27</f>
        <v>597.5</v>
      </c>
      <c r="H27" s="43"/>
    </row>
    <row r="28" spans="2:8" s="14" customFormat="1" ht="20.100000000000001" customHeight="1" x14ac:dyDescent="0.25">
      <c r="B28" s="11" t="s">
        <v>26</v>
      </c>
      <c r="C28" s="46">
        <v>5</v>
      </c>
      <c r="D28" s="37">
        <v>575</v>
      </c>
      <c r="E28" s="15">
        <v>0.21</v>
      </c>
      <c r="F28" s="15" t="s">
        <v>35</v>
      </c>
      <c r="G28" s="16">
        <f t="shared" si="0"/>
        <v>2875</v>
      </c>
    </row>
    <row r="29" spans="2:8" s="14" customFormat="1" ht="20.100000000000001" customHeight="1" x14ac:dyDescent="0.25">
      <c r="B29" s="11"/>
      <c r="C29" s="12"/>
      <c r="D29" s="12"/>
      <c r="E29" s="15"/>
      <c r="F29" s="15"/>
      <c r="G29" s="16"/>
    </row>
    <row r="30" spans="2:8" s="14" customFormat="1" ht="20.100000000000001" customHeight="1" x14ac:dyDescent="0.25">
      <c r="B30" s="11"/>
      <c r="C30" s="12"/>
      <c r="E30" s="17"/>
      <c r="F30" s="17" t="s">
        <v>7</v>
      </c>
      <c r="G30" s="13">
        <f>SUM(G21:G29)</f>
        <v>19947.63</v>
      </c>
    </row>
    <row r="31" spans="2:8" s="14" customFormat="1" ht="20.100000000000001" customHeight="1" x14ac:dyDescent="0.25">
      <c r="B31" s="11"/>
      <c r="C31" s="12"/>
      <c r="E31" s="17"/>
      <c r="F31" s="17" t="s">
        <v>8</v>
      </c>
      <c r="G31" s="18">
        <v>0.21</v>
      </c>
    </row>
    <row r="32" spans="2:8" s="14" customFormat="1" ht="20.100000000000001" customHeight="1" x14ac:dyDescent="0.25">
      <c r="B32" s="11"/>
      <c r="C32" s="12"/>
      <c r="E32" s="17"/>
      <c r="F32" s="17" t="s">
        <v>9</v>
      </c>
      <c r="G32" s="19">
        <f>G30*G31</f>
        <v>4189.0023000000001</v>
      </c>
    </row>
    <row r="33" spans="2:9" s="14" customFormat="1" ht="20.100000000000001" customHeight="1" x14ac:dyDescent="0.25">
      <c r="B33" s="11"/>
      <c r="C33" s="12"/>
      <c r="E33" s="17"/>
      <c r="F33" s="17"/>
      <c r="G33" s="19"/>
    </row>
    <row r="34" spans="2:9" s="14" customFormat="1" ht="20.100000000000001" customHeight="1" x14ac:dyDescent="0.25">
      <c r="B34" s="11"/>
      <c r="C34" s="12"/>
      <c r="E34" s="20"/>
      <c r="F34" s="20" t="s">
        <v>10</v>
      </c>
      <c r="G34" s="21">
        <f>G32+G30</f>
        <v>24136.632300000001</v>
      </c>
    </row>
    <row r="35" spans="2:9" s="14" customFormat="1" ht="20.100000000000001" customHeight="1" x14ac:dyDescent="0.25">
      <c r="B35" s="11"/>
      <c r="C35" s="12"/>
      <c r="E35" s="34"/>
      <c r="F35" s="34"/>
      <c r="G35" s="35"/>
    </row>
    <row r="36" spans="2:9" s="14" customFormat="1" ht="20.100000000000001" customHeight="1" x14ac:dyDescent="0.25">
      <c r="B36" s="8" t="s">
        <v>27</v>
      </c>
      <c r="C36" s="12"/>
      <c r="D36" s="12"/>
      <c r="E36" s="12"/>
      <c r="F36" s="12"/>
      <c r="G36" s="16">
        <f t="shared" ref="G36" si="1">C36*D36</f>
        <v>0</v>
      </c>
      <c r="I36" s="41"/>
    </row>
    <row r="37" spans="2:9" s="14" customFormat="1" ht="20.100000000000001" customHeight="1" x14ac:dyDescent="0.25">
      <c r="B37" s="8" t="s">
        <v>0</v>
      </c>
      <c r="C37" s="9" t="s">
        <v>28</v>
      </c>
      <c r="D37" s="9" t="s">
        <v>1</v>
      </c>
      <c r="E37" s="9" t="s">
        <v>6</v>
      </c>
      <c r="F37" s="9"/>
      <c r="G37" s="10" t="s">
        <v>2</v>
      </c>
    </row>
    <row r="38" spans="2:9" s="14" customFormat="1" ht="20.100000000000001" customHeight="1" x14ac:dyDescent="0.25">
      <c r="B38" s="31" t="s">
        <v>29</v>
      </c>
      <c r="C38" s="32">
        <v>10</v>
      </c>
      <c r="D38" s="36">
        <v>150</v>
      </c>
      <c r="E38" s="33">
        <v>0.21</v>
      </c>
      <c r="F38" s="33"/>
      <c r="G38" s="38">
        <f>C38*D38</f>
        <v>1500</v>
      </c>
    </row>
    <row r="39" spans="2:9" s="14" customFormat="1" ht="20.100000000000001" customHeight="1" x14ac:dyDescent="0.25">
      <c r="B39" s="31"/>
      <c r="C39" s="31"/>
      <c r="D39" s="31"/>
      <c r="E39" s="31"/>
      <c r="F39" s="31"/>
      <c r="G39" s="31"/>
    </row>
    <row r="40" spans="2:9" s="14" customFormat="1" ht="20.100000000000001" customHeight="1" x14ac:dyDescent="0.25">
      <c r="B40" s="31"/>
      <c r="C40" s="31"/>
      <c r="D40" s="31"/>
      <c r="E40" s="17"/>
      <c r="F40" s="17" t="s">
        <v>7</v>
      </c>
      <c r="G40" s="13">
        <f>SUM(G38:G39)</f>
        <v>1500</v>
      </c>
    </row>
    <row r="41" spans="2:9" s="14" customFormat="1" ht="20.100000000000001" customHeight="1" x14ac:dyDescent="0.25">
      <c r="E41" s="17"/>
      <c r="F41" s="17" t="s">
        <v>8</v>
      </c>
      <c r="G41" s="18">
        <v>0.21</v>
      </c>
    </row>
    <row r="42" spans="2:9" s="24" customFormat="1" ht="20.100000000000001" customHeight="1" x14ac:dyDescent="0.25">
      <c r="B42" s="23"/>
      <c r="C42" s="23"/>
      <c r="D42" s="23"/>
      <c r="E42" s="17"/>
      <c r="F42" s="17" t="s">
        <v>9</v>
      </c>
      <c r="G42" s="19">
        <f>G40*G41</f>
        <v>315</v>
      </c>
    </row>
    <row r="43" spans="2:9" s="24" customFormat="1" ht="20.100000000000001" customHeight="1" x14ac:dyDescent="0.25">
      <c r="B43" s="23"/>
      <c r="C43" s="23"/>
      <c r="D43" s="23"/>
      <c r="E43" s="20"/>
      <c r="F43" s="20" t="s">
        <v>10</v>
      </c>
      <c r="G43" s="21">
        <f>G40+G42</f>
        <v>1815</v>
      </c>
    </row>
    <row r="44" spans="2:9" s="24" customFormat="1" ht="20.100000000000001" customHeight="1" x14ac:dyDescent="0.25">
      <c r="B44" s="23"/>
      <c r="C44" s="23"/>
      <c r="D44" s="23"/>
      <c r="E44" s="34"/>
      <c r="F44" s="34"/>
      <c r="G44" s="35"/>
    </row>
    <row r="45" spans="2:9" s="24" customFormat="1" ht="20.100000000000001" customHeight="1" x14ac:dyDescent="0.25">
      <c r="B45" s="8" t="s">
        <v>39</v>
      </c>
      <c r="C45" s="12"/>
      <c r="D45" s="12"/>
      <c r="E45" s="12"/>
      <c r="F45" s="12"/>
      <c r="G45" s="16">
        <f t="shared" ref="G45" si="2">C45*D45</f>
        <v>0</v>
      </c>
    </row>
    <row r="46" spans="2:9" s="24" customFormat="1" ht="20.100000000000001" customHeight="1" x14ac:dyDescent="0.25">
      <c r="B46" s="8" t="s">
        <v>0</v>
      </c>
      <c r="C46" s="9" t="s">
        <v>41</v>
      </c>
      <c r="D46" s="9" t="s">
        <v>1</v>
      </c>
      <c r="E46" s="9" t="s">
        <v>6</v>
      </c>
      <c r="F46" s="9"/>
      <c r="G46" s="10" t="s">
        <v>2</v>
      </c>
    </row>
    <row r="47" spans="2:9" s="24" customFormat="1" ht="20.100000000000001" customHeight="1" x14ac:dyDescent="0.25">
      <c r="B47" s="31" t="s">
        <v>31</v>
      </c>
      <c r="C47" s="32">
        <v>12</v>
      </c>
      <c r="D47" s="36">
        <v>188.81</v>
      </c>
      <c r="E47" s="42">
        <v>0.21</v>
      </c>
      <c r="F47" s="42"/>
      <c r="G47" s="38">
        <f>C47*D47</f>
        <v>2265.7200000000003</v>
      </c>
    </row>
    <row r="48" spans="2:9" s="24" customFormat="1" ht="20.100000000000001" customHeight="1" x14ac:dyDescent="0.25">
      <c r="B48" s="31" t="s">
        <v>40</v>
      </c>
      <c r="C48" s="32">
        <v>1</v>
      </c>
      <c r="D48" s="36">
        <v>1485.95</v>
      </c>
      <c r="E48" s="42">
        <v>0.21</v>
      </c>
      <c r="G48" s="38">
        <f>C48*D48</f>
        <v>1485.95</v>
      </c>
      <c r="H48" s="45"/>
    </row>
    <row r="49" spans="2:8" s="24" customFormat="1" ht="20.100000000000001" customHeight="1" x14ac:dyDescent="0.25">
      <c r="B49" s="31"/>
      <c r="C49" s="32"/>
      <c r="D49" s="36"/>
      <c r="E49" s="42"/>
      <c r="G49" s="38"/>
      <c r="H49" s="45"/>
    </row>
    <row r="50" spans="2:8" s="24" customFormat="1" ht="20.100000000000001" customHeight="1" x14ac:dyDescent="0.25">
      <c r="B50" s="31"/>
      <c r="C50" s="32"/>
      <c r="D50" s="36"/>
      <c r="E50" s="17"/>
      <c r="F50" s="17" t="s">
        <v>7</v>
      </c>
      <c r="G50" s="13">
        <f>SUM(G47:G48)</f>
        <v>3751.67</v>
      </c>
    </row>
    <row r="51" spans="2:8" s="24" customFormat="1" ht="20.100000000000001" customHeight="1" x14ac:dyDescent="0.25">
      <c r="B51" s="31"/>
      <c r="C51" s="32"/>
      <c r="D51" s="36"/>
      <c r="E51" s="17"/>
      <c r="F51" s="17" t="s">
        <v>8</v>
      </c>
      <c r="G51" s="18">
        <v>0.21</v>
      </c>
    </row>
    <row r="52" spans="2:8" s="24" customFormat="1" ht="20.100000000000001" customHeight="1" x14ac:dyDescent="0.25">
      <c r="B52" s="31"/>
      <c r="C52" s="32"/>
      <c r="D52" s="36"/>
      <c r="E52" s="17"/>
      <c r="F52" s="17" t="s">
        <v>9</v>
      </c>
      <c r="G52" s="19">
        <f>G50*G51</f>
        <v>787.85069999999996</v>
      </c>
    </row>
    <row r="53" spans="2:8" s="24" customFormat="1" ht="20.100000000000001" customHeight="1" x14ac:dyDescent="0.25">
      <c r="B53" s="23"/>
      <c r="C53" s="23"/>
      <c r="D53" s="23"/>
      <c r="E53" s="20"/>
      <c r="F53" s="20" t="s">
        <v>10</v>
      </c>
      <c r="G53" s="21">
        <f>G50+G52</f>
        <v>4539.5207</v>
      </c>
    </row>
    <row r="54" spans="2:8" s="24" customFormat="1" ht="20.100000000000001" customHeight="1" x14ac:dyDescent="0.25">
      <c r="B54" s="23"/>
      <c r="C54" s="23"/>
      <c r="D54" s="23"/>
      <c r="E54" s="34"/>
      <c r="F54" s="34"/>
      <c r="G54" s="35"/>
    </row>
    <row r="55" spans="2:8" s="24" customFormat="1" ht="20.100000000000001" customHeight="1" x14ac:dyDescent="0.25">
      <c r="B55" s="8" t="s">
        <v>48</v>
      </c>
      <c r="C55" s="39"/>
      <c r="D55" s="39"/>
      <c r="E55" s="20"/>
      <c r="F55" s="20"/>
      <c r="G55" s="21" t="s">
        <v>30</v>
      </c>
    </row>
    <row r="56" spans="2:8" s="24" customFormat="1" ht="20.100000000000001" customHeight="1" x14ac:dyDescent="0.25">
      <c r="E56" s="17"/>
      <c r="F56" s="17" t="s">
        <v>7</v>
      </c>
      <c r="G56" s="13">
        <f>SUM(G30+G40)</f>
        <v>21447.63</v>
      </c>
    </row>
    <row r="57" spans="2:8" s="24" customFormat="1" ht="20.100000000000001" customHeight="1" x14ac:dyDescent="0.25">
      <c r="B57" s="30"/>
      <c r="C57" s="40"/>
      <c r="D57" s="40"/>
      <c r="E57" s="17"/>
      <c r="F57" s="17" t="s">
        <v>8</v>
      </c>
      <c r="G57" s="18">
        <v>0.21</v>
      </c>
    </row>
    <row r="58" spans="2:8" s="24" customFormat="1" ht="20.100000000000001" customHeight="1" x14ac:dyDescent="0.25">
      <c r="B58" s="30"/>
      <c r="C58" s="40"/>
      <c r="D58" s="40"/>
      <c r="E58" s="17"/>
      <c r="F58" s="17" t="s">
        <v>9</v>
      </c>
      <c r="G58" s="19">
        <f>G56*G57</f>
        <v>4504.0023000000001</v>
      </c>
    </row>
    <row r="59" spans="2:8" s="24" customFormat="1" ht="20.100000000000001" customHeight="1" x14ac:dyDescent="0.25">
      <c r="B59" s="30"/>
      <c r="C59" s="40"/>
      <c r="D59" s="40"/>
      <c r="E59" s="20"/>
      <c r="F59" s="20" t="s">
        <v>10</v>
      </c>
      <c r="G59" s="21">
        <f>G56+G58</f>
        <v>25951.632300000001</v>
      </c>
    </row>
    <row r="60" spans="2:8" s="24" customFormat="1" ht="20.100000000000001" customHeight="1" x14ac:dyDescent="0.25">
      <c r="B60" s="30"/>
      <c r="C60" s="40"/>
      <c r="D60" s="40"/>
      <c r="E60" s="34"/>
      <c r="F60" s="34"/>
      <c r="G60" s="35"/>
    </row>
    <row r="61" spans="2:8" s="24" customFormat="1" ht="24" customHeight="1" x14ac:dyDescent="0.25">
      <c r="B61" s="23" t="s">
        <v>16</v>
      </c>
      <c r="C61" s="23"/>
      <c r="D61" s="23"/>
      <c r="E61" s="34"/>
      <c r="F61" s="34"/>
      <c r="G61" s="23" t="s">
        <v>16</v>
      </c>
    </row>
    <row r="62" spans="2:8" s="5" customFormat="1" ht="20.100000000000001" customHeight="1" x14ac:dyDescent="0.25">
      <c r="B62" s="25" t="s">
        <v>17</v>
      </c>
      <c r="C62" s="25"/>
      <c r="D62" s="25"/>
      <c r="G62" s="25" t="s">
        <v>17</v>
      </c>
    </row>
    <row r="63" spans="2:8" s="14" customFormat="1" x14ac:dyDescent="0.25">
      <c r="B63" s="2"/>
      <c r="C63" s="2"/>
      <c r="D63" s="2"/>
      <c r="G63" s="2"/>
    </row>
    <row r="64" spans="2:8" s="14" customFormat="1" x14ac:dyDescent="0.25">
      <c r="B64" s="2"/>
      <c r="C64" s="2"/>
      <c r="D64" s="2"/>
      <c r="G64" s="2"/>
    </row>
    <row r="65" spans="2:7" s="14" customFormat="1" x14ac:dyDescent="0.25">
      <c r="B65" s="2"/>
      <c r="C65" s="2"/>
      <c r="D65" s="2"/>
      <c r="G65" s="2"/>
    </row>
    <row r="66" spans="2:7" s="14" customFormat="1" x14ac:dyDescent="0.25">
      <c r="B66" s="2" t="s">
        <v>18</v>
      </c>
      <c r="C66" s="2"/>
      <c r="D66" s="2"/>
      <c r="G66" s="2" t="s">
        <v>18</v>
      </c>
    </row>
    <row r="67" spans="2:7" s="14" customFormat="1" ht="20.100000000000001" customHeight="1" x14ac:dyDescent="0.25">
      <c r="B67" s="2" t="s">
        <v>19</v>
      </c>
      <c r="C67" s="2"/>
      <c r="D67" s="2"/>
      <c r="G67" s="2" t="s">
        <v>19</v>
      </c>
    </row>
    <row r="68" spans="2:7" s="5" customFormat="1" ht="20.100000000000001" customHeight="1" x14ac:dyDescent="0.25">
      <c r="C68" s="22"/>
      <c r="D68" s="22"/>
      <c r="E68" s="22"/>
      <c r="F68" s="22"/>
    </row>
    <row r="69" spans="2:7" s="5" customFormat="1" ht="20.100000000000001" customHeight="1" x14ac:dyDescent="0.25">
      <c r="B69" s="26"/>
      <c r="G69" s="26"/>
    </row>
    <row r="70" spans="2:7" s="5" customFormat="1" ht="20.100000000000001" customHeight="1" x14ac:dyDescent="0.25"/>
    <row r="71" spans="2:7" s="14" customFormat="1" ht="20.100000000000001" customHeight="1" x14ac:dyDescent="0.3">
      <c r="B71" s="1"/>
    </row>
    <row r="72" spans="2:7" s="14" customFormat="1" ht="20.100000000000001" customHeight="1" x14ac:dyDescent="0.25"/>
  </sheetData>
  <phoneticPr fontId="0" type="noConversion"/>
  <pageMargins left="0.51181102362204722" right="0.51181102362204722" top="0.51181102362204722" bottom="0.51181102362204722" header="0.51181102362204722" footer="0.51181102362204722"/>
  <pageSetup paperSize="9" scale="63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Servicefactuur</vt:lpstr>
      <vt:lpstr>Servicefactuur!Afdrukbereik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</dc:creator>
  <cp:lastModifiedBy>Emiel Lauwers</cp:lastModifiedBy>
  <cp:lastPrinted>2024-03-03T11:01:29Z</cp:lastPrinted>
  <dcterms:created xsi:type="dcterms:W3CDTF">2000-07-27T22:23:01Z</dcterms:created>
  <dcterms:modified xsi:type="dcterms:W3CDTF">2024-03-07T13:07:52Z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TC062071001043</vt:lpwstr>
  </property>
</Properties>
</file>