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6655\Desktop\bcas\Day22_Lab_Evaluation\"/>
    </mc:Choice>
  </mc:AlternateContent>
  <xr:revisionPtr revIDLastSave="0" documentId="13_ncr:1_{9D7A0156-0028-4B6C-8872-708957255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O8" i="1"/>
  <c r="O6" i="1"/>
  <c r="F18" i="1"/>
  <c r="F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<sst xmlns="http://schemas.openxmlformats.org/spreadsheetml/2006/main" count="66" uniqueCount="25">
  <si>
    <t>Hours Studied</t>
  </si>
  <si>
    <t>Exam Score</t>
  </si>
  <si>
    <t>MAE</t>
  </si>
  <si>
    <t>RMSE -step 2</t>
  </si>
  <si>
    <t>RMSE - step3</t>
  </si>
  <si>
    <t>Predicted Score-M2</t>
  </si>
  <si>
    <t>Predicted Score -M1</t>
  </si>
  <si>
    <t xml:space="preserve">MAE </t>
  </si>
  <si>
    <t>RSME</t>
  </si>
  <si>
    <t>Actual Pass?</t>
  </si>
  <si>
    <t>Predicted Pass?</t>
  </si>
  <si>
    <t>N</t>
  </si>
  <si>
    <t>Y</t>
  </si>
  <si>
    <t>TP</t>
  </si>
  <si>
    <t>FP</t>
  </si>
  <si>
    <t xml:space="preserve">Confustion matrix </t>
  </si>
  <si>
    <t>Actual positiv</t>
  </si>
  <si>
    <t>Actual negative</t>
  </si>
  <si>
    <t>predicted positive</t>
  </si>
  <si>
    <t xml:space="preserve">predictied negative </t>
  </si>
  <si>
    <t>TPR(Recall, sensitivity)</t>
  </si>
  <si>
    <t>TNR(specifity)</t>
  </si>
  <si>
    <t>Precision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</si>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</sst>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rgb="FF212529"/>
      <name val="DIN Next LT Arabic Regular"/>
    </font>
    <font>
      <sz val="16"/>
      <color rgb="FF212529"/>
      <name val="DIN Next LT Arabic Regular"/>
    </font>
    <font>
      <sz val="12"/>
      <color theme="1"/>
      <name val="DIN Next LT Arabic Regula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3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9" xfId="0" applyFont="1" applyBorder="1"/>
    <xf numFmtId="0" fontId="1" fillId="0" borderId="2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8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55" zoomScaleNormal="55" workbookViewId="0">
      <selection activeCell="M22" sqref="M22"/>
    </sheetView>
  </sheetViews>
  <sheetFormatPr defaultRowHeight="21"/>
  <cols>
    <col min="1" max="1" width="25.6640625" style="9" customWidth="1"/>
    <col min="2" max="2" width="21.33203125" style="9" customWidth="1"/>
    <col min="3" max="3" width="34" style="9" customWidth="1"/>
    <col min="4" max="4" width="31.6640625" style="4" customWidth="1"/>
    <col min="5" max="5" width="13.5546875" style="4" bestFit="1" customWidth="1"/>
    <col min="6" max="6" width="19" style="4" bestFit="1" customWidth="1"/>
    <col min="7" max="8" width="8.88671875" style="11"/>
    <col min="9" max="9" width="23.44140625" style="2" customWidth="1"/>
    <col min="10" max="10" width="26.5546875" style="2" customWidth="1"/>
    <col min="11" max="11" width="8.88671875" style="28"/>
    <col min="12" max="13" width="8.88671875" style="11"/>
    <col min="14" max="14" width="39.5546875" style="11" customWidth="1"/>
    <col min="15" max="15" width="29.6640625" style="11" customWidth="1"/>
    <col min="16" max="16" width="25.88671875" style="11" customWidth="1"/>
    <col min="17" max="23" width="8.88671875" style="11"/>
    <col min="24" max="16384" width="8.88671875" style="4"/>
  </cols>
  <sheetData>
    <row r="1" spans="1:16" s="11" customFormat="1">
      <c r="A1" s="5" t="s">
        <v>0</v>
      </c>
      <c r="B1" s="5" t="s">
        <v>1</v>
      </c>
      <c r="C1" s="5" t="s">
        <v>6</v>
      </c>
      <c r="D1" s="5" t="s">
        <v>5</v>
      </c>
      <c r="E1" s="5" t="s">
        <v>7</v>
      </c>
      <c r="F1" s="5" t="s">
        <v>8</v>
      </c>
      <c r="I1" s="18" t="s">
        <v>9</v>
      </c>
      <c r="J1" s="19" t="s">
        <v>10</v>
      </c>
      <c r="K1" s="28"/>
      <c r="O1" s="26" t="s">
        <v>15</v>
      </c>
      <c r="P1" s="26"/>
    </row>
    <row r="2" spans="1:16">
      <c r="A2" s="6">
        <v>1</v>
      </c>
      <c r="B2" s="7">
        <v>68</v>
      </c>
      <c r="C2" s="7">
        <v>79.03</v>
      </c>
      <c r="D2" s="7">
        <v>66</v>
      </c>
      <c r="E2" s="7">
        <f>ABS(D2-B2)</f>
        <v>2</v>
      </c>
      <c r="F2" s="10">
        <f>(D2-B2)^2</f>
        <v>4</v>
      </c>
      <c r="G2" s="14"/>
      <c r="I2" s="20" t="s">
        <v>11</v>
      </c>
      <c r="J2" s="3" t="s">
        <v>12</v>
      </c>
      <c r="K2" s="28" t="s">
        <v>14</v>
      </c>
      <c r="N2" s="24"/>
      <c r="O2" s="25" t="s">
        <v>18</v>
      </c>
      <c r="P2" s="25" t="s">
        <v>19</v>
      </c>
    </row>
    <row r="3" spans="1:16">
      <c r="A3" s="6">
        <v>1</v>
      </c>
      <c r="B3" s="7">
        <v>78</v>
      </c>
      <c r="C3" s="7">
        <v>79.03</v>
      </c>
      <c r="D3" s="7">
        <v>77</v>
      </c>
      <c r="E3" s="7">
        <f t="shared" ref="E3:E16" si="0">ABS(D3-B3)</f>
        <v>1</v>
      </c>
      <c r="F3" s="10">
        <f t="shared" ref="F3:F16" si="1">(D3-B3)^2</f>
        <v>1</v>
      </c>
      <c r="G3" s="14"/>
      <c r="I3" s="20" t="s">
        <v>11</v>
      </c>
      <c r="J3" s="3" t="s">
        <v>12</v>
      </c>
      <c r="K3" s="28" t="s">
        <v>14</v>
      </c>
      <c r="N3" s="24" t="s">
        <v>16</v>
      </c>
      <c r="O3" s="24">
        <v>11</v>
      </c>
      <c r="P3" s="24">
        <v>0</v>
      </c>
    </row>
    <row r="4" spans="1:16">
      <c r="A4" s="6">
        <v>1</v>
      </c>
      <c r="B4" s="7">
        <v>75</v>
      </c>
      <c r="C4" s="7">
        <v>79.03</v>
      </c>
      <c r="D4" s="7">
        <v>74.2</v>
      </c>
      <c r="E4" s="7">
        <f t="shared" si="0"/>
        <v>0.79999999999999716</v>
      </c>
      <c r="F4" s="10">
        <f t="shared" si="1"/>
        <v>0.63999999999999546</v>
      </c>
      <c r="G4" s="14"/>
      <c r="I4" s="20" t="s">
        <v>11</v>
      </c>
      <c r="J4" s="3" t="s">
        <v>12</v>
      </c>
      <c r="K4" s="28" t="s">
        <v>14</v>
      </c>
      <c r="N4" s="24" t="s">
        <v>17</v>
      </c>
      <c r="O4" s="24">
        <v>4</v>
      </c>
      <c r="P4" s="24">
        <v>0</v>
      </c>
    </row>
    <row r="5" spans="1:16">
      <c r="A5" s="6">
        <v>2</v>
      </c>
      <c r="B5" s="7">
        <v>83</v>
      </c>
      <c r="C5" s="7">
        <v>82.11</v>
      </c>
      <c r="D5" s="7">
        <v>80.5</v>
      </c>
      <c r="E5" s="7">
        <f t="shared" si="0"/>
        <v>2.5</v>
      </c>
      <c r="F5" s="10">
        <f t="shared" si="1"/>
        <v>6.25</v>
      </c>
      <c r="G5" s="14"/>
      <c r="I5" s="20" t="s">
        <v>12</v>
      </c>
      <c r="J5" s="3" t="s">
        <v>12</v>
      </c>
      <c r="K5" s="28" t="s">
        <v>13</v>
      </c>
    </row>
    <row r="6" spans="1:16">
      <c r="A6" s="6">
        <v>2</v>
      </c>
      <c r="B6" s="7">
        <v>80</v>
      </c>
      <c r="C6" s="7">
        <v>82.11</v>
      </c>
      <c r="D6" s="7">
        <v>81.900000000000006</v>
      </c>
      <c r="E6" s="7">
        <f t="shared" si="0"/>
        <v>1.9000000000000057</v>
      </c>
      <c r="F6" s="10">
        <f t="shared" si="1"/>
        <v>3.6100000000000216</v>
      </c>
      <c r="G6" s="14"/>
      <c r="I6" s="20" t="s">
        <v>12</v>
      </c>
      <c r="J6" s="3" t="s">
        <v>12</v>
      </c>
      <c r="K6" s="28" t="s">
        <v>13</v>
      </c>
      <c r="N6" s="29" t="s">
        <v>20</v>
      </c>
      <c r="O6" s="23">
        <f>O3/(O3+P3)</f>
        <v>1</v>
      </c>
      <c r="P6" s="27"/>
    </row>
    <row r="7" spans="1:16">
      <c r="A7" s="6">
        <v>2</v>
      </c>
      <c r="B7" s="7">
        <v>78</v>
      </c>
      <c r="C7" s="7">
        <v>82.11</v>
      </c>
      <c r="D7" s="7">
        <v>77.7</v>
      </c>
      <c r="E7" s="7">
        <f t="shared" si="0"/>
        <v>0.29999999999999716</v>
      </c>
      <c r="F7" s="10">
        <f t="shared" si="1"/>
        <v>8.999999999999829E-2</v>
      </c>
      <c r="G7" s="14"/>
      <c r="I7" s="20" t="s">
        <v>11</v>
      </c>
      <c r="J7" s="3" t="s">
        <v>12</v>
      </c>
      <c r="K7" s="28" t="s">
        <v>14</v>
      </c>
      <c r="N7" s="29" t="s">
        <v>21</v>
      </c>
      <c r="O7" s="23">
        <v>0</v>
      </c>
      <c r="P7" s="27"/>
    </row>
    <row r="8" spans="1:16">
      <c r="A8" s="6">
        <v>2</v>
      </c>
      <c r="B8" s="7">
        <v>89</v>
      </c>
      <c r="C8" s="7">
        <v>82.11</v>
      </c>
      <c r="D8" s="7">
        <v>88.8</v>
      </c>
      <c r="E8" s="7">
        <f t="shared" si="0"/>
        <v>0.20000000000000284</v>
      </c>
      <c r="F8" s="10">
        <f t="shared" si="1"/>
        <v>4.0000000000001139E-2</v>
      </c>
      <c r="G8" s="14"/>
      <c r="I8" s="20" t="s">
        <v>12</v>
      </c>
      <c r="J8" s="3" t="s">
        <v>12</v>
      </c>
      <c r="K8" s="28" t="s">
        <v>13</v>
      </c>
      <c r="N8" s="29" t="s">
        <v>22</v>
      </c>
      <c r="O8" s="23">
        <f>O3/(O3+O4)</f>
        <v>0.73333333333333328</v>
      </c>
      <c r="P8" s="27"/>
    </row>
    <row r="9" spans="1:16">
      <c r="A9" s="6">
        <v>2</v>
      </c>
      <c r="B9" s="7">
        <v>93</v>
      </c>
      <c r="C9" s="7">
        <v>82.11</v>
      </c>
      <c r="D9" s="7">
        <v>93.4</v>
      </c>
      <c r="E9" s="7">
        <f t="shared" si="0"/>
        <v>0.40000000000000568</v>
      </c>
      <c r="F9" s="10">
        <f t="shared" si="1"/>
        <v>0.16000000000000456</v>
      </c>
      <c r="G9" s="14"/>
      <c r="I9" s="20" t="s">
        <v>12</v>
      </c>
      <c r="J9" s="3" t="s">
        <v>12</v>
      </c>
      <c r="K9" s="28" t="s">
        <v>13</v>
      </c>
      <c r="N9" s="29" t="s">
        <v>23</v>
      </c>
      <c r="O9" s="23">
        <f>(O3+P4)/(O4+O3+P3+P4)</f>
        <v>0.73333333333333328</v>
      </c>
    </row>
    <row r="10" spans="1:16">
      <c r="A10" s="6">
        <v>3</v>
      </c>
      <c r="B10" s="7">
        <v>90</v>
      </c>
      <c r="C10" s="7">
        <v>85.19</v>
      </c>
      <c r="D10" s="7">
        <v>91.3</v>
      </c>
      <c r="E10" s="7">
        <f t="shared" si="0"/>
        <v>1.2999999999999972</v>
      </c>
      <c r="F10" s="10">
        <f t="shared" si="1"/>
        <v>1.6899999999999926</v>
      </c>
      <c r="G10" s="14"/>
      <c r="I10" s="20" t="s">
        <v>12</v>
      </c>
      <c r="J10" s="3" t="s">
        <v>12</v>
      </c>
      <c r="K10" s="28" t="s">
        <v>13</v>
      </c>
      <c r="N10" s="29" t="s">
        <v>24</v>
      </c>
      <c r="O10" s="23">
        <f>(2*O8*O6)/(O8+O6)</f>
        <v>0.84615384615384603</v>
      </c>
    </row>
    <row r="11" spans="1:16">
      <c r="A11" s="6">
        <v>3</v>
      </c>
      <c r="B11" s="7">
        <v>91</v>
      </c>
      <c r="C11" s="7">
        <v>85.19</v>
      </c>
      <c r="D11" s="7">
        <v>90</v>
      </c>
      <c r="E11" s="7">
        <f t="shared" si="0"/>
        <v>1</v>
      </c>
      <c r="F11" s="10">
        <f t="shared" si="1"/>
        <v>1</v>
      </c>
      <c r="G11" s="14"/>
      <c r="I11" s="20" t="s">
        <v>12</v>
      </c>
      <c r="J11" s="3" t="s">
        <v>12</v>
      </c>
      <c r="K11" s="28" t="s">
        <v>13</v>
      </c>
    </row>
    <row r="12" spans="1:16">
      <c r="A12" s="6">
        <v>4</v>
      </c>
      <c r="B12" s="7">
        <v>94</v>
      </c>
      <c r="C12" s="7">
        <v>88.27</v>
      </c>
      <c r="D12" s="7">
        <v>93.4</v>
      </c>
      <c r="E12" s="7">
        <f t="shared" si="0"/>
        <v>0.59999999999999432</v>
      </c>
      <c r="F12" s="10">
        <f t="shared" si="1"/>
        <v>0.35999999999999316</v>
      </c>
      <c r="G12" s="14"/>
      <c r="I12" s="20" t="s">
        <v>12</v>
      </c>
      <c r="J12" s="3" t="s">
        <v>12</v>
      </c>
      <c r="K12" s="28" t="s">
        <v>13</v>
      </c>
    </row>
    <row r="13" spans="1:16">
      <c r="A13" s="6">
        <v>5</v>
      </c>
      <c r="B13" s="7">
        <v>88</v>
      </c>
      <c r="C13" s="7">
        <v>91.35</v>
      </c>
      <c r="D13" s="7">
        <v>88</v>
      </c>
      <c r="E13" s="7">
        <f t="shared" si="0"/>
        <v>0</v>
      </c>
      <c r="F13" s="10">
        <f t="shared" si="1"/>
        <v>0</v>
      </c>
      <c r="G13" s="14"/>
      <c r="I13" s="20" t="s">
        <v>12</v>
      </c>
      <c r="J13" s="3" t="s">
        <v>12</v>
      </c>
      <c r="K13" s="28" t="s">
        <v>13</v>
      </c>
    </row>
    <row r="14" spans="1:16">
      <c r="A14" s="6">
        <v>5</v>
      </c>
      <c r="B14" s="7">
        <v>84</v>
      </c>
      <c r="C14" s="7">
        <v>91.35</v>
      </c>
      <c r="D14" s="7">
        <v>85.2</v>
      </c>
      <c r="E14" s="7">
        <f t="shared" si="0"/>
        <v>1.2000000000000028</v>
      </c>
      <c r="F14" s="10">
        <f t="shared" si="1"/>
        <v>1.4400000000000068</v>
      </c>
      <c r="G14" s="14"/>
      <c r="I14" s="20" t="s">
        <v>12</v>
      </c>
      <c r="J14" s="3" t="s">
        <v>12</v>
      </c>
      <c r="K14" s="28" t="s">
        <v>13</v>
      </c>
    </row>
    <row r="15" spans="1:16">
      <c r="A15" s="6">
        <v>5</v>
      </c>
      <c r="B15" s="7">
        <v>90</v>
      </c>
      <c r="C15" s="7">
        <v>91.35</v>
      </c>
      <c r="D15" s="7">
        <v>88.9</v>
      </c>
      <c r="E15" s="7">
        <f t="shared" si="0"/>
        <v>1.0999999999999943</v>
      </c>
      <c r="F15" s="10">
        <f t="shared" si="1"/>
        <v>1.2099999999999875</v>
      </c>
      <c r="G15" s="14"/>
      <c r="I15" s="20" t="s">
        <v>12</v>
      </c>
      <c r="J15" s="3" t="s">
        <v>12</v>
      </c>
      <c r="K15" s="28" t="s">
        <v>13</v>
      </c>
    </row>
    <row r="16" spans="1:16">
      <c r="A16" s="6">
        <v>6</v>
      </c>
      <c r="B16" s="7">
        <v>94</v>
      </c>
      <c r="C16" s="7">
        <v>94.43</v>
      </c>
      <c r="D16" s="7">
        <v>95</v>
      </c>
      <c r="E16" s="7">
        <f t="shared" si="0"/>
        <v>1</v>
      </c>
      <c r="F16" s="10">
        <f t="shared" si="1"/>
        <v>1</v>
      </c>
      <c r="G16" s="14"/>
      <c r="I16" s="21" t="s">
        <v>12</v>
      </c>
      <c r="J16" s="22" t="s">
        <v>12</v>
      </c>
      <c r="K16" s="28" t="s">
        <v>13</v>
      </c>
    </row>
    <row r="17" spans="1:10">
      <c r="A17" s="8"/>
      <c r="B17" s="8"/>
      <c r="C17" s="8" t="s">
        <v>2</v>
      </c>
      <c r="D17" s="17">
        <v>4.6539999999999999</v>
      </c>
      <c r="E17" s="16">
        <f>AVERAGE(E2:E16)</f>
        <v>1.0199999999999998</v>
      </c>
      <c r="F17" s="10">
        <f>AVERAGE(F2:F16)</f>
        <v>1.4993333333333334</v>
      </c>
      <c r="G17" s="14"/>
      <c r="I17" s="1"/>
      <c r="J17" s="1"/>
    </row>
    <row r="18" spans="1:10">
      <c r="C18" s="9" t="s">
        <v>3</v>
      </c>
      <c r="F18" s="16">
        <f>SQRT(F17)</f>
        <v>1.224472675617277</v>
      </c>
      <c r="G18" s="14"/>
    </row>
    <row r="19" spans="1:10">
      <c r="A19" s="12"/>
      <c r="B19" s="12"/>
      <c r="C19" s="12" t="s">
        <v>4</v>
      </c>
      <c r="D19" s="17">
        <v>5.681</v>
      </c>
      <c r="E19" s="13"/>
      <c r="F19" s="15"/>
    </row>
  </sheetData>
  <mergeCells count="1">
    <mergeCell ref="O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 Alsaif</dc:creator>
  <cp:lastModifiedBy>shahad fahad</cp:lastModifiedBy>
  <dcterms:created xsi:type="dcterms:W3CDTF">2015-06-05T18:17:20Z</dcterms:created>
  <dcterms:modified xsi:type="dcterms:W3CDTF">2022-11-21T17:02:47Z</dcterms:modified>
</cp:coreProperties>
</file>