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6656\Desktop\Day22_Lab_Evaluation\"/>
    </mc:Choice>
  </mc:AlternateContent>
  <xr:revisionPtr revIDLastSave="0" documentId="13_ncr:1_{336A3EE1-DA1F-415B-BFA1-6EC955B57E2E}" xr6:coauthVersionLast="47" xr6:coauthVersionMax="47" xr10:uidLastSave="{00000000-0000-0000-0000-000000000000}"/>
  <bookViews>
    <workbookView xWindow="-110" yWindow="-110" windowWidth="22780" windowHeight="14540" xr2:uid="{3E2D19EB-1BA1-3749-8827-A03055A9E6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2" i="1"/>
  <c r="R2" i="1"/>
  <c r="O3" i="1"/>
  <c r="O2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2" i="1"/>
  <c r="Q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2" i="1"/>
  <c r="P2" i="1"/>
  <c r="W3" i="1"/>
  <c r="W4" i="1"/>
  <c r="W6" i="1"/>
  <c r="W7" i="1"/>
  <c r="W13" i="1"/>
  <c r="W14" i="1"/>
  <c r="W15" i="1"/>
  <c r="W16" i="1"/>
  <c r="W2" i="1"/>
  <c r="V5" i="1"/>
  <c r="V8" i="1"/>
  <c r="V9" i="1"/>
  <c r="V10" i="1"/>
  <c r="V11" i="1"/>
  <c r="V1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N5" i="1"/>
  <c r="N8" i="1"/>
  <c r="N9" i="1"/>
  <c r="N10" i="1"/>
  <c r="N11" i="1"/>
  <c r="N12" i="1"/>
  <c r="O4" i="1"/>
  <c r="O6" i="1"/>
  <c r="O7" i="1"/>
  <c r="O13" i="1"/>
  <c r="O14" i="1"/>
  <c r="O15" i="1"/>
  <c r="O16" i="1"/>
  <c r="J19" i="1"/>
  <c r="J18" i="1"/>
  <c r="H1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I2" i="1"/>
  <c r="J17" i="1"/>
  <c r="H1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H19" i="1" l="1"/>
  <c r="F17" i="1"/>
</calcChain>
</file>

<file path=xl/sharedStrings.xml><?xml version="1.0" encoding="utf-8"?>
<sst xmlns="http://schemas.openxmlformats.org/spreadsheetml/2006/main" count="63" uniqueCount="32">
  <si>
    <t>Hours Studied</t>
  </si>
  <si>
    <t>Exam Score</t>
  </si>
  <si>
    <t>Predicted Score</t>
  </si>
  <si>
    <t>Squared Difference</t>
  </si>
  <si>
    <t>Actual Pass?</t>
  </si>
  <si>
    <t>Y</t>
  </si>
  <si>
    <t>N</t>
  </si>
  <si>
    <t>Predicted Pass?</t>
  </si>
  <si>
    <t>RMSE -step 2</t>
  </si>
  <si>
    <t>RMSE - step3</t>
  </si>
  <si>
    <t>Absolute error 1</t>
  </si>
  <si>
    <t>Predicted Score 2</t>
  </si>
  <si>
    <t>Absolute error 2</t>
  </si>
  <si>
    <t>MAE2</t>
  </si>
  <si>
    <t>MAE1</t>
  </si>
  <si>
    <t>RSME step 1</t>
  </si>
  <si>
    <t>TP1</t>
  </si>
  <si>
    <t>TN1</t>
  </si>
  <si>
    <t>FP1</t>
  </si>
  <si>
    <t>FN1</t>
  </si>
  <si>
    <t>Precision</t>
  </si>
  <si>
    <t>Recall</t>
  </si>
  <si>
    <t>Accuracy</t>
  </si>
  <si>
    <t>F1</t>
  </si>
  <si>
    <t>TN2</t>
  </si>
  <si>
    <t>TP2</t>
  </si>
  <si>
    <t>FP2</t>
  </si>
  <si>
    <t>FN2</t>
  </si>
  <si>
    <t>Precision2</t>
  </si>
  <si>
    <t>Recall2</t>
  </si>
  <si>
    <t>Accuracy2</t>
  </si>
  <si>
    <t>f1-2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</si>
</sst>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>
    <font>
      <sz val="12"/>
      <color theme="1"/>
      <name val="Calibri"/>
      <family val="2"/>
      <scheme val="minor"/>
    </font>
    <font>
      <sz val="16"/>
      <color rgb="FF212529"/>
      <name val="DIN Next LT Arabic Regular"/>
    </font>
    <font>
      <sz val="12"/>
      <color theme="1"/>
      <name val="DIN Next LT Arabic Regular"/>
    </font>
    <font>
      <b/>
      <sz val="16"/>
      <color rgb="FF212529"/>
      <name val="DIN Next LT Arabic Regular"/>
    </font>
    <font>
      <b/>
      <sz val="12"/>
      <color theme="1"/>
      <name val="DIN Next LT Arabic Regula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64" fontId="2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165" fontId="4" fillId="0" borderId="0" xfId="0" applyNumberFormat="1" applyFont="1"/>
    <xf numFmtId="165" fontId="2" fillId="0" borderId="0" xfId="0" applyNumberFormat="1" applyFont="1"/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6125A-C6FE-4244-8815-D8075F6417F0}">
  <dimension ref="A1:AA19"/>
  <sheetViews>
    <sheetView tabSelected="1" topLeftCell="P1" zoomScale="96" workbookViewId="0">
      <selection activeCell="X21" sqref="X21"/>
    </sheetView>
  </sheetViews>
  <sheetFormatPr defaultColWidth="10.83203125" defaultRowHeight="15.5"/>
  <cols>
    <col min="1" max="1" width="18.1640625" style="2" bestFit="1" customWidth="1"/>
    <col min="2" max="2" width="15.33203125" style="2" bestFit="1" customWidth="1"/>
    <col min="3" max="3" width="20.1640625" style="2" bestFit="1" customWidth="1"/>
    <col min="4" max="4" width="16.1640625" style="2" hidden="1" customWidth="1"/>
    <col min="5" max="5" width="20.1640625" style="2" hidden="1" customWidth="1"/>
    <col min="6" max="6" width="24.33203125" style="4" hidden="1" customWidth="1"/>
    <col min="7" max="7" width="24.33203125" style="4" customWidth="1"/>
    <col min="8" max="8" width="10.83203125" style="2"/>
    <col min="9" max="9" width="10.83203125" style="9"/>
    <col min="10" max="16384" width="10.83203125" style="2"/>
  </cols>
  <sheetData>
    <row r="1" spans="1:27" s="7" customFormat="1" ht="20">
      <c r="A1" s="5" t="s">
        <v>0</v>
      </c>
      <c r="B1" s="5" t="s">
        <v>1</v>
      </c>
      <c r="C1" s="5" t="s">
        <v>2</v>
      </c>
      <c r="D1" s="5" t="s">
        <v>4</v>
      </c>
      <c r="E1" s="5" t="s">
        <v>7</v>
      </c>
      <c r="F1" s="6" t="s">
        <v>3</v>
      </c>
      <c r="G1" s="6" t="s">
        <v>11</v>
      </c>
      <c r="H1" s="7" t="s">
        <v>10</v>
      </c>
      <c r="I1" s="8" t="s">
        <v>15</v>
      </c>
      <c r="J1" s="7" t="s">
        <v>12</v>
      </c>
      <c r="K1" s="7" t="s">
        <v>15</v>
      </c>
      <c r="L1" s="7" t="s">
        <v>16</v>
      </c>
      <c r="M1" s="7" t="s">
        <v>17</v>
      </c>
      <c r="N1" s="7" t="s">
        <v>18</v>
      </c>
      <c r="O1" s="7" t="s">
        <v>19</v>
      </c>
      <c r="P1" s="7" t="s">
        <v>20</v>
      </c>
      <c r="Q1" s="7" t="s">
        <v>21</v>
      </c>
      <c r="R1" s="7" t="s">
        <v>22</v>
      </c>
      <c r="S1" s="7" t="s">
        <v>23</v>
      </c>
      <c r="T1" s="7" t="s">
        <v>25</v>
      </c>
      <c r="U1" s="7" t="s">
        <v>24</v>
      </c>
      <c r="V1" s="7" t="s">
        <v>26</v>
      </c>
      <c r="W1" s="7" t="s">
        <v>27</v>
      </c>
      <c r="X1" s="7" t="s">
        <v>28</v>
      </c>
      <c r="Y1" s="7" t="s">
        <v>29</v>
      </c>
      <c r="Z1" s="7" t="s">
        <v>30</v>
      </c>
      <c r="AA1" s="7" t="s">
        <v>31</v>
      </c>
    </row>
    <row r="2" spans="1:27" ht="20">
      <c r="A2" s="1">
        <v>1</v>
      </c>
      <c r="B2" s="1">
        <v>68</v>
      </c>
      <c r="C2" s="1">
        <v>79.03</v>
      </c>
      <c r="D2" s="1" t="s">
        <v>6</v>
      </c>
      <c r="E2" s="1" t="s">
        <v>5</v>
      </c>
      <c r="F2" s="3">
        <f>(C2-B2)^2</f>
        <v>121.66090000000003</v>
      </c>
      <c r="G2" s="3">
        <v>75</v>
      </c>
      <c r="H2" s="2">
        <f>ABS(C2-B2)</f>
        <v>11.030000000000001</v>
      </c>
      <c r="I2" s="9">
        <f>(C2-B2)^2</f>
        <v>121.66090000000003</v>
      </c>
      <c r="J2" s="2">
        <f>ABS(G2-B2)</f>
        <v>7</v>
      </c>
      <c r="K2" s="4">
        <f>(G2-B2)^2</f>
        <v>49</v>
      </c>
      <c r="L2" s="2">
        <v>68</v>
      </c>
      <c r="M2" s="2">
        <v>0</v>
      </c>
      <c r="N2" s="2">
        <v>0</v>
      </c>
      <c r="O2" s="2">
        <f>C2-B2</f>
        <v>11.030000000000001</v>
      </c>
      <c r="P2" s="2">
        <f>L2/L2+N2</f>
        <v>1</v>
      </c>
      <c r="Q2" s="2">
        <f>L2/L2+O2</f>
        <v>12.030000000000001</v>
      </c>
      <c r="R2" s="2">
        <f>L2+M3/L2+M2+N2+O2</f>
        <v>79.03</v>
      </c>
      <c r="S2" s="2">
        <f>2*(P2*Q2/P2+Q2)</f>
        <v>48.120000000000005</v>
      </c>
      <c r="T2" s="2">
        <v>68</v>
      </c>
      <c r="U2" s="2">
        <v>0</v>
      </c>
      <c r="V2" s="4">
        <v>0</v>
      </c>
      <c r="W2" s="4">
        <f>G2-B2</f>
        <v>7</v>
      </c>
      <c r="X2" s="2">
        <f>T2/T2+V2</f>
        <v>1</v>
      </c>
      <c r="Y2" s="2">
        <f>T2/T2+W2</f>
        <v>8</v>
      </c>
      <c r="Z2" s="2">
        <f>T2+U2/T2+U2+V2+W2</f>
        <v>75</v>
      </c>
      <c r="AA2" s="2">
        <f>2*(X2*Y2/X2+Y2)</f>
        <v>32</v>
      </c>
    </row>
    <row r="3" spans="1:27" ht="20">
      <c r="A3" s="1">
        <v>1</v>
      </c>
      <c r="B3" s="1">
        <v>78</v>
      </c>
      <c r="C3" s="1">
        <v>79.03</v>
      </c>
      <c r="D3" s="1" t="s">
        <v>6</v>
      </c>
      <c r="E3" s="1" t="s">
        <v>5</v>
      </c>
      <c r="F3" s="3">
        <f>(C3-B3)^2</f>
        <v>1.0609000000000024</v>
      </c>
      <c r="G3" s="3">
        <v>79</v>
      </c>
      <c r="H3" s="2">
        <f>ABS(C3-B3)</f>
        <v>1.0300000000000011</v>
      </c>
      <c r="I3" s="9">
        <f>(C3-B3)^2</f>
        <v>1.0609000000000024</v>
      </c>
      <c r="J3" s="2">
        <f t="shared" ref="J3:J16" si="0">ABS(G3-B3)</f>
        <v>1</v>
      </c>
      <c r="K3" s="4">
        <f t="shared" ref="K3:K16" si="1">(G3-B3)^2</f>
        <v>1</v>
      </c>
      <c r="L3" s="2">
        <v>78</v>
      </c>
      <c r="M3" s="2">
        <v>0</v>
      </c>
      <c r="N3" s="2">
        <v>0</v>
      </c>
      <c r="O3" s="2">
        <f>C3-B3</f>
        <v>1.0300000000000011</v>
      </c>
      <c r="P3" s="2">
        <f t="shared" ref="P3:P16" si="2">L3/L3+N3</f>
        <v>1</v>
      </c>
      <c r="Q3" s="2">
        <f t="shared" ref="Q3:Q16" si="3">L3/L3+O3</f>
        <v>2.0300000000000011</v>
      </c>
      <c r="R3" s="2">
        <f t="shared" ref="R3:R16" si="4">L3+M4/L3+M3+N3+O3</f>
        <v>79.03</v>
      </c>
      <c r="S3" s="2">
        <f t="shared" ref="S3:S16" si="5">2*(P3*Q3/P3+Q3)</f>
        <v>8.1200000000000045</v>
      </c>
      <c r="T3" s="2">
        <v>78</v>
      </c>
      <c r="U3" s="2">
        <v>0</v>
      </c>
      <c r="V3" s="4">
        <v>0</v>
      </c>
      <c r="W3" s="4">
        <f t="shared" ref="W3:W16" si="6">G3-B3</f>
        <v>1</v>
      </c>
      <c r="X3" s="2">
        <f t="shared" ref="X3:X16" si="7">T3/T3+V3</f>
        <v>1</v>
      </c>
      <c r="Y3" s="2">
        <f t="shared" ref="Y3:Y16" si="8">T3/T3+W3</f>
        <v>2</v>
      </c>
      <c r="Z3" s="2">
        <f t="shared" ref="Z3:Z16" si="9">T3+U3/T3+U3+V3+W3</f>
        <v>79</v>
      </c>
      <c r="AA3" s="2">
        <f t="shared" ref="AA3:AA16" si="10">2*(X3*Y3/X3+Y3)</f>
        <v>8</v>
      </c>
    </row>
    <row r="4" spans="1:27" ht="20">
      <c r="A4" s="1">
        <v>1</v>
      </c>
      <c r="B4" s="1">
        <v>75</v>
      </c>
      <c r="C4" s="1">
        <v>79.03</v>
      </c>
      <c r="D4" s="1" t="s">
        <v>6</v>
      </c>
      <c r="E4" s="1" t="s">
        <v>5</v>
      </c>
      <c r="F4" s="3">
        <f>(C4-B4)^2</f>
        <v>16.240900000000011</v>
      </c>
      <c r="G4" s="3">
        <v>77</v>
      </c>
      <c r="H4" s="2">
        <f>ABS(C4-B4)</f>
        <v>4.0300000000000011</v>
      </c>
      <c r="I4" s="9">
        <f>(C4-B4)^2</f>
        <v>16.240900000000011</v>
      </c>
      <c r="J4" s="2">
        <f t="shared" si="0"/>
        <v>2</v>
      </c>
      <c r="K4" s="4">
        <f t="shared" si="1"/>
        <v>4</v>
      </c>
      <c r="L4" s="2">
        <v>75</v>
      </c>
      <c r="M4" s="2">
        <v>0</v>
      </c>
      <c r="N4" s="2">
        <v>0</v>
      </c>
      <c r="O4" s="2">
        <f t="shared" ref="O3:O16" si="11">C4-B4</f>
        <v>4.0300000000000011</v>
      </c>
      <c r="P4" s="2">
        <f t="shared" si="2"/>
        <v>1</v>
      </c>
      <c r="Q4" s="2">
        <f t="shared" si="3"/>
        <v>5.0300000000000011</v>
      </c>
      <c r="R4" s="2">
        <f t="shared" si="4"/>
        <v>79.03</v>
      </c>
      <c r="S4" s="2">
        <f t="shared" si="5"/>
        <v>20.120000000000005</v>
      </c>
      <c r="T4" s="2">
        <v>75</v>
      </c>
      <c r="U4" s="2">
        <v>0</v>
      </c>
      <c r="V4" s="4">
        <v>0</v>
      </c>
      <c r="W4" s="4">
        <f t="shared" si="6"/>
        <v>2</v>
      </c>
      <c r="X4" s="2">
        <f t="shared" si="7"/>
        <v>1</v>
      </c>
      <c r="Y4" s="2">
        <f t="shared" si="8"/>
        <v>3</v>
      </c>
      <c r="Z4" s="2">
        <f t="shared" si="9"/>
        <v>77</v>
      </c>
      <c r="AA4" s="2">
        <f t="shared" si="10"/>
        <v>12</v>
      </c>
    </row>
    <row r="5" spans="1:27" ht="20">
      <c r="A5" s="1">
        <v>2</v>
      </c>
      <c r="B5" s="1">
        <v>83</v>
      </c>
      <c r="C5" s="1">
        <v>82.11</v>
      </c>
      <c r="D5" s="1" t="s">
        <v>5</v>
      </c>
      <c r="E5" s="1" t="s">
        <v>5</v>
      </c>
      <c r="F5" s="3">
        <f>(C5-B5)^2</f>
        <v>0.79210000000000103</v>
      </c>
      <c r="G5" s="3">
        <v>82</v>
      </c>
      <c r="H5" s="2">
        <f>ABS(C5-B5)</f>
        <v>0.89000000000000057</v>
      </c>
      <c r="I5" s="9">
        <f>(C5-B5)^2</f>
        <v>0.79210000000000103</v>
      </c>
      <c r="J5" s="2">
        <f t="shared" si="0"/>
        <v>1</v>
      </c>
      <c r="K5" s="4">
        <f t="shared" si="1"/>
        <v>1</v>
      </c>
      <c r="L5" s="2">
        <v>82.11</v>
      </c>
      <c r="M5" s="2">
        <v>0</v>
      </c>
      <c r="N5" s="2">
        <f t="shared" ref="N3:N16" si="12">B5-C5</f>
        <v>0.89000000000000057</v>
      </c>
      <c r="O5" s="2">
        <v>0</v>
      </c>
      <c r="P5" s="2">
        <f t="shared" si="2"/>
        <v>1.8900000000000006</v>
      </c>
      <c r="Q5" s="2">
        <f t="shared" si="3"/>
        <v>1</v>
      </c>
      <c r="R5" s="2">
        <f t="shared" si="4"/>
        <v>83</v>
      </c>
      <c r="S5" s="2">
        <f t="shared" si="5"/>
        <v>4</v>
      </c>
      <c r="T5" s="2">
        <v>82</v>
      </c>
      <c r="U5" s="2">
        <v>0</v>
      </c>
      <c r="V5" s="4">
        <f t="shared" ref="V3:V16" si="13">B5-G5</f>
        <v>1</v>
      </c>
      <c r="W5" s="4">
        <v>0</v>
      </c>
      <c r="X5" s="2">
        <f t="shared" si="7"/>
        <v>2</v>
      </c>
      <c r="Y5" s="2">
        <f t="shared" si="8"/>
        <v>1</v>
      </c>
      <c r="Z5" s="2">
        <f t="shared" si="9"/>
        <v>83</v>
      </c>
      <c r="AA5" s="2">
        <f t="shared" si="10"/>
        <v>4</v>
      </c>
    </row>
    <row r="6" spans="1:27" ht="20">
      <c r="A6" s="1">
        <v>2</v>
      </c>
      <c r="B6" s="1">
        <v>80</v>
      </c>
      <c r="C6" s="1">
        <v>82.11</v>
      </c>
      <c r="D6" s="1" t="s">
        <v>5</v>
      </c>
      <c r="E6" s="1" t="s">
        <v>5</v>
      </c>
      <c r="F6" s="3">
        <f>(C6-B6)^2</f>
        <v>4.4520999999999979</v>
      </c>
      <c r="G6" s="3">
        <v>81</v>
      </c>
      <c r="H6" s="2">
        <f>ABS(C6-B6)</f>
        <v>2.1099999999999994</v>
      </c>
      <c r="I6" s="9">
        <f>(C6-B6)^2</f>
        <v>4.4520999999999979</v>
      </c>
      <c r="J6" s="2">
        <f t="shared" si="0"/>
        <v>1</v>
      </c>
      <c r="K6" s="4">
        <f t="shared" si="1"/>
        <v>1</v>
      </c>
      <c r="L6" s="2">
        <v>80</v>
      </c>
      <c r="M6" s="2">
        <v>0</v>
      </c>
      <c r="N6" s="2">
        <v>0</v>
      </c>
      <c r="O6" s="2">
        <f t="shared" si="11"/>
        <v>2.1099999999999994</v>
      </c>
      <c r="P6" s="2">
        <f t="shared" si="2"/>
        <v>1</v>
      </c>
      <c r="Q6" s="2">
        <f t="shared" si="3"/>
        <v>3.1099999999999994</v>
      </c>
      <c r="R6" s="2">
        <f t="shared" si="4"/>
        <v>82.11</v>
      </c>
      <c r="S6" s="2">
        <f t="shared" si="5"/>
        <v>12.439999999999998</v>
      </c>
      <c r="T6" s="2">
        <v>80</v>
      </c>
      <c r="U6" s="2">
        <v>0</v>
      </c>
      <c r="V6" s="4">
        <v>0</v>
      </c>
      <c r="W6" s="4">
        <f t="shared" si="6"/>
        <v>1</v>
      </c>
      <c r="X6" s="2">
        <f t="shared" si="7"/>
        <v>1</v>
      </c>
      <c r="Y6" s="2">
        <f t="shared" si="8"/>
        <v>2</v>
      </c>
      <c r="Z6" s="2">
        <f t="shared" si="9"/>
        <v>81</v>
      </c>
      <c r="AA6" s="2">
        <f t="shared" si="10"/>
        <v>8</v>
      </c>
    </row>
    <row r="7" spans="1:27" ht="20">
      <c r="A7" s="1">
        <v>2</v>
      </c>
      <c r="B7" s="1">
        <v>78</v>
      </c>
      <c r="C7" s="1">
        <v>82.11</v>
      </c>
      <c r="D7" s="1" t="s">
        <v>6</v>
      </c>
      <c r="E7" s="1" t="s">
        <v>5</v>
      </c>
      <c r="F7" s="3">
        <f>(C7-B7)^2</f>
        <v>16.892099999999996</v>
      </c>
      <c r="G7" s="3">
        <v>80</v>
      </c>
      <c r="H7" s="2">
        <f>ABS(C7-B7)</f>
        <v>4.1099999999999994</v>
      </c>
      <c r="I7" s="9">
        <f>(C7-B7)^2</f>
        <v>16.892099999999996</v>
      </c>
      <c r="J7" s="2">
        <f t="shared" si="0"/>
        <v>2</v>
      </c>
      <c r="K7" s="4">
        <f t="shared" si="1"/>
        <v>4</v>
      </c>
      <c r="L7" s="2">
        <v>78</v>
      </c>
      <c r="M7" s="2">
        <v>0</v>
      </c>
      <c r="N7" s="2">
        <v>0</v>
      </c>
      <c r="O7" s="2">
        <f t="shared" si="11"/>
        <v>4.1099999999999994</v>
      </c>
      <c r="P7" s="2">
        <f t="shared" si="2"/>
        <v>1</v>
      </c>
      <c r="Q7" s="2">
        <f t="shared" si="3"/>
        <v>5.1099999999999994</v>
      </c>
      <c r="R7" s="2">
        <f t="shared" si="4"/>
        <v>82.11</v>
      </c>
      <c r="S7" s="2">
        <f t="shared" si="5"/>
        <v>20.439999999999998</v>
      </c>
      <c r="T7" s="2">
        <v>78</v>
      </c>
      <c r="U7" s="2">
        <v>0</v>
      </c>
      <c r="V7" s="4">
        <v>0</v>
      </c>
      <c r="W7" s="4">
        <f t="shared" si="6"/>
        <v>2</v>
      </c>
      <c r="X7" s="2">
        <f t="shared" si="7"/>
        <v>1</v>
      </c>
      <c r="Y7" s="2">
        <f t="shared" si="8"/>
        <v>3</v>
      </c>
      <c r="Z7" s="2">
        <f t="shared" si="9"/>
        <v>80</v>
      </c>
      <c r="AA7" s="2">
        <f t="shared" si="10"/>
        <v>12</v>
      </c>
    </row>
    <row r="8" spans="1:27" ht="20">
      <c r="A8" s="1">
        <v>2</v>
      </c>
      <c r="B8" s="1">
        <v>89</v>
      </c>
      <c r="C8" s="1">
        <v>82.11</v>
      </c>
      <c r="D8" s="1" t="s">
        <v>5</v>
      </c>
      <c r="E8" s="1" t="s">
        <v>5</v>
      </c>
      <c r="F8" s="3">
        <f>(C8-B8)^2</f>
        <v>47.472100000000005</v>
      </c>
      <c r="G8" s="3">
        <v>85</v>
      </c>
      <c r="H8" s="2">
        <f>ABS(C8-B8)</f>
        <v>6.8900000000000006</v>
      </c>
      <c r="I8" s="9">
        <f>(C8-B8)^2</f>
        <v>47.472100000000005</v>
      </c>
      <c r="J8" s="2">
        <f t="shared" si="0"/>
        <v>4</v>
      </c>
      <c r="K8" s="4">
        <f t="shared" si="1"/>
        <v>16</v>
      </c>
      <c r="L8" s="2">
        <v>82.11</v>
      </c>
      <c r="M8" s="2">
        <v>0</v>
      </c>
      <c r="N8" s="2">
        <f t="shared" si="12"/>
        <v>6.8900000000000006</v>
      </c>
      <c r="O8" s="2">
        <v>0</v>
      </c>
      <c r="P8" s="2">
        <f t="shared" si="2"/>
        <v>7.8900000000000006</v>
      </c>
      <c r="Q8" s="2">
        <f t="shared" si="3"/>
        <v>1</v>
      </c>
      <c r="R8" s="2">
        <f t="shared" si="4"/>
        <v>89</v>
      </c>
      <c r="S8" s="2">
        <f t="shared" si="5"/>
        <v>4</v>
      </c>
      <c r="T8" s="2">
        <v>85</v>
      </c>
      <c r="U8" s="2">
        <v>0</v>
      </c>
      <c r="V8" s="4">
        <f t="shared" si="13"/>
        <v>4</v>
      </c>
      <c r="W8" s="4">
        <v>0</v>
      </c>
      <c r="X8" s="2">
        <f t="shared" si="7"/>
        <v>5</v>
      </c>
      <c r="Y8" s="2">
        <f t="shared" si="8"/>
        <v>1</v>
      </c>
      <c r="Z8" s="2">
        <f t="shared" si="9"/>
        <v>89</v>
      </c>
      <c r="AA8" s="2">
        <f t="shared" si="10"/>
        <v>4</v>
      </c>
    </row>
    <row r="9" spans="1:27" ht="20">
      <c r="A9" s="1">
        <v>2</v>
      </c>
      <c r="B9" s="1">
        <v>93</v>
      </c>
      <c r="C9" s="1">
        <v>82.11</v>
      </c>
      <c r="D9" s="1" t="s">
        <v>5</v>
      </c>
      <c r="E9" s="1" t="s">
        <v>5</v>
      </c>
      <c r="F9" s="3">
        <f>(C9-B9)^2</f>
        <v>118.59210000000002</v>
      </c>
      <c r="G9" s="3">
        <v>90</v>
      </c>
      <c r="H9" s="2">
        <f>ABS(C9-B9)</f>
        <v>10.89</v>
      </c>
      <c r="I9" s="9">
        <f>(C9-B9)^2</f>
        <v>118.59210000000002</v>
      </c>
      <c r="J9" s="2">
        <f t="shared" si="0"/>
        <v>3</v>
      </c>
      <c r="K9" s="4">
        <f t="shared" si="1"/>
        <v>9</v>
      </c>
      <c r="L9" s="2">
        <v>82.11</v>
      </c>
      <c r="M9" s="2">
        <v>0</v>
      </c>
      <c r="N9" s="2">
        <f t="shared" si="12"/>
        <v>10.89</v>
      </c>
      <c r="O9" s="2">
        <v>0</v>
      </c>
      <c r="P9" s="2">
        <f t="shared" si="2"/>
        <v>11.89</v>
      </c>
      <c r="Q9" s="2">
        <f t="shared" si="3"/>
        <v>1</v>
      </c>
      <c r="R9" s="2">
        <f t="shared" si="4"/>
        <v>93</v>
      </c>
      <c r="S9" s="2">
        <f t="shared" si="5"/>
        <v>4</v>
      </c>
      <c r="T9" s="2">
        <v>90</v>
      </c>
      <c r="U9" s="2">
        <v>0</v>
      </c>
      <c r="V9" s="4">
        <f t="shared" si="13"/>
        <v>3</v>
      </c>
      <c r="W9" s="4">
        <v>0</v>
      </c>
      <c r="X9" s="2">
        <f t="shared" si="7"/>
        <v>4</v>
      </c>
      <c r="Y9" s="2">
        <f t="shared" si="8"/>
        <v>1</v>
      </c>
      <c r="Z9" s="2">
        <f t="shared" si="9"/>
        <v>93</v>
      </c>
      <c r="AA9" s="2">
        <f t="shared" si="10"/>
        <v>4</v>
      </c>
    </row>
    <row r="10" spans="1:27" ht="20">
      <c r="A10" s="1">
        <v>3</v>
      </c>
      <c r="B10" s="1">
        <v>90</v>
      </c>
      <c r="C10" s="1">
        <v>85.19</v>
      </c>
      <c r="D10" s="1" t="s">
        <v>5</v>
      </c>
      <c r="E10" s="1" t="s">
        <v>5</v>
      </c>
      <c r="F10" s="3">
        <f>(C10-B10)^2</f>
        <v>23.13610000000002</v>
      </c>
      <c r="G10" s="3">
        <v>88</v>
      </c>
      <c r="H10" s="2">
        <f>ABS(C10-B10)</f>
        <v>4.8100000000000023</v>
      </c>
      <c r="I10" s="9">
        <f>(C10-B10)^2</f>
        <v>23.13610000000002</v>
      </c>
      <c r="J10" s="2">
        <f t="shared" si="0"/>
        <v>2</v>
      </c>
      <c r="K10" s="4">
        <f t="shared" si="1"/>
        <v>4</v>
      </c>
      <c r="L10" s="2">
        <v>85.19</v>
      </c>
      <c r="M10" s="2">
        <v>0</v>
      </c>
      <c r="N10" s="2">
        <f t="shared" si="12"/>
        <v>4.8100000000000023</v>
      </c>
      <c r="O10" s="2">
        <v>0</v>
      </c>
      <c r="P10" s="2">
        <f t="shared" si="2"/>
        <v>5.8100000000000023</v>
      </c>
      <c r="Q10" s="2">
        <f t="shared" si="3"/>
        <v>1</v>
      </c>
      <c r="R10" s="2">
        <f t="shared" si="4"/>
        <v>90</v>
      </c>
      <c r="S10" s="2">
        <f t="shared" si="5"/>
        <v>4</v>
      </c>
      <c r="T10" s="2">
        <v>88</v>
      </c>
      <c r="U10" s="2">
        <v>0</v>
      </c>
      <c r="V10" s="4">
        <f t="shared" si="13"/>
        <v>2</v>
      </c>
      <c r="W10" s="4">
        <v>0</v>
      </c>
      <c r="X10" s="2">
        <f t="shared" si="7"/>
        <v>3</v>
      </c>
      <c r="Y10" s="2">
        <f t="shared" si="8"/>
        <v>1</v>
      </c>
      <c r="Z10" s="2">
        <f t="shared" si="9"/>
        <v>90</v>
      </c>
      <c r="AA10" s="2">
        <f t="shared" si="10"/>
        <v>4</v>
      </c>
    </row>
    <row r="11" spans="1:27" ht="20">
      <c r="A11" s="1">
        <v>3</v>
      </c>
      <c r="B11" s="1">
        <v>91</v>
      </c>
      <c r="C11" s="1">
        <v>85.19</v>
      </c>
      <c r="D11" s="1" t="s">
        <v>5</v>
      </c>
      <c r="E11" s="1" t="s">
        <v>5</v>
      </c>
      <c r="F11" s="3">
        <f>(C11-B11)^2</f>
        <v>33.756100000000025</v>
      </c>
      <c r="G11" s="3">
        <v>88</v>
      </c>
      <c r="H11" s="2">
        <f>ABS(C11-B11)</f>
        <v>5.8100000000000023</v>
      </c>
      <c r="I11" s="9">
        <f>(C11-B11)^2</f>
        <v>33.756100000000025</v>
      </c>
      <c r="J11" s="2">
        <f t="shared" si="0"/>
        <v>3</v>
      </c>
      <c r="K11" s="4">
        <f t="shared" si="1"/>
        <v>9</v>
      </c>
      <c r="L11" s="2">
        <v>85.19</v>
      </c>
      <c r="M11" s="2">
        <v>0</v>
      </c>
      <c r="N11" s="2">
        <f t="shared" si="12"/>
        <v>5.8100000000000023</v>
      </c>
      <c r="O11" s="2">
        <v>0</v>
      </c>
      <c r="P11" s="2">
        <f t="shared" si="2"/>
        <v>6.8100000000000023</v>
      </c>
      <c r="Q11" s="2">
        <f t="shared" si="3"/>
        <v>1</v>
      </c>
      <c r="R11" s="2">
        <f t="shared" si="4"/>
        <v>91</v>
      </c>
      <c r="S11" s="2">
        <f t="shared" si="5"/>
        <v>4</v>
      </c>
      <c r="T11" s="2">
        <v>88</v>
      </c>
      <c r="U11" s="2">
        <v>0</v>
      </c>
      <c r="V11" s="4">
        <f t="shared" si="13"/>
        <v>3</v>
      </c>
      <c r="W11" s="4">
        <v>0</v>
      </c>
      <c r="X11" s="2">
        <f t="shared" si="7"/>
        <v>4</v>
      </c>
      <c r="Y11" s="2">
        <f t="shared" si="8"/>
        <v>1</v>
      </c>
      <c r="Z11" s="2">
        <f t="shared" si="9"/>
        <v>91</v>
      </c>
      <c r="AA11" s="2">
        <f t="shared" si="10"/>
        <v>4</v>
      </c>
    </row>
    <row r="12" spans="1:27" ht="20">
      <c r="A12" s="1">
        <v>4</v>
      </c>
      <c r="B12" s="1">
        <v>94</v>
      </c>
      <c r="C12" s="1">
        <v>88.27</v>
      </c>
      <c r="D12" s="1" t="s">
        <v>5</v>
      </c>
      <c r="E12" s="1" t="s">
        <v>5</v>
      </c>
      <c r="F12" s="3">
        <f>(C12-B12)^2</f>
        <v>32.832900000000045</v>
      </c>
      <c r="G12" s="3">
        <v>90</v>
      </c>
      <c r="H12" s="2">
        <f>ABS(C12-B12)</f>
        <v>5.730000000000004</v>
      </c>
      <c r="I12" s="9">
        <f>(C12-B12)^2</f>
        <v>32.832900000000045</v>
      </c>
      <c r="J12" s="2">
        <f t="shared" si="0"/>
        <v>4</v>
      </c>
      <c r="K12" s="4">
        <f t="shared" si="1"/>
        <v>16</v>
      </c>
      <c r="L12" s="2">
        <v>88.27</v>
      </c>
      <c r="M12" s="2">
        <v>0</v>
      </c>
      <c r="N12" s="2">
        <f t="shared" si="12"/>
        <v>5.730000000000004</v>
      </c>
      <c r="O12" s="2">
        <v>0</v>
      </c>
      <c r="P12" s="2">
        <f t="shared" si="2"/>
        <v>6.730000000000004</v>
      </c>
      <c r="Q12" s="2">
        <f t="shared" si="3"/>
        <v>1</v>
      </c>
      <c r="R12" s="2">
        <f t="shared" si="4"/>
        <v>94</v>
      </c>
      <c r="S12" s="2">
        <f t="shared" si="5"/>
        <v>4</v>
      </c>
      <c r="T12" s="2">
        <v>90</v>
      </c>
      <c r="U12" s="2">
        <v>0</v>
      </c>
      <c r="V12" s="4">
        <f t="shared" si="13"/>
        <v>4</v>
      </c>
      <c r="W12" s="4">
        <v>0</v>
      </c>
      <c r="X12" s="2">
        <f t="shared" si="7"/>
        <v>5</v>
      </c>
      <c r="Y12" s="2">
        <f t="shared" si="8"/>
        <v>1</v>
      </c>
      <c r="Z12" s="2">
        <f t="shared" si="9"/>
        <v>94</v>
      </c>
      <c r="AA12" s="2">
        <f t="shared" si="10"/>
        <v>4</v>
      </c>
    </row>
    <row r="13" spans="1:27" ht="20">
      <c r="A13" s="1">
        <v>5</v>
      </c>
      <c r="B13" s="1">
        <v>88</v>
      </c>
      <c r="C13" s="1">
        <v>91.35</v>
      </c>
      <c r="D13" s="1" t="s">
        <v>5</v>
      </c>
      <c r="E13" s="1" t="s">
        <v>5</v>
      </c>
      <c r="F13" s="3">
        <f>(C13-B13)^2</f>
        <v>11.222499999999961</v>
      </c>
      <c r="G13" s="3">
        <v>90</v>
      </c>
      <c r="H13" s="2">
        <f>ABS(C13-B13)</f>
        <v>3.3499999999999943</v>
      </c>
      <c r="I13" s="9">
        <f>(C13-B13)^2</f>
        <v>11.222499999999961</v>
      </c>
      <c r="J13" s="2">
        <f t="shared" si="0"/>
        <v>2</v>
      </c>
      <c r="K13" s="4">
        <f t="shared" si="1"/>
        <v>4</v>
      </c>
      <c r="L13" s="2">
        <v>88</v>
      </c>
      <c r="M13" s="2">
        <v>0</v>
      </c>
      <c r="N13" s="2">
        <v>0</v>
      </c>
      <c r="O13" s="2">
        <f t="shared" si="11"/>
        <v>3.3499999999999943</v>
      </c>
      <c r="P13" s="2">
        <f t="shared" si="2"/>
        <v>1</v>
      </c>
      <c r="Q13" s="2">
        <f t="shared" si="3"/>
        <v>4.3499999999999943</v>
      </c>
      <c r="R13" s="2">
        <f t="shared" si="4"/>
        <v>91.35</v>
      </c>
      <c r="S13" s="2">
        <f t="shared" si="5"/>
        <v>17.399999999999977</v>
      </c>
      <c r="T13" s="2">
        <v>88</v>
      </c>
      <c r="U13" s="2">
        <v>0</v>
      </c>
      <c r="V13" s="4">
        <v>0</v>
      </c>
      <c r="W13" s="4">
        <f t="shared" si="6"/>
        <v>2</v>
      </c>
      <c r="X13" s="2">
        <f t="shared" si="7"/>
        <v>1</v>
      </c>
      <c r="Y13" s="2">
        <f t="shared" si="8"/>
        <v>3</v>
      </c>
      <c r="Z13" s="2">
        <f t="shared" si="9"/>
        <v>90</v>
      </c>
      <c r="AA13" s="2">
        <f t="shared" si="10"/>
        <v>12</v>
      </c>
    </row>
    <row r="14" spans="1:27" ht="20">
      <c r="A14" s="1">
        <v>5</v>
      </c>
      <c r="B14" s="1">
        <v>84</v>
      </c>
      <c r="C14" s="1">
        <v>91.35</v>
      </c>
      <c r="D14" s="1" t="s">
        <v>5</v>
      </c>
      <c r="E14" s="1" t="s">
        <v>5</v>
      </c>
      <c r="F14" s="3">
        <f>(C14-B14)^2</f>
        <v>54.022499999999916</v>
      </c>
      <c r="G14" s="3">
        <v>86</v>
      </c>
      <c r="H14" s="2">
        <f>ABS(C14-B14)</f>
        <v>7.3499999999999943</v>
      </c>
      <c r="I14" s="9">
        <f>(C14-B14)^2</f>
        <v>54.022499999999916</v>
      </c>
      <c r="J14" s="2">
        <f t="shared" si="0"/>
        <v>2</v>
      </c>
      <c r="K14" s="4">
        <f t="shared" si="1"/>
        <v>4</v>
      </c>
      <c r="L14" s="2">
        <v>84</v>
      </c>
      <c r="M14" s="2">
        <v>0</v>
      </c>
      <c r="N14" s="2">
        <v>0</v>
      </c>
      <c r="O14" s="2">
        <f t="shared" si="11"/>
        <v>7.3499999999999943</v>
      </c>
      <c r="P14" s="2">
        <f t="shared" si="2"/>
        <v>1</v>
      </c>
      <c r="Q14" s="2">
        <f t="shared" si="3"/>
        <v>8.3499999999999943</v>
      </c>
      <c r="R14" s="2">
        <f t="shared" si="4"/>
        <v>91.35</v>
      </c>
      <c r="S14" s="2">
        <f t="shared" si="5"/>
        <v>33.399999999999977</v>
      </c>
      <c r="T14" s="2">
        <v>84</v>
      </c>
      <c r="U14" s="2">
        <v>0</v>
      </c>
      <c r="V14" s="4">
        <v>0</v>
      </c>
      <c r="W14" s="4">
        <f t="shared" si="6"/>
        <v>2</v>
      </c>
      <c r="X14" s="2">
        <f t="shared" si="7"/>
        <v>1</v>
      </c>
      <c r="Y14" s="2">
        <f t="shared" si="8"/>
        <v>3</v>
      </c>
      <c r="Z14" s="2">
        <f t="shared" si="9"/>
        <v>86</v>
      </c>
      <c r="AA14" s="2">
        <f t="shared" si="10"/>
        <v>12</v>
      </c>
    </row>
    <row r="15" spans="1:27" ht="20">
      <c r="A15" s="1">
        <v>5</v>
      </c>
      <c r="B15" s="1">
        <v>90</v>
      </c>
      <c r="C15" s="1">
        <v>91.35</v>
      </c>
      <c r="D15" s="1" t="s">
        <v>5</v>
      </c>
      <c r="E15" s="1" t="s">
        <v>5</v>
      </c>
      <c r="F15" s="3">
        <f>(C15-B15)^2</f>
        <v>1.8224999999999847</v>
      </c>
      <c r="G15" s="3">
        <v>91</v>
      </c>
      <c r="H15" s="2">
        <f>ABS(C15-B15)</f>
        <v>1.3499999999999943</v>
      </c>
      <c r="I15" s="9">
        <f>(C15-B15)^2</f>
        <v>1.8224999999999847</v>
      </c>
      <c r="J15" s="2">
        <f t="shared" si="0"/>
        <v>1</v>
      </c>
      <c r="K15" s="4">
        <f t="shared" si="1"/>
        <v>1</v>
      </c>
      <c r="L15" s="2">
        <v>90</v>
      </c>
      <c r="M15" s="2">
        <v>0</v>
      </c>
      <c r="N15" s="2">
        <v>0</v>
      </c>
      <c r="O15" s="2">
        <f t="shared" si="11"/>
        <v>1.3499999999999943</v>
      </c>
      <c r="P15" s="2">
        <f t="shared" si="2"/>
        <v>1</v>
      </c>
      <c r="Q15" s="2">
        <f t="shared" si="3"/>
        <v>2.3499999999999943</v>
      </c>
      <c r="R15" s="2">
        <f t="shared" si="4"/>
        <v>91.35</v>
      </c>
      <c r="S15" s="2">
        <f t="shared" si="5"/>
        <v>9.3999999999999773</v>
      </c>
      <c r="T15" s="2">
        <v>90</v>
      </c>
      <c r="U15" s="2">
        <v>0</v>
      </c>
      <c r="V15" s="4">
        <v>0</v>
      </c>
      <c r="W15" s="4">
        <f t="shared" si="6"/>
        <v>1</v>
      </c>
      <c r="X15" s="2">
        <f t="shared" si="7"/>
        <v>1</v>
      </c>
      <c r="Y15" s="2">
        <f t="shared" si="8"/>
        <v>2</v>
      </c>
      <c r="Z15" s="2">
        <f t="shared" si="9"/>
        <v>91</v>
      </c>
      <c r="AA15" s="2">
        <f t="shared" si="10"/>
        <v>8</v>
      </c>
    </row>
    <row r="16" spans="1:27" ht="20">
      <c r="A16" s="1">
        <v>6</v>
      </c>
      <c r="B16" s="1">
        <v>94</v>
      </c>
      <c r="C16" s="1">
        <v>94.43</v>
      </c>
      <c r="D16" s="1" t="s">
        <v>5</v>
      </c>
      <c r="E16" s="1" t="s">
        <v>5</v>
      </c>
      <c r="F16" s="3">
        <f>(C16-B16)^2</f>
        <v>0.18490000000000587</v>
      </c>
      <c r="G16" s="3">
        <v>94.5</v>
      </c>
      <c r="H16" s="2">
        <f>ABS(C16-B16)</f>
        <v>0.43000000000000682</v>
      </c>
      <c r="I16" s="9">
        <f>(C16-B16)^2</f>
        <v>0.18490000000000587</v>
      </c>
      <c r="J16" s="2">
        <f t="shared" si="0"/>
        <v>0.5</v>
      </c>
      <c r="K16" s="4">
        <f t="shared" si="1"/>
        <v>0.25</v>
      </c>
      <c r="L16" s="2">
        <v>94</v>
      </c>
      <c r="M16" s="2">
        <v>0</v>
      </c>
      <c r="N16" s="2">
        <v>0</v>
      </c>
      <c r="O16" s="2">
        <f t="shared" si="11"/>
        <v>0.43000000000000682</v>
      </c>
      <c r="P16" s="2">
        <f t="shared" si="2"/>
        <v>1</v>
      </c>
      <c r="Q16" s="2">
        <f t="shared" si="3"/>
        <v>1.4300000000000068</v>
      </c>
      <c r="R16" s="2">
        <f t="shared" si="4"/>
        <v>94.43</v>
      </c>
      <c r="S16" s="2">
        <f t="shared" si="5"/>
        <v>5.7200000000000273</v>
      </c>
      <c r="T16" s="2">
        <v>94</v>
      </c>
      <c r="U16" s="2">
        <v>0</v>
      </c>
      <c r="V16" s="4">
        <v>0</v>
      </c>
      <c r="W16" s="4">
        <f t="shared" si="6"/>
        <v>0.5</v>
      </c>
      <c r="X16" s="2">
        <f t="shared" si="7"/>
        <v>1</v>
      </c>
      <c r="Y16" s="2">
        <f t="shared" si="8"/>
        <v>1.5</v>
      </c>
      <c r="Z16" s="2">
        <f t="shared" si="9"/>
        <v>94.5</v>
      </c>
      <c r="AA16" s="2">
        <f t="shared" si="10"/>
        <v>6</v>
      </c>
    </row>
    <row r="17" spans="1:10" ht="20">
      <c r="A17" s="1"/>
      <c r="B17" s="1"/>
      <c r="C17" s="1" t="s">
        <v>14</v>
      </c>
      <c r="D17" s="1"/>
      <c r="E17" s="1"/>
      <c r="F17" s="3">
        <f>SQRT(AVERAGE(F2:F16))</f>
        <v>5.6812011640731983</v>
      </c>
      <c r="G17" s="3"/>
      <c r="H17" s="10">
        <f>AVERAGE(H2:H16)</f>
        <v>4.6539999999999999</v>
      </c>
      <c r="I17" s="8" t="s">
        <v>13</v>
      </c>
      <c r="J17" s="11">
        <f>AVERAGE(J2:J16)</f>
        <v>2.3666666666666667</v>
      </c>
    </row>
    <row r="18" spans="1:10">
      <c r="C18" s="2" t="s">
        <v>8</v>
      </c>
      <c r="H18" s="9">
        <f>AVERAGE(I2:I16)</f>
        <v>32.276046666666666</v>
      </c>
      <c r="I18" s="9" t="s">
        <v>8</v>
      </c>
      <c r="J18" s="4">
        <f>AVERAGE(K2:K16)</f>
        <v>8.2166666666666668</v>
      </c>
    </row>
    <row r="19" spans="1:10">
      <c r="C19" s="2" t="s">
        <v>9</v>
      </c>
      <c r="H19" s="10">
        <f>SQRT(H18)</f>
        <v>5.6812011640731983</v>
      </c>
      <c r="I19" s="9" t="s">
        <v>9</v>
      </c>
      <c r="J19" s="11">
        <f>SQRT(J18)</f>
        <v>2.8664728616658257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عائشه</dc:creator>
  <cp:lastModifiedBy>96656</cp:lastModifiedBy>
  <dcterms:created xsi:type="dcterms:W3CDTF">2022-11-20T22:01:57Z</dcterms:created>
  <dcterms:modified xsi:type="dcterms:W3CDTF">2022-11-24T11:03:02Z</dcterms:modified>
</cp:coreProperties>
</file>