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dalmutiri/Desktop/"/>
    </mc:Choice>
  </mc:AlternateContent>
  <xr:revisionPtr revIDLastSave="0" documentId="8_{6BD37CC3-E9F3-3142-B3DF-DB5CA6320198}" xr6:coauthVersionLast="47" xr6:coauthVersionMax="47" xr10:uidLastSave="{00000000-0000-0000-0000-000000000000}"/>
  <bookViews>
    <workbookView xWindow="0" yWindow="0" windowWidth="28800" windowHeight="18000" xr2:uid="{74F67F12-4E0F-0648-9CD2-686480545D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4" i="1"/>
  <c r="R8" i="1"/>
  <c r="R7" i="1"/>
  <c r="R6" i="1"/>
  <c r="R5" i="1"/>
  <c r="G19" i="1"/>
  <c r="G20" i="1" s="1"/>
  <c r="G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D19" i="1"/>
  <c r="D20" i="1" s="1"/>
  <c r="D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<sst xmlns="http://schemas.openxmlformats.org/spreadsheetml/2006/main" count="76" uniqueCount="21">
  <si>
    <t>Hours Studied</t>
  </si>
  <si>
    <t>Exam Score</t>
  </si>
  <si>
    <t>MAE</t>
  </si>
  <si>
    <t>RMSE - step3</t>
  </si>
  <si>
    <t>Predicted Score-M1</t>
  </si>
  <si>
    <t>Predicted Score-M2</t>
  </si>
  <si>
    <t>RMSE - step 2</t>
  </si>
  <si>
    <t>n</t>
  </si>
  <si>
    <t>y</t>
  </si>
  <si>
    <t>Actual Pass?</t>
  </si>
  <si>
    <t>Predicted Pass? - M3</t>
  </si>
  <si>
    <t>Predicted Pass? - M4</t>
  </si>
  <si>
    <t xml:space="preserve">Confustion matrix </t>
  </si>
  <si>
    <t>predicted positive</t>
  </si>
  <si>
    <t xml:space="preserve">predictied negative </t>
  </si>
  <si>
    <t>Actual positiv</t>
  </si>
  <si>
    <t>Actual negative</t>
  </si>
  <si>
    <t>Precision</t>
  </si>
  <si>
    <t>Recall</t>
  </si>
  <si>
    <t xml:space="preserve">Accuracy </t>
  </si>
  <si>
    <t xml:space="preserve">F1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</si>
</sst>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6"/>
      <color rgb="FF212529"/>
      <name val="DIN Next LT Arabic Regular"/>
    </font>
    <font>
      <b/>
      <sz val="14"/>
      <color rgb="FF21252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212529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عادي 2" xfId="1" xr:uid="{2656B8B3-F173-424A-B44E-4C0906E92F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BE89-1A8F-3D44-95F0-5F58264F7C40}">
  <dimension ref="A1:R20"/>
  <sheetViews>
    <sheetView tabSelected="1" workbookViewId="0">
      <selection activeCell="P24" sqref="P24"/>
    </sheetView>
  </sheetViews>
  <sheetFormatPr baseColWidth="10" defaultRowHeight="19"/>
  <cols>
    <col min="1" max="1" width="15.83203125" customWidth="1"/>
    <col min="2" max="2" width="18.6640625" customWidth="1"/>
    <col min="3" max="3" width="24.5" customWidth="1"/>
    <col min="4" max="4" width="10.83203125" style="3"/>
    <col min="6" max="6" width="21.5" customWidth="1"/>
    <col min="8" max="8" width="10.83203125" style="2"/>
    <col min="9" max="9" width="17.6640625" customWidth="1"/>
    <col min="10" max="11" width="23.1640625" customWidth="1"/>
    <col min="13" max="13" width="16.83203125" customWidth="1"/>
    <col min="14" max="14" width="21.83203125" customWidth="1"/>
    <col min="15" max="15" width="22" customWidth="1"/>
  </cols>
  <sheetData>
    <row r="1" spans="1:18">
      <c r="A1" s="7" t="s">
        <v>0</v>
      </c>
      <c r="B1" s="7" t="s">
        <v>1</v>
      </c>
      <c r="C1" s="8" t="s">
        <v>4</v>
      </c>
      <c r="D1" s="9"/>
      <c r="E1" s="10"/>
      <c r="F1" s="8" t="s">
        <v>5</v>
      </c>
      <c r="G1" s="10"/>
      <c r="H1" s="11"/>
      <c r="I1" s="8" t="s">
        <v>9</v>
      </c>
      <c r="J1" s="8" t="s">
        <v>10</v>
      </c>
      <c r="K1" s="8" t="s">
        <v>11</v>
      </c>
    </row>
    <row r="2" spans="1:18">
      <c r="A2" s="6">
        <v>1</v>
      </c>
      <c r="B2" s="6">
        <v>68</v>
      </c>
      <c r="C2" s="6">
        <v>79.03</v>
      </c>
      <c r="D2" s="4">
        <f>ABS(C2-B2)</f>
        <v>11.030000000000001</v>
      </c>
      <c r="E2" s="4">
        <f>(C2-B2)^2</f>
        <v>121.66090000000003</v>
      </c>
      <c r="F2" s="4">
        <v>73</v>
      </c>
      <c r="G2" s="4">
        <f>ABS(F2-B2)</f>
        <v>5</v>
      </c>
      <c r="H2" s="4">
        <f>(F2-B2)^2</f>
        <v>25</v>
      </c>
      <c r="I2" s="4" t="s">
        <v>7</v>
      </c>
      <c r="J2" s="4" t="s">
        <v>8</v>
      </c>
      <c r="K2" s="4" t="s">
        <v>7</v>
      </c>
    </row>
    <row r="3" spans="1:18">
      <c r="A3" s="6">
        <v>1</v>
      </c>
      <c r="B3" s="6">
        <v>78</v>
      </c>
      <c r="C3" s="6">
        <v>79.03</v>
      </c>
      <c r="D3" s="4">
        <f t="shared" ref="D3:D16" si="0">ABS(C3-B3)</f>
        <v>1.0300000000000011</v>
      </c>
      <c r="E3" s="4">
        <f t="shared" ref="E3:E16" si="1">(C3-B3)^2</f>
        <v>1.0609000000000024</v>
      </c>
      <c r="F3" s="4">
        <v>76</v>
      </c>
      <c r="G3" s="4">
        <f t="shared" ref="G3:G16" si="2">ABS(F3-B3)</f>
        <v>2</v>
      </c>
      <c r="H3" s="4">
        <f t="shared" ref="H3:H16" si="3">(F3-B3)^2</f>
        <v>4</v>
      </c>
      <c r="I3" s="4" t="s">
        <v>7</v>
      </c>
      <c r="J3" s="4" t="s">
        <v>8</v>
      </c>
      <c r="K3" s="4" t="s">
        <v>7</v>
      </c>
    </row>
    <row r="4" spans="1:18">
      <c r="A4" s="6">
        <v>1</v>
      </c>
      <c r="B4" s="6">
        <v>75</v>
      </c>
      <c r="C4" s="6">
        <v>79.03</v>
      </c>
      <c r="D4" s="4">
        <f t="shared" si="0"/>
        <v>4.0300000000000011</v>
      </c>
      <c r="E4" s="4">
        <f t="shared" si="1"/>
        <v>16.240900000000011</v>
      </c>
      <c r="F4" s="4">
        <v>82</v>
      </c>
      <c r="G4" s="4">
        <f t="shared" si="2"/>
        <v>7</v>
      </c>
      <c r="H4" s="4">
        <f t="shared" si="3"/>
        <v>49</v>
      </c>
      <c r="I4" s="4" t="s">
        <v>7</v>
      </c>
      <c r="J4" s="4" t="s">
        <v>8</v>
      </c>
      <c r="K4" s="4" t="s">
        <v>8</v>
      </c>
    </row>
    <row r="5" spans="1:18" ht="21" customHeight="1">
      <c r="A5" s="6">
        <v>2</v>
      </c>
      <c r="B5" s="6">
        <v>83</v>
      </c>
      <c r="C5" s="6">
        <v>82.11</v>
      </c>
      <c r="D5" s="4">
        <f t="shared" si="0"/>
        <v>0.89000000000000057</v>
      </c>
      <c r="E5" s="4">
        <f t="shared" si="1"/>
        <v>0.79210000000000103</v>
      </c>
      <c r="F5" s="4">
        <v>80</v>
      </c>
      <c r="G5" s="4">
        <f t="shared" si="2"/>
        <v>3</v>
      </c>
      <c r="H5" s="4">
        <f t="shared" si="3"/>
        <v>9</v>
      </c>
      <c r="I5" s="4" t="s">
        <v>8</v>
      </c>
      <c r="J5" s="4" t="s">
        <v>8</v>
      </c>
      <c r="K5" s="4" t="s">
        <v>7</v>
      </c>
      <c r="M5" s="16"/>
      <c r="N5" s="14" t="s">
        <v>12</v>
      </c>
      <c r="O5" s="13"/>
      <c r="Q5" s="8" t="s">
        <v>17</v>
      </c>
      <c r="R5" s="5">
        <f>N7/(N7+O7)</f>
        <v>0.73333333333333328</v>
      </c>
    </row>
    <row r="6" spans="1:18">
      <c r="A6" s="6">
        <v>2</v>
      </c>
      <c r="B6" s="6">
        <v>80</v>
      </c>
      <c r="C6" s="6">
        <v>82.11</v>
      </c>
      <c r="D6" s="4">
        <f t="shared" si="0"/>
        <v>2.1099999999999994</v>
      </c>
      <c r="E6" s="4">
        <f t="shared" si="1"/>
        <v>4.4520999999999979</v>
      </c>
      <c r="F6" s="4">
        <v>77</v>
      </c>
      <c r="G6" s="4">
        <f t="shared" si="2"/>
        <v>3</v>
      </c>
      <c r="H6" s="4">
        <f t="shared" si="3"/>
        <v>9</v>
      </c>
      <c r="I6" s="4" t="s">
        <v>8</v>
      </c>
      <c r="J6" s="4" t="s">
        <v>8</v>
      </c>
      <c r="K6" s="4" t="s">
        <v>8</v>
      </c>
      <c r="M6" s="17"/>
      <c r="N6" s="15" t="s">
        <v>13</v>
      </c>
      <c r="O6" s="8" t="s">
        <v>14</v>
      </c>
      <c r="Q6" s="8" t="s">
        <v>18</v>
      </c>
      <c r="R6" s="5">
        <f>N7/(N7+N8)</f>
        <v>1</v>
      </c>
    </row>
    <row r="7" spans="1:18" ht="20" customHeight="1">
      <c r="A7" s="6">
        <v>2</v>
      </c>
      <c r="B7" s="6">
        <v>78</v>
      </c>
      <c r="C7" s="6">
        <v>82.11</v>
      </c>
      <c r="D7" s="4">
        <f t="shared" si="0"/>
        <v>4.1099999999999994</v>
      </c>
      <c r="E7" s="4">
        <f t="shared" si="1"/>
        <v>16.892099999999996</v>
      </c>
      <c r="F7" s="4">
        <v>77</v>
      </c>
      <c r="G7" s="4">
        <f t="shared" si="2"/>
        <v>1</v>
      </c>
      <c r="H7" s="4">
        <f t="shared" si="3"/>
        <v>1</v>
      </c>
      <c r="I7" s="4" t="s">
        <v>7</v>
      </c>
      <c r="J7" s="4" t="s">
        <v>8</v>
      </c>
      <c r="K7" s="4" t="s">
        <v>8</v>
      </c>
      <c r="M7" s="18" t="s">
        <v>15</v>
      </c>
      <c r="N7" s="4">
        <v>11</v>
      </c>
      <c r="O7" s="4">
        <v>4</v>
      </c>
      <c r="Q7" s="8" t="s">
        <v>19</v>
      </c>
      <c r="R7" s="5">
        <f>(N7+O8)/(N7+O8+O7+N8)</f>
        <v>0.73333333333333328</v>
      </c>
    </row>
    <row r="8" spans="1:18">
      <c r="A8" s="6">
        <v>2</v>
      </c>
      <c r="B8" s="6">
        <v>89</v>
      </c>
      <c r="C8" s="6">
        <v>82.11</v>
      </c>
      <c r="D8" s="4">
        <f t="shared" si="0"/>
        <v>6.8900000000000006</v>
      </c>
      <c r="E8" s="4">
        <f t="shared" si="1"/>
        <v>47.472100000000005</v>
      </c>
      <c r="F8" s="4">
        <v>88</v>
      </c>
      <c r="G8" s="4">
        <f t="shared" si="2"/>
        <v>1</v>
      </c>
      <c r="H8" s="4">
        <f t="shared" si="3"/>
        <v>1</v>
      </c>
      <c r="I8" s="4" t="s">
        <v>8</v>
      </c>
      <c r="J8" s="4" t="s">
        <v>8</v>
      </c>
      <c r="K8" s="4" t="s">
        <v>7</v>
      </c>
      <c r="M8" s="8" t="s">
        <v>16</v>
      </c>
      <c r="N8" s="4">
        <v>0</v>
      </c>
      <c r="O8" s="4">
        <v>0</v>
      </c>
      <c r="Q8" s="8" t="s">
        <v>20</v>
      </c>
      <c r="R8" s="5">
        <f>(2*N7)/((2*N7)+O7+N8)</f>
        <v>0.84615384615384615</v>
      </c>
    </row>
    <row r="9" spans="1:18">
      <c r="A9" s="6">
        <v>2</v>
      </c>
      <c r="B9" s="6">
        <v>93</v>
      </c>
      <c r="C9" s="6">
        <v>82.11</v>
      </c>
      <c r="D9" s="4">
        <f t="shared" si="0"/>
        <v>10.89</v>
      </c>
      <c r="E9" s="4">
        <f t="shared" si="1"/>
        <v>118.59210000000002</v>
      </c>
      <c r="F9" s="4">
        <v>90</v>
      </c>
      <c r="G9" s="4">
        <f t="shared" si="2"/>
        <v>3</v>
      </c>
      <c r="H9" s="4">
        <f t="shared" si="3"/>
        <v>9</v>
      </c>
      <c r="I9" s="4" t="s">
        <v>8</v>
      </c>
      <c r="J9" s="4" t="s">
        <v>8</v>
      </c>
      <c r="K9" s="4" t="s">
        <v>7</v>
      </c>
    </row>
    <row r="10" spans="1:18">
      <c r="A10" s="6">
        <v>3</v>
      </c>
      <c r="B10" s="6">
        <v>90</v>
      </c>
      <c r="C10" s="6">
        <v>85.19</v>
      </c>
      <c r="D10" s="4">
        <f t="shared" si="0"/>
        <v>4.8100000000000023</v>
      </c>
      <c r="E10" s="4">
        <f t="shared" si="1"/>
        <v>23.13610000000002</v>
      </c>
      <c r="F10" s="4">
        <v>89</v>
      </c>
      <c r="G10" s="4">
        <f t="shared" si="2"/>
        <v>1</v>
      </c>
      <c r="H10" s="4">
        <f t="shared" si="3"/>
        <v>1</v>
      </c>
      <c r="I10" s="4" t="s">
        <v>8</v>
      </c>
      <c r="J10" s="4" t="s">
        <v>8</v>
      </c>
      <c r="K10" s="4" t="s">
        <v>7</v>
      </c>
    </row>
    <row r="11" spans="1:18">
      <c r="A11" s="6">
        <v>3</v>
      </c>
      <c r="B11" s="6">
        <v>91</v>
      </c>
      <c r="C11" s="6">
        <v>85.19</v>
      </c>
      <c r="D11" s="4">
        <f t="shared" si="0"/>
        <v>5.8100000000000023</v>
      </c>
      <c r="E11" s="4">
        <f t="shared" si="1"/>
        <v>33.756100000000025</v>
      </c>
      <c r="F11" s="4">
        <v>94</v>
      </c>
      <c r="G11" s="4">
        <f t="shared" si="2"/>
        <v>3</v>
      </c>
      <c r="H11" s="4">
        <f t="shared" si="3"/>
        <v>9</v>
      </c>
      <c r="I11" s="4" t="s">
        <v>8</v>
      </c>
      <c r="J11" s="4" t="s">
        <v>8</v>
      </c>
      <c r="K11" s="4" t="s">
        <v>8</v>
      </c>
      <c r="M11" s="16"/>
      <c r="N11" s="14" t="s">
        <v>12</v>
      </c>
      <c r="O11" s="13"/>
      <c r="Q11" s="8" t="s">
        <v>17</v>
      </c>
      <c r="R11" s="5">
        <f>N13/(N13+O13)</f>
        <v>0.7142857142857143</v>
      </c>
    </row>
    <row r="12" spans="1:18">
      <c r="A12" s="6">
        <v>4</v>
      </c>
      <c r="B12" s="6">
        <v>94</v>
      </c>
      <c r="C12" s="6">
        <v>88.27</v>
      </c>
      <c r="D12" s="4">
        <f t="shared" si="0"/>
        <v>5.730000000000004</v>
      </c>
      <c r="E12" s="4">
        <f t="shared" si="1"/>
        <v>32.832900000000045</v>
      </c>
      <c r="F12" s="4">
        <v>91</v>
      </c>
      <c r="G12" s="4">
        <f t="shared" si="2"/>
        <v>3</v>
      </c>
      <c r="H12" s="4">
        <f t="shared" si="3"/>
        <v>9</v>
      </c>
      <c r="I12" s="4" t="s">
        <v>8</v>
      </c>
      <c r="J12" s="4" t="s">
        <v>8</v>
      </c>
      <c r="K12" s="4" t="s">
        <v>8</v>
      </c>
      <c r="M12" s="17"/>
      <c r="N12" s="15" t="s">
        <v>13</v>
      </c>
      <c r="O12" s="8" t="s">
        <v>14</v>
      </c>
      <c r="Q12" s="8" t="s">
        <v>18</v>
      </c>
      <c r="R12" s="5">
        <f>N13/(N13+N14)</f>
        <v>0.45454545454545453</v>
      </c>
    </row>
    <row r="13" spans="1:18">
      <c r="A13" s="6">
        <v>5</v>
      </c>
      <c r="B13" s="6">
        <v>88</v>
      </c>
      <c r="C13" s="6">
        <v>91.35</v>
      </c>
      <c r="D13" s="4">
        <f t="shared" si="0"/>
        <v>3.3499999999999943</v>
      </c>
      <c r="E13" s="4">
        <f t="shared" si="1"/>
        <v>11.222499999999961</v>
      </c>
      <c r="F13" s="4">
        <v>89</v>
      </c>
      <c r="G13" s="4">
        <f t="shared" si="2"/>
        <v>1</v>
      </c>
      <c r="H13" s="4">
        <f t="shared" si="3"/>
        <v>1</v>
      </c>
      <c r="I13" s="4" t="s">
        <v>8</v>
      </c>
      <c r="J13" s="4" t="s">
        <v>8</v>
      </c>
      <c r="K13" s="4" t="s">
        <v>8</v>
      </c>
      <c r="M13" s="18" t="s">
        <v>15</v>
      </c>
      <c r="N13" s="4">
        <v>5</v>
      </c>
      <c r="O13" s="4">
        <v>2</v>
      </c>
      <c r="Q13" s="8" t="s">
        <v>19</v>
      </c>
      <c r="R13" s="5">
        <f>(N13+O14)/(N13+O14+O13+N14)</f>
        <v>0.46666666666666667</v>
      </c>
    </row>
    <row r="14" spans="1:18">
      <c r="A14" s="6">
        <v>5</v>
      </c>
      <c r="B14" s="6">
        <v>84</v>
      </c>
      <c r="C14" s="6">
        <v>91.35</v>
      </c>
      <c r="D14" s="4">
        <f t="shared" si="0"/>
        <v>7.3499999999999943</v>
      </c>
      <c r="E14" s="4">
        <f t="shared" si="1"/>
        <v>54.022499999999916</v>
      </c>
      <c r="F14" s="4">
        <v>89</v>
      </c>
      <c r="G14" s="4">
        <f t="shared" si="2"/>
        <v>5</v>
      </c>
      <c r="H14" s="4">
        <f t="shared" si="3"/>
        <v>25</v>
      </c>
      <c r="I14" s="4" t="s">
        <v>8</v>
      </c>
      <c r="J14" s="4" t="s">
        <v>8</v>
      </c>
      <c r="K14" s="4" t="s">
        <v>7</v>
      </c>
      <c r="M14" s="8" t="s">
        <v>16</v>
      </c>
      <c r="N14" s="4">
        <v>6</v>
      </c>
      <c r="O14" s="4">
        <v>2</v>
      </c>
      <c r="Q14" s="8" t="s">
        <v>20</v>
      </c>
      <c r="R14" s="5">
        <f>(2*N13)/((2*N13)+O13+N14)</f>
        <v>0.55555555555555558</v>
      </c>
    </row>
    <row r="15" spans="1:18">
      <c r="A15" s="6">
        <v>5</v>
      </c>
      <c r="B15" s="6">
        <v>90</v>
      </c>
      <c r="C15" s="6">
        <v>91.35</v>
      </c>
      <c r="D15" s="4">
        <f t="shared" si="0"/>
        <v>1.3499999999999943</v>
      </c>
      <c r="E15" s="4">
        <f t="shared" si="1"/>
        <v>1.8224999999999847</v>
      </c>
      <c r="F15" s="4">
        <v>94</v>
      </c>
      <c r="G15" s="4">
        <f t="shared" si="2"/>
        <v>4</v>
      </c>
      <c r="H15" s="4">
        <f t="shared" si="3"/>
        <v>16</v>
      </c>
      <c r="I15" s="4" t="s">
        <v>8</v>
      </c>
      <c r="J15" s="4" t="s">
        <v>8</v>
      </c>
      <c r="K15" s="4" t="s">
        <v>8</v>
      </c>
    </row>
    <row r="16" spans="1:18">
      <c r="A16" s="6">
        <v>6</v>
      </c>
      <c r="B16" s="6">
        <v>94</v>
      </c>
      <c r="C16" s="6">
        <v>94.43</v>
      </c>
      <c r="D16" s="4">
        <f t="shared" si="0"/>
        <v>0.43000000000000682</v>
      </c>
      <c r="E16" s="4">
        <f t="shared" si="1"/>
        <v>0.18490000000000587</v>
      </c>
      <c r="F16" s="4">
        <v>96</v>
      </c>
      <c r="G16" s="4">
        <f t="shared" si="2"/>
        <v>2</v>
      </c>
      <c r="H16" s="4">
        <f t="shared" si="3"/>
        <v>4</v>
      </c>
      <c r="I16" s="4" t="s">
        <v>8</v>
      </c>
      <c r="J16" s="4" t="s">
        <v>8</v>
      </c>
      <c r="K16" s="4" t="s">
        <v>7</v>
      </c>
    </row>
    <row r="17" spans="1:7" ht="21">
      <c r="A17" s="1"/>
      <c r="B17" s="1"/>
    </row>
    <row r="18" spans="1:7">
      <c r="C18" s="12" t="s">
        <v>2</v>
      </c>
      <c r="D18" s="4">
        <f>AVERAGE(D2:D16)</f>
        <v>4.6539999999999999</v>
      </c>
      <c r="F18" s="12" t="s">
        <v>2</v>
      </c>
      <c r="G18" s="4">
        <f>AVERAGE(G2:G16)</f>
        <v>2.9333333333333331</v>
      </c>
    </row>
    <row r="19" spans="1:7">
      <c r="C19" s="12" t="s">
        <v>6</v>
      </c>
      <c r="D19" s="4">
        <f>AVERAGE(E2:E16)</f>
        <v>32.276046666666666</v>
      </c>
      <c r="F19" s="12" t="s">
        <v>6</v>
      </c>
      <c r="G19" s="4">
        <f>AVERAGE(H2:H16)</f>
        <v>11.466666666666667</v>
      </c>
    </row>
    <row r="20" spans="1:7">
      <c r="C20" s="12" t="s">
        <v>3</v>
      </c>
      <c r="D20" s="4">
        <f>SQRT(D19)</f>
        <v>5.6812011640731983</v>
      </c>
      <c r="F20" s="12" t="s">
        <v>3</v>
      </c>
      <c r="G20" s="4">
        <f>SQRT(G19)</f>
        <v>3.3862466931200785</v>
      </c>
    </row>
  </sheetData>
  <mergeCells count="2">
    <mergeCell ref="N5:O5"/>
    <mergeCell ref="N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2022-11-24T10:45:20Z</dcterms:created>
  <dcterms:modified xsi:type="dcterms:W3CDTF">2022-11-24T11:41:22Z</dcterms:modified>
</cp:coreProperties>
</file>