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willi\Documents\GitHub\Tuxemon\mods\tuxemon\maps\"/>
    </mc:Choice>
  </mc:AlternateContent>
  <xr:revisionPtr revIDLastSave="0" documentId="13_ncr:1_{ECB01E09-20C5-447F-84DC-BE05169844C0}" xr6:coauthVersionLast="47" xr6:coauthVersionMax="47" xr10:uidLastSave="{00000000-0000-0000-0000-000000000000}"/>
  <bookViews>
    <workbookView xWindow="-108" yWindow="-108" windowWidth="23256" windowHeight="12456" activeTab="1" xr2:uid="{00000000-000D-0000-FFFF-FFFF00000000}"/>
  </bookViews>
  <sheets>
    <sheet name="Guide" sheetId="6" r:id="rId1"/>
    <sheet name="NPC Creator" sheetId="1" r:id="rId2"/>
    <sheet name="msgid maker" sheetId="8" r:id="rId3"/>
    <sheet name="Dialog Creator" sheetId="3" r:id="rId4"/>
    <sheet name="Obstacles" sheetId="7" r:id="rId5"/>
    <sheet name="Message Creator" sheetId="5" r:id="rId6"/>
    <sheet name="Ch-ch-ch-changes" sheetId="4" r:id="rId7"/>
  </sheets>
  <definedNames>
    <definedName name="_xlnm._FilterDatabase" localSheetId="1" hidden="1">'NPC Creator'!$A$63:$BG$77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X156" i="1" l="1"/>
  <c r="Y156" i="1"/>
  <c r="X157" i="1"/>
  <c r="Y157" i="1"/>
  <c r="X158" i="1"/>
  <c r="Y158" i="1"/>
  <c r="X159" i="1"/>
  <c r="Y159" i="1"/>
  <c r="X160" i="1"/>
  <c r="Y160" i="1"/>
  <c r="X161" i="1"/>
  <c r="Y161" i="1"/>
  <c r="X162" i="1"/>
  <c r="Y162" i="1"/>
  <c r="X163" i="1"/>
  <c r="Y163" i="1"/>
  <c r="X164" i="1"/>
  <c r="Y164" i="1"/>
  <c r="X165" i="1"/>
  <c r="Y165" i="1"/>
  <c r="X166" i="1"/>
  <c r="Y166" i="1"/>
  <c r="X167" i="1"/>
  <c r="Y167" i="1"/>
  <c r="X168" i="1"/>
  <c r="Y168" i="1"/>
  <c r="X169" i="1"/>
  <c r="Y169" i="1"/>
  <c r="X170" i="1"/>
  <c r="Y170" i="1"/>
  <c r="X171" i="1"/>
  <c r="Y171" i="1"/>
  <c r="X172" i="1"/>
  <c r="Y172" i="1"/>
  <c r="D172" i="1"/>
  <c r="AB172" i="1" s="1"/>
  <c r="W172" i="1"/>
  <c r="D171" i="1"/>
  <c r="AB171" i="1" s="1"/>
  <c r="W171" i="1"/>
  <c r="D170" i="1"/>
  <c r="AB170" i="1" s="1"/>
  <c r="W170" i="1"/>
  <c r="D169" i="1"/>
  <c r="AB169" i="1" s="1"/>
  <c r="W169" i="1"/>
  <c r="F384" i="3"/>
  <c r="G384" i="3"/>
  <c r="J384" i="3" s="1"/>
  <c r="F385" i="3"/>
  <c r="G385" i="3"/>
  <c r="H385" i="3" s="1"/>
  <c r="G379" i="3"/>
  <c r="H379" i="3" s="1"/>
  <c r="G380" i="3"/>
  <c r="J380" i="3" s="1"/>
  <c r="G381" i="3"/>
  <c r="J381" i="3" s="1"/>
  <c r="G382" i="3"/>
  <c r="J382" i="3" s="1"/>
  <c r="H382" i="3"/>
  <c r="G383" i="3"/>
  <c r="H383" i="3" s="1"/>
  <c r="F381" i="3"/>
  <c r="F382" i="3"/>
  <c r="F383" i="3"/>
  <c r="J378" i="3"/>
  <c r="F380" i="3"/>
  <c r="F379" i="3"/>
  <c r="F378" i="3"/>
  <c r="G378" i="3"/>
  <c r="H378" i="3" s="1"/>
  <c r="J377" i="3"/>
  <c r="F377" i="3"/>
  <c r="G377" i="3"/>
  <c r="H377" i="3" s="1"/>
  <c r="F376" i="3"/>
  <c r="G376" i="3"/>
  <c r="H376" i="3" s="1"/>
  <c r="J385" i="3" l="1"/>
  <c r="H384" i="3"/>
  <c r="H381" i="3"/>
  <c r="H380" i="3"/>
  <c r="J383" i="3"/>
  <c r="J379" i="3"/>
  <c r="J376" i="3"/>
  <c r="F44" i="5"/>
  <c r="G44" i="5" s="1"/>
  <c r="F43" i="5"/>
  <c r="G43" i="5" s="1"/>
  <c r="C13" i="8"/>
  <c r="C12" i="8"/>
  <c r="C11" i="8"/>
  <c r="C10" i="8"/>
  <c r="C9" i="8"/>
  <c r="C8" i="8"/>
  <c r="C7" i="8"/>
  <c r="J375" i="3"/>
  <c r="F375" i="3"/>
  <c r="G375" i="3"/>
  <c r="H375" i="3" s="1"/>
  <c r="C4" i="8"/>
  <c r="C5" i="8"/>
  <c r="C6" i="8"/>
  <c r="C3" i="8"/>
  <c r="F374" i="3"/>
  <c r="G374" i="3"/>
  <c r="H374" i="3" s="1"/>
  <c r="F373" i="3"/>
  <c r="G373" i="3"/>
  <c r="H373" i="3" s="1"/>
  <c r="J373" i="3" l="1"/>
  <c r="H43" i="5"/>
  <c r="H44" i="5"/>
  <c r="J374" i="3"/>
  <c r="F42" i="5"/>
  <c r="G42" i="5" s="1"/>
  <c r="H42" i="5" l="1"/>
  <c r="D168" i="1"/>
  <c r="AB168" i="1" s="1"/>
  <c r="W168" i="1"/>
  <c r="D167" i="1"/>
  <c r="AB167" i="1" s="1"/>
  <c r="W167" i="1"/>
  <c r="D166" i="1"/>
  <c r="AB166" i="1" s="1"/>
  <c r="W166" i="1"/>
  <c r="D165" i="1"/>
  <c r="AB165" i="1" s="1"/>
  <c r="W165" i="1"/>
  <c r="D164" i="1"/>
  <c r="AB164" i="1" s="1"/>
  <c r="W164" i="1"/>
  <c r="D163" i="1"/>
  <c r="AB163" i="1" s="1"/>
  <c r="W163" i="1"/>
  <c r="D162" i="1"/>
  <c r="AB162" i="1" s="1"/>
  <c r="AB157" i="1"/>
  <c r="W162" i="1"/>
  <c r="G363" i="3"/>
  <c r="H363" i="3" s="1"/>
  <c r="G364" i="3"/>
  <c r="H364" i="3" s="1"/>
  <c r="G365" i="3"/>
  <c r="J365" i="3" s="1"/>
  <c r="G366" i="3"/>
  <c r="J366" i="3" s="1"/>
  <c r="G367" i="3"/>
  <c r="J367" i="3" s="1"/>
  <c r="G368" i="3"/>
  <c r="J368" i="3" s="1"/>
  <c r="G369" i="3"/>
  <c r="H369" i="3" s="1"/>
  <c r="G370" i="3"/>
  <c r="H370" i="3" s="1"/>
  <c r="G371" i="3"/>
  <c r="H371" i="3" s="1"/>
  <c r="G372" i="3"/>
  <c r="J372" i="3" s="1"/>
  <c r="J362" i="3"/>
  <c r="J364" i="3"/>
  <c r="J370" i="3"/>
  <c r="J371" i="3"/>
  <c r="F372" i="3"/>
  <c r="F371" i="3"/>
  <c r="F370" i="3"/>
  <c r="F369" i="3"/>
  <c r="F368" i="3"/>
  <c r="F367" i="3"/>
  <c r="F366" i="3"/>
  <c r="F365" i="3"/>
  <c r="F364" i="3"/>
  <c r="F363" i="3"/>
  <c r="G362" i="3"/>
  <c r="H362" i="3" s="1"/>
  <c r="D161" i="1"/>
  <c r="AB161" i="1" s="1"/>
  <c r="W161" i="1"/>
  <c r="F362" i="3"/>
  <c r="D156" i="1"/>
  <c r="AB156" i="1" s="1"/>
  <c r="D157" i="1"/>
  <c r="D158" i="1"/>
  <c r="AB158" i="1" s="1"/>
  <c r="D159" i="1"/>
  <c r="AB159" i="1" s="1"/>
  <c r="D160" i="1"/>
  <c r="AB160" i="1" s="1"/>
  <c r="W160" i="1"/>
  <c r="W159" i="1"/>
  <c r="W158" i="1"/>
  <c r="W157" i="1"/>
  <c r="W156" i="1"/>
  <c r="J363" i="3" l="1"/>
  <c r="H367" i="3"/>
  <c r="H372" i="3"/>
  <c r="H366" i="3"/>
  <c r="J369" i="3"/>
  <c r="H365" i="3"/>
  <c r="H368" i="3"/>
  <c r="F361" i="3"/>
  <c r="G361" i="3"/>
  <c r="G360" i="3"/>
  <c r="F360" i="3"/>
  <c r="J359" i="3"/>
  <c r="F359" i="3"/>
  <c r="G359" i="3"/>
  <c r="H359" i="3" s="1"/>
  <c r="G357" i="3"/>
  <c r="H357" i="3" s="1"/>
  <c r="G358" i="3"/>
  <c r="H358" i="3" s="1"/>
  <c r="F358" i="3"/>
  <c r="F357" i="3"/>
  <c r="F356" i="3"/>
  <c r="G356" i="3"/>
  <c r="H356" i="3" s="1"/>
  <c r="D155" i="1"/>
  <c r="X155" i="1" s="1"/>
  <c r="W155" i="1"/>
  <c r="D154" i="1"/>
  <c r="X154" i="1" s="1"/>
  <c r="W154" i="1"/>
  <c r="D153" i="1"/>
  <c r="X153" i="1" s="1"/>
  <c r="W153" i="1"/>
  <c r="H360" i="3" l="1"/>
  <c r="J360" i="3"/>
  <c r="H361" i="3"/>
  <c r="J361" i="3"/>
  <c r="Y153" i="1"/>
  <c r="J356" i="3"/>
  <c r="AB153" i="1"/>
  <c r="J358" i="3"/>
  <c r="J357" i="3"/>
  <c r="AB155" i="1"/>
  <c r="Y155" i="1"/>
  <c r="Y154" i="1"/>
  <c r="AB154" i="1"/>
  <c r="D152" i="1"/>
  <c r="Y152" i="1" s="1"/>
  <c r="W152" i="1"/>
  <c r="F355" i="3"/>
  <c r="G355" i="3"/>
  <c r="H355" i="3" s="1"/>
  <c r="G354" i="3"/>
  <c r="J354" i="3" s="1"/>
  <c r="J353" i="3"/>
  <c r="F354" i="3"/>
  <c r="F353" i="3"/>
  <c r="G353" i="3"/>
  <c r="H353" i="3" s="1"/>
  <c r="D151" i="1"/>
  <c r="AB151" i="1" s="1"/>
  <c r="W151" i="1"/>
  <c r="J352" i="3"/>
  <c r="F352" i="3"/>
  <c r="G352" i="3"/>
  <c r="H352" i="3" s="1"/>
  <c r="J351" i="3"/>
  <c r="F351" i="3"/>
  <c r="G351" i="3"/>
  <c r="H351" i="3" s="1"/>
  <c r="G350" i="3"/>
  <c r="J350" i="3" s="1"/>
  <c r="F350" i="3"/>
  <c r="J349" i="3"/>
  <c r="G347" i="3"/>
  <c r="H347" i="3" s="1"/>
  <c r="G348" i="3"/>
  <c r="H348" i="3" s="1"/>
  <c r="G349" i="3"/>
  <c r="H349" i="3" s="1"/>
  <c r="F349" i="3"/>
  <c r="F348" i="3"/>
  <c r="F347" i="3"/>
  <c r="F346" i="3"/>
  <c r="G346" i="3"/>
  <c r="H346" i="3" s="1"/>
  <c r="G337" i="3"/>
  <c r="H337" i="3" s="1"/>
  <c r="G338" i="3"/>
  <c r="H338" i="3" s="1"/>
  <c r="G339" i="3"/>
  <c r="H339" i="3" s="1"/>
  <c r="G340" i="3"/>
  <c r="H340" i="3" s="1"/>
  <c r="G341" i="3"/>
  <c r="H341" i="3" s="1"/>
  <c r="G342" i="3"/>
  <c r="H342" i="3" s="1"/>
  <c r="G343" i="3"/>
  <c r="H343" i="3" s="1"/>
  <c r="G344" i="3"/>
  <c r="J344" i="3" s="1"/>
  <c r="H344" i="3"/>
  <c r="G345" i="3"/>
  <c r="H345" i="3" s="1"/>
  <c r="F345" i="3"/>
  <c r="F344" i="3"/>
  <c r="F343" i="3"/>
  <c r="F342" i="3"/>
  <c r="F341" i="3"/>
  <c r="F340" i="3"/>
  <c r="F339" i="3"/>
  <c r="F338" i="3"/>
  <c r="F337" i="3"/>
  <c r="G322" i="3"/>
  <c r="H322" i="3" s="1"/>
  <c r="G323" i="3"/>
  <c r="H323" i="3" s="1"/>
  <c r="G324" i="3"/>
  <c r="H324" i="3" s="1"/>
  <c r="G325" i="3"/>
  <c r="J325" i="3" s="1"/>
  <c r="H325" i="3"/>
  <c r="G326" i="3"/>
  <c r="H326" i="3" s="1"/>
  <c r="G327" i="3"/>
  <c r="H327" i="3" s="1"/>
  <c r="G328" i="3"/>
  <c r="H328" i="3" s="1"/>
  <c r="G329" i="3"/>
  <c r="H329" i="3" s="1"/>
  <c r="J329" i="3"/>
  <c r="G330" i="3"/>
  <c r="H330" i="3" s="1"/>
  <c r="G331" i="3"/>
  <c r="H331" i="3" s="1"/>
  <c r="G332" i="3"/>
  <c r="H332" i="3" s="1"/>
  <c r="G333" i="3"/>
  <c r="J333" i="3" s="1"/>
  <c r="H333" i="3"/>
  <c r="G334" i="3"/>
  <c r="H334" i="3" s="1"/>
  <c r="G335" i="3"/>
  <c r="H335" i="3" s="1"/>
  <c r="G336" i="3"/>
  <c r="H336" i="3" s="1"/>
  <c r="F336" i="3"/>
  <c r="F335" i="3"/>
  <c r="F334" i="3"/>
  <c r="F333" i="3"/>
  <c r="F332" i="3"/>
  <c r="F331" i="3"/>
  <c r="F330" i="3"/>
  <c r="F329" i="3"/>
  <c r="F328" i="3"/>
  <c r="F327" i="3"/>
  <c r="F326" i="3"/>
  <c r="F325" i="3"/>
  <c r="F324" i="3"/>
  <c r="F323" i="3"/>
  <c r="F322" i="3"/>
  <c r="G320" i="3"/>
  <c r="H320" i="3" s="1"/>
  <c r="G321" i="3"/>
  <c r="H321" i="3" s="1"/>
  <c r="F321" i="3"/>
  <c r="F320" i="3"/>
  <c r="F319" i="3"/>
  <c r="G319" i="3"/>
  <c r="H319" i="3" s="1"/>
  <c r="F318" i="3"/>
  <c r="G318" i="3"/>
  <c r="H318" i="3" s="1"/>
  <c r="J314" i="3"/>
  <c r="J317" i="3"/>
  <c r="G312" i="3"/>
  <c r="H312" i="3" s="1"/>
  <c r="G313" i="3"/>
  <c r="H313" i="3" s="1"/>
  <c r="G314" i="3"/>
  <c r="H314" i="3" s="1"/>
  <c r="G315" i="3"/>
  <c r="H315" i="3" s="1"/>
  <c r="G316" i="3"/>
  <c r="H316" i="3" s="1"/>
  <c r="G317" i="3"/>
  <c r="H317" i="3" s="1"/>
  <c r="F41" i="5"/>
  <c r="G41" i="5" s="1"/>
  <c r="F317" i="3"/>
  <c r="F316" i="3"/>
  <c r="F315" i="3"/>
  <c r="F314" i="3"/>
  <c r="F313" i="3"/>
  <c r="F312" i="3"/>
  <c r="F311" i="3"/>
  <c r="G311" i="3"/>
  <c r="H311" i="3" s="1"/>
  <c r="F310" i="3"/>
  <c r="G310" i="3"/>
  <c r="H310" i="3" s="1"/>
  <c r="J313" i="3" l="1"/>
  <c r="Y151" i="1"/>
  <c r="J355" i="3"/>
  <c r="J348" i="3"/>
  <c r="J345" i="3"/>
  <c r="X151" i="1"/>
  <c r="H41" i="5"/>
  <c r="J337" i="3"/>
  <c r="J346" i="3"/>
  <c r="J341" i="3"/>
  <c r="J340" i="3"/>
  <c r="J339" i="3"/>
  <c r="X152" i="1"/>
  <c r="AB152" i="1"/>
  <c r="H354" i="3"/>
  <c r="H350" i="3"/>
  <c r="J347" i="3"/>
  <c r="J343" i="3"/>
  <c r="J342" i="3"/>
  <c r="J338" i="3"/>
  <c r="J336" i="3"/>
  <c r="J332" i="3"/>
  <c r="J328" i="3"/>
  <c r="J324" i="3"/>
  <c r="J335" i="3"/>
  <c r="J331" i="3"/>
  <c r="J327" i="3"/>
  <c r="J323" i="3"/>
  <c r="J334" i="3"/>
  <c r="J330" i="3"/>
  <c r="J326" i="3"/>
  <c r="J322" i="3"/>
  <c r="J316" i="3"/>
  <c r="J319" i="3"/>
  <c r="J315" i="3"/>
  <c r="J312" i="3"/>
  <c r="J311" i="3"/>
  <c r="J310" i="3"/>
  <c r="J318" i="3"/>
  <c r="J321" i="3"/>
  <c r="J320" i="3"/>
  <c r="D150" i="1"/>
  <c r="D149" i="1"/>
  <c r="D148" i="1"/>
  <c r="W150" i="1"/>
  <c r="W149" i="1"/>
  <c r="W148" i="1"/>
  <c r="F309" i="3"/>
  <c r="G309" i="3"/>
  <c r="H309" i="3" s="1"/>
  <c r="F308" i="3"/>
  <c r="G308" i="3"/>
  <c r="H308" i="3" s="1"/>
  <c r="F307" i="3"/>
  <c r="G307" i="3"/>
  <c r="H307" i="3" s="1"/>
  <c r="F306" i="3"/>
  <c r="G306" i="3"/>
  <c r="H306" i="3" s="1"/>
  <c r="D142" i="1"/>
  <c r="D143" i="1"/>
  <c r="D144" i="1"/>
  <c r="D145" i="1"/>
  <c r="D146" i="1"/>
  <c r="D147" i="1"/>
  <c r="D141" i="1"/>
  <c r="X141" i="1" s="1"/>
  <c r="W147" i="1"/>
  <c r="W146" i="1"/>
  <c r="W145" i="1"/>
  <c r="W144" i="1"/>
  <c r="W143" i="1"/>
  <c r="W142" i="1"/>
  <c r="W141" i="1"/>
  <c r="Y104" i="1"/>
  <c r="X104" i="1"/>
  <c r="AB75" i="1"/>
  <c r="AB10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76" i="1"/>
  <c r="S77" i="1"/>
  <c r="D140" i="1"/>
  <c r="X140" i="1" s="1"/>
  <c r="D139" i="1"/>
  <c r="Y139" i="1" s="1"/>
  <c r="W140" i="1"/>
  <c r="W139" i="1"/>
  <c r="D138" i="1"/>
  <c r="Y138" i="1" s="1"/>
  <c r="W138" i="1"/>
  <c r="D137" i="1"/>
  <c r="AB137" i="1" s="1"/>
  <c r="W137" i="1"/>
  <c r="X139" i="1" l="1"/>
  <c r="Y137" i="1"/>
  <c r="X146" i="1"/>
  <c r="Y146" i="1"/>
  <c r="AB146" i="1"/>
  <c r="X138" i="1"/>
  <c r="X145" i="1"/>
  <c r="AB145" i="1"/>
  <c r="Y145" i="1"/>
  <c r="X137" i="1"/>
  <c r="X144" i="1"/>
  <c r="AB144" i="1"/>
  <c r="Y144" i="1"/>
  <c r="AB140" i="1"/>
  <c r="AB143" i="1"/>
  <c r="X143" i="1"/>
  <c r="Y143" i="1"/>
  <c r="AB139" i="1"/>
  <c r="X142" i="1"/>
  <c r="Y142" i="1"/>
  <c r="AB142" i="1"/>
  <c r="X148" i="1"/>
  <c r="AB148" i="1"/>
  <c r="Y148" i="1"/>
  <c r="AB138" i="1"/>
  <c r="X149" i="1"/>
  <c r="AB149" i="1"/>
  <c r="Y149" i="1"/>
  <c r="X150" i="1"/>
  <c r="Y150" i="1"/>
  <c r="AB150" i="1"/>
  <c r="Y140" i="1"/>
  <c r="X147" i="1"/>
  <c r="AB147" i="1"/>
  <c r="Y147" i="1"/>
  <c r="J306" i="3"/>
  <c r="J308" i="3"/>
  <c r="J309" i="3"/>
  <c r="J307" i="3"/>
  <c r="AB141" i="1"/>
  <c r="Y141" i="1"/>
  <c r="D128" i="1"/>
  <c r="D129" i="1"/>
  <c r="D130" i="1"/>
  <c r="D131" i="1"/>
  <c r="D132" i="1"/>
  <c r="D133" i="1"/>
  <c r="D134" i="1"/>
  <c r="D135" i="1"/>
  <c r="D136" i="1"/>
  <c r="D127" i="1"/>
  <c r="W136" i="1"/>
  <c r="W135" i="1"/>
  <c r="W134" i="1"/>
  <c r="W133" i="1"/>
  <c r="W132" i="1"/>
  <c r="W131" i="1"/>
  <c r="W130" i="1"/>
  <c r="W129" i="1"/>
  <c r="W128" i="1"/>
  <c r="W127" i="1"/>
  <c r="J289" i="3"/>
  <c r="G289" i="3"/>
  <c r="H289" i="3" s="1"/>
  <c r="G290" i="3"/>
  <c r="H290" i="3" s="1"/>
  <c r="G291" i="3"/>
  <c r="J291" i="3" s="1"/>
  <c r="H291" i="3"/>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F305" i="3"/>
  <c r="F304" i="3"/>
  <c r="F303" i="3"/>
  <c r="F302" i="3"/>
  <c r="F301" i="3"/>
  <c r="F300" i="3"/>
  <c r="F299" i="3"/>
  <c r="F298" i="3"/>
  <c r="F297" i="3"/>
  <c r="F296" i="3"/>
  <c r="F295" i="3"/>
  <c r="F294" i="3"/>
  <c r="F293" i="3"/>
  <c r="F292" i="3"/>
  <c r="F291" i="3"/>
  <c r="F290" i="3"/>
  <c r="F289" i="3"/>
  <c r="F288" i="3"/>
  <c r="G288" i="3"/>
  <c r="H288" i="3" s="1"/>
  <c r="D119" i="1"/>
  <c r="D120" i="1"/>
  <c r="D121" i="1"/>
  <c r="D122" i="1"/>
  <c r="D123" i="1"/>
  <c r="D124" i="1"/>
  <c r="D125" i="1"/>
  <c r="D126" i="1"/>
  <c r="W126" i="1"/>
  <c r="W125" i="1"/>
  <c r="W124" i="1"/>
  <c r="W123" i="1"/>
  <c r="W122" i="1"/>
  <c r="W121" i="1"/>
  <c r="W120" i="1"/>
  <c r="W119" i="1"/>
  <c r="D118" i="1"/>
  <c r="W118" i="1"/>
  <c r="G283" i="3"/>
  <c r="H283" i="3" s="1"/>
  <c r="G284" i="3"/>
  <c r="H284" i="3" s="1"/>
  <c r="G285" i="3"/>
  <c r="H285" i="3" s="1"/>
  <c r="G286" i="3"/>
  <c r="H286" i="3" s="1"/>
  <c r="G287" i="3"/>
  <c r="H287" i="3" s="1"/>
  <c r="F287" i="3"/>
  <c r="F286" i="3"/>
  <c r="F285" i="3"/>
  <c r="F284" i="3"/>
  <c r="F283" i="3"/>
  <c r="F282" i="3"/>
  <c r="G282" i="3"/>
  <c r="H282" i="3" s="1"/>
  <c r="Y126" i="1" l="1"/>
  <c r="AB126" i="1"/>
  <c r="X126" i="1"/>
  <c r="X118" i="1"/>
  <c r="Y118" i="1"/>
  <c r="AB118" i="1"/>
  <c r="AB123" i="1"/>
  <c r="X123" i="1"/>
  <c r="Y123" i="1"/>
  <c r="AB133" i="1"/>
  <c r="X133" i="1"/>
  <c r="Y133" i="1"/>
  <c r="AB124" i="1"/>
  <c r="X124" i="1"/>
  <c r="Y124" i="1"/>
  <c r="AB122" i="1"/>
  <c r="X122" i="1"/>
  <c r="Y122" i="1"/>
  <c r="AB132" i="1"/>
  <c r="X132" i="1"/>
  <c r="Y132" i="1"/>
  <c r="AB120" i="1"/>
  <c r="X120" i="1"/>
  <c r="Y120" i="1"/>
  <c r="X130" i="1"/>
  <c r="Y130" i="1"/>
  <c r="AB130" i="1"/>
  <c r="X119" i="1"/>
  <c r="Y119" i="1"/>
  <c r="AB119" i="1"/>
  <c r="X129" i="1"/>
  <c r="Y129" i="1"/>
  <c r="AB129" i="1"/>
  <c r="X128" i="1"/>
  <c r="Y128" i="1"/>
  <c r="AB128" i="1"/>
  <c r="J303" i="3"/>
  <c r="AB121" i="1"/>
  <c r="X121" i="1"/>
  <c r="Y121" i="1"/>
  <c r="J301" i="3"/>
  <c r="AB134" i="1"/>
  <c r="X134" i="1"/>
  <c r="Y134" i="1"/>
  <c r="X131" i="1"/>
  <c r="Y131" i="1"/>
  <c r="AB131" i="1"/>
  <c r="Y127" i="1"/>
  <c r="AB127" i="1"/>
  <c r="X127" i="1"/>
  <c r="AB136" i="1"/>
  <c r="X136" i="1"/>
  <c r="Y136" i="1"/>
  <c r="AB125" i="1"/>
  <c r="X125" i="1"/>
  <c r="Y125" i="1"/>
  <c r="AB135" i="1"/>
  <c r="X135" i="1"/>
  <c r="Y135" i="1"/>
  <c r="J304" i="3"/>
  <c r="J292" i="3"/>
  <c r="J302" i="3"/>
  <c r="J290" i="3"/>
  <c r="J300" i="3"/>
  <c r="J288" i="3"/>
  <c r="J299" i="3"/>
  <c r="J287" i="3"/>
  <c r="J298" i="3"/>
  <c r="J286" i="3"/>
  <c r="J297" i="3"/>
  <c r="J285" i="3"/>
  <c r="J296" i="3"/>
  <c r="J284" i="3"/>
  <c r="J295" i="3"/>
  <c r="J283" i="3"/>
  <c r="J294" i="3"/>
  <c r="J305" i="3"/>
  <c r="J293" i="3"/>
  <c r="J282" i="3"/>
  <c r="G265" i="3" l="1"/>
  <c r="H265" i="3" s="1"/>
  <c r="G266" i="3"/>
  <c r="H266" i="3" s="1"/>
  <c r="G267" i="3"/>
  <c r="H267" i="3" s="1"/>
  <c r="G268" i="3"/>
  <c r="J268" i="3" s="1"/>
  <c r="G269" i="3"/>
  <c r="H269" i="3" s="1"/>
  <c r="G270" i="3"/>
  <c r="H270" i="3" s="1"/>
  <c r="G271" i="3"/>
  <c r="H271" i="3" s="1"/>
  <c r="G272" i="3"/>
  <c r="H272" i="3" s="1"/>
  <c r="G273" i="3"/>
  <c r="H273" i="3" s="1"/>
  <c r="G274" i="3"/>
  <c r="H274" i="3" s="1"/>
  <c r="G275" i="3"/>
  <c r="H275" i="3" s="1"/>
  <c r="G276" i="3"/>
  <c r="J276" i="3" s="1"/>
  <c r="G277" i="3"/>
  <c r="J277" i="3" s="1"/>
  <c r="G278" i="3"/>
  <c r="H278" i="3" s="1"/>
  <c r="G279" i="3"/>
  <c r="H279" i="3" s="1"/>
  <c r="G280" i="3"/>
  <c r="J280" i="3" s="1"/>
  <c r="H280" i="3"/>
  <c r="G281" i="3"/>
  <c r="H281" i="3" s="1"/>
  <c r="F281" i="3"/>
  <c r="F280" i="3"/>
  <c r="F279" i="3"/>
  <c r="F278" i="3"/>
  <c r="F277" i="3"/>
  <c r="F276" i="3"/>
  <c r="F275" i="3"/>
  <c r="F274" i="3"/>
  <c r="F273" i="3"/>
  <c r="F272" i="3"/>
  <c r="F271" i="3"/>
  <c r="F270" i="3"/>
  <c r="F269" i="3"/>
  <c r="F268" i="3"/>
  <c r="F267" i="3"/>
  <c r="F266" i="3"/>
  <c r="F265" i="3"/>
  <c r="F264" i="3"/>
  <c r="G264" i="3"/>
  <c r="J264" i="3" s="1"/>
  <c r="D109" i="1"/>
  <c r="D110" i="1"/>
  <c r="D111" i="1"/>
  <c r="D112" i="1"/>
  <c r="D113" i="1"/>
  <c r="D114" i="1"/>
  <c r="D115" i="1"/>
  <c r="D116" i="1"/>
  <c r="D117" i="1"/>
  <c r="W117" i="1"/>
  <c r="W116" i="1"/>
  <c r="W115" i="1"/>
  <c r="W114" i="1"/>
  <c r="W113" i="1"/>
  <c r="W112" i="1"/>
  <c r="W111" i="1"/>
  <c r="W110" i="1"/>
  <c r="W109" i="1"/>
  <c r="AB109" i="1" l="1"/>
  <c r="X109" i="1"/>
  <c r="Y109" i="1"/>
  <c r="H268" i="3"/>
  <c r="H277" i="3"/>
  <c r="H276" i="3"/>
  <c r="AB110" i="1"/>
  <c r="X110" i="1"/>
  <c r="Y110" i="1"/>
  <c r="X116" i="1"/>
  <c r="Y116" i="1"/>
  <c r="AB116" i="1"/>
  <c r="J281" i="3"/>
  <c r="Y115" i="1"/>
  <c r="AB115" i="1"/>
  <c r="X115" i="1"/>
  <c r="J275" i="3"/>
  <c r="X117" i="1"/>
  <c r="Y117" i="1"/>
  <c r="AB117" i="1"/>
  <c r="Y114" i="1"/>
  <c r="AB114" i="1"/>
  <c r="X114" i="1"/>
  <c r="J274" i="3"/>
  <c r="AB113" i="1"/>
  <c r="X113" i="1"/>
  <c r="Y113" i="1"/>
  <c r="J273" i="3"/>
  <c r="AB112" i="1"/>
  <c r="X112" i="1"/>
  <c r="Y112" i="1"/>
  <c r="J270" i="3"/>
  <c r="AB111" i="1"/>
  <c r="X111" i="1"/>
  <c r="Y111" i="1"/>
  <c r="J265" i="3"/>
  <c r="J272" i="3"/>
  <c r="J271" i="3"/>
  <c r="J269" i="3"/>
  <c r="J279" i="3"/>
  <c r="J267" i="3"/>
  <c r="J278" i="3"/>
  <c r="J266" i="3"/>
  <c r="H264" i="3"/>
  <c r="F263" i="3"/>
  <c r="G263" i="3"/>
  <c r="H263" i="3" s="1"/>
  <c r="G252" i="3"/>
  <c r="J252" i="3" s="1"/>
  <c r="G253" i="3"/>
  <c r="H253" i="3" s="1"/>
  <c r="G254" i="3"/>
  <c r="J254" i="3" s="1"/>
  <c r="G255" i="3"/>
  <c r="H255" i="3" s="1"/>
  <c r="G256" i="3"/>
  <c r="J256" i="3" s="1"/>
  <c r="G257" i="3"/>
  <c r="H257" i="3" s="1"/>
  <c r="G258" i="3"/>
  <c r="H258" i="3" s="1"/>
  <c r="J258" i="3"/>
  <c r="G259" i="3"/>
  <c r="H259" i="3" s="1"/>
  <c r="J259" i="3"/>
  <c r="G260" i="3"/>
  <c r="J260" i="3" s="1"/>
  <c r="G261" i="3"/>
  <c r="H261" i="3" s="1"/>
  <c r="G262" i="3"/>
  <c r="H262" i="3" s="1"/>
  <c r="F262" i="3"/>
  <c r="F261" i="3"/>
  <c r="F260" i="3"/>
  <c r="F259" i="3"/>
  <c r="F258" i="3"/>
  <c r="F257" i="3"/>
  <c r="F256" i="3"/>
  <c r="F255" i="3"/>
  <c r="F254" i="3"/>
  <c r="F253" i="3"/>
  <c r="F252" i="3"/>
  <c r="F251" i="3"/>
  <c r="G251" i="3"/>
  <c r="H251" i="3" s="1"/>
  <c r="D103" i="1"/>
  <c r="D105" i="1"/>
  <c r="D106" i="1"/>
  <c r="D107" i="1"/>
  <c r="D108" i="1"/>
  <c r="D102" i="1"/>
  <c r="W108" i="1"/>
  <c r="W107" i="1"/>
  <c r="W106" i="1"/>
  <c r="W105" i="1"/>
  <c r="W103" i="1"/>
  <c r="W102" i="1"/>
  <c r="D100" i="1"/>
  <c r="D101" i="1"/>
  <c r="W101" i="1"/>
  <c r="W100" i="1"/>
  <c r="D99" i="1"/>
  <c r="W99" i="1"/>
  <c r="F250" i="3"/>
  <c r="G250" i="3"/>
  <c r="H250" i="3" s="1"/>
  <c r="F249" i="3"/>
  <c r="G249" i="3"/>
  <c r="H249" i="3" s="1"/>
  <c r="G248" i="3"/>
  <c r="H248" i="3" s="1"/>
  <c r="F248" i="3"/>
  <c r="F247" i="3"/>
  <c r="G247" i="3"/>
  <c r="H247" i="3" s="1"/>
  <c r="F246" i="3"/>
  <c r="G246" i="3"/>
  <c r="H246" i="3" s="1"/>
  <c r="D98" i="1"/>
  <c r="W98" i="1"/>
  <c r="J234" i="3"/>
  <c r="J237" i="3"/>
  <c r="G221" i="3"/>
  <c r="J221" i="3" s="1"/>
  <c r="G222" i="3"/>
  <c r="H222" i="3" s="1"/>
  <c r="G223" i="3"/>
  <c r="H223" i="3" s="1"/>
  <c r="G224" i="3"/>
  <c r="J224" i="3" s="1"/>
  <c r="G225" i="3"/>
  <c r="H225" i="3" s="1"/>
  <c r="G226" i="3"/>
  <c r="J226" i="3" s="1"/>
  <c r="G227" i="3"/>
  <c r="H227" i="3" s="1"/>
  <c r="G228" i="3"/>
  <c r="H228" i="3" s="1"/>
  <c r="G229" i="3"/>
  <c r="H229" i="3" s="1"/>
  <c r="G230" i="3"/>
  <c r="H230" i="3" s="1"/>
  <c r="G231" i="3"/>
  <c r="H231" i="3" s="1"/>
  <c r="G232" i="3"/>
  <c r="J232" i="3" s="1"/>
  <c r="G233" i="3"/>
  <c r="J233" i="3" s="1"/>
  <c r="G234" i="3"/>
  <c r="H234" i="3" s="1"/>
  <c r="G235" i="3"/>
  <c r="H235" i="3" s="1"/>
  <c r="G236" i="3"/>
  <c r="J236" i="3" s="1"/>
  <c r="H236" i="3"/>
  <c r="G237" i="3"/>
  <c r="H237" i="3" s="1"/>
  <c r="G238" i="3"/>
  <c r="H238" i="3" s="1"/>
  <c r="G239" i="3"/>
  <c r="H239" i="3" s="1"/>
  <c r="G240" i="3"/>
  <c r="H240" i="3" s="1"/>
  <c r="G241" i="3"/>
  <c r="H241" i="3" s="1"/>
  <c r="G242" i="3"/>
  <c r="J242" i="3" s="1"/>
  <c r="G243" i="3"/>
  <c r="H243" i="3" s="1"/>
  <c r="G244" i="3"/>
  <c r="J244" i="3" s="1"/>
  <c r="G245" i="3"/>
  <c r="J245" i="3" s="1"/>
  <c r="H245"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D91" i="1"/>
  <c r="D86" i="1"/>
  <c r="D93" i="1"/>
  <c r="D89" i="1"/>
  <c r="D88" i="1"/>
  <c r="D85" i="1"/>
  <c r="D97" i="1"/>
  <c r="D94" i="1"/>
  <c r="D96" i="1"/>
  <c r="D95" i="1"/>
  <c r="W95" i="1"/>
  <c r="W96" i="1"/>
  <c r="W94" i="1"/>
  <c r="W97" i="1"/>
  <c r="W85" i="1"/>
  <c r="W88" i="1"/>
  <c r="W89" i="1"/>
  <c r="W93" i="1"/>
  <c r="W86" i="1"/>
  <c r="W91" i="1"/>
  <c r="D92" i="1"/>
  <c r="W92" i="1"/>
  <c r="D87" i="1"/>
  <c r="W87" i="1"/>
  <c r="D90" i="1"/>
  <c r="W90" i="1"/>
  <c r="F220" i="3"/>
  <c r="G220" i="3"/>
  <c r="H220" i="3" s="1"/>
  <c r="F219" i="3"/>
  <c r="G219" i="3"/>
  <c r="H219" i="3" s="1"/>
  <c r="F218" i="3"/>
  <c r="G218" i="3"/>
  <c r="H218" i="3" s="1"/>
  <c r="G210" i="3"/>
  <c r="J210" i="3" s="1"/>
  <c r="G211" i="3"/>
  <c r="J211" i="3" s="1"/>
  <c r="G212" i="3"/>
  <c r="J212" i="3" s="1"/>
  <c r="G213" i="3"/>
  <c r="H213" i="3" s="1"/>
  <c r="G214" i="3"/>
  <c r="H214" i="3" s="1"/>
  <c r="G215" i="3"/>
  <c r="H215" i="3" s="1"/>
  <c r="G216" i="3"/>
  <c r="H216" i="3" s="1"/>
  <c r="G217" i="3"/>
  <c r="H217" i="3" s="1"/>
  <c r="F217" i="3"/>
  <c r="F216" i="3"/>
  <c r="F215" i="3"/>
  <c r="F214" i="3"/>
  <c r="F213" i="3"/>
  <c r="F212" i="3"/>
  <c r="F211" i="3"/>
  <c r="F210" i="3"/>
  <c r="F209" i="3"/>
  <c r="G209" i="3"/>
  <c r="J209" i="3" s="1"/>
  <c r="F208" i="3"/>
  <c r="G208" i="3"/>
  <c r="H208" i="3" s="1"/>
  <c r="G207" i="3"/>
  <c r="H207" i="3" s="1"/>
  <c r="F207" i="3"/>
  <c r="H40" i="5"/>
  <c r="F40" i="5"/>
  <c r="G40" i="5" s="1"/>
  <c r="F206" i="3"/>
  <c r="G206" i="3"/>
  <c r="H206" i="3" s="1"/>
  <c r="D80" i="1"/>
  <c r="W80" i="1"/>
  <c r="D79" i="1"/>
  <c r="W79" i="1"/>
  <c r="D81" i="1"/>
  <c r="W81" i="1"/>
  <c r="D83" i="1"/>
  <c r="W83" i="1"/>
  <c r="D82" i="1"/>
  <c r="W82" i="1"/>
  <c r="D84" i="1"/>
  <c r="W84" i="1"/>
  <c r="AB85" i="1" l="1"/>
  <c r="Y85" i="1"/>
  <c r="X85" i="1"/>
  <c r="H232" i="3"/>
  <c r="AB98" i="1"/>
  <c r="X98" i="1"/>
  <c r="Y98" i="1"/>
  <c r="Y83" i="1"/>
  <c r="AB83" i="1"/>
  <c r="AB88" i="1"/>
  <c r="X88" i="1"/>
  <c r="Y88" i="1"/>
  <c r="H221" i="3"/>
  <c r="Y102" i="1"/>
  <c r="AB102" i="1"/>
  <c r="X102" i="1"/>
  <c r="Y81" i="1"/>
  <c r="AB81" i="1"/>
  <c r="X93" i="1"/>
  <c r="Y93" i="1"/>
  <c r="AB93" i="1"/>
  <c r="J241" i="3"/>
  <c r="X107" i="1"/>
  <c r="Y107" i="1"/>
  <c r="AB107" i="1"/>
  <c r="AB86" i="1"/>
  <c r="Y86" i="1"/>
  <c r="X86" i="1"/>
  <c r="X106" i="1"/>
  <c r="Y106" i="1"/>
  <c r="AB106" i="1"/>
  <c r="X79" i="1"/>
  <c r="AB79" i="1"/>
  <c r="Y90" i="1"/>
  <c r="AB90" i="1"/>
  <c r="X90" i="1"/>
  <c r="Y91" i="1"/>
  <c r="AB91" i="1"/>
  <c r="X91" i="1"/>
  <c r="J235" i="3"/>
  <c r="AB101" i="1"/>
  <c r="X101" i="1"/>
  <c r="Y101" i="1"/>
  <c r="X105" i="1"/>
  <c r="Y105" i="1"/>
  <c r="AB105" i="1"/>
  <c r="AB99" i="1"/>
  <c r="X99" i="1"/>
  <c r="Y99" i="1"/>
  <c r="AB100" i="1"/>
  <c r="X100" i="1"/>
  <c r="Y100" i="1"/>
  <c r="Y103" i="1"/>
  <c r="AB103" i="1"/>
  <c r="X103" i="1"/>
  <c r="AB97" i="1"/>
  <c r="X97" i="1"/>
  <c r="Y97" i="1"/>
  <c r="X80" i="1"/>
  <c r="AB80" i="1"/>
  <c r="AB87" i="1"/>
  <c r="X87" i="1"/>
  <c r="Y87" i="1"/>
  <c r="J229" i="3"/>
  <c r="J247" i="3"/>
  <c r="J255" i="3"/>
  <c r="AB108" i="1"/>
  <c r="X108" i="1"/>
  <c r="Y108" i="1"/>
  <c r="X95" i="1"/>
  <c r="Y95" i="1"/>
  <c r="AB95" i="1"/>
  <c r="J227" i="3"/>
  <c r="J248" i="3"/>
  <c r="X82" i="1"/>
  <c r="AB82" i="1"/>
  <c r="X84" i="1"/>
  <c r="AB84" i="1"/>
  <c r="X92" i="1"/>
  <c r="Y92" i="1"/>
  <c r="AB92" i="1"/>
  <c r="AB96" i="1"/>
  <c r="X96" i="1"/>
  <c r="Y96" i="1"/>
  <c r="H244" i="3"/>
  <c r="H224" i="3"/>
  <c r="J225" i="3"/>
  <c r="H254" i="3"/>
  <c r="AB89" i="1"/>
  <c r="X89" i="1"/>
  <c r="Y89" i="1"/>
  <c r="X94" i="1"/>
  <c r="Y94" i="1"/>
  <c r="AB94" i="1"/>
  <c r="H233" i="3"/>
  <c r="J222" i="3"/>
  <c r="J223" i="3"/>
  <c r="H211" i="3"/>
  <c r="J251" i="3"/>
  <c r="J262" i="3"/>
  <c r="J263" i="3"/>
  <c r="J243" i="3"/>
  <c r="J231" i="3"/>
  <c r="J249" i="3"/>
  <c r="H256" i="3"/>
  <c r="H242" i="3"/>
  <c r="H226" i="3"/>
  <c r="J230" i="3"/>
  <c r="J240" i="3"/>
  <c r="J228" i="3"/>
  <c r="J246" i="3"/>
  <c r="H260" i="3"/>
  <c r="J239" i="3"/>
  <c r="J238" i="3"/>
  <c r="H252" i="3"/>
  <c r="J253" i="3"/>
  <c r="J261" i="3"/>
  <c r="J257" i="3"/>
  <c r="J250" i="3"/>
  <c r="H210" i="3"/>
  <c r="J208" i="3"/>
  <c r="H212" i="3"/>
  <c r="J218" i="3"/>
  <c r="J217" i="3"/>
  <c r="J219" i="3"/>
  <c r="J215" i="3"/>
  <c r="J206" i="3"/>
  <c r="J214" i="3"/>
  <c r="J216" i="3"/>
  <c r="J213" i="3"/>
  <c r="J207" i="3"/>
  <c r="J220" i="3"/>
  <c r="Z92" i="1"/>
  <c r="Z87" i="1"/>
  <c r="Z90" i="1"/>
  <c r="H209" i="3"/>
  <c r="Z80" i="1"/>
  <c r="Y80" i="1"/>
  <c r="Z79" i="1"/>
  <c r="Y79" i="1"/>
  <c r="X81" i="1"/>
  <c r="Z81" i="1"/>
  <c r="Z83" i="1"/>
  <c r="X83" i="1"/>
  <c r="Z82" i="1"/>
  <c r="Y82" i="1"/>
  <c r="Z84" i="1"/>
  <c r="Y84" i="1"/>
  <c r="F205" i="3"/>
  <c r="G205" i="3"/>
  <c r="H205" i="3" s="1"/>
  <c r="D78" i="1"/>
  <c r="W78" i="1"/>
  <c r="AA75" i="1"/>
  <c r="Z75" i="1"/>
  <c r="Y75" i="1"/>
  <c r="X75" i="1"/>
  <c r="U45" i="1"/>
  <c r="U46" i="1"/>
  <c r="U47" i="1"/>
  <c r="U48" i="1"/>
  <c r="U49" i="1"/>
  <c r="U50" i="1"/>
  <c r="U51" i="1"/>
  <c r="U52" i="1"/>
  <c r="U53" i="1"/>
  <c r="U54" i="1"/>
  <c r="U55" i="1"/>
  <c r="U56" i="1"/>
  <c r="U57" i="1"/>
  <c r="U58" i="1"/>
  <c r="U59" i="1"/>
  <c r="U60" i="1"/>
  <c r="U61" i="1"/>
  <c r="U62" i="1"/>
  <c r="U64" i="1"/>
  <c r="U66" i="1"/>
  <c r="U71" i="1"/>
  <c r="U70" i="1"/>
  <c r="U69" i="1"/>
  <c r="U63" i="1"/>
  <c r="U65" i="1"/>
  <c r="U67" i="1"/>
  <c r="U68" i="1"/>
  <c r="U73" i="1"/>
  <c r="U72" i="1"/>
  <c r="U74" i="1"/>
  <c r="U35" i="1"/>
  <c r="U36" i="1"/>
  <c r="U37" i="1"/>
  <c r="U38" i="1"/>
  <c r="U39" i="1"/>
  <c r="U40" i="1"/>
  <c r="U41" i="1"/>
  <c r="U42" i="1"/>
  <c r="U43" i="1"/>
  <c r="U44" i="1"/>
  <c r="T45" i="1"/>
  <c r="T46" i="1"/>
  <c r="T47" i="1"/>
  <c r="T48" i="1"/>
  <c r="T49" i="1"/>
  <c r="T50" i="1"/>
  <c r="T51" i="1"/>
  <c r="T52" i="1"/>
  <c r="T53" i="1"/>
  <c r="T54" i="1"/>
  <c r="T55" i="1"/>
  <c r="T56" i="1"/>
  <c r="T57" i="1"/>
  <c r="T58" i="1"/>
  <c r="T59" i="1"/>
  <c r="T60" i="1"/>
  <c r="T61" i="1"/>
  <c r="T62" i="1"/>
  <c r="T64" i="1"/>
  <c r="T66" i="1"/>
  <c r="T71" i="1"/>
  <c r="T70" i="1"/>
  <c r="T69" i="1"/>
  <c r="T63" i="1"/>
  <c r="T65" i="1"/>
  <c r="T67" i="1"/>
  <c r="T68" i="1"/>
  <c r="T73" i="1"/>
  <c r="T72" i="1"/>
  <c r="T74" i="1"/>
  <c r="T75" i="1"/>
  <c r="V76" i="1"/>
  <c r="V66" i="1"/>
  <c r="V71" i="1"/>
  <c r="V77" i="1"/>
  <c r="V70" i="1"/>
  <c r="V69" i="1"/>
  <c r="V63" i="1"/>
  <c r="V65" i="1"/>
  <c r="V67" i="1"/>
  <c r="V68" i="1"/>
  <c r="V73" i="1"/>
  <c r="V72" i="1"/>
  <c r="V74" i="1"/>
  <c r="V75" i="1"/>
  <c r="S54" i="1"/>
  <c r="S55" i="1"/>
  <c r="S56" i="1"/>
  <c r="S57" i="1"/>
  <c r="S58" i="1"/>
  <c r="S59" i="1"/>
  <c r="S60" i="1"/>
  <c r="S61" i="1"/>
  <c r="S62" i="1"/>
  <c r="S64" i="1"/>
  <c r="S66" i="1"/>
  <c r="S71" i="1"/>
  <c r="S70" i="1"/>
  <c r="S69" i="1"/>
  <c r="S63" i="1"/>
  <c r="S65" i="1"/>
  <c r="S67" i="1"/>
  <c r="S68" i="1"/>
  <c r="S73" i="1"/>
  <c r="S72" i="1"/>
  <c r="S74" i="1"/>
  <c r="S75" i="1"/>
  <c r="W75" i="1"/>
  <c r="V64" i="1"/>
  <c r="X78" i="1" l="1"/>
  <c r="AB78" i="1"/>
  <c r="J205" i="3"/>
  <c r="Z78" i="1"/>
  <c r="Y78" i="1"/>
  <c r="D64" i="1"/>
  <c r="AB64" i="1" s="1"/>
  <c r="D76" i="1"/>
  <c r="AB76" i="1" s="1"/>
  <c r="D66" i="1"/>
  <c r="AB66" i="1" s="1"/>
  <c r="D71" i="1"/>
  <c r="AB71" i="1" s="1"/>
  <c r="D77" i="1"/>
  <c r="AB77" i="1" s="1"/>
  <c r="D70" i="1"/>
  <c r="AB70" i="1" s="1"/>
  <c r="D69" i="1"/>
  <c r="AB69" i="1" s="1"/>
  <c r="D63" i="1"/>
  <c r="AB63" i="1" s="1"/>
  <c r="D65" i="1"/>
  <c r="AB65" i="1" s="1"/>
  <c r="D67" i="1"/>
  <c r="AB67" i="1" s="1"/>
  <c r="D68" i="1"/>
  <c r="AB68" i="1" s="1"/>
  <c r="D73" i="1"/>
  <c r="AB73" i="1" s="1"/>
  <c r="D72" i="1"/>
  <c r="AB72" i="1" s="1"/>
  <c r="D74" i="1"/>
  <c r="AB74" i="1" s="1"/>
  <c r="W74" i="1"/>
  <c r="W72" i="1"/>
  <c r="W73" i="1"/>
  <c r="W68" i="1"/>
  <c r="W67" i="1"/>
  <c r="W65" i="1"/>
  <c r="W63" i="1"/>
  <c r="W69" i="1"/>
  <c r="W70" i="1"/>
  <c r="W77" i="1"/>
  <c r="W71" i="1"/>
  <c r="W66" i="1"/>
  <c r="W76" i="1"/>
  <c r="W64" i="1"/>
  <c r="G173" i="3"/>
  <c r="H173" i="3" s="1"/>
  <c r="G174" i="3"/>
  <c r="H174" i="3" s="1"/>
  <c r="G175" i="3"/>
  <c r="H175" i="3" s="1"/>
  <c r="G176" i="3"/>
  <c r="H176" i="3" s="1"/>
  <c r="J176" i="3"/>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G172" i="3"/>
  <c r="H172" i="3" s="1"/>
  <c r="V62" i="1"/>
  <c r="V61" i="1"/>
  <c r="V60" i="1"/>
  <c r="D61" i="1"/>
  <c r="AB61" i="1" s="1"/>
  <c r="D62" i="1"/>
  <c r="AB62" i="1" s="1"/>
  <c r="D60" i="1"/>
  <c r="W62" i="1"/>
  <c r="W61" i="1"/>
  <c r="W60" i="1"/>
  <c r="F171" i="3"/>
  <c r="G171" i="3"/>
  <c r="H171" i="3" s="1"/>
  <c r="F170" i="3"/>
  <c r="G170" i="3"/>
  <c r="H170" i="3" s="1"/>
  <c r="G147" i="3"/>
  <c r="H147" i="3" s="1"/>
  <c r="F147" i="3"/>
  <c r="G146" i="3"/>
  <c r="J146" i="3" s="1"/>
  <c r="F146" i="3"/>
  <c r="G144" i="3"/>
  <c r="H144" i="3" s="1"/>
  <c r="F144" i="3"/>
  <c r="G143" i="3"/>
  <c r="J143" i="3" s="1"/>
  <c r="F143" i="3"/>
  <c r="G141" i="3"/>
  <c r="H141" i="3" s="1"/>
  <c r="F141" i="3"/>
  <c r="G140" i="3"/>
  <c r="J140" i="3" s="1"/>
  <c r="F140" i="3"/>
  <c r="F169" i="3"/>
  <c r="G169" i="3"/>
  <c r="H169" i="3" s="1"/>
  <c r="G168" i="3"/>
  <c r="J168" i="3" s="1"/>
  <c r="F168" i="3"/>
  <c r="F167" i="3"/>
  <c r="G167" i="3"/>
  <c r="H167" i="3" s="1"/>
  <c r="F166" i="3"/>
  <c r="G166" i="3"/>
  <c r="H166" i="3" s="1"/>
  <c r="F39" i="5"/>
  <c r="G39" i="5" s="1"/>
  <c r="H39" i="5" l="1"/>
  <c r="J184" i="3"/>
  <c r="J192" i="3"/>
  <c r="J200" i="3"/>
  <c r="J196" i="3"/>
  <c r="J188" i="3"/>
  <c r="J180" i="3"/>
  <c r="J204" i="3"/>
  <c r="AB60" i="1"/>
  <c r="X60" i="1"/>
  <c r="AA60" i="1"/>
  <c r="Y60" i="1"/>
  <c r="Z60" i="1"/>
  <c r="Z62" i="1"/>
  <c r="X62" i="1"/>
  <c r="AA62" i="1"/>
  <c r="Y62" i="1"/>
  <c r="Y61" i="1"/>
  <c r="X61" i="1"/>
  <c r="AA61" i="1"/>
  <c r="Z61" i="1"/>
  <c r="AA74" i="1"/>
  <c r="Z74" i="1"/>
  <c r="X74" i="1"/>
  <c r="Y74" i="1"/>
  <c r="Z68" i="1"/>
  <c r="AA68" i="1"/>
  <c r="X68" i="1"/>
  <c r="Y68" i="1"/>
  <c r="AA67" i="1"/>
  <c r="X67" i="1"/>
  <c r="Y67" i="1"/>
  <c r="Z67" i="1"/>
  <c r="AA65" i="1"/>
  <c r="X65" i="1"/>
  <c r="Y65" i="1"/>
  <c r="Z65" i="1"/>
  <c r="Z73" i="1"/>
  <c r="X73" i="1"/>
  <c r="Y73" i="1"/>
  <c r="AA73" i="1"/>
  <c r="AA63" i="1"/>
  <c r="X63" i="1"/>
  <c r="Z63" i="1"/>
  <c r="Y63" i="1"/>
  <c r="AA69" i="1"/>
  <c r="Y69" i="1"/>
  <c r="X69" i="1"/>
  <c r="Z69" i="1"/>
  <c r="X70" i="1"/>
  <c r="Y70" i="1"/>
  <c r="Z70" i="1"/>
  <c r="AA70" i="1"/>
  <c r="Y77" i="1"/>
  <c r="AA77" i="1"/>
  <c r="Z77" i="1"/>
  <c r="X77" i="1"/>
  <c r="Z71" i="1"/>
  <c r="Y71" i="1"/>
  <c r="AA71" i="1"/>
  <c r="X71" i="1"/>
  <c r="Y66" i="1"/>
  <c r="AA66" i="1"/>
  <c r="X66" i="1"/>
  <c r="Z66" i="1"/>
  <c r="Y76" i="1"/>
  <c r="Z76" i="1"/>
  <c r="AA76" i="1"/>
  <c r="X76" i="1"/>
  <c r="Z72" i="1"/>
  <c r="AA72" i="1"/>
  <c r="X72" i="1"/>
  <c r="Y72" i="1"/>
  <c r="Z64" i="1"/>
  <c r="AA64" i="1"/>
  <c r="X64" i="1"/>
  <c r="Y64" i="1"/>
  <c r="J195" i="3"/>
  <c r="J175" i="3"/>
  <c r="J203" i="3"/>
  <c r="J199" i="3"/>
  <c r="J191" i="3"/>
  <c r="J187" i="3"/>
  <c r="J183" i="3"/>
  <c r="J179" i="3"/>
  <c r="J202" i="3"/>
  <c r="J194" i="3"/>
  <c r="J190" i="3"/>
  <c r="J186" i="3"/>
  <c r="J182" i="3"/>
  <c r="J178" i="3"/>
  <c r="J174" i="3"/>
  <c r="J198" i="3"/>
  <c r="J201" i="3"/>
  <c r="J197" i="3"/>
  <c r="J193" i="3"/>
  <c r="J189" i="3"/>
  <c r="J185" i="3"/>
  <c r="J181" i="3"/>
  <c r="J177" i="3"/>
  <c r="J173" i="3"/>
  <c r="J171" i="3"/>
  <c r="J172" i="3"/>
  <c r="J169" i="3"/>
  <c r="J147" i="3"/>
  <c r="J167" i="3"/>
  <c r="J166" i="3"/>
  <c r="J170" i="3"/>
  <c r="H146" i="3"/>
  <c r="J144" i="3"/>
  <c r="H143" i="3"/>
  <c r="J141" i="3"/>
  <c r="H140" i="3"/>
  <c r="H168" i="3"/>
  <c r="F165" i="3"/>
  <c r="G165" i="3"/>
  <c r="H165" i="3" s="1"/>
  <c r="F164" i="3"/>
  <c r="G164" i="3"/>
  <c r="H164" i="3" s="1"/>
  <c r="F163" i="3"/>
  <c r="G163" i="3"/>
  <c r="J163" i="3" s="1"/>
  <c r="F162" i="3"/>
  <c r="G162" i="3"/>
  <c r="H162" i="3" s="1"/>
  <c r="H38" i="5"/>
  <c r="F38" i="5"/>
  <c r="G38" i="5" s="1"/>
  <c r="F161" i="3"/>
  <c r="G161" i="3"/>
  <c r="J161" i="3" s="1"/>
  <c r="F42" i="4"/>
  <c r="G42" i="4"/>
  <c r="H42" i="4"/>
  <c r="H35" i="4"/>
  <c r="H36" i="4"/>
  <c r="H37" i="4"/>
  <c r="H38" i="4"/>
  <c r="H39" i="4"/>
  <c r="H40" i="4"/>
  <c r="H41" i="4"/>
  <c r="G35" i="4"/>
  <c r="G36" i="4"/>
  <c r="G37" i="4"/>
  <c r="G38" i="4"/>
  <c r="G39" i="4"/>
  <c r="G40" i="4"/>
  <c r="G41" i="4"/>
  <c r="F35" i="4"/>
  <c r="F36" i="4"/>
  <c r="F37" i="4"/>
  <c r="F38" i="4"/>
  <c r="F39" i="4"/>
  <c r="F40" i="4"/>
  <c r="F41" i="4"/>
  <c r="F34" i="4"/>
  <c r="G34" i="4"/>
  <c r="H34" i="4"/>
  <c r="F153" i="3"/>
  <c r="G153" i="3"/>
  <c r="H153" i="3" s="1"/>
  <c r="F152" i="3"/>
  <c r="G152" i="3"/>
  <c r="H152" i="3" s="1"/>
  <c r="F151" i="3"/>
  <c r="G151" i="3"/>
  <c r="H151" i="3" s="1"/>
  <c r="F160" i="3"/>
  <c r="G160" i="3"/>
  <c r="H160" i="3" s="1"/>
  <c r="H37" i="5"/>
  <c r="F37" i="5"/>
  <c r="G37" i="5" s="1"/>
  <c r="H36" i="5"/>
  <c r="F36" i="5"/>
  <c r="G36" i="5" s="1"/>
  <c r="G156" i="3"/>
  <c r="H156" i="3" s="1"/>
  <c r="G157" i="3"/>
  <c r="H157" i="3" s="1"/>
  <c r="G158" i="3"/>
  <c r="H158" i="3" s="1"/>
  <c r="G159" i="3"/>
  <c r="H159" i="3" s="1"/>
  <c r="F159" i="3"/>
  <c r="F158" i="3"/>
  <c r="F157" i="3"/>
  <c r="F156" i="3"/>
  <c r="F155" i="3"/>
  <c r="G155" i="3"/>
  <c r="H155" i="3" s="1"/>
  <c r="G150" i="3"/>
  <c r="J150" i="3" s="1"/>
  <c r="G154" i="3"/>
  <c r="H154" i="3" s="1"/>
  <c r="F154" i="3"/>
  <c r="J152" i="3" l="1"/>
  <c r="J162" i="3"/>
  <c r="J153" i="3"/>
  <c r="J160" i="3"/>
  <c r="J164" i="3"/>
  <c r="J155" i="3"/>
  <c r="J151" i="3"/>
  <c r="J165" i="3"/>
  <c r="H163" i="3"/>
  <c r="H161" i="3"/>
  <c r="J158" i="3"/>
  <c r="J156" i="3"/>
  <c r="J159" i="3"/>
  <c r="J157" i="3"/>
  <c r="H150" i="3"/>
  <c r="J154" i="3"/>
  <c r="F150" i="3"/>
  <c r="F149" i="3"/>
  <c r="G149" i="3"/>
  <c r="G139" i="3"/>
  <c r="H139" i="3" s="1"/>
  <c r="G142" i="3"/>
  <c r="H142" i="3" s="1"/>
  <c r="G145" i="3"/>
  <c r="H145" i="3" s="1"/>
  <c r="G148" i="3"/>
  <c r="H148" i="3" s="1"/>
  <c r="H149" i="3" l="1"/>
  <c r="J149" i="3"/>
  <c r="J148" i="3"/>
  <c r="J142" i="3"/>
  <c r="J139" i="3"/>
  <c r="J145" i="3"/>
  <c r="F138" i="3"/>
  <c r="G138" i="3"/>
  <c r="H138" i="3" s="1"/>
  <c r="F33" i="4"/>
  <c r="G33" i="4"/>
  <c r="H33" i="4"/>
  <c r="F32" i="4"/>
  <c r="G32" i="4"/>
  <c r="H32" i="4"/>
  <c r="G137" i="3"/>
  <c r="H137" i="3" s="1"/>
  <c r="F137" i="3"/>
  <c r="F5" i="3"/>
  <c r="F148" i="3"/>
  <c r="F145" i="3"/>
  <c r="F142" i="3"/>
  <c r="F139" i="3"/>
  <c r="F136" i="3"/>
  <c r="G136" i="3"/>
  <c r="H136" i="3" s="1"/>
  <c r="G125" i="3"/>
  <c r="H125" i="3" s="1"/>
  <c r="G126" i="3"/>
  <c r="J126" i="3" s="1"/>
  <c r="G127" i="3"/>
  <c r="J127" i="3" s="1"/>
  <c r="G128" i="3"/>
  <c r="J128" i="3" s="1"/>
  <c r="G129" i="3"/>
  <c r="H129" i="3" s="1"/>
  <c r="G130" i="3"/>
  <c r="H130" i="3" s="1"/>
  <c r="G131" i="3"/>
  <c r="J131" i="3" s="1"/>
  <c r="G132" i="3"/>
  <c r="J132" i="3" s="1"/>
  <c r="G133" i="3"/>
  <c r="H133" i="3" s="1"/>
  <c r="G134" i="3"/>
  <c r="H134" i="3" s="1"/>
  <c r="G135" i="3"/>
  <c r="J135" i="3" s="1"/>
  <c r="F135" i="3"/>
  <c r="F134" i="3"/>
  <c r="F133" i="3"/>
  <c r="F132" i="3"/>
  <c r="F131" i="3"/>
  <c r="F130" i="3"/>
  <c r="F129" i="3"/>
  <c r="F128" i="3"/>
  <c r="F127" i="3"/>
  <c r="F126" i="3"/>
  <c r="F125" i="3"/>
  <c r="F124" i="3"/>
  <c r="G124" i="3"/>
  <c r="H124" i="3" s="1"/>
  <c r="V59" i="1"/>
  <c r="V58" i="1"/>
  <c r="V57" i="1"/>
  <c r="V56" i="1"/>
  <c r="V55" i="1"/>
  <c r="V54" i="1"/>
  <c r="D55" i="1"/>
  <c r="D56" i="1"/>
  <c r="D57" i="1"/>
  <c r="D58" i="1"/>
  <c r="D59" i="1"/>
  <c r="D54" i="1"/>
  <c r="W59" i="1"/>
  <c r="W58" i="1"/>
  <c r="W57" i="1"/>
  <c r="W56" i="1"/>
  <c r="W55" i="1"/>
  <c r="W54" i="1"/>
  <c r="S53" i="1"/>
  <c r="V53" i="1"/>
  <c r="S52" i="1"/>
  <c r="V52" i="1"/>
  <c r="S51" i="1"/>
  <c r="V51" i="1"/>
  <c r="S50" i="1"/>
  <c r="V50" i="1"/>
  <c r="S49" i="1"/>
  <c r="V49" i="1"/>
  <c r="S48" i="1"/>
  <c r="V48" i="1"/>
  <c r="S47" i="1"/>
  <c r="V47" i="1"/>
  <c r="S46" i="1"/>
  <c r="V46" i="1"/>
  <c r="D46" i="1"/>
  <c r="D47" i="1"/>
  <c r="D48" i="1"/>
  <c r="D49" i="1"/>
  <c r="D50" i="1"/>
  <c r="D51" i="1"/>
  <c r="D52" i="1"/>
  <c r="D53" i="1"/>
  <c r="W53" i="1"/>
  <c r="W52" i="1"/>
  <c r="W51" i="1"/>
  <c r="W50" i="1"/>
  <c r="W49" i="1"/>
  <c r="W48" i="1"/>
  <c r="W47" i="1"/>
  <c r="W46" i="1"/>
  <c r="G109" i="3"/>
  <c r="H109" i="3" s="1"/>
  <c r="G110" i="3"/>
  <c r="H110" i="3" s="1"/>
  <c r="G111" i="3"/>
  <c r="H111" i="3" s="1"/>
  <c r="G112" i="3"/>
  <c r="J112" i="3" s="1"/>
  <c r="G113" i="3"/>
  <c r="J113" i="3" s="1"/>
  <c r="G114" i="3"/>
  <c r="J114" i="3" s="1"/>
  <c r="G115" i="3"/>
  <c r="H115" i="3" s="1"/>
  <c r="G116" i="3"/>
  <c r="J116" i="3" s="1"/>
  <c r="G117" i="3"/>
  <c r="J117" i="3" s="1"/>
  <c r="G118" i="3"/>
  <c r="H118" i="3" s="1"/>
  <c r="G119" i="3"/>
  <c r="J119" i="3" s="1"/>
  <c r="G120" i="3"/>
  <c r="H120" i="3" s="1"/>
  <c r="G121" i="3"/>
  <c r="H121" i="3" s="1"/>
  <c r="G122" i="3"/>
  <c r="H122" i="3" s="1"/>
  <c r="G123" i="3"/>
  <c r="H123" i="3" s="1"/>
  <c r="S45" i="1"/>
  <c r="V45" i="1"/>
  <c r="D45" i="1"/>
  <c r="W45" i="1"/>
  <c r="F123" i="3"/>
  <c r="F122" i="3"/>
  <c r="F121" i="3"/>
  <c r="F120" i="3"/>
  <c r="F119" i="3"/>
  <c r="F118" i="3"/>
  <c r="F117" i="3"/>
  <c r="F116" i="3"/>
  <c r="F115" i="3"/>
  <c r="F114" i="3"/>
  <c r="F113" i="3"/>
  <c r="F112" i="3"/>
  <c r="F111" i="3"/>
  <c r="F110" i="3"/>
  <c r="F109" i="3"/>
  <c r="F108" i="3"/>
  <c r="G108" i="3"/>
  <c r="H108" i="3" s="1"/>
  <c r="F107" i="3"/>
  <c r="G107" i="3"/>
  <c r="H107" i="3" s="1"/>
  <c r="F106" i="3"/>
  <c r="G106" i="3"/>
  <c r="H106" i="3" s="1"/>
  <c r="F105" i="3"/>
  <c r="G105" i="3"/>
  <c r="H105" i="3" s="1"/>
  <c r="F31" i="4"/>
  <c r="G31" i="4"/>
  <c r="H31" i="4"/>
  <c r="F104" i="3"/>
  <c r="G104" i="3"/>
  <c r="H104" i="3" s="1"/>
  <c r="F103" i="3"/>
  <c r="G103" i="3"/>
  <c r="H103" i="3" s="1"/>
  <c r="F102" i="3"/>
  <c r="G102" i="3"/>
  <c r="H102" i="3" s="1"/>
  <c r="F100" i="3"/>
  <c r="F101" i="3"/>
  <c r="G101" i="3"/>
  <c r="H101" i="3" s="1"/>
  <c r="G100" i="3"/>
  <c r="H100" i="3" s="1"/>
  <c r="J108" i="3" l="1"/>
  <c r="J115" i="3"/>
  <c r="J133" i="3"/>
  <c r="H131" i="3"/>
  <c r="J120" i="3"/>
  <c r="J102" i="3"/>
  <c r="J106" i="3"/>
  <c r="H135" i="3"/>
  <c r="AA57" i="1"/>
  <c r="Z57" i="1"/>
  <c r="Y57" i="1"/>
  <c r="X57" i="1"/>
  <c r="AB57" i="1"/>
  <c r="Y56" i="1"/>
  <c r="Z56" i="1"/>
  <c r="X56" i="1"/>
  <c r="AA56" i="1"/>
  <c r="AB56" i="1"/>
  <c r="Y55" i="1"/>
  <c r="X55" i="1"/>
  <c r="Z55" i="1"/>
  <c r="AA55" i="1"/>
  <c r="AB55" i="1"/>
  <c r="AA58" i="1"/>
  <c r="Y58" i="1"/>
  <c r="Z58" i="1"/>
  <c r="X58" i="1"/>
  <c r="AB58" i="1"/>
  <c r="Z53" i="1"/>
  <c r="AA53" i="1"/>
  <c r="Y53" i="1"/>
  <c r="X53" i="1"/>
  <c r="AB53" i="1"/>
  <c r="X52" i="1"/>
  <c r="Z52" i="1"/>
  <c r="AA52" i="1"/>
  <c r="Y52" i="1"/>
  <c r="AB52" i="1"/>
  <c r="Z51" i="1"/>
  <c r="X51" i="1"/>
  <c r="AA51" i="1"/>
  <c r="Y51" i="1"/>
  <c r="AB51" i="1"/>
  <c r="Z50" i="1"/>
  <c r="X50" i="1"/>
  <c r="AA50" i="1"/>
  <c r="Y50" i="1"/>
  <c r="AB50" i="1"/>
  <c r="X49" i="1"/>
  <c r="AA49" i="1"/>
  <c r="Y49" i="1"/>
  <c r="Z49" i="1"/>
  <c r="AB49" i="1"/>
  <c r="X48" i="1"/>
  <c r="AA48" i="1"/>
  <c r="Y48" i="1"/>
  <c r="Z48" i="1"/>
  <c r="AB48" i="1"/>
  <c r="X47" i="1"/>
  <c r="AA47" i="1"/>
  <c r="Z47" i="1"/>
  <c r="Y47" i="1"/>
  <c r="AB47" i="1"/>
  <c r="Y54" i="1"/>
  <c r="X54" i="1"/>
  <c r="Z54" i="1"/>
  <c r="AA54" i="1"/>
  <c r="AB54" i="1"/>
  <c r="X45" i="1"/>
  <c r="AA45" i="1"/>
  <c r="Y45" i="1"/>
  <c r="AA46" i="1"/>
  <c r="Y46" i="1"/>
  <c r="Z46" i="1"/>
  <c r="X46" i="1"/>
  <c r="AB46" i="1"/>
  <c r="X59" i="1"/>
  <c r="AA59" i="1"/>
  <c r="Z59" i="1"/>
  <c r="Y59" i="1"/>
  <c r="AB59" i="1"/>
  <c r="J110" i="3"/>
  <c r="J111" i="3"/>
  <c r="J129" i="3"/>
  <c r="H119" i="3"/>
  <c r="J123" i="3"/>
  <c r="H127" i="3"/>
  <c r="J122" i="3"/>
  <c r="J105" i="3"/>
  <c r="J125" i="3"/>
  <c r="J118" i="3"/>
  <c r="H132" i="3"/>
  <c r="J121" i="3"/>
  <c r="J109" i="3"/>
  <c r="H117" i="3"/>
  <c r="J103" i="3"/>
  <c r="H116" i="3"/>
  <c r="J138" i="3"/>
  <c r="J124" i="3"/>
  <c r="H114" i="3"/>
  <c r="J100" i="3"/>
  <c r="J104" i="3"/>
  <c r="J107" i="3"/>
  <c r="H113" i="3"/>
  <c r="H126" i="3"/>
  <c r="H112" i="3"/>
  <c r="J134" i="3"/>
  <c r="J130" i="3"/>
  <c r="J137" i="3"/>
  <c r="J136" i="3"/>
  <c r="H128" i="3"/>
  <c r="AB45" i="1"/>
  <c r="Z45" i="1"/>
  <c r="J101" i="3"/>
  <c r="F99" i="3"/>
  <c r="G99" i="3"/>
  <c r="H99" i="3" s="1"/>
  <c r="F98" i="3"/>
  <c r="G98" i="3"/>
  <c r="H98" i="3" s="1"/>
  <c r="I17" i="3"/>
  <c r="G17" i="3"/>
  <c r="J17" i="3" s="1"/>
  <c r="F17" i="3"/>
  <c r="I16" i="3"/>
  <c r="G16" i="3"/>
  <c r="J16" i="3" s="1"/>
  <c r="F16" i="3"/>
  <c r="J98" i="3" l="1"/>
  <c r="J99" i="3"/>
  <c r="H17" i="3"/>
  <c r="H16" i="3"/>
  <c r="G88" i="3"/>
  <c r="H88" i="3" s="1"/>
  <c r="G89" i="3"/>
  <c r="H89" i="3" s="1"/>
  <c r="G90" i="3"/>
  <c r="H90" i="3" s="1"/>
  <c r="G91" i="3"/>
  <c r="H91" i="3" s="1"/>
  <c r="G92" i="3"/>
  <c r="H92" i="3" s="1"/>
  <c r="G93" i="3"/>
  <c r="H93" i="3" s="1"/>
  <c r="G94" i="3"/>
  <c r="J94" i="3" s="1"/>
  <c r="G95" i="3"/>
  <c r="H95" i="3" s="1"/>
  <c r="G96" i="3"/>
  <c r="H96" i="3" s="1"/>
  <c r="G97" i="3"/>
  <c r="J97" i="3" s="1"/>
  <c r="F97" i="3"/>
  <c r="F96" i="3"/>
  <c r="F95" i="3"/>
  <c r="F94" i="3"/>
  <c r="F93" i="3"/>
  <c r="X42" i="1"/>
  <c r="X43" i="1"/>
  <c r="T41" i="1"/>
  <c r="T42" i="1"/>
  <c r="T43" i="1"/>
  <c r="T44" i="1"/>
  <c r="F92" i="3"/>
  <c r="F91" i="3"/>
  <c r="F90" i="3"/>
  <c r="F89" i="3"/>
  <c r="F88" i="3"/>
  <c r="F87" i="3"/>
  <c r="G87" i="3"/>
  <c r="H87" i="3" s="1"/>
  <c r="S44" i="1"/>
  <c r="V44" i="1"/>
  <c r="S43" i="1"/>
  <c r="V43" i="1"/>
  <c r="S42" i="1"/>
  <c r="V42" i="1"/>
  <c r="S41" i="1"/>
  <c r="V41" i="1"/>
  <c r="D42" i="1"/>
  <c r="AB42" i="1" s="1"/>
  <c r="D43" i="1"/>
  <c r="AB43" i="1" s="1"/>
  <c r="D44" i="1"/>
  <c r="AB44" i="1" s="1"/>
  <c r="D41" i="1"/>
  <c r="X41" i="1" s="1"/>
  <c r="W44" i="1"/>
  <c r="W43" i="1"/>
  <c r="W42" i="1"/>
  <c r="W41" i="1"/>
  <c r="V37" i="1"/>
  <c r="V38" i="1"/>
  <c r="V39" i="1"/>
  <c r="V40" i="1"/>
  <c r="T37" i="1"/>
  <c r="T38" i="1"/>
  <c r="T39" i="1"/>
  <c r="T40" i="1"/>
  <c r="S37" i="1"/>
  <c r="S38" i="1"/>
  <c r="S39" i="1"/>
  <c r="S40" i="1"/>
  <c r="Y42" i="1" l="1"/>
  <c r="Y43" i="1"/>
  <c r="Z44" i="1"/>
  <c r="Y44" i="1"/>
  <c r="Z43" i="1"/>
  <c r="Z42" i="1"/>
  <c r="Y41" i="1"/>
  <c r="AA44" i="1"/>
  <c r="AA41" i="1"/>
  <c r="X44" i="1"/>
  <c r="H97" i="3"/>
  <c r="H94" i="3"/>
  <c r="J96" i="3"/>
  <c r="J95" i="3"/>
  <c r="J92" i="3"/>
  <c r="J93" i="3"/>
  <c r="J91" i="3"/>
  <c r="J90" i="3"/>
  <c r="J89" i="3"/>
  <c r="J88" i="3"/>
  <c r="J87" i="3"/>
  <c r="AA43" i="1"/>
  <c r="AA42" i="1"/>
  <c r="AB41" i="1"/>
  <c r="Z41" i="1"/>
  <c r="F86" i="3"/>
  <c r="G86" i="3"/>
  <c r="J86" i="3" s="1"/>
  <c r="F85" i="3"/>
  <c r="G85" i="3"/>
  <c r="H85" i="3" s="1"/>
  <c r="F84" i="3"/>
  <c r="G84" i="3"/>
  <c r="H84" i="3" s="1"/>
  <c r="F83" i="3"/>
  <c r="G83" i="3"/>
  <c r="H83" i="3" s="1"/>
  <c r="G82" i="3"/>
  <c r="H82" i="3" s="1"/>
  <c r="F82" i="3"/>
  <c r="F81" i="3"/>
  <c r="G81" i="3"/>
  <c r="J81" i="3" s="1"/>
  <c r="D40" i="1"/>
  <c r="W40" i="1"/>
  <c r="D39" i="1"/>
  <c r="W39" i="1"/>
  <c r="D38" i="1"/>
  <c r="W38" i="1"/>
  <c r="F80" i="3"/>
  <c r="G80" i="3"/>
  <c r="H80" i="3" s="1"/>
  <c r="F79" i="3"/>
  <c r="G79" i="3"/>
  <c r="H79" i="3" s="1"/>
  <c r="F78" i="3"/>
  <c r="G78" i="3"/>
  <c r="H78" i="3" s="1"/>
  <c r="F77" i="3"/>
  <c r="G77" i="3"/>
  <c r="H77" i="3" s="1"/>
  <c r="F30" i="4"/>
  <c r="G30" i="4"/>
  <c r="H30" i="4"/>
  <c r="D37" i="1"/>
  <c r="W37" i="1"/>
  <c r="S36" i="1"/>
  <c r="T36" i="1"/>
  <c r="V36" i="1"/>
  <c r="S35" i="1"/>
  <c r="T35" i="1"/>
  <c r="V35" i="1"/>
  <c r="D36" i="1"/>
  <c r="W36" i="1"/>
  <c r="F76" i="3"/>
  <c r="G76" i="3"/>
  <c r="H76" i="3" s="1"/>
  <c r="F75" i="3"/>
  <c r="G75" i="3"/>
  <c r="H75" i="3" s="1"/>
  <c r="F29" i="4"/>
  <c r="G29" i="4"/>
  <c r="H29" i="4"/>
  <c r="F28" i="4"/>
  <c r="G28" i="4"/>
  <c r="H28" i="4"/>
  <c r="F74" i="3"/>
  <c r="G74" i="3"/>
  <c r="H74" i="3" s="1"/>
  <c r="F73" i="3"/>
  <c r="G73" i="3"/>
  <c r="H73" i="3" s="1"/>
  <c r="Z35" i="1"/>
  <c r="V32" i="1"/>
  <c r="V33" i="1"/>
  <c r="V34" i="1"/>
  <c r="U30" i="1"/>
  <c r="U31" i="1"/>
  <c r="U32" i="1"/>
  <c r="U33" i="1"/>
  <c r="U34" i="1"/>
  <c r="U27" i="1"/>
  <c r="U28" i="1"/>
  <c r="U29" i="1"/>
  <c r="T30" i="1"/>
  <c r="T31" i="1"/>
  <c r="T32" i="1"/>
  <c r="T33" i="1"/>
  <c r="T34" i="1"/>
  <c r="S32" i="1"/>
  <c r="S33" i="1"/>
  <c r="S34" i="1"/>
  <c r="D35" i="1"/>
  <c r="W35" i="1"/>
  <c r="D34" i="1"/>
  <c r="X34" i="1" s="1"/>
  <c r="W34" i="1"/>
  <c r="F72" i="3"/>
  <c r="G72" i="3"/>
  <c r="H72" i="3" s="1"/>
  <c r="F35" i="5"/>
  <c r="H35" i="5" s="1"/>
  <c r="F34" i="5"/>
  <c r="G34" i="5" s="1"/>
  <c r="F33" i="5"/>
  <c r="G33" i="5" s="1"/>
  <c r="F32" i="5"/>
  <c r="G32" i="5" s="1"/>
  <c r="F31" i="5"/>
  <c r="G31" i="5" s="1"/>
  <c r="F30" i="5"/>
  <c r="G30" i="5" s="1"/>
  <c r="H33" i="5" l="1"/>
  <c r="H30" i="5"/>
  <c r="H31" i="5"/>
  <c r="H32" i="5"/>
  <c r="H81" i="3"/>
  <c r="Y39" i="1"/>
  <c r="X39" i="1"/>
  <c r="Z39" i="1"/>
  <c r="AB39" i="1"/>
  <c r="X36" i="1"/>
  <c r="Y36" i="1"/>
  <c r="X37" i="1"/>
  <c r="Z37" i="1"/>
  <c r="AB37" i="1"/>
  <c r="Y37" i="1"/>
  <c r="Z40" i="1"/>
  <c r="AB40" i="1"/>
  <c r="Y40" i="1"/>
  <c r="X40" i="1"/>
  <c r="AA39" i="1"/>
  <c r="AB35" i="1"/>
  <c r="Y35" i="1"/>
  <c r="AA37" i="1"/>
  <c r="Y38" i="1"/>
  <c r="X38" i="1"/>
  <c r="Z38" i="1"/>
  <c r="AB38" i="1"/>
  <c r="AA35" i="1"/>
  <c r="AA40" i="1"/>
  <c r="AA38" i="1"/>
  <c r="J77" i="3"/>
  <c r="J73" i="3"/>
  <c r="J76" i="3"/>
  <c r="J78" i="3"/>
  <c r="H86" i="3"/>
  <c r="J85" i="3"/>
  <c r="J84" i="3"/>
  <c r="J83" i="3"/>
  <c r="J72" i="3"/>
  <c r="J80" i="3"/>
  <c r="J82" i="3"/>
  <c r="J79" i="3"/>
  <c r="AA36" i="1"/>
  <c r="AB36" i="1"/>
  <c r="Z36" i="1"/>
  <c r="J75" i="3"/>
  <c r="J74" i="3"/>
  <c r="AB34" i="1"/>
  <c r="Z34" i="1"/>
  <c r="Y34" i="1"/>
  <c r="AA34" i="1"/>
  <c r="X35" i="1"/>
  <c r="G35" i="5"/>
  <c r="H34" i="5"/>
  <c r="F29" i="5"/>
  <c r="G29" i="5" s="1"/>
  <c r="H28" i="5"/>
  <c r="F28" i="5"/>
  <c r="G28" i="5" s="1"/>
  <c r="H27" i="5"/>
  <c r="F27" i="5"/>
  <c r="G27" i="5" s="1"/>
  <c r="F71" i="3"/>
  <c r="G71" i="3"/>
  <c r="J71" i="3" s="1"/>
  <c r="D33" i="1"/>
  <c r="W33" i="1"/>
  <c r="I66" i="3"/>
  <c r="I67" i="3"/>
  <c r="I68" i="3"/>
  <c r="I69" i="3"/>
  <c r="I70" i="3"/>
  <c r="D32" i="1"/>
  <c r="W32" i="1"/>
  <c r="F70" i="3"/>
  <c r="G70" i="3"/>
  <c r="H70" i="3" s="1"/>
  <c r="H26" i="5"/>
  <c r="F26" i="5"/>
  <c r="G26" i="5" s="1"/>
  <c r="F25" i="5"/>
  <c r="H25" i="5" s="1"/>
  <c r="G25" i="5"/>
  <c r="H20" i="5"/>
  <c r="H21" i="5"/>
  <c r="H24" i="5"/>
  <c r="F20" i="5"/>
  <c r="G20" i="5" s="1"/>
  <c r="F21" i="5"/>
  <c r="G21" i="5" s="1"/>
  <c r="F22" i="5"/>
  <c r="G22" i="5" s="1"/>
  <c r="F23" i="5"/>
  <c r="G23" i="5" s="1"/>
  <c r="F24" i="5"/>
  <c r="G24" i="5" s="1"/>
  <c r="F19" i="5"/>
  <c r="G19" i="5" s="1"/>
  <c r="H4" i="4"/>
  <c r="H5" i="4"/>
  <c r="H6" i="4"/>
  <c r="H7" i="4"/>
  <c r="H8" i="4"/>
  <c r="H9" i="4"/>
  <c r="H10" i="4"/>
  <c r="H11" i="4"/>
  <c r="H12" i="4"/>
  <c r="H13" i="4"/>
  <c r="H14" i="4"/>
  <c r="H15" i="4"/>
  <c r="H16" i="4"/>
  <c r="H17" i="4"/>
  <c r="H18" i="4"/>
  <c r="H19" i="4"/>
  <c r="H20" i="4"/>
  <c r="H21" i="4"/>
  <c r="H22" i="4"/>
  <c r="H23" i="4"/>
  <c r="H25" i="4"/>
  <c r="H26" i="4"/>
  <c r="H27" i="4"/>
  <c r="G25" i="4"/>
  <c r="G26" i="4"/>
  <c r="G27" i="4"/>
  <c r="F69" i="3"/>
  <c r="G69" i="3"/>
  <c r="H69" i="3" s="1"/>
  <c r="F27" i="4"/>
  <c r="F25" i="4"/>
  <c r="F26" i="4"/>
  <c r="F68" i="3"/>
  <c r="G68" i="3"/>
  <c r="H68" i="3" s="1"/>
  <c r="G67" i="3"/>
  <c r="H67" i="3" s="1"/>
  <c r="F67" i="3"/>
  <c r="F66" i="3"/>
  <c r="G66" i="3"/>
  <c r="H66" i="3" s="1"/>
  <c r="H19" i="5" l="1"/>
  <c r="H23" i="5"/>
  <c r="H22" i="5"/>
  <c r="H29" i="5"/>
  <c r="Y33" i="1"/>
  <c r="Z33" i="1"/>
  <c r="AA33" i="1"/>
  <c r="AB33" i="1"/>
  <c r="X33" i="1"/>
  <c r="AA32" i="1"/>
  <c r="Y32" i="1"/>
  <c r="AB32" i="1"/>
  <c r="Z32" i="1"/>
  <c r="X32" i="1"/>
  <c r="H71" i="3"/>
  <c r="J69" i="3"/>
  <c r="J70" i="3"/>
  <c r="J66" i="3"/>
  <c r="J68" i="3"/>
  <c r="J67" i="3"/>
  <c r="I64" i="3"/>
  <c r="I65" i="3"/>
  <c r="F65" i="3"/>
  <c r="G65" i="3"/>
  <c r="H65" i="3" s="1"/>
  <c r="F64" i="3"/>
  <c r="G64" i="3"/>
  <c r="H64" i="3" s="1"/>
  <c r="S31" i="1"/>
  <c r="V31" i="1"/>
  <c r="D31" i="1"/>
  <c r="W31" i="1"/>
  <c r="I60" i="3"/>
  <c r="I61" i="3"/>
  <c r="I62" i="3"/>
  <c r="I63" i="3"/>
  <c r="G63" i="3"/>
  <c r="J63" i="3" s="1"/>
  <c r="F63" i="3"/>
  <c r="F62" i="3"/>
  <c r="G62" i="3"/>
  <c r="H62" i="3" s="1"/>
  <c r="S30" i="1"/>
  <c r="V30" i="1"/>
  <c r="D30" i="1"/>
  <c r="W30" i="1"/>
  <c r="D29" i="1"/>
  <c r="F61" i="3"/>
  <c r="G61" i="3"/>
  <c r="H61" i="3" s="1"/>
  <c r="F60" i="3"/>
  <c r="G60" i="3"/>
  <c r="H60" i="3" s="1"/>
  <c r="I59" i="3"/>
  <c r="G59" i="3"/>
  <c r="J59" i="3" s="1"/>
  <c r="F59" i="3"/>
  <c r="I58" i="3"/>
  <c r="G58" i="3"/>
  <c r="J58" i="3" s="1"/>
  <c r="F58" i="3"/>
  <c r="S3" i="1"/>
  <c r="S4" i="1"/>
  <c r="S5" i="1"/>
  <c r="S6" i="1"/>
  <c r="S7" i="1"/>
  <c r="S8" i="1"/>
  <c r="S9" i="1"/>
  <c r="S10" i="1"/>
  <c r="S11" i="1"/>
  <c r="S12" i="1"/>
  <c r="S13" i="1"/>
  <c r="S14" i="1"/>
  <c r="S15" i="1"/>
  <c r="S16" i="1"/>
  <c r="S17" i="1"/>
  <c r="S18" i="1"/>
  <c r="S19" i="1"/>
  <c r="S20" i="1"/>
  <c r="S21" i="1"/>
  <c r="S22" i="1"/>
  <c r="S23" i="1"/>
  <c r="S24" i="1"/>
  <c r="S25" i="1"/>
  <c r="S26" i="1"/>
  <c r="S27" i="1"/>
  <c r="S28" i="1"/>
  <c r="S29" i="1"/>
  <c r="T29" i="1"/>
  <c r="T4" i="1"/>
  <c r="T5" i="1"/>
  <c r="T6" i="1"/>
  <c r="T7" i="1"/>
  <c r="T8" i="1"/>
  <c r="T9" i="1"/>
  <c r="T10" i="1"/>
  <c r="T11" i="1"/>
  <c r="T12" i="1"/>
  <c r="T13" i="1"/>
  <c r="T14" i="1"/>
  <c r="T15" i="1"/>
  <c r="T16" i="1"/>
  <c r="T17" i="1"/>
  <c r="T18" i="1"/>
  <c r="T19" i="1"/>
  <c r="T20" i="1"/>
  <c r="T21" i="1"/>
  <c r="T22" i="1"/>
  <c r="T23" i="1"/>
  <c r="T24" i="1"/>
  <c r="T25" i="1"/>
  <c r="T26" i="1"/>
  <c r="T27" i="1"/>
  <c r="T28" i="1"/>
  <c r="T3" i="1"/>
  <c r="V27" i="1"/>
  <c r="V28" i="1"/>
  <c r="V29" i="1"/>
  <c r="W29" i="1"/>
  <c r="I57" i="3"/>
  <c r="F57" i="3"/>
  <c r="G57" i="3"/>
  <c r="H57" i="3" s="1"/>
  <c r="D28" i="1"/>
  <c r="Z28" i="1" s="1"/>
  <c r="W28" i="1"/>
  <c r="I54" i="3"/>
  <c r="I55" i="3"/>
  <c r="I56" i="3"/>
  <c r="F56" i="3"/>
  <c r="G56" i="3"/>
  <c r="H56" i="3" s="1"/>
  <c r="F55" i="3"/>
  <c r="G55" i="3"/>
  <c r="H55" i="3" s="1"/>
  <c r="F54" i="3"/>
  <c r="G54" i="3"/>
  <c r="H54" i="3" s="1"/>
  <c r="D27" i="1"/>
  <c r="Z27" i="1" s="1"/>
  <c r="W27" i="1"/>
  <c r="I53" i="3"/>
  <c r="G53" i="3"/>
  <c r="J53" i="3" s="1"/>
  <c r="F53" i="3"/>
  <c r="I25" i="3"/>
  <c r="G25" i="3"/>
  <c r="J25" i="3" s="1"/>
  <c r="F25" i="3"/>
  <c r="I49" i="3"/>
  <c r="G49" i="3"/>
  <c r="J49" i="3" s="1"/>
  <c r="F49" i="3"/>
  <c r="I41" i="3"/>
  <c r="I42" i="3"/>
  <c r="I43" i="3"/>
  <c r="I44" i="3"/>
  <c r="I45" i="3"/>
  <c r="I46" i="3"/>
  <c r="I47" i="3"/>
  <c r="I48" i="3"/>
  <c r="I50" i="3"/>
  <c r="I51" i="3"/>
  <c r="I52" i="3"/>
  <c r="F52" i="3"/>
  <c r="G52" i="3"/>
  <c r="H52" i="3" s="1"/>
  <c r="F51" i="3"/>
  <c r="G51" i="3"/>
  <c r="H51" i="3" s="1"/>
  <c r="F50" i="3"/>
  <c r="G50" i="3"/>
  <c r="H50" i="3" s="1"/>
  <c r="Y26" i="1"/>
  <c r="V3" i="1"/>
  <c r="U4" i="1"/>
  <c r="U5" i="1"/>
  <c r="U6" i="1"/>
  <c r="U7" i="1"/>
  <c r="U8" i="1"/>
  <c r="U9" i="1"/>
  <c r="U10" i="1"/>
  <c r="U11" i="1"/>
  <c r="U12" i="1"/>
  <c r="U13" i="1"/>
  <c r="U14" i="1"/>
  <c r="U15" i="1"/>
  <c r="U16" i="1"/>
  <c r="U17" i="1"/>
  <c r="U18" i="1"/>
  <c r="U19" i="1"/>
  <c r="U20" i="1"/>
  <c r="U21" i="1"/>
  <c r="U22" i="1"/>
  <c r="U23" i="1"/>
  <c r="U24" i="1"/>
  <c r="U25" i="1"/>
  <c r="U26" i="1"/>
  <c r="U3" i="1"/>
  <c r="V26" i="1"/>
  <c r="D26" i="1"/>
  <c r="Z26" i="1" s="1"/>
  <c r="W26" i="1"/>
  <c r="D25" i="1"/>
  <c r="AB25" i="1" s="1"/>
  <c r="V25" i="1"/>
  <c r="W25" i="1"/>
  <c r="V24" i="1"/>
  <c r="D24" i="1"/>
  <c r="AB24" i="1" s="1"/>
  <c r="W24" i="1"/>
  <c r="F18" i="5"/>
  <c r="G18" i="5" s="1"/>
  <c r="H17" i="5"/>
  <c r="F17" i="5"/>
  <c r="G17" i="5" s="1"/>
  <c r="F16" i="5"/>
  <c r="G16" i="5" s="1"/>
  <c r="F15" i="5"/>
  <c r="G15" i="5" s="1"/>
  <c r="F14" i="5"/>
  <c r="G14" i="5" s="1"/>
  <c r="H24" i="4"/>
  <c r="F24" i="4"/>
  <c r="G24" i="4"/>
  <c r="F48" i="3"/>
  <c r="G48" i="3"/>
  <c r="H48" i="3" s="1"/>
  <c r="V4" i="1"/>
  <c r="V5" i="1"/>
  <c r="V6" i="1"/>
  <c r="V7" i="1"/>
  <c r="V8" i="1"/>
  <c r="V9" i="1"/>
  <c r="V10" i="1"/>
  <c r="V11" i="1"/>
  <c r="V12" i="1"/>
  <c r="V13" i="1"/>
  <c r="V14" i="1"/>
  <c r="V15" i="1"/>
  <c r="V16" i="1"/>
  <c r="V17" i="1"/>
  <c r="V18" i="1"/>
  <c r="V19" i="1"/>
  <c r="V20" i="1"/>
  <c r="V21" i="1"/>
  <c r="V22" i="1"/>
  <c r="V23" i="1"/>
  <c r="D23" i="1"/>
  <c r="X23" i="1" s="1"/>
  <c r="W23" i="1"/>
  <c r="X27" i="1" l="1"/>
  <c r="H18" i="5"/>
  <c r="H14" i="5"/>
  <c r="H15" i="5"/>
  <c r="H16" i="5"/>
  <c r="Y23" i="1"/>
  <c r="X28" i="1"/>
  <c r="AB23" i="1"/>
  <c r="Y29" i="1"/>
  <c r="Z29" i="1"/>
  <c r="Z30" i="1"/>
  <c r="AA30" i="1"/>
  <c r="Y30" i="1"/>
  <c r="AB30" i="1"/>
  <c r="X24" i="1"/>
  <c r="AB29" i="1"/>
  <c r="Y24" i="1"/>
  <c r="AB28" i="1"/>
  <c r="AB27" i="1"/>
  <c r="Z24" i="1"/>
  <c r="Y25" i="1"/>
  <c r="AB26" i="1"/>
  <c r="Z23" i="1"/>
  <c r="X31" i="1"/>
  <c r="AA31" i="1"/>
  <c r="Z31" i="1"/>
  <c r="Y27" i="1"/>
  <c r="Y28" i="1"/>
  <c r="Y31" i="1"/>
  <c r="J48" i="3"/>
  <c r="J57" i="3"/>
  <c r="J64" i="3"/>
  <c r="J56" i="3"/>
  <c r="J65" i="3"/>
  <c r="J55" i="3"/>
  <c r="J54" i="3"/>
  <c r="J62" i="3"/>
  <c r="J52" i="3"/>
  <c r="J51" i="3"/>
  <c r="J61" i="3"/>
  <c r="AB31" i="1"/>
  <c r="H63" i="3"/>
  <c r="X30" i="1"/>
  <c r="X29" i="1"/>
  <c r="J60" i="3"/>
  <c r="H58" i="3"/>
  <c r="H59" i="3"/>
  <c r="AA28" i="1"/>
  <c r="AA24" i="1"/>
  <c r="AA27" i="1"/>
  <c r="AA29" i="1"/>
  <c r="H53" i="3"/>
  <c r="H25" i="3"/>
  <c r="H49" i="3"/>
  <c r="AA26" i="1"/>
  <c r="J50" i="3"/>
  <c r="AA23" i="1"/>
  <c r="AA25" i="1"/>
  <c r="X26" i="1"/>
  <c r="Z25" i="1"/>
  <c r="X25" i="1"/>
  <c r="F13" i="5"/>
  <c r="G13" i="5" s="1"/>
  <c r="G23" i="4"/>
  <c r="F23" i="4"/>
  <c r="F22" i="4"/>
  <c r="G22" i="4"/>
  <c r="W22" i="1"/>
  <c r="D22" i="1"/>
  <c r="G47" i="3"/>
  <c r="H47" i="3" s="1"/>
  <c r="F47" i="3"/>
  <c r="G46" i="3"/>
  <c r="H46" i="3" s="1"/>
  <c r="F46" i="3"/>
  <c r="F45" i="3"/>
  <c r="G45" i="3"/>
  <c r="H45" i="3" s="1"/>
  <c r="G44" i="3"/>
  <c r="J44" i="3" s="1"/>
  <c r="F44" i="3"/>
  <c r="F43" i="3"/>
  <c r="G43" i="3"/>
  <c r="H43" i="3" s="1"/>
  <c r="F42" i="3"/>
  <c r="G42" i="3"/>
  <c r="H42" i="3" s="1"/>
  <c r="F41" i="3"/>
  <c r="G41" i="3"/>
  <c r="H41" i="3" s="1"/>
  <c r="F21" i="4"/>
  <c r="G21" i="4"/>
  <c r="I40" i="3"/>
  <c r="F40" i="3"/>
  <c r="G40" i="3"/>
  <c r="H40" i="3" s="1"/>
  <c r="I39" i="3"/>
  <c r="F39" i="3"/>
  <c r="G39" i="3"/>
  <c r="H39" i="3" s="1"/>
  <c r="D21" i="1"/>
  <c r="W21" i="1"/>
  <c r="F20" i="4"/>
  <c r="G20" i="4"/>
  <c r="G19" i="4"/>
  <c r="F19" i="4"/>
  <c r="F18" i="4"/>
  <c r="G18" i="4"/>
  <c r="I38" i="3"/>
  <c r="G38" i="3"/>
  <c r="J38" i="3" s="1"/>
  <c r="F38" i="3"/>
  <c r="I37" i="3"/>
  <c r="F37" i="3"/>
  <c r="G37" i="3"/>
  <c r="H37" i="3" s="1"/>
  <c r="D20" i="1"/>
  <c r="W20" i="1"/>
  <c r="H13" i="5" l="1"/>
  <c r="Y20" i="1"/>
  <c r="AB20" i="1"/>
  <c r="Z20" i="1"/>
  <c r="AA20" i="1"/>
  <c r="Y22" i="1"/>
  <c r="Z22" i="1"/>
  <c r="AB22" i="1"/>
  <c r="X21" i="1"/>
  <c r="AB21" i="1"/>
  <c r="Y21" i="1"/>
  <c r="Z21" i="1"/>
  <c r="AA21" i="1"/>
  <c r="J45" i="3"/>
  <c r="J41" i="3"/>
  <c r="J42" i="3"/>
  <c r="J40" i="3"/>
  <c r="J43" i="3"/>
  <c r="AA22" i="1"/>
  <c r="X22" i="1"/>
  <c r="J47" i="3"/>
  <c r="J46" i="3"/>
  <c r="H44" i="3"/>
  <c r="J39" i="3"/>
  <c r="H38" i="3"/>
  <c r="J37" i="3"/>
  <c r="X20" i="1"/>
  <c r="I36" i="3"/>
  <c r="F36" i="3"/>
  <c r="G36" i="3"/>
  <c r="H36" i="3" s="1"/>
  <c r="D19" i="1"/>
  <c r="AA19" i="1" s="1"/>
  <c r="W19" i="1"/>
  <c r="I35" i="3"/>
  <c r="F35" i="3"/>
  <c r="G35" i="3"/>
  <c r="H35" i="3" s="1"/>
  <c r="AA18" i="1"/>
  <c r="D18" i="1"/>
  <c r="W18" i="1"/>
  <c r="I34" i="3"/>
  <c r="F34" i="3"/>
  <c r="G34" i="3"/>
  <c r="H34" i="3" s="1"/>
  <c r="D17" i="1"/>
  <c r="Z17" i="1" s="1"/>
  <c r="W17" i="1"/>
  <c r="AB17" i="1" l="1"/>
  <c r="Y17" i="1"/>
  <c r="AA17" i="1"/>
  <c r="X17" i="1"/>
  <c r="X19" i="1"/>
  <c r="Y19" i="1"/>
  <c r="AB19" i="1"/>
  <c r="Z18" i="1"/>
  <c r="AB18" i="1"/>
  <c r="Y18" i="1"/>
  <c r="J35" i="3"/>
  <c r="J34" i="3"/>
  <c r="J36" i="3"/>
  <c r="Z19" i="1"/>
  <c r="X18" i="1"/>
  <c r="I33" i="3"/>
  <c r="I32" i="3"/>
  <c r="F33" i="3"/>
  <c r="G33" i="3"/>
  <c r="J33" i="3" s="1"/>
  <c r="G32" i="3"/>
  <c r="J32" i="3" s="1"/>
  <c r="F32" i="3"/>
  <c r="F17" i="4"/>
  <c r="G17" i="4"/>
  <c r="I31" i="3"/>
  <c r="F31" i="3"/>
  <c r="G31" i="3"/>
  <c r="H31" i="3" s="1"/>
  <c r="D16" i="1"/>
  <c r="W16" i="1"/>
  <c r="I30" i="3"/>
  <c r="F30" i="3"/>
  <c r="G30" i="3"/>
  <c r="H30" i="3" s="1"/>
  <c r="I29" i="3"/>
  <c r="F29" i="3"/>
  <c r="G29" i="3"/>
  <c r="H29" i="3" s="1"/>
  <c r="D15" i="1"/>
  <c r="W15" i="1"/>
  <c r="I28" i="3"/>
  <c r="F28" i="3"/>
  <c r="G28" i="3"/>
  <c r="H28" i="3" s="1"/>
  <c r="F16" i="4"/>
  <c r="G16" i="4"/>
  <c r="F15" i="4"/>
  <c r="G15" i="4"/>
  <c r="I27" i="3"/>
  <c r="F27" i="3"/>
  <c r="G27" i="3"/>
  <c r="H27" i="3" s="1"/>
  <c r="D14" i="1"/>
  <c r="AA14" i="1" s="1"/>
  <c r="W14" i="1"/>
  <c r="F14" i="4"/>
  <c r="G14" i="4"/>
  <c r="I26" i="3"/>
  <c r="F26" i="3"/>
  <c r="G26" i="3"/>
  <c r="H26" i="3" s="1"/>
  <c r="D13" i="1"/>
  <c r="W13" i="1"/>
  <c r="D12" i="1"/>
  <c r="Z12" i="1" s="1"/>
  <c r="W12" i="1"/>
  <c r="I24" i="3"/>
  <c r="F24" i="3"/>
  <c r="G24" i="3"/>
  <c r="H24" i="3" s="1"/>
  <c r="I23" i="3"/>
  <c r="F23" i="3"/>
  <c r="G23" i="3"/>
  <c r="H23" i="3" s="1"/>
  <c r="F13" i="4"/>
  <c r="G13" i="4"/>
  <c r="I22" i="3"/>
  <c r="F22" i="3"/>
  <c r="G22" i="3"/>
  <c r="H22" i="3" s="1"/>
  <c r="I21" i="3"/>
  <c r="F21" i="3"/>
  <c r="G21" i="3"/>
  <c r="H21" i="3" s="1"/>
  <c r="I20" i="3"/>
  <c r="F20" i="3"/>
  <c r="G20" i="3"/>
  <c r="H20" i="3" s="1"/>
  <c r="F19" i="3"/>
  <c r="G19" i="3"/>
  <c r="H19" i="3" s="1"/>
  <c r="G18" i="3"/>
  <c r="J18" i="3" s="1"/>
  <c r="I18" i="3"/>
  <c r="I19" i="3"/>
  <c r="F18" i="3"/>
  <c r="G12" i="4"/>
  <c r="F12" i="4"/>
  <c r="G11" i="4"/>
  <c r="F11" i="4"/>
  <c r="G10" i="4"/>
  <c r="F10" i="4"/>
  <c r="G9" i="4"/>
  <c r="F9" i="4"/>
  <c r="G8" i="4"/>
  <c r="F4" i="4"/>
  <c r="F5" i="4"/>
  <c r="F6" i="4"/>
  <c r="F7" i="4"/>
  <c r="F8" i="4"/>
  <c r="I15" i="3"/>
  <c r="F15" i="3"/>
  <c r="G15" i="3"/>
  <c r="H15" i="3" s="1"/>
  <c r="J29" i="3" l="1"/>
  <c r="Z13" i="1"/>
  <c r="AB13" i="1"/>
  <c r="Y13" i="1"/>
  <c r="AA13" i="1"/>
  <c r="Z16" i="1"/>
  <c r="AB16" i="1"/>
  <c r="Y16" i="1"/>
  <c r="AA16" i="1"/>
  <c r="AB12" i="1"/>
  <c r="Y12" i="1"/>
  <c r="X12" i="1"/>
  <c r="X14" i="1"/>
  <c r="AB14" i="1"/>
  <c r="Y14" i="1"/>
  <c r="Z15" i="1"/>
  <c r="AB15" i="1"/>
  <c r="Y15" i="1"/>
  <c r="AA12" i="1"/>
  <c r="AA15" i="1"/>
  <c r="H33" i="3"/>
  <c r="J28" i="3"/>
  <c r="J15" i="3"/>
  <c r="J20" i="3"/>
  <c r="J27" i="3"/>
  <c r="J26" i="3"/>
  <c r="J31" i="3"/>
  <c r="J21" i="3"/>
  <c r="J30" i="3"/>
  <c r="J24" i="3"/>
  <c r="H32" i="3"/>
  <c r="X16" i="1"/>
  <c r="X15" i="1"/>
  <c r="Z14" i="1"/>
  <c r="X13" i="1"/>
  <c r="J23" i="3"/>
  <c r="J22" i="3"/>
  <c r="J19" i="3"/>
  <c r="H18" i="3"/>
  <c r="D3" i="1"/>
  <c r="D4" i="1"/>
  <c r="D5" i="1"/>
  <c r="D7" i="1"/>
  <c r="D8" i="1"/>
  <c r="D9" i="1"/>
  <c r="D10" i="1"/>
  <c r="D11" i="1"/>
  <c r="D6" i="1"/>
  <c r="Z6" i="1" l="1"/>
  <c r="AB6" i="1"/>
  <c r="Y6" i="1"/>
  <c r="Z9" i="1"/>
  <c r="AB9" i="1"/>
  <c r="Y9" i="1"/>
  <c r="Z10" i="1"/>
  <c r="Y10" i="1"/>
  <c r="AB10" i="1"/>
  <c r="Z11" i="1"/>
  <c r="AB11" i="1"/>
  <c r="Y11" i="1"/>
  <c r="Z5" i="1"/>
  <c r="AB5" i="1"/>
  <c r="Y5" i="1"/>
  <c r="Z8" i="1"/>
  <c r="AB8" i="1"/>
  <c r="Y8" i="1"/>
  <c r="Z4" i="1"/>
  <c r="AB4" i="1"/>
  <c r="Y4" i="1"/>
  <c r="Z7" i="1"/>
  <c r="Y7" i="1"/>
  <c r="AB7" i="1"/>
  <c r="Z3" i="1"/>
  <c r="AB3" i="1"/>
  <c r="Y3" i="1"/>
  <c r="I14" i="3"/>
  <c r="F14" i="3"/>
  <c r="G14" i="3"/>
  <c r="W11" i="1"/>
  <c r="W10" i="1"/>
  <c r="I13" i="3"/>
  <c r="F13" i="3"/>
  <c r="G13" i="3"/>
  <c r="I12" i="3"/>
  <c r="F12" i="3"/>
  <c r="G12" i="3"/>
  <c r="G7" i="4"/>
  <c r="W9" i="1"/>
  <c r="G6" i="4"/>
  <c r="G5" i="4"/>
  <c r="I5" i="3"/>
  <c r="I7" i="3"/>
  <c r="I8" i="3"/>
  <c r="I9" i="3"/>
  <c r="I10" i="3"/>
  <c r="I11" i="3"/>
  <c r="I6" i="3"/>
  <c r="W8" i="1"/>
  <c r="H12" i="5"/>
  <c r="F12" i="5"/>
  <c r="G12" i="5" s="1"/>
  <c r="G6" i="3"/>
  <c r="J6" i="3" s="1"/>
  <c r="G7" i="3"/>
  <c r="J7" i="3" s="1"/>
  <c r="G8" i="3"/>
  <c r="J8" i="3" s="1"/>
  <c r="G9" i="3"/>
  <c r="J9" i="3" s="1"/>
  <c r="G10" i="3"/>
  <c r="J10" i="3" s="1"/>
  <c r="G11" i="3"/>
  <c r="J11" i="3" s="1"/>
  <c r="F6" i="3"/>
  <c r="F7" i="3"/>
  <c r="F8" i="3"/>
  <c r="F9" i="3"/>
  <c r="F10" i="3"/>
  <c r="F11" i="3"/>
  <c r="F11" i="5"/>
  <c r="H11" i="5" s="1"/>
  <c r="G5" i="3"/>
  <c r="J5" i="3" s="1"/>
  <c r="AA7" i="1"/>
  <c r="W7" i="1"/>
  <c r="H10" i="5"/>
  <c r="F10" i="5"/>
  <c r="G10" i="5" s="1"/>
  <c r="W4" i="1"/>
  <c r="W5" i="1"/>
  <c r="W6" i="1"/>
  <c r="W3" i="1"/>
  <c r="X6" i="1"/>
  <c r="AA6" i="1"/>
  <c r="X3" i="1"/>
  <c r="G4" i="4"/>
  <c r="F9" i="5"/>
  <c r="G9" i="5" s="1"/>
  <c r="H8" i="5"/>
  <c r="F8" i="5"/>
  <c r="G8" i="5" s="1"/>
  <c r="F7" i="5"/>
  <c r="G7" i="5" s="1"/>
  <c r="F6" i="5"/>
  <c r="H6" i="5" s="1"/>
  <c r="F5" i="5"/>
  <c r="G5" i="5" s="1"/>
  <c r="F4" i="5"/>
  <c r="G4" i="5" s="1"/>
  <c r="F3" i="5"/>
  <c r="H3" i="5" s="1"/>
  <c r="H9" i="5" l="1"/>
  <c r="G11" i="5"/>
  <c r="H7" i="5"/>
  <c r="H5" i="3"/>
  <c r="H12" i="3"/>
  <c r="J12" i="3"/>
  <c r="H9" i="3"/>
  <c r="H14" i="3"/>
  <c r="J14" i="3"/>
  <c r="H10" i="3"/>
  <c r="H6" i="3"/>
  <c r="H8" i="3"/>
  <c r="H11" i="3"/>
  <c r="H7" i="3"/>
  <c r="H13" i="3"/>
  <c r="J13" i="3"/>
  <c r="AA4" i="1"/>
  <c r="X10" i="1"/>
  <c r="AA10" i="1"/>
  <c r="X8" i="1"/>
  <c r="AA8" i="1"/>
  <c r="X9" i="1"/>
  <c r="AA9" i="1"/>
  <c r="AA5" i="1"/>
  <c r="X7" i="1"/>
  <c r="X11" i="1"/>
  <c r="AA11" i="1"/>
  <c r="X4" i="1"/>
  <c r="X5" i="1"/>
  <c r="H4" i="5"/>
  <c r="H5" i="5"/>
  <c r="G3" i="5"/>
  <c r="G6" i="5"/>
  <c r="G4" i="3"/>
  <c r="J4" i="3" s="1"/>
  <c r="AA3" i="1" l="1"/>
  <c r="H4" i="3"/>
</calcChain>
</file>

<file path=xl/sharedStrings.xml><?xml version="1.0" encoding="utf-8"?>
<sst xmlns="http://schemas.openxmlformats.org/spreadsheetml/2006/main" count="3086" uniqueCount="1439">
  <si>
    <t>Dante</t>
  </si>
  <si>
    <t>name</t>
  </si>
  <si>
    <t>Campaign</t>
  </si>
  <si>
    <t>Map</t>
  </si>
  <si>
    <t>spyder</t>
  </si>
  <si>
    <t>Details</t>
  </si>
  <si>
    <t>Act Output</t>
  </si>
  <si>
    <t>l18n Output</t>
  </si>
  <si>
    <t>msgid</t>
  </si>
  <si>
    <t>msgstr</t>
  </si>
  <si>
    <t>stopthere</t>
  </si>
  <si>
    <t xml:space="preserve"> "</t>
  </si>
  <si>
    <t xml:space="preserve">" </t>
  </si>
  <si>
    <t>sprite name</t>
  </si>
  <si>
    <t>shop_assistant</t>
  </si>
  <si>
    <t>identifier (if needed)</t>
  </si>
  <si>
    <t>monster1</t>
  </si>
  <si>
    <t>level</t>
  </si>
  <si>
    <t>monster2</t>
  </si>
  <si>
    <t>monster3</t>
  </si>
  <si>
    <t>{
    "slug": "</t>
  </si>
  <si>
    <t>",
    "sprite_name": "</t>
  </si>
  <si>
    <t>}</t>
  </si>
  <si>
    <t>agnite</t>
  </si>
  <si>
    <t>Agnite</t>
  </si>
  <si>
    <t xml:space="preserve">",
            "level": </t>
  </si>
  <si>
    <t>rockitten</t>
  </si>
  <si>
    <t>Rockitten</t>
  </si>
  <si>
    <t xml:space="preserve">
        {
            "name": "</t>
  </si>
  <si>
    <t>"monsters": [</t>
  </si>
  <si>
    <t xml:space="preserve">,
        }
</t>
  </si>
  <si>
    <t xml:space="preserve">    ]</t>
  </si>
  <si>
    <t>## DIALOG TRANSLATIONS ##
# spyder dialogs</t>
  </si>
  <si>
    <t>multi</t>
  </si>
  <si>
    <t>underrepairs</t>
  </si>
  <si>
    <t>townsign</t>
  </si>
  <si>
    <t>papertown</t>
  </si>
  <si>
    <t>martsign</t>
  </si>
  <si>
    <t>Buy things here</t>
  </si>
  <si>
    <t>daycare1</t>
  </si>
  <si>
    <t>Daycare Centre: Under construction</t>
  </si>
  <si>
    <t xml:space="preserve">translated_dialog </t>
  </si>
  <si>
    <t>Event</t>
  </si>
  <si>
    <t>Player receives first monster</t>
  </si>
  <si>
    <t>Variable slug</t>
  </si>
  <si>
    <t>Variable</t>
  </si>
  <si>
    <t>yes</t>
  </si>
  <si>
    <t>Happens when …</t>
  </si>
  <si>
    <t>## MESSAGE TRANSLATIONS ##
# spyder messages</t>
  </si>
  <si>
    <t>route1</t>
  </si>
  <si>
    <t>routesign</t>
  </si>
  <si>
    <t>Paper Town: The gateway to Fondent!</t>
  </si>
  <si>
    <t>Route 1: Take care!</t>
  </si>
  <si>
    <t>Name</t>
  </si>
  <si>
    <t>Route 1 Sign</t>
  </si>
  <si>
    <t>Paper Town Sign</t>
  </si>
  <si>
    <t>Sign for Daycare, Before Opening</t>
  </si>
  <si>
    <t>Sign for Daycare, After Opening</t>
  </si>
  <si>
    <t>daycare2</t>
  </si>
  <si>
    <t>Daycare Centre: Open now!</t>
  </si>
  <si>
    <t>Mart Sign</t>
  </si>
  <si>
    <t>Under Repairs</t>
  </si>
  <si>
    <t>Sign for Sunnyside Manor</t>
  </si>
  <si>
    <t>sunnyside</t>
  </si>
  <si>
    <t>Sunnyside Manor: If we are not home leave a message with our housekeeper.</t>
  </si>
  <si>
    <t>The sign reads, 'Under repairs'</t>
  </si>
  <si>
    <t>stop</t>
  </si>
  <si>
    <t>proper name</t>
  </si>
  <si>
    <t>Map Name</t>
  </si>
  <si>
    <t>x</t>
  </si>
  <si>
    <t>y</t>
  </si>
  <si>
    <t>Map event</t>
  </si>
  <si>
    <t>Wander or stand?</t>
  </si>
  <si>
    <t>stand</t>
  </si>
  <si>
    <t>Reached Timber Town</t>
  </si>
  <si>
    <t>timberreached</t>
  </si>
  <si>
    <t>you reach Timber Town</t>
  </si>
  <si>
    <t>Changes …</t>
  </si>
  <si>
    <t>Allows you to leave Paper Town</t>
  </si>
  <si>
    <t>Positive Condition</t>
  </si>
  <si>
    <t>Negative Condition</t>
  </si>
  <si>
    <t>wander</t>
  </si>
  <si>
    <t>conileaf</t>
  </si>
  <si>
    <t>Cond</t>
  </si>
  <si>
    <t>Opens up Riverboat Stations, Daycare Centre, frolicking mons appear</t>
  </si>
  <si>
    <t>Riverboat Captain</t>
  </si>
  <si>
    <t>frolicking</t>
  </si>
  <si>
    <t>Conileaf</t>
  </si>
  <si>
    <t>riverboatcaptain</t>
  </si>
  <si>
    <t>Home Sign</t>
  </si>
  <si>
    <t>home</t>
  </si>
  <si>
    <t>Home sweet home!</t>
  </si>
  <si>
    <t>Homemaker</t>
  </si>
  <si>
    <t>homemaker</t>
  </si>
  <si>
    <t>NPC</t>
  </si>
  <si>
    <t>Behav output</t>
  </si>
  <si>
    <t>act1</t>
  </si>
  <si>
    <t>behav1</t>
  </si>
  <si>
    <t>Resting in Bed</t>
  </si>
  <si>
    <t>restinbed</t>
  </si>
  <si>
    <t>You awake fully rested!</t>
  </si>
  <si>
    <t>mom1</t>
  </si>
  <si>
    <t>mom</t>
  </si>
  <si>
    <t>mom2</t>
  </si>
  <si>
    <t>mom3</t>
  </si>
  <si>
    <t>mom4</t>
  </si>
  <si>
    <t>mom5</t>
  </si>
  <si>
    <t>mom6</t>
  </si>
  <si>
    <t>Welcome back! Look at you, growing up so fast.</t>
  </si>
  <si>
    <t>TV Watching</t>
  </si>
  <si>
    <t>tvwatch</t>
  </si>
  <si>
    <t>Mom</t>
  </si>
  <si>
    <t>spokenmom</t>
  </si>
  <si>
    <t>Speak to your Mom for the first time</t>
  </si>
  <si>
    <t>you speak to your Mom</t>
  </si>
  <si>
    <t>Her dialogue</t>
  </si>
  <si>
    <t>Defeated Shaft</t>
  </si>
  <si>
    <t>shaftdefeated</t>
  </si>
  <si>
    <t>you defeat the Shaft Boss</t>
  </si>
  <si>
    <t>Changes Mom's dialogue</t>
  </si>
  <si>
    <t>Granny Piper</t>
  </si>
  <si>
    <t>granny</t>
  </si>
  <si>
    <t>Speak to Granny Piper for the first time</t>
  </si>
  <si>
    <t>spokengrannypiper</t>
  </si>
  <si>
    <t>you speak to Granny Piper</t>
  </si>
  <si>
    <t>Changes Granny Piper's dialogue</t>
  </si>
  <si>
    <t>grannypiper1</t>
  </si>
  <si>
    <t>grannypiper</t>
  </si>
  <si>
    <t>grannypiper2</t>
  </si>
  <si>
    <t>Shopkeeper</t>
  </si>
  <si>
    <t>shopkeeper</t>
  </si>
  <si>
    <t>instore</t>
  </si>
  <si>
    <t>danteshop</t>
  </si>
  <si>
    <t>danteinstore</t>
  </si>
  <si>
    <t>Once you have added all the details you want to the different Creators listed here, go through and do the following:</t>
  </si>
  <si>
    <t>1. Set up the NPCs using Map Events</t>
  </si>
  <si>
    <t>JSON Name</t>
  </si>
  <si>
    <t xml:space="preserve">2. Create one JSON file per NPC, using the name specified </t>
  </si>
  <si>
    <t>Inputs</t>
  </si>
  <si>
    <t>Event Name</t>
  </si>
  <si>
    <t>Working</t>
  </si>
  <si>
    <t>Outputs</t>
  </si>
  <si>
    <t>JSON Contents</t>
  </si>
  <si>
    <t>dante</t>
  </si>
  <si>
    <t>Dialogue</t>
  </si>
  <si>
    <t>3. Set up the dialogue using Map Events</t>
  </si>
  <si>
    <t>4. Copy-paste the l18n output into mods\tuxemon\l18n\en_US\LC_MESSAGES\base.po - you may have to paste it into Word as a table first to avoid unnecessary quotation marks</t>
  </si>
  <si>
    <t>5. Set up the messages using Map Events</t>
  </si>
  <si>
    <t>6. Copy-paste the l18n output, as it says in point 4.</t>
  </si>
  <si>
    <t>Use Ch-ch-ch-changes to track variables and get valid output for Map Events.</t>
  </si>
  <si>
    <t>Input</t>
  </si>
  <si>
    <t>7. Delete base.mo</t>
  </si>
  <si>
    <t>myfirstmon</t>
  </si>
  <si>
    <t>Starter Chosen - Rockitten</t>
  </si>
  <si>
    <t>you go behind the bins</t>
  </si>
  <si>
    <t>Everything</t>
  </si>
  <si>
    <t>mymonchoice</t>
  </si>
  <si>
    <t>Starter Chosen - Lambert</t>
  </si>
  <si>
    <t>Starter Chosen - Agnite</t>
  </si>
  <si>
    <t>Starter Chosen - Tweesher</t>
  </si>
  <si>
    <t>Starter Chosen - Nut</t>
  </si>
  <si>
    <t>lambert</t>
  </si>
  <si>
    <t>tweesher</t>
  </si>
  <si>
    <t>nut</t>
  </si>
  <si>
    <t>rockittenchosen</t>
  </si>
  <si>
    <t>A fine choice! Lambert is a Wood tuxemon.</t>
  </si>
  <si>
    <t>An excellent choice! Rockitten is an Earth tuxemon.</t>
  </si>
  <si>
    <t>lambertchosen</t>
  </si>
  <si>
    <t>nutchosen</t>
  </si>
  <si>
    <t>A magnificent choice! Nut is a Metal tuxemon.</t>
  </si>
  <si>
    <t>tweesherchosen</t>
  </si>
  <si>
    <t>An inspired choice! Tweesher is a Water tuxemon.</t>
  </si>
  <si>
    <t>A great choice! Agnite is a Fire tuxemon.</t>
  </si>
  <si>
    <t>agnitechosen</t>
  </si>
  <si>
    <t>To Fight Billie</t>
  </si>
  <si>
    <t>you get your starter</t>
  </si>
  <si>
    <t>firstfight</t>
  </si>
  <si>
    <t>firstfightdue</t>
  </si>
  <si>
    <t xml:space="preserve">I'll give the rest of these to other kids who missed out on their own tuxemon! And I might keep one for myself. </t>
  </si>
  <si>
    <t>wrapup</t>
  </si>
  <si>
    <t>billie</t>
  </si>
  <si>
    <t>Billie</t>
  </si>
  <si>
    <t>misa</t>
  </si>
  <si>
    <t>dollfin</t>
  </si>
  <si>
    <t>Dollfin</t>
  </si>
  <si>
    <t>Monk</t>
  </si>
  <si>
    <t>cottontown</t>
  </si>
  <si>
    <t>monk</t>
  </si>
  <si>
    <t>spyder_cottontown_monk</t>
  </si>
  <si>
    <t>Hospital Completed</t>
  </si>
  <si>
    <t>hospitalcompleted</t>
  </si>
  <si>
    <t>Hacker</t>
  </si>
  <si>
    <t>hacker</t>
  </si>
  <si>
    <t>spyder_cottontown_hacker</t>
  </si>
  <si>
    <t>hackerintro</t>
  </si>
  <si>
    <t>Meeting Hacker</t>
  </si>
  <si>
    <t>spokencottonhacker</t>
  </si>
  <si>
    <t>Visiting Cotton Café</t>
  </si>
  <si>
    <t>visitedcottoncafe</t>
  </si>
  <si>
    <t>Hey, that's not cool! You have to come to my talk at the cafe before you run off!</t>
  </si>
  <si>
    <t>omnichannel</t>
  </si>
  <si>
    <t>Enforcer</t>
  </si>
  <si>
    <t>knight</t>
  </si>
  <si>
    <t>enforcer</t>
  </si>
  <si>
    <t>spyder_omnichannel_enforcer</t>
  </si>
  <si>
    <t>Butt out of it, kid, this is private property!</t>
  </si>
  <si>
    <t>cottoncafe</t>
  </si>
  <si>
    <t>hackerchat</t>
  </si>
  <si>
    <t>Barmaid</t>
  </si>
  <si>
    <t>barmaid</t>
  </si>
  <si>
    <t>barmaidintro</t>
  </si>
  <si>
    <t>spyder_cottontown_barmaid</t>
  </si>
  <si>
    <t>Cotton Café - Intro</t>
  </si>
  <si>
    <t>introdcottoncafe</t>
  </si>
  <si>
    <t>Welcome back. Shall I chuck your tuxemon in the healing unit?</t>
  </si>
  <si>
    <t>cottonart</t>
  </si>
  <si>
    <t>Do you like my set? \n They capture my early days as a professional tuxemon trainer, before I retired on my winnings. \n  I call them: 'Monsters' Eyes Meet', 'Starry, Starry, Starry Night' and 'Trepidation'. They're for sale! \n Get them while they're hot! Just 1,000 each.</t>
  </si>
  <si>
    <t>It's so cool that you're helping with Tuxepedia.\n  ... \n Is there a prize for adding all the tuxemon? \n Only the satisfaction of helping the human race, man.</t>
  </si>
  <si>
    <t>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t>
  </si>
  <si>
    <t>I am assigned by the Dojo of the Five Elements to tend the statues here. \n But Omnichannel is planning to expand its offices into this space. \n I don't know what will happen to the statues when they do.</t>
  </si>
  <si>
    <t>Granny</t>
  </si>
  <si>
    <t>spyder_granny</t>
  </si>
  <si>
    <t>I must be getting nostalgic. I almost said \n "Back in my day, things were better!"</t>
  </si>
  <si>
    <t>Goth</t>
  </si>
  <si>
    <t>goth</t>
  </si>
  <si>
    <t>spyder_goth</t>
  </si>
  <si>
    <t>I used to enjoy coming here every weekend to look at the paintings. \n Now all the best ones have been sold and the tickets are too expensive. \n But my nanna wanted to come, so ...</t>
  </si>
  <si>
    <t>Florist</t>
  </si>
  <si>
    <t>florist</t>
  </si>
  <si>
    <t>spyder_florist</t>
  </si>
  <si>
    <t>What do you think of the blue painting of a ship in the harbour? \n It's in the impressionist style - that means it tries to capture how light looks and behaves. \n See the small red sun reflected along the waves of the water?</t>
  </si>
  <si>
    <t>Hey! What do you think you're doing?\n It's not safe to go into the wilds unless you have a tuxemon.\n Come buy one from our shop.</t>
  </si>
  <si>
    <t>How are you, NAME? \n Quiet and solemn as always, I see.</t>
  </si>
  <si>
    <t>Good morning sunshine! Rest here any time you like. \n Why am I saying that? You live here!</t>
  </si>
  <si>
    <t xml:space="preserve">Hello dear. I should get on with my inventing. \n Can't you occupy yourself? \n Back in my day, we could amuse ourselves with anything - a stick, a rock, rubbish we found in bins ... </t>
  </si>
  <si>
    <t>Oh, you found yourself a tuxemon. Congratulations! \n Why don't you head over to the next town and explore?</t>
  </si>
  <si>
    <t xml:space="preserve">You know, Granny Piper next door has opened up her Daycare Centre. \n Well, not everyone can be an inventor, I guess. </t>
  </si>
  <si>
    <t>Congratulations! You took down the corporations! \n Of course, now lots of people don't have a job ... but you did the right thing. I think.</t>
  </si>
  <si>
    <t>Oh hello NAME, I didn't see you there among all this hustle and debris! \n I can't wait till the Daycare Centre is installed!</t>
  </si>
  <si>
    <t>You know, the Pipers made our fortune in the daycare business! \n I've been retired for ten years and I'm getting bored. I want to get back into it!</t>
  </si>
  <si>
    <t>I'm working, boss, I'm working! \n Oh, it's just you. You know, we throw out so much of our stock. \n It's such a terrible waste. It all goes into the bins behind the back of the Store.</t>
  </si>
  <si>
    <t>waiter</t>
  </si>
  <si>
    <t>Welcome to the Cotton Town Art Gallery. Ah - I mean Art Shop! \n Ever since they cut our funding, we've had to sell the artworks instead of just displaying them. \n Entry is $50. It goes towards the company's annual dividend.</t>
  </si>
  <si>
    <t>spyder_shopkeeper</t>
  </si>
  <si>
    <t>intro</t>
  </si>
  <si>
    <t>Pay at the Art Shop</t>
  </si>
  <si>
    <t>paygallery</t>
  </si>
  <si>
    <t>no</t>
  </si>
  <si>
    <t>First Entry to Cotton Mart</t>
  </si>
  <si>
    <t>visitcottonmart</t>
  </si>
  <si>
    <t>Shop Assistant</t>
  </si>
  <si>
    <t>cottonscoop</t>
  </si>
  <si>
    <t>shopassistant</t>
  </si>
  <si>
    <t>spyder_shopassistant</t>
  </si>
  <si>
    <t>Capture Devices allow you to capture tuxemon and keep them as servants. \n They're most effective when used on injured and low-level tuxemon. \n Select them during battle from your Item menu.</t>
  </si>
  <si>
    <t>deviceoffer</t>
  </si>
  <si>
    <t>Heard of Capture Devices?</t>
  </si>
  <si>
    <t>heardcapture</t>
  </si>
  <si>
    <t>devicenoexplan</t>
  </si>
  <si>
    <t xml:space="preserve">     Okay, well here's five as a free sample. If you have any questions about how Capture Devices work, just ask my assistant!</t>
  </si>
  <si>
    <t>deviceexplan</t>
  </si>
  <si>
    <t>Let my assistant introduce you.</t>
  </si>
  <si>
    <t>deviceexplan2</t>
  </si>
  <si>
    <t xml:space="preserve">Capture Devices allow you to capture tuxemon and keep them as servants. \n They're most effective when used on injured and low-level tuxemon. Select them during battle from your Item menu. \n Thank you for listening. Here's five Capture Devices as a free sample. </t>
  </si>
  <si>
    <t>Welcome customer. Today, we're promoting Capture Devices. Do you know what those are?</t>
  </si>
  <si>
    <t>shopassist</t>
  </si>
  <si>
    <t>tuxepediaintro</t>
  </si>
  <si>
    <t xml:space="preserve">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t>
  </si>
  <si>
    <t>cotton</t>
  </si>
  <si>
    <t>tuxepediaintro2</t>
  </si>
  <si>
    <t>All it takes to add information is for you to catch that particular tuxemon. It's so cool.</t>
  </si>
  <si>
    <t>tuxepediaintro3</t>
  </si>
  <si>
    <t>You are so engrossed reading the new entries, that you don't notice people leaving.</t>
  </si>
  <si>
    <t xml:space="preserve">It's so cool that you came. There's still so many tuxemon to be added - over a hundred, I think. \n You could really get into it, and make a difference to the world. </t>
  </si>
  <si>
    <t>tuxepediaintro4</t>
  </si>
  <si>
    <t>chooses</t>
  </si>
  <si>
    <t>Wants Healing</t>
  </si>
  <si>
    <t>Cotton Café - Intro2</t>
  </si>
  <si>
    <t>introdcottoncafe2</t>
  </si>
  <si>
    <t>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t>
  </si>
  <si>
    <t>Achievement Maniac's House</t>
  </si>
  <si>
    <t>achievement</t>
  </si>
  <si>
    <t>citypark</t>
  </si>
  <si>
    <t>Achievement Maniac's House: Closed</t>
  </si>
  <si>
    <t>What's on TV? A prom queen is breaking her tiara into pieces and handing it out.</t>
  </si>
  <si>
    <t>route2</t>
  </si>
  <si>
    <t>eyenemy</t>
  </si>
  <si>
    <t>Eyenemy</t>
  </si>
  <si>
    <t>cardiling</t>
  </si>
  <si>
    <t>Cardiling</t>
  </si>
  <si>
    <t>billie_route2</t>
  </si>
  <si>
    <t>Hey cheapskate! Still got your stolen tuxemon?</t>
  </si>
  <si>
    <t>route2billie</t>
  </si>
  <si>
    <t>You fight your rival on Route 2</t>
  </si>
  <si>
    <t>Billie, Route 2</t>
  </si>
  <si>
    <t>Set</t>
  </si>
  <si>
    <t>Cotton Town sign</t>
  </si>
  <si>
    <t>Welcome to Cotton Town: A growing force.</t>
  </si>
  <si>
    <t>Route 2 Sign</t>
  </si>
  <si>
    <t>Welcome to Route 2: The historic path.</t>
  </si>
  <si>
    <t>City Park Sign</t>
  </si>
  <si>
    <t>City Park: A taste of the wild.</t>
  </si>
  <si>
    <t>Route 2 Column 1</t>
  </si>
  <si>
    <t>column1</t>
  </si>
  <si>
    <t>sign</t>
  </si>
  <si>
    <t>A rare ancient column. This was once part of a temple building.</t>
  </si>
  <si>
    <t>Route 2 Column 2</t>
  </si>
  <si>
    <t>column2</t>
  </si>
  <si>
    <t xml:space="preserve">A rare ancient column. Other ruins from the same culture can be found in Route 3. </t>
  </si>
  <si>
    <t>Roddick</t>
  </si>
  <si>
    <t>tennisplayer</t>
  </si>
  <si>
    <t>spighter</t>
  </si>
  <si>
    <t>Spighter</t>
  </si>
  <si>
    <t>Marion</t>
  </si>
  <si>
    <t>picnicker</t>
  </si>
  <si>
    <t>Aardorn</t>
  </si>
  <si>
    <t>aardorn</t>
  </si>
  <si>
    <t>Graf</t>
  </si>
  <si>
    <t>cataspike</t>
  </si>
  <si>
    <t>Cataspike</t>
  </si>
  <si>
    <t>When I was ambushed on the dunny by SPIGHTER I was pretty creeped out.</t>
  </si>
  <si>
    <t>So many tasty ants around! ... For my Aardorn, I mean.</t>
  </si>
  <si>
    <t>I'm an ace - in battling and tennis!</t>
  </si>
  <si>
    <t>spyder_route2_roddick</t>
  </si>
  <si>
    <t>spyder_route2_marion</t>
  </si>
  <si>
    <t>spyder_route2_graf</t>
  </si>
  <si>
    <t>, "slug": "</t>
  </si>
  <si>
    <t>billie2</t>
  </si>
  <si>
    <t>This was a fluke. My tuxemon were expensive, and that means that they're high quality.</t>
  </si>
  <si>
    <t>Huh, must be a fluke. There's no way the new model would be worse than the old!</t>
  </si>
  <si>
    <t>firstfight2</t>
  </si>
  <si>
    <t>roddick2</t>
  </si>
  <si>
    <t>Hey, you didn't seem creeped out at all!</t>
  </si>
  <si>
    <t>route2roddick</t>
  </si>
  <si>
    <t>Roddick, Route 2</t>
  </si>
  <si>
    <t>You fight a trainer</t>
  </si>
  <si>
    <t>Maniac</t>
  </si>
  <si>
    <t>maniac</t>
  </si>
  <si>
    <t>spyder_maniac</t>
  </si>
  <si>
    <t>Phew, we're pooped!</t>
  </si>
  <si>
    <t>We'll walk back to Leather Town after a little rest.</t>
  </si>
  <si>
    <t>Enjoy the flower display! It's the pride of Leather Town.</t>
  </si>
  <si>
    <t>citypark2</t>
  </si>
  <si>
    <t>The flowers look okay, don't they? ... Ever since the mining began in Leather Town, the flowers have been under the weather!</t>
  </si>
  <si>
    <t>spyder_citypark_florist</t>
  </si>
  <si>
    <t>Frances</t>
  </si>
  <si>
    <t>shybulb</t>
  </si>
  <si>
    <t>Shybulb</t>
  </si>
  <si>
    <t>graf2</t>
  </si>
  <si>
    <t>marion2</t>
  </si>
  <si>
    <t>I don't eat ants.</t>
  </si>
  <si>
    <t>I got served.</t>
  </si>
  <si>
    <t>I have the finest gardens in all the land. That's why these Shybulb keep turning up.</t>
  </si>
  <si>
    <t>frances2</t>
  </si>
  <si>
    <t xml:space="preserve">You must come and visit some time. </t>
  </si>
  <si>
    <t>frances1</t>
  </si>
  <si>
    <t>Bobette</t>
  </si>
  <si>
    <t>catgirl</t>
  </si>
  <si>
    <t>bobette1</t>
  </si>
  <si>
    <t>bobette2</t>
  </si>
  <si>
    <t xml:space="preserve"> I love cats. An Aardorn is basically a cat, right?</t>
  </si>
  <si>
    <t xml:space="preserve"> A cat would have won …</t>
  </si>
  <si>
    <t>spyder_citypark_bobette</t>
  </si>
  <si>
    <t>Edith</t>
  </si>
  <si>
    <t>squabbit</t>
  </si>
  <si>
    <t>Squabbit</t>
  </si>
  <si>
    <t>spyder_citypark_edith</t>
  </si>
  <si>
    <t>edith1</t>
  </si>
  <si>
    <t>edith2</t>
  </si>
  <si>
    <t>Hey, did you say I'm like my tuxemon? I'll fight you for that!</t>
  </si>
  <si>
    <t>Hmm, you may have a point.</t>
  </si>
  <si>
    <t>entrance1</t>
  </si>
  <si>
    <t>entrance2</t>
  </si>
  <si>
    <t>Please explore our five sections, and make sure to read about our five sponsors</t>
  </si>
  <si>
    <t>entrance3</t>
  </si>
  <si>
    <t>Welcome to the museum of natural history! It's free, but depends on your generous donations. Would you consider a donation of $50?</t>
  </si>
  <si>
    <t>Unfortunately we now need to charge for tickets. $100 please.</t>
  </si>
  <si>
    <t>Leather Town Museum, not paid</t>
  </si>
  <si>
    <t>You ever don't pay for museum entry</t>
  </si>
  <si>
    <t>notpaidmuseum</t>
  </si>
  <si>
    <t>paymuseum</t>
  </si>
  <si>
    <t>Leather Town Museum, paid or didn't</t>
  </si>
  <si>
    <t>You do or don't pay for museum entry this time</t>
  </si>
  <si>
    <t>museum</t>
  </si>
  <si>
    <t>shopkeeper_chat</t>
  </si>
  <si>
    <t xml:space="preserve">I volunteer to keep the museum as affordable as possible. </t>
  </si>
  <si>
    <t>Ruby Desc</t>
  </si>
  <si>
    <t>Opal Desc</t>
  </si>
  <si>
    <t>Emerald Desc</t>
  </si>
  <si>
    <t>Agate Desc</t>
  </si>
  <si>
    <t>Diamond Desc</t>
  </si>
  <si>
    <t>Quartz Desc</t>
  </si>
  <si>
    <t>ruby</t>
  </si>
  <si>
    <t>opal</t>
  </si>
  <si>
    <t>emerald</t>
  </si>
  <si>
    <t>agate</t>
  </si>
  <si>
    <t>diamond</t>
  </si>
  <si>
    <t>quartz</t>
  </si>
  <si>
    <t>plaque</t>
  </si>
  <si>
    <t>Ruby is just the term for any corundum that is red! \n When corundum comes in other colours like blue, pink and clear, it is called a sapphire. \n When tuxemon eat rubies, they become passionate and vigorous, making them better at physical attacks like slaps, claws and bites.</t>
  </si>
  <si>
    <t>Opals show flashes of coloured light. \n They form in fissues and dips in rock when water evaporates leaving behind silica. \n Tuxemon that eat opals benefit from its magical warding are better able to escape magical distant attacks like blasts, sprays and rays.</t>
  </si>
  <si>
    <t>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t>
  </si>
  <si>
    <t>Agate is a rock, often formed by volcanoes and often banded with parallel lines. \n It features a great variety of colours: browns, greys, creams, reds, oranges and even blues. \n Feeding agate to a tuxemon can increase its speed and agility, making it faster to react in battle.</t>
  </si>
  <si>
    <t>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t>
  </si>
  <si>
    <t>Shaft Sponsor</t>
  </si>
  <si>
    <t>shaft</t>
  </si>
  <si>
    <t>Sponsored by Shaft. "We dig it!"</t>
  </si>
  <si>
    <t>Nimrod Sponsor</t>
  </si>
  <si>
    <t>nimrod</t>
  </si>
  <si>
    <t>Sponsored by Nimrod. "If we didn't sell them, someone else would!"</t>
  </si>
  <si>
    <t>miner1</t>
  </si>
  <si>
    <t>There used to be a whole section here on the history of our world! \n But when Nimrod became the sponsor, they replaced it with just military history! \n Now everyone is just inventing their own theories of world history!</t>
  </si>
  <si>
    <t>Miner</t>
  </si>
  <si>
    <t>miner</t>
  </si>
  <si>
    <t>spyder_miner</t>
  </si>
  <si>
    <t>Postboy</t>
  </si>
  <si>
    <t>postboy</t>
  </si>
  <si>
    <t>spyder_postboy</t>
  </si>
  <si>
    <t>postboy1</t>
  </si>
  <si>
    <t>Did you know that the first spectacles were made of beryl, not glass? \n … \n I learned that last year from a guide at this museum! But there aren't any guides around this place any more.</t>
  </si>
  <si>
    <t>Nimrod History</t>
  </si>
  <si>
    <t>nimrod2</t>
  </si>
  <si>
    <t>Tuxemon are powerful weapons that have fought alongside humans for as long as there has been war. \n Rock paintings found in caves show prehistoric humans training sabretoothed Rockats to fight wild Wolffsky.</t>
  </si>
  <si>
    <t>nimrod3</t>
  </si>
  <si>
    <t xml:space="preserve">The symbol of an ancient empire was the Eaglace, because when the empire invaded from the icy north their generals and scouts rode on Eaglace. \n Today, medic teams in our mighty republic are training with Agnidon for protection and transport. </t>
  </si>
  <si>
    <t>nimrod4</t>
  </si>
  <si>
    <t>But soon, tuxemon and humans may be rendered obsolete. \n Our corporate sponsors Nimrod are developing robot technology that could make war a bloodless affair. \n In the meantime, sign up for the Nimrod Enforcers for good pay, free education and a life of adventure.</t>
  </si>
  <si>
    <t>Route 3</t>
  </si>
  <si>
    <t>route3</t>
  </si>
  <si>
    <t>Route 3: Rehabilitation will begin as soon as possible. \n Please stop nagging us.</t>
  </si>
  <si>
    <t>Leather Town</t>
  </si>
  <si>
    <t>leathertown</t>
  </si>
  <si>
    <t>Leather Town: Proof that beauty and mining can co-exist.</t>
  </si>
  <si>
    <t>Shaft HQ</t>
  </si>
  <si>
    <t>shaft1</t>
  </si>
  <si>
    <t>Shaft Headquarters: Mining Division</t>
  </si>
  <si>
    <t>shaft2</t>
  </si>
  <si>
    <t>Shaft Headquarters: Public Relations Division</t>
  </si>
  <si>
    <t>Open Air Cafe and Marketplace</t>
  </si>
  <si>
    <t>Open Café</t>
  </si>
  <si>
    <t>leathercafe</t>
  </si>
  <si>
    <t>Leather Town Business District</t>
  </si>
  <si>
    <t>Leather CBD</t>
  </si>
  <si>
    <t>leathercbd</t>
  </si>
  <si>
    <t>leather</t>
  </si>
  <si>
    <t>Zoolander</t>
  </si>
  <si>
    <t>overseer</t>
  </si>
  <si>
    <t>Rookie</t>
  </si>
  <si>
    <t>rookie</t>
  </si>
  <si>
    <t>eruptibus</t>
  </si>
  <si>
    <t>Eruptibus</t>
  </si>
  <si>
    <t>grinflare</t>
  </si>
  <si>
    <t>Grinflare</t>
  </si>
  <si>
    <t>drag1</t>
  </si>
  <si>
    <t>AGENT: What the?! Come with me, you can explain this to HQ!</t>
  </si>
  <si>
    <t>AGENT: What happened to the excavation? \n SHAFT BOSS: We got ... interrupted. By ... a kid. \n AGENT: A kid?! \n SHAFT BOSS: But we did manage to recover one ... \n AGENT: Hush! You know that's top secret. Alright, hand it over and scram! \n SHAFT BOSS: Okay, here ... uh!</t>
  </si>
  <si>
    <t>drag2</t>
  </si>
  <si>
    <t>Zoolander defeated</t>
  </si>
  <si>
    <t>Shaft scheme revealed</t>
  </si>
  <si>
    <t>zoolanderdefeat</t>
  </si>
  <si>
    <t>shaftscheme</t>
  </si>
  <si>
    <t>zoolander1</t>
  </si>
  <si>
    <t>zoolander2</t>
  </si>
  <si>
    <t>Weaver</t>
  </si>
  <si>
    <t>pythwire</t>
  </si>
  <si>
    <t>Pythwire</t>
  </si>
  <si>
    <t>???</t>
  </si>
  <si>
    <t>Ambushed by ???</t>
  </si>
  <si>
    <t>ambushedbyqqq</t>
  </si>
  <si>
    <t>qqq1</t>
  </si>
  <si>
    <t>qqq2</t>
  </si>
  <si>
    <t>Ah, the Enforcers weren't meant to let anyone out!</t>
  </si>
  <si>
    <t>I'll reveal nothing about our plot! In fact, forget I said anything about a plot!</t>
  </si>
  <si>
    <t xml:space="preserve"> My Elofly is a genius! I'm going to collect as many as I can.</t>
  </si>
  <si>
    <t>novak1</t>
  </si>
  <si>
    <t>novak2</t>
  </si>
  <si>
    <t>Hmm, not smart enough ...</t>
  </si>
  <si>
    <t>Novak</t>
  </si>
  <si>
    <t>elofly</t>
  </si>
  <si>
    <t>Elofly</t>
  </si>
  <si>
    <t>Curie</t>
  </si>
  <si>
    <t>scientist</t>
  </si>
  <si>
    <t>propellercat</t>
  </si>
  <si>
    <t>Propellercat</t>
  </si>
  <si>
    <t>Connor</t>
  </si>
  <si>
    <t>weavifly</t>
  </si>
  <si>
    <t>Weavifly</t>
  </si>
  <si>
    <t>weaver1</t>
  </si>
  <si>
    <t>weaver2</t>
  </si>
  <si>
    <t>Hey, butt out of it! This mine site belongs to Shaft!</t>
  </si>
  <si>
    <t>Go on, get out!</t>
  </si>
  <si>
    <t>curie1</t>
  </si>
  <si>
    <t>curie2</t>
  </si>
  <si>
    <t>Look at my magnificent invention!</t>
  </si>
  <si>
    <t>Why did you do that?</t>
  </si>
  <si>
    <t>My Weavifly is fighting fit now - there was a while there where it couldn't fly.</t>
  </si>
  <si>
    <t>connor1</t>
  </si>
  <si>
    <t>connor2</t>
  </si>
  <si>
    <t>Oh well, this will be a learning experience for them.</t>
  </si>
  <si>
    <t>Wanda</t>
  </si>
  <si>
    <t>Twig</t>
  </si>
  <si>
    <t>Surat</t>
  </si>
  <si>
    <t>Roxby</t>
  </si>
  <si>
    <t>fisher</t>
  </si>
  <si>
    <t>nudiflot-male</t>
  </si>
  <si>
    <t>Nudiflot M</t>
  </si>
  <si>
    <t>nudiflot-female</t>
  </si>
  <si>
    <t>Nudiflot F</t>
  </si>
  <si>
    <t>foofle</t>
  </si>
  <si>
    <t>Foofle</t>
  </si>
  <si>
    <t>ignibus</t>
  </si>
  <si>
    <t>Ignibus</t>
  </si>
  <si>
    <t>roxby1</t>
  </si>
  <si>
    <t>roxby2</t>
  </si>
  <si>
    <t>roxby3</t>
  </si>
  <si>
    <t>surat1</t>
  </si>
  <si>
    <t>surat2</t>
  </si>
  <si>
    <t>surat3</t>
  </si>
  <si>
    <t>Scram! You're getting in our way.</t>
  </si>
  <si>
    <t xml:space="preserve">Bring that pile driver over here and be quick! Hey ... you don't look like a miner. </t>
  </si>
  <si>
    <t xml:space="preserve">Scram! </t>
  </si>
  <si>
    <t>I hope Boss is not mad - she gets angry so fast, \n But she is a nice person and has a heart like a diamond.</t>
  </si>
  <si>
    <t xml:space="preserve"> They call it the "dark artery" - the fossilised blood and bone of ancient tuxemon beneath the soil. \n And we get to dig it up!</t>
  </si>
  <si>
    <t xml:space="preserve">I knew you wouldn't understand. </t>
  </si>
  <si>
    <t>twig1</t>
  </si>
  <si>
    <t>twig2</t>
  </si>
  <si>
    <t>twig3</t>
  </si>
  <si>
    <t>Don't mention that museum stuff to the boss, okay?</t>
  </si>
  <si>
    <t>I will train more and become as strong as our Boss. \n She worked so hard to become the leader, I wanna be like her someday.</t>
  </si>
  <si>
    <t>wanda1</t>
  </si>
  <si>
    <t>wanda2</t>
  </si>
  <si>
    <t>All I ever seem to catch is boring Nudiflot!</t>
  </si>
  <si>
    <t>The fishing's good in Flower City - but who wants to walk that far? \n Here, you can have my Fishing Rod.</t>
  </si>
  <si>
    <t>Here we go, five tuxemon! Which would you like?</t>
  </si>
  <si>
    <t xml:space="preserve">*rummages* *rumages* </t>
  </si>
  <si>
    <t>myfirstmon1</t>
  </si>
  <si>
    <t>myfirstmon2</t>
  </si>
  <si>
    <t xml:space="preserve">Hey, what are you doing rummaging in bins? That's gross - and it's against the rules! \n ... \n What, they were throwing out perfectly good tuxemon? \n ... \n Well, if they were perfectly good, they wouldn't throw them out, would they? \n They must be inferior to the new models. Here, I'll show you! </t>
  </si>
  <si>
    <t>Hey, you came! That's great.\n When the fancy new tuxemon come through from the Cathedral, we just threw all our old ones in the bin!\n It seems like such a waste, especially when kids like you don't have any!</t>
  </si>
  <si>
    <t>danteresting</t>
  </si>
  <si>
    <t>I'm working, boss, I'm working! \n Oh, it's just you. You know, we throw out so much of our stock. It's such a terrible waste. \n It all goes into the bins behind the back of the Store.</t>
  </si>
  <si>
    <t>billie1</t>
  </si>
  <si>
    <t>roddick1</t>
  </si>
  <si>
    <t>marion1</t>
  </si>
  <si>
    <t>graf1</t>
  </si>
  <si>
    <t>nurse1</t>
  </si>
  <si>
    <t>How is your adventure so far? \n ... \n Wow, so talkative! You are really coming out of your shell.</t>
  </si>
  <si>
    <t>rockat</t>
  </si>
  <si>
    <t>Rockat</t>
  </si>
  <si>
    <t>wayfarer</t>
  </si>
  <si>
    <t>nurse</t>
  </si>
  <si>
    <t xml:space="preserve">I can't explain it ... one moment my Cairfrey was healthy, the next it was sick! \n At least the Enforcers arrived so soon. </t>
  </si>
  <si>
    <t>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t>
  </si>
  <si>
    <t>wayfarer1</t>
  </si>
  <si>
    <t>Hey, buddy, do you want my Botbot? \n I dunno how long I'm going to be stuck here, so it might as well get to explore with you.</t>
  </si>
  <si>
    <t>Received Botbot</t>
  </si>
  <si>
    <t>You get the Botbot from the man in Wayfarer Inn</t>
  </si>
  <si>
    <t>gotbotbot</t>
  </si>
  <si>
    <t>maniac2</t>
  </si>
  <si>
    <t xml:space="preserve">A little privacy, please! </t>
  </si>
  <si>
    <t>morton1</t>
  </si>
  <si>
    <t>morton2</t>
  </si>
  <si>
    <t>I'm stuck in this room until my tuxemon got better, so there's nothing to do but battle!</t>
  </si>
  <si>
    <t>Now there's nothing to do!</t>
  </si>
  <si>
    <t>jessie1</t>
  </si>
  <si>
    <t>jessie2</t>
  </si>
  <si>
    <t>nightshade1</t>
  </si>
  <si>
    <t>nightshade2</t>
  </si>
  <si>
    <t>victor1</t>
  </si>
  <si>
    <t>victor2</t>
  </si>
  <si>
    <t>morningstar1</t>
  </si>
  <si>
    <t>morningstar2</t>
  </si>
  <si>
    <t>bravo1</t>
  </si>
  <si>
    <t>bravo2</t>
  </si>
  <si>
    <t>james1</t>
  </si>
  <si>
    <t>james2</t>
  </si>
  <si>
    <t>bismuth1</t>
  </si>
  <si>
    <t>bismuth2</t>
  </si>
  <si>
    <t>ratcher1</t>
  </si>
  <si>
    <t>ratcher2</t>
  </si>
  <si>
    <t>yellowbelt</t>
  </si>
  <si>
    <t>Morton</t>
  </si>
  <si>
    <t>mrmoswitch</t>
  </si>
  <si>
    <t>MRmOswitch</t>
  </si>
  <si>
    <t>The Enforcers were so prompt and helpful! I guess Scientist James alerted them as soon as possible.</t>
  </si>
  <si>
    <t xml:space="preserve">You're not as helpful as an Enforcer. Or as handsome. </t>
  </si>
  <si>
    <t>It's embarrassing. All the Nurses' tuxemon got sick, but the Enforcers' tuxemon are fighting fit!</t>
  </si>
  <si>
    <t>I guess we have a lot to learn about tuxemon care.</t>
  </si>
  <si>
    <t>Hey, you're not leaving with potentially infected tuxemon!</t>
  </si>
  <si>
    <t>Stop right there! Or, um ...</t>
  </si>
  <si>
    <t xml:space="preserve">I'm not surprised to see you here. </t>
  </si>
  <si>
    <t>Come back and see me later - next patient please!</t>
  </si>
  <si>
    <t xml:space="preserve">This enforcement action is sponsored by Omnichannel: The Only News You Need. </t>
  </si>
  <si>
    <t xml:space="preserve">Please do not let my battling performance affect your opinion of Omnichannel: The Only News You Need. </t>
  </si>
  <si>
    <t>I wonder how the Enforcers got here so quickly! Nurse Jessie must have called them.</t>
  </si>
  <si>
    <t>I'm glad Jessie didn't see my lose like that!</t>
  </si>
  <si>
    <t>I hope this isn't related to those sick tuxemon at Scoop Farms!</t>
  </si>
  <si>
    <t>Bummer!</t>
  </si>
  <si>
    <t>You should let the patients rest!</t>
  </si>
  <si>
    <t>Now I need a rest!</t>
  </si>
  <si>
    <t>Jessie</t>
  </si>
  <si>
    <t>Nightshade</t>
  </si>
  <si>
    <t>Victor</t>
  </si>
  <si>
    <t>Morningstar</t>
  </si>
  <si>
    <t>Bravo</t>
  </si>
  <si>
    <t>James</t>
  </si>
  <si>
    <t>Bismuth</t>
  </si>
  <si>
    <t>Ratcher</t>
  </si>
  <si>
    <t>lapinou</t>
  </si>
  <si>
    <t>Lapinou</t>
  </si>
  <si>
    <t>Cairfrey</t>
  </si>
  <si>
    <t>cairfrey</t>
  </si>
  <si>
    <t>flacono</t>
  </si>
  <si>
    <t>Flacono</t>
  </si>
  <si>
    <t>botbot</t>
  </si>
  <si>
    <t>Botbot</t>
  </si>
  <si>
    <t>picc</t>
  </si>
  <si>
    <t>PiCC</t>
  </si>
  <si>
    <t>hydrone</t>
  </si>
  <si>
    <t>Hydrone</t>
  </si>
  <si>
    <t>enforcer_rookie</t>
  </si>
  <si>
    <t>enforcer_agent</t>
  </si>
  <si>
    <t>Marshall</t>
  </si>
  <si>
    <t>Roger</t>
  </si>
  <si>
    <t>Wulf</t>
  </si>
  <si>
    <t>Rincewind</t>
  </si>
  <si>
    <t>Rosamund</t>
  </si>
  <si>
    <t>Beck</t>
  </si>
  <si>
    <t>route4</t>
  </si>
  <si>
    <t>soldier</t>
  </si>
  <si>
    <t>Puparmor</t>
  </si>
  <si>
    <t>puparmor</t>
  </si>
  <si>
    <t>rabbitosaur</t>
  </si>
  <si>
    <t>Rabbitosaur</t>
  </si>
  <si>
    <t>cowpignon</t>
  </si>
  <si>
    <t>Cowpignon</t>
  </si>
  <si>
    <t>k9</t>
  </si>
  <si>
    <t>K9</t>
  </si>
  <si>
    <t>katapill</t>
  </si>
  <si>
    <t>Katapill</t>
  </si>
  <si>
    <t>tumbleworm</t>
  </si>
  <si>
    <t>Tumbleworm</t>
  </si>
  <si>
    <t>marshall1</t>
  </si>
  <si>
    <t>marshall2</t>
  </si>
  <si>
    <t>roger1</t>
  </si>
  <si>
    <t>roger2</t>
  </si>
  <si>
    <t>wulf1</t>
  </si>
  <si>
    <t>wulf2</t>
  </si>
  <si>
    <t>rincewind1</t>
  </si>
  <si>
    <t>rincewind2</t>
  </si>
  <si>
    <t>rosamund1</t>
  </si>
  <si>
    <t>rosamund2</t>
  </si>
  <si>
    <t>beck1</t>
  </si>
  <si>
    <t>beck2</t>
  </si>
  <si>
    <t>I'm working on a gigantic cannon!</t>
  </si>
  <si>
    <t>It might need some work.</t>
  </si>
  <si>
    <t>We can learn a lot about strategy from tuxemon.</t>
  </si>
  <si>
    <t>I could learn a lot about strategy from you!</t>
  </si>
  <si>
    <t>Ooh, I feel so emasculated!</t>
  </si>
  <si>
    <t>It wasn't that useful.</t>
  </si>
  <si>
    <t>Try to fight me and you'll get your just desserts!</t>
  </si>
  <si>
    <t xml:space="preserve">Revenge is best served cold. </t>
  </si>
  <si>
    <t>Your serve!</t>
  </si>
  <si>
    <t>Game, set, match.</t>
  </si>
  <si>
    <t>flower</t>
  </si>
  <si>
    <t>It's exciting for us to visit the region of Fondant! You have such unique tuxemon here ... \n Hey, do you want to trade? My Conileaf for a creature that we don't have back home ... \n How about Budaye?</t>
  </si>
  <si>
    <t>Everyone in our region has to pick from one of the same five boring tuxemon. \n I know like a hundred people with a Foxfire ... \n Hey, do you want to trade? My Foxfire for an Ignibus?</t>
  </si>
  <si>
    <t>mieke1</t>
  </si>
  <si>
    <t>Oh it doesn't matter - I can see you don't have a Budaye.</t>
  </si>
  <si>
    <t>mieke_nobudaye</t>
  </si>
  <si>
    <t>Willing to Trade Budaye</t>
  </si>
  <si>
    <t>Has Traded Budaye</t>
  </si>
  <si>
    <t>mieke_hastraded</t>
  </si>
  <si>
    <t>mieke_willtrade</t>
  </si>
  <si>
    <t>Well, great! Here you go.</t>
  </si>
  <si>
    <t>petshopassistant</t>
  </si>
  <si>
    <t>beachcomber</t>
  </si>
  <si>
    <t>To run, just hold down the SHIFT key. \n Look! I'm free as an ELOFLY!</t>
  </si>
  <si>
    <t>cottonhouse1</t>
  </si>
  <si>
    <t>I feel so safe seeing all the Enforcers around. You can never be too careful. \n The newspapers are always reporting terrible crimes in this very region!</t>
  </si>
  <si>
    <t>firefighter</t>
  </si>
  <si>
    <t>cottonhouse2</t>
  </si>
  <si>
    <t>Did you know it's possible for tuxemon to have two elements? \n Even a technique can belong to two elements at one.</t>
  </si>
  <si>
    <t>magician</t>
  </si>
  <si>
    <t>Some conditions replace one another. \n Learning how conditions interact is key to becoming a master of tuxemon fighting.</t>
  </si>
  <si>
    <t>Have you met the old man in City Park? He's obsessed with breaking records!</t>
  </si>
  <si>
    <t>I don't have a problem with people from other regions. \n Just don't come after my job, alright?</t>
  </si>
  <si>
    <t>Flower City</t>
  </si>
  <si>
    <t>Flower City: Uniforms that guard you while you sleep</t>
  </si>
  <si>
    <t>Route 5</t>
  </si>
  <si>
    <t>route5</t>
  </si>
  <si>
    <t>The memorial passage to Timber Town</t>
  </si>
  <si>
    <t xml:space="preserve">This park is much more salubrious with the Nimrod construction keeping the Flower City riff-raff out. </t>
  </si>
  <si>
    <t>petshopkeeper1</t>
  </si>
  <si>
    <t>petshopkeeper2</t>
  </si>
  <si>
    <t>Tell you what, why don't I give you one and you can come back and tell me what it morphs into!</t>
  </si>
  <si>
    <t>petshopkeeper3</t>
  </si>
  <si>
    <t>petshopkeeper4</t>
  </si>
  <si>
    <t>You got it to morph? \n ... \n And you did it in that particular way? \n I see. Hmmm, I don't really like the look of that morph. \n If I give you another Vivipere, can you bring it back if it ever morphs into something different?</t>
  </si>
  <si>
    <t>First Time Talking to Pet Shop Owner</t>
  </si>
  <si>
    <t>flower_talkedpetshop</t>
  </si>
  <si>
    <t>Shows Vivicinder</t>
  </si>
  <si>
    <t>Shows Vividactil</t>
  </si>
  <si>
    <t>Shows Viviphyta</t>
  </si>
  <si>
    <t>Shows Vivisource</t>
  </si>
  <si>
    <t>Shows Viviteel</t>
  </si>
  <si>
    <t>Shows Vivitrans</t>
  </si>
  <si>
    <t>Shows Vivitron</t>
  </si>
  <si>
    <t>shows_vivicinder</t>
  </si>
  <si>
    <t>shows_vividactil</t>
  </si>
  <si>
    <t>shows_viviphyta</t>
  </si>
  <si>
    <t>shows_vivisource</t>
  </si>
  <si>
    <t>shows_viviteel</t>
  </si>
  <si>
    <t>shows_vivitrans</t>
  </si>
  <si>
    <t>shows_vivitron</t>
  </si>
  <si>
    <t>Did you get Vivipere to morph yet?</t>
  </si>
  <si>
    <t>Check for Vivipere Morph</t>
  </si>
  <si>
    <t>check_vivipere_morph</t>
  </si>
  <si>
    <t>Leather Town - House 1 - Radio</t>
  </si>
  <si>
    <t>leatherhouse1</t>
  </si>
  <si>
    <t>radio</t>
  </si>
  <si>
    <t>An R&amp;B song is playing. It's called "Possessuns, Part II".</t>
  </si>
  <si>
    <t>A little green mon is lifting a ship out of a swamp.</t>
  </si>
  <si>
    <t xml:space="preserve">An R&amp;B song is playing. It's called "Possessuns, Part II". </t>
  </si>
  <si>
    <t>leatherhouse2</t>
  </si>
  <si>
    <t>tv</t>
  </si>
  <si>
    <t>There used to be several TV and radio stations operating, but Omnichannel ran them out of business. \n Now we don't have to worry about different journalists contradicting each other.</t>
  </si>
  <si>
    <t xml:space="preserve">I work for Shaft. \n ... \n Where's my helmet? I don't need one, I control the truck remotely from our offices. \n Pretty soon, most jobs in the mines will be automated. </t>
  </si>
  <si>
    <t xml:space="preserve">You won't believe what they're digging up in Route 3. \n I've never seen an egg that big. \n Oops, I've said too much. </t>
  </si>
  <si>
    <t>Dojo Sign</t>
  </si>
  <si>
    <t>flower_dojo</t>
  </si>
  <si>
    <t>Dojo of the Five Elements: Master Tuxemon Battle</t>
  </si>
  <si>
    <t>I found these eggs in the bough of a tree, and hatched them! \n They appear to be a previously unknown tuxemon. \n I call them Vivipere! I wonder what they morph into.</t>
  </si>
  <si>
    <t>Hello - we are the Pet Shop Boys. \n Are you interested in buying a tuxemon?</t>
  </si>
  <si>
    <t>Sorry mate, no rooms available. \n The Enforcers say a rare disease has broken out among some guests' tuxemon, so we're under quarantine. \n I can heal your tuxemon for you, though?</t>
  </si>
  <si>
    <t xml:space="preserve">There are sick tuxemon in this building. Best to leave it to the Enforcers to sort everything out. \n If you keep going, I can't make any promises about how they'll respond. </t>
  </si>
  <si>
    <t>flowerhouse1</t>
  </si>
  <si>
    <t>Two mons are having a fight. "I'm not your friend, Budaye", one says.</t>
  </si>
  <si>
    <t>flowerhouse2</t>
  </si>
  <si>
    <t>I worked for Nimrod during the war. \n Not that I got a medal. Or a parade. \n They don't hand those out to mercenaries.</t>
  </si>
  <si>
    <t>Radio FUD wakes me up every morning. \n Not sure I care for their politics, but at least they call it how they see it!</t>
  </si>
  <si>
    <t xml:space="preserve">There used to be a riverboat captain here who could take you up and down the river. \n But I haven't seen him for a few days. </t>
  </si>
  <si>
    <t>fez1</t>
  </si>
  <si>
    <t>cady1</t>
  </si>
  <si>
    <t>sandy1</t>
  </si>
  <si>
    <t>Oh I'd just love to have a souvenier to take back home with me. \n I just adore those sweet little Grintot. Could you get me one? \n I could give you my Hampotamos in exchange?</t>
  </si>
  <si>
    <t>This Pharfan keeps spraying me with water. What a drag! \n Hey, do you want it? You'd have to give me a Tweesher in return.</t>
  </si>
  <si>
    <t>fez_noignibus</t>
  </si>
  <si>
    <t>fez_willtrade</t>
  </si>
  <si>
    <t>cady_nogrintot</t>
  </si>
  <si>
    <t>cady_willtrade</t>
  </si>
  <si>
    <t>Oh it doesn't matter - I can see you don't have a Tweesher.</t>
  </si>
  <si>
    <t xml:space="preserve">Oh it doesn't matter - I can see you don't have a Grintot. </t>
  </si>
  <si>
    <t>Oh it doesn't matter - I can see you don't have an Ignibus.</t>
  </si>
  <si>
    <t>Oh where has my other student gotten to?</t>
  </si>
  <si>
    <t>The five Pillars are the only big companies in this region. They have a lot of sway.</t>
  </si>
  <si>
    <t xml:space="preserve">Scoop has managed to cut the price of beef yet again! I don't know how they do it. </t>
  </si>
  <si>
    <t>Birb Robo</t>
  </si>
  <si>
    <t>Chrome Robo</t>
  </si>
  <si>
    <t>Xeon</t>
  </si>
  <si>
    <t>robot</t>
  </si>
  <si>
    <t>birb-robo</t>
  </si>
  <si>
    <t>chrome-robo</t>
  </si>
  <si>
    <t>xeon</t>
  </si>
  <si>
    <t>birbrobo1</t>
  </si>
  <si>
    <t>birbrobo2</t>
  </si>
  <si>
    <t>chromerobo1</t>
  </si>
  <si>
    <t>chromerobo2</t>
  </si>
  <si>
    <t>xeon1</t>
  </si>
  <si>
    <t>xeon2</t>
  </si>
  <si>
    <t>Beep bee bee boop bee doo weep</t>
  </si>
  <si>
    <t>Boop boop</t>
  </si>
  <si>
    <t>Boop beep</t>
  </si>
  <si>
    <t>Shoop dee doo woop</t>
  </si>
  <si>
    <t>Whoo ... burr ... target acquired</t>
  </si>
  <si>
    <t>... Daisy, Daisy, give me your answer do ...</t>
  </si>
  <si>
    <t>thatcher1</t>
  </si>
  <si>
    <t>thatcher2</t>
  </si>
  <si>
    <t>dirk1</t>
  </si>
  <si>
    <t>honour1</t>
  </si>
  <si>
    <t>honour2</t>
  </si>
  <si>
    <t>antimony1</t>
  </si>
  <si>
    <t>antimony2</t>
  </si>
  <si>
    <t>berke1</t>
  </si>
  <si>
    <t>rebel1</t>
  </si>
  <si>
    <t>rebel2</t>
  </si>
  <si>
    <t>maverick1</t>
  </si>
  <si>
    <t>maverick2</t>
  </si>
  <si>
    <t>justice1</t>
  </si>
  <si>
    <t>justice2</t>
  </si>
  <si>
    <t>mace1</t>
  </si>
  <si>
    <t>mace2</t>
  </si>
  <si>
    <t>argon1</t>
  </si>
  <si>
    <t>argon2</t>
  </si>
  <si>
    <t>zircon1</t>
  </si>
  <si>
    <t>zircon2</t>
  </si>
  <si>
    <t>archer1</t>
  </si>
  <si>
    <t>archer2</t>
  </si>
  <si>
    <t>bowie1</t>
  </si>
  <si>
    <t>bowie2</t>
  </si>
  <si>
    <t>tru1</t>
  </si>
  <si>
    <t>tru2</t>
  </si>
  <si>
    <t>tru3</t>
  </si>
  <si>
    <t>Woo-wee. Look at that. Those protesters won't know what hit them.</t>
  </si>
  <si>
    <t xml:space="preserve">No comment. </t>
  </si>
  <si>
    <t xml:space="preserve">Don't you dare touch those prototypes! </t>
  </si>
  <si>
    <t>Leave those prototypes alone!</t>
  </si>
  <si>
    <t>Oh god, you destroyed the prototypes. We were just about to start mass production.</t>
  </si>
  <si>
    <t xml:space="preserve">Years of work, down the drain in minutes. </t>
  </si>
  <si>
    <t>The shipment I was asking about was full of... um ... teddybears.</t>
  </si>
  <si>
    <t>At night I play guitar by myself.</t>
  </si>
  <si>
    <t>I wish I knew someone I could play music with.</t>
  </si>
  <si>
    <t>Ask not for whom Ghosteeth tolls!</t>
  </si>
  <si>
    <t>It tolls for me.</t>
  </si>
  <si>
    <t>I want to quit and become a musician.</t>
  </si>
  <si>
    <t>I'll call my band, "Machine Gun Fellows".</t>
  </si>
  <si>
    <t>I knew I wouldn't be able to convince you.</t>
  </si>
  <si>
    <t>If you truly loved tuxemon, you would support us replacing them in war with robos.</t>
  </si>
  <si>
    <t xml:space="preserve">I wish I'd replaced my tuxemon with robos. </t>
  </si>
  <si>
    <t>How's the fusion technology coming along? We ... Wait, you're not from Greenwash!</t>
  </si>
  <si>
    <t>Keep your mouth shut, okay?</t>
  </si>
  <si>
    <t xml:space="preserve">Our law enforcement would be a lot easier with some military hardware, friend. ... Who are you? </t>
  </si>
  <si>
    <t>That military hardware question was hypothetical, okay?</t>
  </si>
  <si>
    <t>My weapons have won wars and subdued revolts in every corner of the world, and you think you have a chance against me?</t>
  </si>
  <si>
    <t>If those imbeciles in Shaft hadn't lost my dragon, beating you would have been a piece of cake.</t>
  </si>
  <si>
    <t>We fight wars with humans and tuxemon. Many dead, many more injured. \n Using robos instead is the only moral course of action.</t>
  </si>
  <si>
    <t>Don't hurt me, I just write the contracts! I haven't done anything wrong! \n ... \n I mean, no one has done anything wrong. This is all legal and above board.</t>
  </si>
  <si>
    <t>Are you here for the investor presentation? \n Nimrod shares are a great buy - armies always need weapons!</t>
  </si>
  <si>
    <t>Did the Cathedral send you for that new shipment of ... \n No? \n Oh.</t>
  </si>
  <si>
    <t>Thatcher</t>
  </si>
  <si>
    <t>Dirk</t>
  </si>
  <si>
    <t>Honour</t>
  </si>
  <si>
    <t>Antimony</t>
  </si>
  <si>
    <t>Berke</t>
  </si>
  <si>
    <t>Rebel</t>
  </si>
  <si>
    <t>Maverick</t>
  </si>
  <si>
    <t>Justice</t>
  </si>
  <si>
    <t>Mace</t>
  </si>
  <si>
    <t>Argon</t>
  </si>
  <si>
    <t>Zircon</t>
  </si>
  <si>
    <t>Archer</t>
  </si>
  <si>
    <t>Bowie</t>
  </si>
  <si>
    <t>Tru</t>
  </si>
  <si>
    <t>aviator</t>
  </si>
  <si>
    <t>enforcer_boss</t>
  </si>
  <si>
    <t>knightlord</t>
  </si>
  <si>
    <t>viviteel</t>
  </si>
  <si>
    <t>Viviteel</t>
  </si>
  <si>
    <t>embazook</t>
  </si>
  <si>
    <t>Embazook</t>
  </si>
  <si>
    <t>sharpfin</t>
  </si>
  <si>
    <t>Sharpfin</t>
  </si>
  <si>
    <t>komodraw</t>
  </si>
  <si>
    <t>Komodraw</t>
  </si>
  <si>
    <t>grimachin</t>
  </si>
  <si>
    <t>Grimachin</t>
  </si>
  <si>
    <t>av8r</t>
  </si>
  <si>
    <t>AV8R</t>
  </si>
  <si>
    <t>ghosteeth</t>
  </si>
  <si>
    <t>Ghosteeth</t>
  </si>
  <si>
    <t>tigrock</t>
  </si>
  <si>
    <t>Tigrock</t>
  </si>
  <si>
    <t>Tru continued</t>
  </si>
  <si>
    <t>Guard</t>
  </si>
  <si>
    <t>guard1</t>
  </si>
  <si>
    <t>Sorry bud, private meeting in progress. \n So buzz off!</t>
  </si>
  <si>
    <t xml:space="preserve">Guard, retrieve the prototypes in the testing room. At least we can salvage something! </t>
  </si>
  <si>
    <t>Goliath</t>
  </si>
  <si>
    <t>spyder_rookie</t>
  </si>
  <si>
    <t>Sara</t>
  </si>
  <si>
    <t>capiti</t>
  </si>
  <si>
    <t>Capiti</t>
  </si>
  <si>
    <t>Hunter</t>
  </si>
  <si>
    <t>elowind</t>
  </si>
  <si>
    <t>Elowind</t>
  </si>
  <si>
    <t>aardart</t>
  </si>
  <si>
    <t>Aardart</t>
  </si>
  <si>
    <t>Cleo</t>
  </si>
  <si>
    <t>Memnomnom</t>
  </si>
  <si>
    <t>memnomnom</t>
  </si>
  <si>
    <t>pantherafira</t>
  </si>
  <si>
    <t>Pantherafira</t>
  </si>
  <si>
    <t>Tryphaena</t>
  </si>
  <si>
    <t>miaownolith</t>
  </si>
  <si>
    <t>Miaownolith</t>
  </si>
  <si>
    <t>criniotherme</t>
  </si>
  <si>
    <t>Criniotherme</t>
  </si>
  <si>
    <t>goliath1</t>
  </si>
  <si>
    <t>Hey, aren't you that meddlesome kid from the Wayfarer Inn?</t>
  </si>
  <si>
    <t>Wayfarer Inn Sign</t>
  </si>
  <si>
    <t>wayfarerinn</t>
  </si>
  <si>
    <t xml:space="preserve">Welcome to the Wayfarer Inn! </t>
  </si>
  <si>
    <t>goliath2</t>
  </si>
  <si>
    <t>Quit ruining our plans!</t>
  </si>
  <si>
    <t>sara1</t>
  </si>
  <si>
    <t>sara2</t>
  </si>
  <si>
    <t>hunter1</t>
  </si>
  <si>
    <t>hunter2</t>
  </si>
  <si>
    <t>cleo1</t>
  </si>
  <si>
    <t>cleo2</t>
  </si>
  <si>
    <t>tryphaena1</t>
  </si>
  <si>
    <t>tryphaena2</t>
  </si>
  <si>
    <t>My Capiti looks cute and all, but I can't wait until it grows into an adult!</t>
  </si>
  <si>
    <t>Oh well, not today!</t>
  </si>
  <si>
    <t>It takes a lot to hold a team together.</t>
  </si>
  <si>
    <t>We'll be back.</t>
  </si>
  <si>
    <t>Woohoo! Our millionth ant! ... Uhm, I didn't think anyone would hear that.</t>
  </si>
  <si>
    <t>Let's see if you're so cocky after Aardart eats her two-millionth ant!</t>
  </si>
  <si>
    <t>Mother says you can trace our bloodline back to the kings who once ruled this country.</t>
  </si>
  <si>
    <t>Oh ancestors, I've failed you!</t>
  </si>
  <si>
    <t>You know, we're descended from ... You've already heard it? Oh.</t>
  </si>
  <si>
    <t>Well, might makes right.</t>
  </si>
  <si>
    <t>timber</t>
  </si>
  <si>
    <t>dante1</t>
  </si>
  <si>
    <t xml:space="preserve">Hey buddy! Cool to see you again. </t>
  </si>
  <si>
    <t>dante2</t>
  </si>
  <si>
    <t>Hey buddy! \n Are you planning to break into these HQ? Cool! \n Make sure you're well prepared before you do, because it's difficult to get out once you're inside!</t>
  </si>
  <si>
    <t>scoop</t>
  </si>
  <si>
    <t>lanth1</t>
  </si>
  <si>
    <t>Lanth</t>
  </si>
  <si>
    <t>professor</t>
  </si>
  <si>
    <t>Paine</t>
  </si>
  <si>
    <t>Rubid</t>
  </si>
  <si>
    <t>Berys</t>
  </si>
  <si>
    <t>Turner</t>
  </si>
  <si>
    <t>Asta</t>
  </si>
  <si>
    <t>Alyssa</t>
  </si>
  <si>
    <t>Taggart</t>
  </si>
  <si>
    <t>Donald</t>
  </si>
  <si>
    <t>cooldude</t>
  </si>
  <si>
    <t>Orba</t>
  </si>
  <si>
    <t>Haf</t>
  </si>
  <si>
    <t>Arachne</t>
  </si>
  <si>
    <t>spyder_boss</t>
  </si>
  <si>
    <t>lanth2</t>
  </si>
  <si>
    <t>paine1</t>
  </si>
  <si>
    <t>paine2</t>
  </si>
  <si>
    <t>rubid1</t>
  </si>
  <si>
    <t>rubid2</t>
  </si>
  <si>
    <t>berys1</t>
  </si>
  <si>
    <t>berys2</t>
  </si>
  <si>
    <t>turner1</t>
  </si>
  <si>
    <t>turner2</t>
  </si>
  <si>
    <t>asta1</t>
  </si>
  <si>
    <t>alyssa1</t>
  </si>
  <si>
    <t>alyssa2</t>
  </si>
  <si>
    <t>taggart1</t>
  </si>
  <si>
    <t>taggart2</t>
  </si>
  <si>
    <t>donald1</t>
  </si>
  <si>
    <t>donald2</t>
  </si>
  <si>
    <t>orba1</t>
  </si>
  <si>
    <t>orba2</t>
  </si>
  <si>
    <t>haf1</t>
  </si>
  <si>
    <t>arachne1</t>
  </si>
  <si>
    <t>arachne2</t>
  </si>
  <si>
    <t>landrace1</t>
  </si>
  <si>
    <t>landrace2</t>
  </si>
  <si>
    <t>Look how happy the tuxemon are, living so close to one another!</t>
  </si>
  <si>
    <t xml:space="preserve">Typical activist troublemaker. </t>
  </si>
  <si>
    <t xml:space="preserve">I feel so terrible that the disease got out. </t>
  </si>
  <si>
    <t>If those Enforcers hadn't come in and exposed their pet tuxemon to the disease, it would never have left the facility!</t>
  </si>
  <si>
    <t>This is actually the most humane way to keep tuxemon.</t>
  </si>
  <si>
    <t xml:space="preserve">Studies show that tuxemon find battling more stressful than living in these conditions. </t>
  </si>
  <si>
    <t>You will notice that none of the tuxemon out here are sick - they were all kept in the containment unit.</t>
  </si>
  <si>
    <t xml:space="preserve">Scoop did not release the disease! I promise you. </t>
  </si>
  <si>
    <t>Some of these people will tell you that Enforcers let the disease get out. Don't believe them!</t>
  </si>
  <si>
    <t>Remember, we had nothing to do with the disease getting out!</t>
  </si>
  <si>
    <t>As soon as disease was detected, we moved the infected tuxemon to this containment unit.</t>
  </si>
  <si>
    <t>I'm telling you, we kept the disease under control!</t>
  </si>
  <si>
    <t>Someone stole the Extreme Restraints we invented to keep tuxemon in the containment unit! Was it you?</t>
  </si>
  <si>
    <t xml:space="preserve">If you didn't steal the Extreme Restraints, who did? </t>
  </si>
  <si>
    <t>The sick tuxemon we were keeping here in quarantine got out and broke into the storeroom beyond! How will we secure the storeroom?</t>
  </si>
  <si>
    <t xml:space="preserve">You might just be strong enough to contain the escaped tuxemon. Please - do it for us. </t>
  </si>
  <si>
    <t>Yikes! What are you doing here?</t>
  </si>
  <si>
    <t>What am I doing here, for that matter?</t>
  </si>
  <si>
    <t>I chased the people who stole the Restraints into this room. But then the sick tuxemon got in, and now we're all stuck!</t>
  </si>
  <si>
    <t>I would never have taken the Restraints off those coughing tuxemon if I knew they'd chase us in here!</t>
  </si>
  <si>
    <t>Yikes! It turns out crime doesn't pay!</t>
  </si>
  <si>
    <t>Oi! Can't you see we're in the middle of a villainous scheme?</t>
  </si>
  <si>
    <t xml:space="preserve">It's too late! I have the Extreme Restraints and there's nothing you can do about it. </t>
  </si>
  <si>
    <t>Graar!</t>
  </si>
  <si>
    <t>Ufff.</t>
  </si>
  <si>
    <t>birdling</t>
  </si>
  <si>
    <t>Birdling</t>
  </si>
  <si>
    <t>hatchling</t>
  </si>
  <si>
    <t>Hatchling</t>
  </si>
  <si>
    <t>cardiwing</t>
  </si>
  <si>
    <t>Cardiwing</t>
  </si>
  <si>
    <t>abesnaki</t>
  </si>
  <si>
    <t>Abesnaki</t>
  </si>
  <si>
    <t>pigabyte</t>
  </si>
  <si>
    <t>Pigabyte</t>
  </si>
  <si>
    <t>zunna</t>
  </si>
  <si>
    <t>Zunna</t>
  </si>
  <si>
    <t>possessun</t>
  </si>
  <si>
    <t>Possessun</t>
  </si>
  <si>
    <t>mRmOswitch</t>
  </si>
  <si>
    <t>Landrace</t>
  </si>
  <si>
    <t>landrace</t>
  </si>
  <si>
    <t>sludgehog</t>
  </si>
  <si>
    <t>Sludgehog</t>
  </si>
  <si>
    <t>landrace3</t>
  </si>
  <si>
    <t xml:space="preserve">Thanks for getting rid of that brute that was blocking the way! \n Now we can escape with the Extreme Restraints! </t>
  </si>
  <si>
    <t>cochini1</t>
  </si>
  <si>
    <t>cochini2</t>
  </si>
  <si>
    <t xml:space="preserve">Oink! Oink! </t>
  </si>
  <si>
    <t>Oink.</t>
  </si>
  <si>
    <t>lapinou1</t>
  </si>
  <si>
    <t>Aiya!</t>
  </si>
  <si>
    <t>Mhm ah!</t>
  </si>
  <si>
    <t>lapinou2</t>
  </si>
  <si>
    <t>Cochini</t>
  </si>
  <si>
    <t>CochiniA</t>
  </si>
  <si>
    <t>CochiniB</t>
  </si>
  <si>
    <t>CochiniC</t>
  </si>
  <si>
    <t>varmint</t>
  </si>
  <si>
    <t>cochini</t>
  </si>
  <si>
    <t>Beryll</t>
  </si>
  <si>
    <t>Lute</t>
  </si>
  <si>
    <t>Meitner</t>
  </si>
  <si>
    <t>Iris</t>
  </si>
  <si>
    <t>Greta</t>
  </si>
  <si>
    <t>Tommy</t>
  </si>
  <si>
    <t>tunnelb</t>
  </si>
  <si>
    <t>grintot</t>
  </si>
  <si>
    <t>Grintot</t>
  </si>
  <si>
    <t>noctula</t>
  </si>
  <si>
    <t>Noctula</t>
  </si>
  <si>
    <t>noctalo</t>
  </si>
  <si>
    <t>Noctalo</t>
  </si>
  <si>
    <t>pipis</t>
  </si>
  <si>
    <t>Pipis</t>
  </si>
  <si>
    <t>strella</t>
  </si>
  <si>
    <t>Strella</t>
  </si>
  <si>
    <t>masknake</t>
  </si>
  <si>
    <t>Masknake</t>
  </si>
  <si>
    <t>tourbidi</t>
  </si>
  <si>
    <t>Tourbidi</t>
  </si>
  <si>
    <t>beryll1</t>
  </si>
  <si>
    <t>beryll2</t>
  </si>
  <si>
    <t>lute1</t>
  </si>
  <si>
    <t>lute2</t>
  </si>
  <si>
    <t>meitner2</t>
  </si>
  <si>
    <t>meitner1</t>
  </si>
  <si>
    <t>iris1</t>
  </si>
  <si>
    <t>iris2</t>
  </si>
  <si>
    <t>greta1</t>
  </si>
  <si>
    <t>greta2</t>
  </si>
  <si>
    <t>tommy1</t>
  </si>
  <si>
    <t>tommy2</t>
  </si>
  <si>
    <t>Ah, I spilled my stone collection!</t>
  </si>
  <si>
    <t>Bats make the best pets!</t>
  </si>
  <si>
    <t>... but not necessarily the best fighters.</t>
  </si>
  <si>
    <t>Masknake is great fun. Just give it a poke and its tail puts on a light show!</t>
  </si>
  <si>
    <t>I think you poked it too hard.</t>
  </si>
  <si>
    <t>Oi! You interrupted our dance!</t>
  </si>
  <si>
    <t>Be gone. Tourbidi, places please!</t>
  </si>
  <si>
    <t>When an Agnidon cornered my precious Foofle, all these friends turned up!</t>
  </si>
  <si>
    <t>Oh no, I need more!</t>
  </si>
  <si>
    <t>Have you seen my sandwich?</t>
  </si>
  <si>
    <t>My hunger put me off of my game!</t>
  </si>
  <si>
    <t>I love collecting rocks and stones.</t>
  </si>
  <si>
    <t>successful</t>
  </si>
  <si>
    <t>log</t>
  </si>
  <si>
    <t>Your mighty hatchet slices the log in two.</t>
  </si>
  <si>
    <t>Ping</t>
  </si>
  <si>
    <t>Richard</t>
  </si>
  <si>
    <t>Blair</t>
  </si>
  <si>
    <t>Maxwell</t>
  </si>
  <si>
    <t>Orion</t>
  </si>
  <si>
    <t>Mungo</t>
  </si>
  <si>
    <t>Rigel</t>
  </si>
  <si>
    <t>Gunner</t>
  </si>
  <si>
    <t>route6</t>
  </si>
  <si>
    <t>narcileaf</t>
  </si>
  <si>
    <t>Narcileaf</t>
  </si>
  <si>
    <t>grintrock</t>
  </si>
  <si>
    <t>Grintrock</t>
  </si>
  <si>
    <t>enduros</t>
  </si>
  <si>
    <t>Enduros</t>
  </si>
  <si>
    <t>ping1</t>
  </si>
  <si>
    <t>ping2</t>
  </si>
  <si>
    <t>richard1</t>
  </si>
  <si>
    <t>richard2</t>
  </si>
  <si>
    <t>blair1</t>
  </si>
  <si>
    <t>blair2</t>
  </si>
  <si>
    <t>maxwell1</t>
  </si>
  <si>
    <t>maxwell2</t>
  </si>
  <si>
    <t>orion1</t>
  </si>
  <si>
    <t>orion2</t>
  </si>
  <si>
    <t>mungo1</t>
  </si>
  <si>
    <t>mungo2</t>
  </si>
  <si>
    <t>rigel1</t>
  </si>
  <si>
    <t>rigel2</t>
  </si>
  <si>
    <t>gunner1</t>
  </si>
  <si>
    <t>gunner2</t>
  </si>
  <si>
    <t>My Narcileaf keeps the finest garden in all the land.</t>
  </si>
  <si>
    <t>You must come visit some time.</t>
  </si>
  <si>
    <t>Psst, have you heard? The enforcers are confiscating tuxemon from everyone in Candy Town.</t>
  </si>
  <si>
    <t>They won't stop there ... eventually they'll confiscate all tuxemon if they think they can get away with it</t>
  </si>
  <si>
    <t>Man, the one day I leave the computer and go for a walk, this happens!</t>
  </si>
  <si>
    <t>Worst. Day. Ever.</t>
  </si>
  <si>
    <t>Something's fishy.</t>
  </si>
  <si>
    <t>I don't understand! Last month, they were so excited about Fusion technology. \n And now they say they have to shut it down, destroy it ...</t>
  </si>
  <si>
    <t>I heard they kicked all the researchers out of Greenwash HQ. \n And now they're confiscating tuxemon and taking them to the Hospital!</t>
  </si>
  <si>
    <t>I just hope they don't decide its safest to put down the tuxemon we fused!</t>
  </si>
  <si>
    <t>I was in the middle of a very important experiment.</t>
  </si>
  <si>
    <t>I hope I get back before my experiment melts down!</t>
  </si>
  <si>
    <t>I can't believe they locked us out of Greenwash HQ. I was getting so close to a cure for the virus!</t>
  </si>
  <si>
    <t>I guess the bosses got spooked by the latest Fusion developments.</t>
  </si>
  <si>
    <t>We might as well battle - there's nothing else to do at the moment!</t>
  </si>
  <si>
    <t>Now there's nothing to do.</t>
  </si>
  <si>
    <t>Excuse me, no entrance permitted. All Greenwash employees must stay outside of the city.</t>
  </si>
  <si>
    <t>You're not a Greenwash employee? I've heard that one before!</t>
  </si>
  <si>
    <t>Simplistic and clumsy brushstrokes and a pedestrian theme. Bah! Another ruined canvas.</t>
  </si>
  <si>
    <t>What? You have a painting. Oooh - would you let me buy it? I have $2,000.</t>
  </si>
  <si>
    <t xml:space="preserve">He's so hard on himself, never happy with something he's painted. He's so forgetful, too. Perhaps I could buy a painting </t>
  </si>
  <si>
    <t>Magnificent! I didn't know I had it in me. \n I don't know what those artist were complaining about - painting is easy!</t>
  </si>
  <si>
    <t>Thank you, he's much better company now. \n Although ... he was saying something about taking up digital art!</t>
  </si>
  <si>
    <t>artist1</t>
  </si>
  <si>
    <t>muse1</t>
  </si>
  <si>
    <t>muse2</t>
  </si>
  <si>
    <t>artist_clipping</t>
  </si>
  <si>
    <t>muse3</t>
  </si>
  <si>
    <t>artist2</t>
  </si>
  <si>
    <t>Nigel</t>
  </si>
  <si>
    <t>searoutec</t>
  </si>
  <si>
    <t>dragonrider</t>
  </si>
  <si>
    <t>River</t>
  </si>
  <si>
    <t>swimmer</t>
  </si>
  <si>
    <t>Wade</t>
  </si>
  <si>
    <t>beachgoer</t>
  </si>
  <si>
    <t>Gil</t>
  </si>
  <si>
    <t>Leek</t>
  </si>
  <si>
    <t>Beech</t>
  </si>
  <si>
    <t>Rutherford</t>
  </si>
  <si>
    <t>Carstair</t>
  </si>
  <si>
    <t>Sandy</t>
  </si>
  <si>
    <t>Agnigon</t>
  </si>
  <si>
    <t>agnigon</t>
  </si>
  <si>
    <t>manosting</t>
  </si>
  <si>
    <t>Manosting</t>
  </si>
  <si>
    <t>nudimind</t>
  </si>
  <si>
    <t>Nudimind</t>
  </si>
  <si>
    <t>nudikill</t>
  </si>
  <si>
    <t>Nudikill</t>
  </si>
  <si>
    <t>nostray</t>
  </si>
  <si>
    <t>Nostray</t>
  </si>
  <si>
    <t>incandesfin</t>
  </si>
  <si>
    <t>Incandesfin</t>
  </si>
  <si>
    <t>axylightl</t>
  </si>
  <si>
    <t>Axylightl</t>
  </si>
  <si>
    <t>bigfin</t>
  </si>
  <si>
    <t>Bigfin</t>
  </si>
  <si>
    <t>nigel1</t>
  </si>
  <si>
    <t>nigel2</t>
  </si>
  <si>
    <t>river1</t>
  </si>
  <si>
    <t>river2</t>
  </si>
  <si>
    <t>wade1</t>
  </si>
  <si>
    <t>wade2</t>
  </si>
  <si>
    <t>gil1</t>
  </si>
  <si>
    <t>gil2</t>
  </si>
  <si>
    <t>leek1</t>
  </si>
  <si>
    <t>leek2</t>
  </si>
  <si>
    <t>beech1</t>
  </si>
  <si>
    <t>beech2</t>
  </si>
  <si>
    <t>rutherford1</t>
  </si>
  <si>
    <t>rutherford2</t>
  </si>
  <si>
    <t>carstair1</t>
  </si>
  <si>
    <t>carstair2</t>
  </si>
  <si>
    <t>sandy2</t>
  </si>
  <si>
    <t>This is Dragon's Cave! I'm standing outside because ... uh, because I'm guarding it.</t>
  </si>
  <si>
    <t>Okay I'm not standing guard! The other dragonriders wouldn't let me join them!</t>
  </si>
  <si>
    <t>Manosting was wrapped around me ... I couldn't swim ... My last hope ... The Capture Device I stashed in my swimming costume!</t>
  </si>
  <si>
    <t>Suffice to say, it worked!</t>
  </si>
  <si>
    <t>I'm the world-record holder for holding your breath! Hold onto your hats ...</t>
  </si>
  <si>
    <t>*splutter*</t>
  </si>
  <si>
    <t>If you're stung by a Manosting, Nudiflot can suck the poison out.</t>
  </si>
  <si>
    <t>Of course, sucking out the poison makes Nudiflot poisonous itself!</t>
  </si>
  <si>
    <t>Let me win - don't be _shellfish_!</t>
  </si>
  <si>
    <t>I lost on _porpoise_.</t>
  </si>
  <si>
    <t>Hey, did you do something in the water?</t>
  </si>
  <si>
    <t>Okay, I believe you.</t>
  </si>
  <si>
    <t>Water water everywhere, it really makes you think!</t>
  </si>
  <si>
    <t>... but not a drop to drink.</t>
  </si>
  <si>
    <t>I dig this beach!</t>
  </si>
  <si>
    <t>I couldn't keep my head above water.</t>
  </si>
  <si>
    <t>Sharpfin are great! But don't give one a bath ...</t>
  </si>
  <si>
    <t>I took the bait.</t>
  </si>
  <si>
    <t>Tomas</t>
  </si>
  <si>
    <t>Lessa</t>
  </si>
  <si>
    <t>Cailin</t>
  </si>
  <si>
    <t>Griffin</t>
  </si>
  <si>
    <t>Daenny</t>
  </si>
  <si>
    <t>Benden</t>
  </si>
  <si>
    <t>Mal</t>
  </si>
  <si>
    <t>Ray</t>
  </si>
  <si>
    <t>Lucille</t>
  </si>
  <si>
    <t>dragonscave</t>
  </si>
  <si>
    <t>spyder_agent</t>
  </si>
  <si>
    <t>Cady</t>
  </si>
  <si>
    <t>snugglepot</t>
  </si>
  <si>
    <t>Mieke</t>
  </si>
  <si>
    <t>Teach</t>
  </si>
  <si>
    <t>childactor</t>
  </si>
  <si>
    <t>William</t>
  </si>
  <si>
    <t>Carnegie</t>
  </si>
  <si>
    <t>Byrne</t>
  </si>
  <si>
    <t>Strauss</t>
  </si>
  <si>
    <t>Beaverbrook</t>
  </si>
  <si>
    <t>Worm</t>
  </si>
  <si>
    <t>The Duke of Dead Air</t>
  </si>
  <si>
    <t>warrior</t>
  </si>
  <si>
    <t>ceo</t>
  </si>
  <si>
    <t>37707_female</t>
  </si>
  <si>
    <t>rogue</t>
  </si>
  <si>
    <t>blocked</t>
  </si>
  <si>
    <t xml:space="preserve">The bosses get to go in and have all the fun. </t>
  </si>
  <si>
    <t xml:space="preserve">I'm exhausted after all that tunnelling. </t>
  </si>
  <si>
    <t>Wait, if we're all here - who's guarding Omnichannel HQ?</t>
  </si>
  <si>
    <t>AngryBrute</t>
  </si>
  <si>
    <t>LazyBrute</t>
  </si>
  <si>
    <t>ConcernedBrute</t>
  </si>
  <si>
    <t>angrybrute1</t>
  </si>
  <si>
    <t>concernedbrute1</t>
  </si>
  <si>
    <t>lazybrute1</t>
  </si>
  <si>
    <t>william1</t>
  </si>
  <si>
    <t>Nothing to see here. No sir.</t>
  </si>
  <si>
    <t>william2</t>
  </si>
  <si>
    <t>I gotta scram!</t>
  </si>
  <si>
    <t>carnegie1</t>
  </si>
  <si>
    <t>carnegie2</t>
  </si>
  <si>
    <t>byrne1</t>
  </si>
  <si>
    <t>byrne2</t>
  </si>
  <si>
    <t>strauss1</t>
  </si>
  <si>
    <t>strauss2</t>
  </si>
  <si>
    <t>Suckers Note</t>
  </si>
  <si>
    <t>note</t>
  </si>
  <si>
    <t>Haha, suckers - you'll never find me. \n It's on the Omnichannel CEO's letterhead.</t>
  </si>
  <si>
    <t>I run three-week online self-improvement course: Lead Like Elostorm!</t>
  </si>
  <si>
    <t>Hey, you should take my course!</t>
  </si>
  <si>
    <t>My Jemuar comes from a town where there is nothing but quartz.</t>
  </si>
  <si>
    <t>What a disappointment.</t>
  </si>
  <si>
    <t>I have to shake a lot of hands in my line of work.</t>
  </si>
  <si>
    <t>Down low. Too slow!</t>
  </si>
  <si>
    <t>Not so fast, NAME! We're not going to let you go in there \n ... by yourself! I'm coming too. \n When you cured my tuxemon, you made me do some serious thinking. \n We can't let them get away with stealing our tuxemon!</t>
  </si>
  <si>
    <t>beaverbrook1</t>
  </si>
  <si>
    <t xml:space="preserve">Aha, it's too late for you! \n Just out of the birthing pit ... the perfect monsters! \n The genes of Drokoro incubated in dragon eggs dug up by Shaft \n ... and fused with three killer robos designed by Nimrod. \n The power of teamwork ... and it's in my hands. </t>
  </si>
  <si>
    <t>No. It's not possible. \n Two upstarts, one with off-brand tuxemon, defeating my perfect creations. \n If I can just make it to my live radio interview, I'll command my enforcers to complete the takeover.</t>
  </si>
  <si>
    <t>beaverbrook2</t>
  </si>
  <si>
    <t>radioannounce</t>
  </si>
  <si>
    <t>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t>
  </si>
  <si>
    <t>benden3</t>
  </si>
  <si>
    <t>benden4</t>
  </si>
  <si>
    <t>What is this? These villains are trying to steal Drokoro! But why?</t>
  </si>
  <si>
    <t>mallory3</t>
  </si>
  <si>
    <t>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t>
  </si>
  <si>
    <t>Please, {{name}}. If you can't stop these villains, all is lost.</t>
  </si>
  <si>
    <t>tomas1</t>
  </si>
  <si>
    <t>tomas2</t>
  </si>
  <si>
    <t>Once we each rode a dragon. That was long ago. But just recently a new-born dragon appeared above this island, and crawled into this cave.</t>
  </si>
  <si>
    <t>As you can see, the age of the dragons has passed. The hatchling dragon is our last hope.</t>
  </si>
  <si>
    <t>We stand guard over this, the last dragon. We don't know where it came from or why it hatched. We thought all dragons had hatched long ago.</t>
  </si>
  <si>
    <t>Maybe someone will come who has the power to defeat it.</t>
  </si>
  <si>
    <t>This is our last duty. Dragarbor is so very tired.</t>
  </si>
  <si>
    <t>Thank you.</t>
  </si>
  <si>
    <t>I wonder what it would be like to be swallowed by a dragon ...</t>
  </si>
  <si>
    <t>Oh well - pobody's nerfect!</t>
  </si>
  <si>
    <t>Prepare to be defeated!</t>
  </si>
  <si>
    <t>You may have bested me, but you'll never best Benden.</t>
  </si>
  <si>
    <t>I am the last and most powerful of the dragonriders.</t>
  </si>
  <si>
    <t>You have proven yourself a worthy opponent for Drokoro. \n I will show you to the sacred inner chamber - after I heal you.</t>
  </si>
  <si>
    <t>lessa2</t>
  </si>
  <si>
    <t>lessa1</t>
  </si>
  <si>
    <t>cailin1</t>
  </si>
  <si>
    <t>cailin2</t>
  </si>
  <si>
    <t>griffin1</t>
  </si>
  <si>
    <t>griffin2</t>
  </si>
  <si>
    <t>daenny1</t>
  </si>
  <si>
    <t>daenny2</t>
  </si>
  <si>
    <t>benden1</t>
  </si>
  <si>
    <t>benden2</t>
  </si>
  <si>
    <t>mal1</t>
  </si>
  <si>
    <t>mal2</t>
  </si>
  <si>
    <t>ray1</t>
  </si>
  <si>
    <t>ray2</t>
  </si>
  <si>
    <t>lucille1</t>
  </si>
  <si>
    <t>lucille2</t>
  </si>
  <si>
    <t>drokoro1</t>
  </si>
  <si>
    <t>Rawr!</t>
  </si>
  <si>
    <t>You have gotten in our way too many times!</t>
  </si>
  <si>
    <t>Ah ha, you fell right into my trap!</t>
  </si>
  <si>
    <t>All we want to do is create a mega-corporation that takes over the government. Is that so wrong?</t>
  </si>
  <si>
    <t>You're taking away my freedoms.</t>
  </si>
  <si>
    <t>The Pillars are the only way we'll get anything done around here.</t>
  </si>
  <si>
    <t>You'll regret this.</t>
  </si>
  <si>
    <t>This is for your own good, okay?</t>
  </si>
  <si>
    <t>Whatever. We already took the DNA sample. \n We just wanted to capture Drokoro as a backup. \n You'll never stop them back at Omnichannel HQ.</t>
  </si>
  <si>
    <t>The tunnel is still being drilled!</t>
  </si>
  <si>
    <t>hospital</t>
  </si>
  <si>
    <t>warning1</t>
  </si>
  <si>
    <t>Bzzzz. Lifeform detected. \n Doors remain closed.</t>
  </si>
  <si>
    <t xml:space="preserve">The screen is set up to detect and reject humans and tuxemon. \n It has been encoded with the DNA of all known tuxemon! </t>
  </si>
  <si>
    <t>warning2</t>
  </si>
  <si>
    <t>"Aardant" is not a recognised lifeform. \n Shutting down.</t>
  </si>
  <si>
    <t>cure1</t>
  </si>
  <si>
    <t>It's the cure to the Spyder Bite infection! \n With this, you can cure your own and others' tuxemon.</t>
  </si>
  <si>
    <t>nigel3</t>
  </si>
  <si>
    <t>Sorry, I cannot permit entrance to the sacred cave while the Spyder Bite infection is still at loose.</t>
  </si>
  <si>
    <t>{{name}}, your meddling has become too much! Just let the authorities do their jobs!</t>
  </si>
  <si>
    <t>Wait ... your tuxemon aren't sick! \n ... \n It was that simple? \n Then why did the Enforcers take our tuxemon instead of just curing them? ...</t>
  </si>
  <si>
    <t>greenwash</t>
  </si>
  <si>
    <t>looten1</t>
  </si>
  <si>
    <t>As the game is expanded, this dungeon may be expanded too. \n Without code for fusion, however, this dungeon is missing its main gimmick. \n So here's Aardant. \n It's an ant-Aardorn fusion that'll get you into the hospital.</t>
  </si>
  <si>
    <t>Looten</t>
  </si>
  <si>
    <t>captain</t>
  </si>
  <si>
    <t>Drinking Buddy A</t>
  </si>
  <si>
    <t>mansion</t>
  </si>
  <si>
    <t>Drinking Buddy B</t>
  </si>
  <si>
    <t>drinkingbuddya1</t>
  </si>
  <si>
    <t>drinkingbuddyb1</t>
  </si>
  <si>
    <t>drinkingbuddya2</t>
  </si>
  <si>
    <t>We started singing an old sea shanty, and by the time we'd done the Captain was missing!</t>
  </si>
  <si>
    <t xml:space="preserve">I wonder where our drinking buddy has gotten to? </t>
  </si>
  <si>
    <t>There you are old friend! Let's get you back to river.</t>
  </si>
  <si>
    <t>captain1</t>
  </si>
  <si>
    <t>Ahoy there! Thank you for finding me! \n I wandered off during last night's drinking session and fell down here. \n Hey, can you find the exit? Just shout out when you do.</t>
  </si>
  <si>
    <t>captain2</t>
  </si>
  <si>
    <t>Ahoy there! Where would you like to go?</t>
  </si>
  <si>
    <t>river</t>
  </si>
  <si>
    <t>tv1</t>
  </si>
  <si>
    <t>The news is playing. \n The presenters are saying that there are unfounded rumours of an infection.</t>
  </si>
  <si>
    <t>dryadsgrove</t>
  </si>
  <si>
    <t>Aquemini</t>
  </si>
  <si>
    <t>Ignatia</t>
  </si>
  <si>
    <t>Petra</t>
  </si>
  <si>
    <t>Ferris</t>
  </si>
  <si>
    <t>Sylvia</t>
  </si>
  <si>
    <t>waternymph</t>
  </si>
  <si>
    <t>firenymph</t>
  </si>
  <si>
    <t>earthnymph</t>
  </si>
  <si>
    <t>metalnymph</t>
  </si>
  <si>
    <t>woodnymph</t>
  </si>
  <si>
    <t>volcoli1</t>
  </si>
  <si>
    <t>Volcoli</t>
  </si>
  <si>
    <t>volcoli</t>
  </si>
  <si>
    <t>Bree! Bree!</t>
  </si>
  <si>
    <t>aquemini1</t>
  </si>
  <si>
    <t>aquemini2</t>
  </si>
  <si>
    <t>ignatia1</t>
  </si>
  <si>
    <t>ignatia2</t>
  </si>
  <si>
    <t>petra1</t>
  </si>
  <si>
    <t>petra2</t>
  </si>
  <si>
    <t>ferris1</t>
  </si>
  <si>
    <t>ferris2</t>
  </si>
  <si>
    <t>sylvia1</t>
  </si>
  <si>
    <t>sylvia2</t>
  </si>
  <si>
    <t>The seasons turn with Volcoli's dance.</t>
  </si>
  <si>
    <t>We nymphs wax and wane in power with the passing of the seasons.</t>
  </si>
  <si>
    <t>Welcome to our grove, mortal.</t>
  </si>
  <si>
    <t>Pray you survive your visit.</t>
  </si>
  <si>
    <t>We are more than we appear.</t>
  </si>
  <si>
    <t>You are more than you appear.</t>
  </si>
  <si>
    <t>Crack nature's moulds!</t>
  </si>
  <si>
    <t>Ungrateful man.</t>
  </si>
  <si>
    <t>Do you realise you disturb the slumber of centuries?</t>
  </si>
  <si>
    <t>Maybe it is time for us to go into the world.</t>
  </si>
  <si>
    <t>Dark Robo</t>
  </si>
  <si>
    <t>Xeon-2</t>
  </si>
  <si>
    <t>Mk01 Beta</t>
  </si>
  <si>
    <t>tennisplayer1</t>
  </si>
  <si>
    <t xml:space="preserve">Is Frostbite an Earth element technique or a Water element technique? </t>
  </si>
  <si>
    <t>Trick question - it's both!</t>
  </si>
  <si>
    <t>tennisplayer2</t>
  </si>
  <si>
    <t xml:space="preserve">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t>
  </si>
  <si>
    <t xml:space="preserve">Some of the stuff we're digging up belongs in a museum! \n Wait, you don't work here. </t>
  </si>
  <si>
    <t>Mk01 Alpha</t>
  </si>
  <si>
    <t>Fishing Rod</t>
  </si>
  <si>
    <t>fishing_rod</t>
  </si>
  <si>
    <t>fishing_rod_description</t>
  </si>
  <si>
    <t>Catch fish.</t>
  </si>
  <si>
    <t>earthmover_key</t>
  </si>
  <si>
    <t>Earthmover Key</t>
  </si>
  <si>
    <t>Could come in handy if there's a giant earthmover blocking the path.</t>
  </si>
  <si>
    <t>earthmover_key_description</t>
  </si>
  <si>
    <t>boulder</t>
  </si>
  <si>
    <t>The sledgehammer smashes the boulder apart.</t>
  </si>
  <si>
    <t>Smash apart grey boulders.</t>
  </si>
  <si>
    <t>sledgehammer_description</t>
  </si>
  <si>
    <t>Sledgehammer</t>
  </si>
  <si>
    <t>sledgehammer</t>
  </si>
  <si>
    <t>A boulder is causing problems for travellers? \n It's "our fault"? \n Who cares? We've got urgent work to do!</t>
  </si>
  <si>
    <t>Ah, I dropped my sledgehammer!</t>
  </si>
  <si>
    <t>Finally, a use for K9!</t>
  </si>
  <si>
    <t>Ah, just collecting some medicinal supplements</t>
  </si>
  <si>
    <t>sandy_notweesher</t>
  </si>
  <si>
    <t>teach1</t>
  </si>
  <si>
    <t>Timber Town</t>
  </si>
  <si>
    <t>Paper Town</t>
  </si>
  <si>
    <t>paper</t>
  </si>
  <si>
    <t>Candy Town</t>
  </si>
  <si>
    <t>candy</t>
  </si>
  <si>
    <t>Cotton Town</t>
  </si>
  <si>
    <t>Timber town</t>
  </si>
  <si>
    <t>Timber Town: Breadbasket of Fondant.</t>
  </si>
  <si>
    <t>It's the latest reality show: people and their tuxemon complete challenges on a remote island.</t>
  </si>
  <si>
    <t>Welcome to the Cathedral Centre! \n Do you want to heal your Tuxemon?</t>
  </si>
  <si>
    <t>Scoop</t>
  </si>
  <si>
    <t>Scoop HQ: Almost good enough to eat!</t>
  </si>
  <si>
    <t>Why yes, I am the inventor of the Extreme Restraints. \n What are they, I hear you ask? \n Only a set of manacles so powerful that even a dragon could not escape them. \n They are being used in the containment unit to make sure none of the infected tuxemon escape.</t>
  </si>
  <si>
    <t>Wow! One day I'm going to be a trainer just like you!</t>
  </si>
  <si>
    <t>A newspaper clipping is on the wall. It begins: \n "The famous art critic has put away his poison pen and picked up the paint brush. \n After years of tearing down artists, can he do any better himself?"</t>
  </si>
  <si>
    <t>Back again? I should have fed you into the meat grinder back at Scoop HQ.</t>
  </si>
  <si>
    <t>You really are a diamond in the rough, aren't you?</t>
  </si>
  <si>
    <t>guard</t>
  </si>
  <si>
    <t>Alright, alright, nothing to see here.</t>
  </si>
  <si>
    <t>gregor</t>
  </si>
  <si>
    <t>louis</t>
  </si>
  <si>
    <t>clarence</t>
  </si>
  <si>
    <t>gregor1</t>
  </si>
  <si>
    <t>louis1</t>
  </si>
  <si>
    <t>clarence1</t>
  </si>
  <si>
    <t>gregor2</t>
  </si>
  <si>
    <t>louis2</t>
  </si>
  <si>
    <t>clarence2</t>
  </si>
  <si>
    <t>I spend all day watching my CATEYE - I'm going to catch it blinking!</t>
  </si>
  <si>
    <t>Ugh, it didn't even blink when it fainted!</t>
  </si>
  <si>
    <t>I have developed unmatched computing power!</t>
  </si>
  <si>
    <t>Needs more power!</t>
  </si>
  <si>
    <t>chip1</t>
  </si>
  <si>
    <t>chip2</t>
  </si>
  <si>
    <t>My tuxemon are unstoppable in the sunlight!</t>
  </si>
  <si>
    <t>There was a cloud!</t>
  </si>
  <si>
    <t>chip</t>
  </si>
  <si>
    <t>The rules of this battle are the simple laws of natural selection: only the strong survive!</t>
  </si>
  <si>
    <t>May I introduce you to the Gaia Hypothesis?</t>
  </si>
  <si>
    <t>Cateye</t>
  </si>
  <si>
    <t>Tikorch</t>
  </si>
  <si>
    <t>Sclairus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</si>
</sst>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xf numFmtId="0" fontId="0" fillId="3" borderId="0" xfId="0" applyFill="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907E-B03A-4F1C-9E72-2BE2FDD45F01}">
  <dimension ref="A1:A10"/>
  <sheetViews>
    <sheetView workbookViewId="0">
      <selection activeCell="A9" sqref="A9"/>
    </sheetView>
  </sheetViews>
  <sheetFormatPr defaultRowHeight="14.4" x14ac:dyDescent="0.3"/>
  <sheetData>
    <row r="1" spans="1:1" x14ac:dyDescent="0.3">
      <c r="A1" s="2" t="s">
        <v>134</v>
      </c>
    </row>
    <row r="2" spans="1:1" x14ac:dyDescent="0.3">
      <c r="A2" t="s">
        <v>135</v>
      </c>
    </row>
    <row r="3" spans="1:1" x14ac:dyDescent="0.3">
      <c r="A3" t="s">
        <v>137</v>
      </c>
    </row>
    <row r="4" spans="1:1" x14ac:dyDescent="0.3">
      <c r="A4" t="s">
        <v>145</v>
      </c>
    </row>
    <row r="5" spans="1:1" x14ac:dyDescent="0.3">
      <c r="A5" t="s">
        <v>146</v>
      </c>
    </row>
    <row r="6" spans="1:1" x14ac:dyDescent="0.3">
      <c r="A6" t="s">
        <v>147</v>
      </c>
    </row>
    <row r="7" spans="1:1" x14ac:dyDescent="0.3">
      <c r="A7" t="s">
        <v>148</v>
      </c>
    </row>
    <row r="8" spans="1:1" x14ac:dyDescent="0.3">
      <c r="A8" t="s">
        <v>151</v>
      </c>
    </row>
    <row r="10" spans="1:1" x14ac:dyDescent="0.3">
      <c r="A10" t="s">
        <v>149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72"/>
  <sheetViews>
    <sheetView tabSelected="1" topLeftCell="A168" zoomScale="55" zoomScaleNormal="55" workbookViewId="0">
      <selection activeCell="J169" sqref="J169"/>
    </sheetView>
  </sheetViews>
  <sheetFormatPr defaultRowHeight="14.4" x14ac:dyDescent="0.3"/>
  <cols>
    <col min="1" max="1" width="16.88671875" bestFit="1" customWidth="1"/>
    <col min="2" max="2" width="9.6640625" bestFit="1" customWidth="1"/>
    <col min="4" max="4" width="44.5546875" bestFit="1" customWidth="1"/>
    <col min="5" max="5" width="14.109375" bestFit="1" customWidth="1"/>
    <col min="9" max="9" width="0" hidden="1" customWidth="1"/>
    <col min="11" max="11" width="9.109375" customWidth="1"/>
    <col min="12" max="12" width="0" hidden="1" customWidth="1"/>
    <col min="15" max="15" width="0" hidden="1" customWidth="1"/>
    <col min="19" max="19" width="74" hidden="1" customWidth="1"/>
    <col min="20" max="20" width="52.5546875" hidden="1" customWidth="1"/>
    <col min="21" max="22" width="0" hidden="1" customWidth="1"/>
    <col min="23" max="23" width="23.44140625" bestFit="1" customWidth="1"/>
    <col min="24" max="24" width="20.44140625" customWidth="1"/>
    <col min="25" max="25" width="43.88671875" customWidth="1"/>
    <col min="26" max="26" width="19" customWidth="1"/>
    <col min="27" max="27" width="20" customWidth="1"/>
    <col min="28" max="28" width="26.44140625" customWidth="1"/>
  </cols>
  <sheetData>
    <row r="1" spans="1:59" ht="57.6" x14ac:dyDescent="0.3">
      <c r="A1" s="3" t="s">
        <v>138</v>
      </c>
      <c r="B1" s="4"/>
      <c r="C1" s="4"/>
      <c r="D1" s="4"/>
      <c r="E1" s="4"/>
      <c r="F1" s="4"/>
      <c r="G1" s="4"/>
      <c r="H1" s="4"/>
      <c r="I1" s="4"/>
      <c r="J1" s="4"/>
      <c r="K1" s="4"/>
      <c r="L1" s="4"/>
      <c r="M1" s="4"/>
      <c r="N1" s="4"/>
      <c r="O1" s="4"/>
      <c r="P1" s="4"/>
      <c r="Q1" s="4"/>
      <c r="R1" s="5" t="s">
        <v>140</v>
      </c>
      <c r="S1" s="5"/>
      <c r="T1" s="5"/>
      <c r="U1" s="5"/>
      <c r="V1" s="5"/>
      <c r="W1" s="6" t="s">
        <v>141</v>
      </c>
      <c r="X1" s="6"/>
      <c r="Y1" s="6"/>
      <c r="Z1" s="6"/>
      <c r="AA1" s="6"/>
      <c r="AC1" t="s">
        <v>8</v>
      </c>
      <c r="AD1" t="s">
        <v>11</v>
      </c>
      <c r="AE1" t="s">
        <v>9</v>
      </c>
      <c r="AF1" t="s">
        <v>12</v>
      </c>
      <c r="AX1" s="1" t="s">
        <v>20</v>
      </c>
      <c r="AY1" s="1" t="s">
        <v>21</v>
      </c>
      <c r="AZ1" t="s">
        <v>22</v>
      </c>
      <c r="BA1" t="s">
        <v>12</v>
      </c>
      <c r="BB1" s="1" t="s">
        <v>28</v>
      </c>
      <c r="BC1" s="1" t="s">
        <v>29</v>
      </c>
      <c r="BD1" s="1" t="s">
        <v>30</v>
      </c>
      <c r="BE1" s="1" t="s">
        <v>25</v>
      </c>
      <c r="BF1" s="1" t="s">
        <v>31</v>
      </c>
      <c r="BG1" t="s">
        <v>326</v>
      </c>
    </row>
    <row r="2" spans="1:59" x14ac:dyDescent="0.3">
      <c r="A2" t="s">
        <v>67</v>
      </c>
      <c r="B2" t="s">
        <v>2</v>
      </c>
      <c r="C2" t="s">
        <v>15</v>
      </c>
      <c r="D2" t="s">
        <v>68</v>
      </c>
      <c r="E2" t="s">
        <v>13</v>
      </c>
      <c r="F2" t="s">
        <v>69</v>
      </c>
      <c r="G2" t="s">
        <v>70</v>
      </c>
      <c r="H2" t="s">
        <v>72</v>
      </c>
      <c r="I2" t="s">
        <v>16</v>
      </c>
      <c r="J2" t="s">
        <v>1</v>
      </c>
      <c r="K2" t="s">
        <v>17</v>
      </c>
      <c r="L2" t="s">
        <v>18</v>
      </c>
      <c r="M2" t="s">
        <v>1</v>
      </c>
      <c r="N2" t="s">
        <v>17</v>
      </c>
      <c r="O2" t="s">
        <v>19</v>
      </c>
      <c r="P2" t="s">
        <v>1</v>
      </c>
      <c r="Q2" t="s">
        <v>17</v>
      </c>
      <c r="W2" t="s">
        <v>139</v>
      </c>
      <c r="X2" t="s">
        <v>83</v>
      </c>
      <c r="Y2" t="s">
        <v>71</v>
      </c>
      <c r="Z2" t="s">
        <v>136</v>
      </c>
      <c r="AA2" t="s">
        <v>142</v>
      </c>
    </row>
    <row r="3" spans="1:59" x14ac:dyDescent="0.3">
      <c r="A3" t="s">
        <v>0</v>
      </c>
      <c r="B3" t="s">
        <v>4</v>
      </c>
      <c r="C3" t="s">
        <v>66</v>
      </c>
      <c r="D3" t="str">
        <f>CONCATENATE(B3,"_",LOWER(C3),IF(C3="","","_"),SUBSTITUTE(LOWER(A3)," ",""))</f>
        <v>spyder_stop_dante</v>
      </c>
      <c r="E3" t="s">
        <v>14</v>
      </c>
      <c r="F3">
        <v>15</v>
      </c>
      <c r="G3">
        <v>8</v>
      </c>
      <c r="H3" t="s">
        <v>73</v>
      </c>
      <c r="I3" t="s">
        <v>23</v>
      </c>
      <c r="J3" t="s">
        <v>24</v>
      </c>
      <c r="K3">
        <v>1</v>
      </c>
      <c r="L3" t="s">
        <v>26</v>
      </c>
      <c r="M3" t="s">
        <v>27</v>
      </c>
      <c r="N3">
        <v>2</v>
      </c>
      <c r="S3" s="9" t="str">
        <f t="shared" ref="S3:S28" si="0">IF(I3="","",CONCATENATE($BA$1,$BC$1,$BB$1,J3,$BE$1,K3,$BG$1,I3,$BA$1,$BD$1))</f>
        <v xml:space="preserve">" "monsters": [
        {
            "name": "Agnite",
            "level": 1, "slug": "agnite" ,
        }
</v>
      </c>
      <c r="T3" t="str">
        <f>IF(L3="","",CONCATENATE($BA$1,$BB$1,M3,$BG$1,L3,$BE$1,N3,$BD$1))</f>
        <v xml:space="preserve">" 
        {
            "name": "Rockitten, "slug": "rockitten",
            "level": 2,
        }
</v>
      </c>
      <c r="U3" t="str">
        <f>IF(O3="","",CONCATENATE($BA$1,$BB$1,P3,$BE$1,Q3,$BD$1))</f>
        <v/>
      </c>
      <c r="V3" t="str">
        <f>IF(J3="","","]")</f>
        <v>]</v>
      </c>
      <c r="W3" t="str">
        <f>"Create "&amp;A3</f>
        <v>Create Dante</v>
      </c>
      <c r="X3" t="str">
        <f>"not npc_exists "&amp;D3</f>
        <v>not npc_exists spyder_stop_dante</v>
      </c>
      <c r="Y3" t="str">
        <f t="shared" ref="Y3:Y23" si="1">"create_npc "&amp;D3&amp;","&amp;F3&amp;","&amp;G3&amp;","&amp;","&amp;H3</f>
        <v>create_npc spyder_stop_dante,15,8,,stand</v>
      </c>
      <c r="Z3" t="str">
        <f>CONCATENATE(D3,".json")</f>
        <v>spyder_stop_dante.json</v>
      </c>
      <c r="AA3" t="str">
        <f t="shared" ref="AA3:AA11" si="2">CONCATENATE($AX$1,D3,$AY$1,E3,S3,T3,U3,V3,$AZ$1)</f>
        <v>{
    "slug": "spyder_stop_dante",
    "sprite_name": "shop_assistant" "monsters": [
        {
            "name": "Agnite",
            "level": 1, "slug": "agnite" ,
        }
" 
        {
            "name": "Rockitten, "slug": "rockitten",
            "level": 2,
        }
]}</v>
      </c>
      <c r="AB3" t="str">
        <f t="shared" ref="AB3:AB29" si="3">CONCATENATE($AC$1,$AD$1,D3,$AF$1,CHAR(10),$AE$1,$AD$1,A3,$AF$1)</f>
        <v xml:space="preserve">msgid "spyder_stop_dante" 
msgstr "Dante" </v>
      </c>
    </row>
    <row r="4" spans="1:59" x14ac:dyDescent="0.3">
      <c r="A4" t="s">
        <v>27</v>
      </c>
      <c r="B4" t="s">
        <v>4</v>
      </c>
      <c r="C4" t="s">
        <v>86</v>
      </c>
      <c r="D4" t="str">
        <f>CONCATENATE(B4,"_",LOWER(C4),IF(C4="","","_"),SUBSTITUTE(LOWER(A4)," ",""))</f>
        <v>spyder_frolicking_rockitten</v>
      </c>
      <c r="E4" t="s">
        <v>26</v>
      </c>
      <c r="F4">
        <v>24</v>
      </c>
      <c r="G4">
        <v>2</v>
      </c>
      <c r="H4" t="s">
        <v>81</v>
      </c>
      <c r="S4" s="9" t="str">
        <f t="shared" si="0"/>
        <v/>
      </c>
      <c r="T4" t="str">
        <f t="shared" ref="T4:T28" si="4">IF(L4="","",CONCATENATE($BA$1,$BB$1,M4,$BG$1,L4,$BE$1,N4,$BD$1))</f>
        <v/>
      </c>
      <c r="U4" t="str">
        <f t="shared" ref="U4:U62" si="5">IF(O4="","",CONCATENATE($BA$1,$BB$1,P4,$BE$1,Q4,$BD$1))</f>
        <v/>
      </c>
      <c r="V4" t="str">
        <f t="shared" ref="V4:V23" si="6">IF(J4="","","]")</f>
        <v/>
      </c>
      <c r="W4" t="str">
        <f t="shared" ref="W4:W21" si="7">"Create "&amp;A4</f>
        <v>Create Rockitten</v>
      </c>
      <c r="X4" t="str">
        <f t="shared" ref="X4:X11" si="8">"not npc_exists "&amp;D4</f>
        <v>not npc_exists spyder_frolicking_rockitten</v>
      </c>
      <c r="Y4" t="str">
        <f t="shared" si="1"/>
        <v>create_npc spyder_frolicking_rockitten,24,2,,wander</v>
      </c>
      <c r="Z4" t="str">
        <f t="shared" ref="Z4:Z11" si="9">CONCATENATE(D4,".json")</f>
        <v>spyder_frolicking_rockitten.json</v>
      </c>
      <c r="AA4" t="str">
        <f t="shared" si="2"/>
        <v>{
    "slug": "spyder_frolicking_rockitten",
    "sprite_name": "rockitten}</v>
      </c>
      <c r="AB4" t="str">
        <f t="shared" si="3"/>
        <v xml:space="preserve">msgid "spyder_frolicking_rockitten" 
msgstr "Rockitten" </v>
      </c>
    </row>
    <row r="5" spans="1:59" x14ac:dyDescent="0.3">
      <c r="A5" t="s">
        <v>87</v>
      </c>
      <c r="B5" t="s">
        <v>4</v>
      </c>
      <c r="C5" t="s">
        <v>86</v>
      </c>
      <c r="D5" t="str">
        <f>CONCATENATE(B5,"_",LOWER(C5),IF(C5="","","_"),SUBSTITUTE(LOWER(A5)," ",""))</f>
        <v>spyder_frolicking_conileaf</v>
      </c>
      <c r="E5" t="s">
        <v>82</v>
      </c>
      <c r="F5">
        <v>27</v>
      </c>
      <c r="G5">
        <v>3</v>
      </c>
      <c r="H5" t="s">
        <v>81</v>
      </c>
      <c r="S5" s="9" t="str">
        <f t="shared" si="0"/>
        <v/>
      </c>
      <c r="T5" t="str">
        <f t="shared" si="4"/>
        <v/>
      </c>
      <c r="U5" t="str">
        <f t="shared" si="5"/>
        <v/>
      </c>
      <c r="V5" t="str">
        <f t="shared" si="6"/>
        <v/>
      </c>
      <c r="W5" t="str">
        <f t="shared" si="7"/>
        <v>Create Conileaf</v>
      </c>
      <c r="X5" t="str">
        <f t="shared" si="8"/>
        <v>not npc_exists spyder_frolicking_conileaf</v>
      </c>
      <c r="Y5" t="str">
        <f t="shared" si="1"/>
        <v>create_npc spyder_frolicking_conileaf,27,3,,wander</v>
      </c>
      <c r="Z5" t="str">
        <f t="shared" si="9"/>
        <v>spyder_frolicking_conileaf.json</v>
      </c>
      <c r="AA5" t="str">
        <f t="shared" si="2"/>
        <v>{
    "slug": "spyder_frolicking_conileaf",
    "sprite_name": "conileaf}</v>
      </c>
      <c r="AB5" t="str">
        <f t="shared" si="3"/>
        <v xml:space="preserve">msgid "spyder_frolicking_conileaf" 
msgstr "Conileaf" </v>
      </c>
    </row>
    <row r="6" spans="1:59" x14ac:dyDescent="0.3">
      <c r="A6" t="s">
        <v>85</v>
      </c>
      <c r="B6" t="s">
        <v>4</v>
      </c>
      <c r="C6" t="s">
        <v>36</v>
      </c>
      <c r="D6" t="str">
        <f>CONCATENATE(B6,"_",LOWER(C6),IF(C6="","","_"),SUBSTITUTE(LOWER(A6)," ",""))</f>
        <v>spyder_papertown_riverboatcaptain</v>
      </c>
      <c r="E6" t="s">
        <v>88</v>
      </c>
      <c r="F6">
        <v>4</v>
      </c>
      <c r="G6">
        <v>16</v>
      </c>
      <c r="H6" t="s">
        <v>73</v>
      </c>
      <c r="S6" s="9" t="str">
        <f t="shared" si="0"/>
        <v/>
      </c>
      <c r="T6" t="str">
        <f t="shared" si="4"/>
        <v/>
      </c>
      <c r="U6" t="str">
        <f t="shared" si="5"/>
        <v/>
      </c>
      <c r="V6" t="str">
        <f t="shared" si="6"/>
        <v/>
      </c>
      <c r="W6" t="str">
        <f t="shared" si="7"/>
        <v>Create Riverboat Captain</v>
      </c>
      <c r="X6" t="str">
        <f t="shared" si="8"/>
        <v>not npc_exists spyder_papertown_riverboatcaptain</v>
      </c>
      <c r="Y6" t="str">
        <f t="shared" si="1"/>
        <v>create_npc spyder_papertown_riverboatcaptain,4,16,,stand</v>
      </c>
      <c r="Z6" t="str">
        <f t="shared" si="9"/>
        <v>spyder_papertown_riverboatcaptain.json</v>
      </c>
      <c r="AA6" t="str">
        <f t="shared" si="2"/>
        <v>{
    "slug": "spyder_papertown_riverboatcaptain",
    "sprite_name": "riverboatcaptain}</v>
      </c>
      <c r="AB6" t="str">
        <f t="shared" si="3"/>
        <v xml:space="preserve">msgid "spyder_papertown_riverboatcaptain" 
msgstr "Riverboat Captain" </v>
      </c>
    </row>
    <row r="7" spans="1:59" x14ac:dyDescent="0.3">
      <c r="A7" t="s">
        <v>92</v>
      </c>
      <c r="B7" t="s">
        <v>4</v>
      </c>
      <c r="C7" t="s">
        <v>36</v>
      </c>
      <c r="D7" t="str">
        <f t="shared" ref="D7:D21" si="10">CONCATENATE(B7,"_",LOWER(C7),IF(C7="","","_"),SUBSTITUTE(LOWER(A7)," ",""))</f>
        <v>spyder_papertown_homemaker</v>
      </c>
      <c r="E7" t="s">
        <v>93</v>
      </c>
      <c r="F7">
        <v>11</v>
      </c>
      <c r="G7">
        <v>14</v>
      </c>
      <c r="H7" t="s">
        <v>81</v>
      </c>
      <c r="S7" s="9" t="str">
        <f t="shared" si="0"/>
        <v/>
      </c>
      <c r="T7" t="str">
        <f t="shared" si="4"/>
        <v/>
      </c>
      <c r="U7" t="str">
        <f t="shared" si="5"/>
        <v/>
      </c>
      <c r="V7" t="str">
        <f t="shared" si="6"/>
        <v/>
      </c>
      <c r="W7" t="str">
        <f t="shared" si="7"/>
        <v>Create Homemaker</v>
      </c>
      <c r="X7" t="str">
        <f t="shared" si="8"/>
        <v>not npc_exists spyder_papertown_homemaker</v>
      </c>
      <c r="Y7" t="str">
        <f t="shared" si="1"/>
        <v>create_npc spyder_papertown_homemaker,11,14,,wander</v>
      </c>
      <c r="Z7" t="str">
        <f t="shared" si="9"/>
        <v>spyder_papertown_homemaker.json</v>
      </c>
      <c r="AA7" t="str">
        <f t="shared" si="2"/>
        <v>{
    "slug": "spyder_papertown_homemaker",
    "sprite_name": "homemaker}</v>
      </c>
      <c r="AB7" t="str">
        <f t="shared" si="3"/>
        <v xml:space="preserve">msgid "spyder_papertown_homemaker" 
msgstr "Homemaker" </v>
      </c>
    </row>
    <row r="8" spans="1:59" x14ac:dyDescent="0.3">
      <c r="A8" t="s">
        <v>111</v>
      </c>
      <c r="B8" t="s">
        <v>4</v>
      </c>
      <c r="C8" t="s">
        <v>36</v>
      </c>
      <c r="D8" t="str">
        <f t="shared" si="10"/>
        <v>spyder_papertown_mom</v>
      </c>
      <c r="E8" t="s">
        <v>93</v>
      </c>
      <c r="F8">
        <v>5</v>
      </c>
      <c r="G8">
        <v>5</v>
      </c>
      <c r="H8" t="s">
        <v>81</v>
      </c>
      <c r="S8" s="9" t="str">
        <f t="shared" si="0"/>
        <v/>
      </c>
      <c r="T8" t="str">
        <f t="shared" si="4"/>
        <v/>
      </c>
      <c r="U8" t="str">
        <f t="shared" si="5"/>
        <v/>
      </c>
      <c r="V8" t="str">
        <f t="shared" si="6"/>
        <v/>
      </c>
      <c r="W8" t="str">
        <f t="shared" si="7"/>
        <v>Create Mom</v>
      </c>
      <c r="X8" t="str">
        <f t="shared" si="8"/>
        <v>not npc_exists spyder_papertown_mom</v>
      </c>
      <c r="Y8" t="str">
        <f t="shared" si="1"/>
        <v>create_npc spyder_papertown_mom,5,5,,wander</v>
      </c>
      <c r="Z8" t="str">
        <f t="shared" si="9"/>
        <v>spyder_papertown_mom.json</v>
      </c>
      <c r="AA8" t="str">
        <f t="shared" si="2"/>
        <v>{
    "slug": "spyder_papertown_mom",
    "sprite_name": "homemaker}</v>
      </c>
      <c r="AB8" t="str">
        <f t="shared" si="3"/>
        <v xml:space="preserve">msgid "spyder_papertown_mom" 
msgstr "Mom" </v>
      </c>
    </row>
    <row r="9" spans="1:59" x14ac:dyDescent="0.3">
      <c r="A9" t="s">
        <v>120</v>
      </c>
      <c r="B9" t="s">
        <v>4</v>
      </c>
      <c r="C9" t="s">
        <v>36</v>
      </c>
      <c r="D9" t="str">
        <f t="shared" si="10"/>
        <v>spyder_papertown_grannypiper</v>
      </c>
      <c r="E9" t="s">
        <v>121</v>
      </c>
      <c r="F9">
        <v>3</v>
      </c>
      <c r="G9">
        <v>6</v>
      </c>
      <c r="H9" t="s">
        <v>73</v>
      </c>
      <c r="S9" s="9" t="str">
        <f t="shared" si="0"/>
        <v/>
      </c>
      <c r="T9" t="str">
        <f t="shared" si="4"/>
        <v/>
      </c>
      <c r="U9" t="str">
        <f t="shared" si="5"/>
        <v/>
      </c>
      <c r="V9" t="str">
        <f t="shared" si="6"/>
        <v/>
      </c>
      <c r="W9" t="str">
        <f t="shared" si="7"/>
        <v>Create Granny Piper</v>
      </c>
      <c r="X9" t="str">
        <f t="shared" si="8"/>
        <v>not npc_exists spyder_papertown_grannypiper</v>
      </c>
      <c r="Y9" t="str">
        <f t="shared" si="1"/>
        <v>create_npc spyder_papertown_grannypiper,3,6,,stand</v>
      </c>
      <c r="Z9" t="str">
        <f t="shared" si="9"/>
        <v>spyder_papertown_grannypiper.json</v>
      </c>
      <c r="AA9" t="str">
        <f t="shared" si="2"/>
        <v>{
    "slug": "spyder_papertown_grannypiper",
    "sprite_name": "granny}</v>
      </c>
      <c r="AB9" t="str">
        <f t="shared" si="3"/>
        <v xml:space="preserve">msgid "spyder_papertown_grannypiper" 
msgstr "Granny Piper" </v>
      </c>
    </row>
    <row r="10" spans="1:59" x14ac:dyDescent="0.3">
      <c r="A10" t="s">
        <v>129</v>
      </c>
      <c r="B10" t="s">
        <v>4</v>
      </c>
      <c r="C10" t="s">
        <v>36</v>
      </c>
      <c r="D10" t="str">
        <f t="shared" si="10"/>
        <v>spyder_papertown_shopkeeper</v>
      </c>
      <c r="E10" t="s">
        <v>130</v>
      </c>
      <c r="F10">
        <v>4</v>
      </c>
      <c r="G10">
        <v>8</v>
      </c>
      <c r="H10" t="s">
        <v>73</v>
      </c>
      <c r="S10" s="9" t="str">
        <f t="shared" si="0"/>
        <v/>
      </c>
      <c r="T10" t="str">
        <f t="shared" si="4"/>
        <v/>
      </c>
      <c r="U10" t="str">
        <f t="shared" si="5"/>
        <v/>
      </c>
      <c r="V10" t="str">
        <f t="shared" si="6"/>
        <v/>
      </c>
      <c r="W10" t="str">
        <f t="shared" si="7"/>
        <v>Create Shopkeeper</v>
      </c>
      <c r="X10" t="str">
        <f t="shared" si="8"/>
        <v>not npc_exists spyder_papertown_shopkeeper</v>
      </c>
      <c r="Y10" t="str">
        <f t="shared" si="1"/>
        <v>create_npc spyder_papertown_shopkeeper,4,8,,stand</v>
      </c>
      <c r="Z10" t="str">
        <f t="shared" si="9"/>
        <v>spyder_papertown_shopkeeper.json</v>
      </c>
      <c r="AA10" t="str">
        <f t="shared" si="2"/>
        <v>{
    "slug": "spyder_papertown_shopkeeper",
    "sprite_name": "shopkeeper}</v>
      </c>
      <c r="AB10" t="str">
        <f t="shared" si="3"/>
        <v xml:space="preserve">msgid "spyder_papertown_shopkeeper" 
msgstr "Shopkeeper" </v>
      </c>
    </row>
    <row r="11" spans="1:59" x14ac:dyDescent="0.3">
      <c r="A11" t="s">
        <v>0</v>
      </c>
      <c r="B11" t="s">
        <v>4</v>
      </c>
      <c r="C11" t="s">
        <v>131</v>
      </c>
      <c r="D11" t="str">
        <f t="shared" si="10"/>
        <v>spyder_instore_dante</v>
      </c>
      <c r="E11" t="s">
        <v>14</v>
      </c>
      <c r="F11">
        <v>12</v>
      </c>
      <c r="G11">
        <v>7</v>
      </c>
      <c r="H11" t="s">
        <v>73</v>
      </c>
      <c r="S11" s="9" t="str">
        <f t="shared" si="0"/>
        <v/>
      </c>
      <c r="T11" t="str">
        <f t="shared" si="4"/>
        <v/>
      </c>
      <c r="U11" t="str">
        <f t="shared" si="5"/>
        <v/>
      </c>
      <c r="V11" t="str">
        <f t="shared" si="6"/>
        <v/>
      </c>
      <c r="W11" t="str">
        <f t="shared" si="7"/>
        <v>Create Dante</v>
      </c>
      <c r="X11" t="str">
        <f t="shared" si="8"/>
        <v>not npc_exists spyder_instore_dante</v>
      </c>
      <c r="Y11" t="str">
        <f t="shared" si="1"/>
        <v>create_npc spyder_instore_dante,12,7,,stand</v>
      </c>
      <c r="Z11" t="str">
        <f t="shared" si="9"/>
        <v>spyder_instore_dante.json</v>
      </c>
      <c r="AA11" t="str">
        <f t="shared" si="2"/>
        <v>{
    "slug": "spyder_instore_dante",
    "sprite_name": "shop_assistant}</v>
      </c>
      <c r="AB11" t="str">
        <f t="shared" si="3"/>
        <v xml:space="preserve">msgid "spyder_instore_dante" 
msgstr "Dante" </v>
      </c>
    </row>
    <row r="12" spans="1:59" x14ac:dyDescent="0.3">
      <c r="A12" t="s">
        <v>181</v>
      </c>
      <c r="B12" t="s">
        <v>4</v>
      </c>
      <c r="D12" t="str">
        <f t="shared" si="10"/>
        <v>spyder_billie</v>
      </c>
      <c r="E12" t="s">
        <v>182</v>
      </c>
      <c r="I12" t="s">
        <v>183</v>
      </c>
      <c r="J12" t="s">
        <v>184</v>
      </c>
      <c r="K12">
        <v>5</v>
      </c>
      <c r="S12" s="9" t="str">
        <f t="shared" si="0"/>
        <v xml:space="preserve">" "monsters": [
        {
            "name": "Dollfin",
            "level": 5, "slug": "dollfin" ,
        }
</v>
      </c>
      <c r="T12" t="str">
        <f t="shared" si="4"/>
        <v/>
      </c>
      <c r="U12" t="str">
        <f t="shared" si="5"/>
        <v/>
      </c>
      <c r="V12" t="str">
        <f t="shared" si="6"/>
        <v>]</v>
      </c>
      <c r="W12" t="str">
        <f t="shared" si="7"/>
        <v>Create Billie</v>
      </c>
      <c r="X12" t="str">
        <f>"not npc_exists "&amp;D12</f>
        <v>not npc_exists spyder_billie</v>
      </c>
      <c r="Y12" t="str">
        <f t="shared" si="1"/>
        <v>create_npc spyder_billie,,,,</v>
      </c>
      <c r="Z12" t="str">
        <f>CONCATENATE(D12,".json")</f>
        <v>spyder_billie.json</v>
      </c>
      <c r="AA12" t="str">
        <f t="shared" ref="AA12:AA25" si="11">CONCATENATE($AX$1,D12,$AY$1,E12,S12,T12,U12,V12,$AZ$1)</f>
        <v>{
    "slug": "spyder_billie",
    "sprite_name": "misa" "monsters": [
        {
            "name": "Dollfin",
            "level": 5, "slug": "dollfin" ,
        }
]}</v>
      </c>
      <c r="AB12" t="str">
        <f t="shared" si="3"/>
        <v xml:space="preserve">msgid "spyder_billie" 
msgstr "Billie" </v>
      </c>
    </row>
    <row r="13" spans="1:59" x14ac:dyDescent="0.3">
      <c r="A13" t="s">
        <v>185</v>
      </c>
      <c r="B13" t="s">
        <v>4</v>
      </c>
      <c r="C13" t="s">
        <v>186</v>
      </c>
      <c r="D13" t="str">
        <f t="shared" si="10"/>
        <v>spyder_cottontown_monk</v>
      </c>
      <c r="E13" t="s">
        <v>187</v>
      </c>
      <c r="S13" s="9" t="str">
        <f t="shared" si="0"/>
        <v/>
      </c>
      <c r="T13" t="str">
        <f t="shared" si="4"/>
        <v/>
      </c>
      <c r="U13" t="str">
        <f t="shared" si="5"/>
        <v/>
      </c>
      <c r="V13" t="str">
        <f t="shared" si="6"/>
        <v/>
      </c>
      <c r="W13" t="str">
        <f t="shared" si="7"/>
        <v>Create Monk</v>
      </c>
      <c r="X13" t="str">
        <f>"not npc_exists "&amp;D13</f>
        <v>not npc_exists spyder_cottontown_monk</v>
      </c>
      <c r="Y13" t="str">
        <f t="shared" si="1"/>
        <v>create_npc spyder_cottontown_monk,,,,</v>
      </c>
      <c r="Z13" t="str">
        <f>CONCATENATE(D13,".json")</f>
        <v>spyder_cottontown_monk.json</v>
      </c>
      <c r="AA13" t="str">
        <f t="shared" si="11"/>
        <v>{
    "slug": "spyder_cottontown_monk",
    "sprite_name": "monk}</v>
      </c>
      <c r="AB13" t="str">
        <f t="shared" si="3"/>
        <v xml:space="preserve">msgid "spyder_cottontown_monk" 
msgstr "Monk" </v>
      </c>
    </row>
    <row r="14" spans="1:59" x14ac:dyDescent="0.3">
      <c r="A14" t="s">
        <v>191</v>
      </c>
      <c r="B14" t="s">
        <v>4</v>
      </c>
      <c r="C14" t="s">
        <v>186</v>
      </c>
      <c r="D14" t="str">
        <f t="shared" si="10"/>
        <v>spyder_cottontown_hacker</v>
      </c>
      <c r="E14" t="s">
        <v>192</v>
      </c>
      <c r="S14" s="9" t="str">
        <f t="shared" si="0"/>
        <v/>
      </c>
      <c r="T14" t="str">
        <f t="shared" si="4"/>
        <v/>
      </c>
      <c r="U14" t="str">
        <f t="shared" si="5"/>
        <v/>
      </c>
      <c r="V14" t="str">
        <f t="shared" si="6"/>
        <v/>
      </c>
      <c r="W14" t="str">
        <f t="shared" si="7"/>
        <v>Create Hacker</v>
      </c>
      <c r="X14" t="str">
        <f>"not npc_exists "&amp;D14</f>
        <v>not npc_exists spyder_cottontown_hacker</v>
      </c>
      <c r="Y14" t="str">
        <f t="shared" si="1"/>
        <v>create_npc spyder_cottontown_hacker,,,,</v>
      </c>
      <c r="Z14" t="str">
        <f>CONCATENATE(D14,".json")</f>
        <v>spyder_cottontown_hacker.json</v>
      </c>
      <c r="AA14" t="str">
        <f t="shared" si="11"/>
        <v>{
    "slug": "spyder_cottontown_hacker",
    "sprite_name": "hacker}</v>
      </c>
      <c r="AB14" t="str">
        <f t="shared" si="3"/>
        <v xml:space="preserve">msgid "spyder_cottontown_hacker" 
msgstr "Hacker" </v>
      </c>
    </row>
    <row r="15" spans="1:59" x14ac:dyDescent="0.3">
      <c r="A15" t="s">
        <v>201</v>
      </c>
      <c r="B15" t="s">
        <v>4</v>
      </c>
      <c r="C15" t="s">
        <v>200</v>
      </c>
      <c r="D15" t="str">
        <f t="shared" si="10"/>
        <v>spyder_omnichannel_enforcer</v>
      </c>
      <c r="E15" t="s">
        <v>202</v>
      </c>
      <c r="S15" s="9" t="str">
        <f t="shared" si="0"/>
        <v/>
      </c>
      <c r="T15" t="str">
        <f t="shared" si="4"/>
        <v/>
      </c>
      <c r="U15" t="str">
        <f t="shared" si="5"/>
        <v/>
      </c>
      <c r="V15" t="str">
        <f t="shared" si="6"/>
        <v/>
      </c>
      <c r="W15" t="str">
        <f t="shared" si="7"/>
        <v>Create Enforcer</v>
      </c>
      <c r="X15" t="str">
        <f>"not npc_exists "&amp;D15</f>
        <v>not npc_exists spyder_omnichannel_enforcer</v>
      </c>
      <c r="Y15" t="str">
        <f t="shared" si="1"/>
        <v>create_npc spyder_omnichannel_enforcer,,,,</v>
      </c>
      <c r="Z15" t="str">
        <f>CONCATENATE(D15,".json")</f>
        <v>spyder_omnichannel_enforcer.json</v>
      </c>
      <c r="AA15" t="str">
        <f t="shared" si="11"/>
        <v>{
    "slug": "spyder_omnichannel_enforcer",
    "sprite_name": "knight}</v>
      </c>
      <c r="AB15" t="str">
        <f t="shared" si="3"/>
        <v xml:space="preserve">msgid "spyder_omnichannel_enforcer" 
msgstr "Enforcer" </v>
      </c>
    </row>
    <row r="16" spans="1:59" x14ac:dyDescent="0.3">
      <c r="A16" t="s">
        <v>208</v>
      </c>
      <c r="B16" t="s">
        <v>4</v>
      </c>
      <c r="C16" t="s">
        <v>186</v>
      </c>
      <c r="D16" t="str">
        <f t="shared" si="10"/>
        <v>spyder_cottontown_barmaid</v>
      </c>
      <c r="E16" t="s">
        <v>209</v>
      </c>
      <c r="F16">
        <v>10</v>
      </c>
      <c r="G16">
        <v>5</v>
      </c>
      <c r="S16" s="9" t="str">
        <f t="shared" si="0"/>
        <v/>
      </c>
      <c r="T16" t="str">
        <f t="shared" si="4"/>
        <v/>
      </c>
      <c r="U16" t="str">
        <f t="shared" si="5"/>
        <v/>
      </c>
      <c r="V16" t="str">
        <f t="shared" si="6"/>
        <v/>
      </c>
      <c r="W16" t="str">
        <f t="shared" si="7"/>
        <v>Create Barmaid</v>
      </c>
      <c r="X16" t="str">
        <f>"not npc_exists "&amp;D16</f>
        <v>not npc_exists spyder_cottontown_barmaid</v>
      </c>
      <c r="Y16" t="str">
        <f t="shared" si="1"/>
        <v>create_npc spyder_cottontown_barmaid,10,5,,</v>
      </c>
      <c r="Z16" t="str">
        <f>CONCATENATE(D16,".json")</f>
        <v>spyder_cottontown_barmaid.json</v>
      </c>
      <c r="AA16" t="str">
        <f t="shared" si="11"/>
        <v>{
    "slug": "spyder_cottontown_barmaid",
    "sprite_name": "barmaid}</v>
      </c>
      <c r="AB16" t="str">
        <f t="shared" si="3"/>
        <v xml:space="preserve">msgid "spyder_cottontown_barmaid" 
msgstr "Barmaid" </v>
      </c>
    </row>
    <row r="17" spans="1:28" x14ac:dyDescent="0.3">
      <c r="A17" t="s">
        <v>220</v>
      </c>
      <c r="B17" t="s">
        <v>4</v>
      </c>
      <c r="D17" t="str">
        <f t="shared" si="10"/>
        <v>spyder_granny</v>
      </c>
      <c r="E17" t="s">
        <v>121</v>
      </c>
      <c r="F17">
        <v>17</v>
      </c>
      <c r="G17">
        <v>8</v>
      </c>
      <c r="S17" s="9" t="str">
        <f t="shared" si="0"/>
        <v/>
      </c>
      <c r="T17" t="str">
        <f t="shared" si="4"/>
        <v/>
      </c>
      <c r="U17" t="str">
        <f t="shared" si="5"/>
        <v/>
      </c>
      <c r="V17" t="str">
        <f t="shared" si="6"/>
        <v/>
      </c>
      <c r="W17" t="str">
        <f t="shared" si="7"/>
        <v>Create Granny</v>
      </c>
      <c r="X17" t="str">
        <f t="shared" ref="X17:X24" si="12">"not npc_exists "&amp;D17</f>
        <v>not npc_exists spyder_granny</v>
      </c>
      <c r="Y17" t="str">
        <f t="shared" si="1"/>
        <v>create_npc spyder_granny,17,8,,</v>
      </c>
      <c r="Z17" t="str">
        <f t="shared" ref="Z17:Z36" si="13">CONCATENATE(D17,".json")</f>
        <v>spyder_granny.json</v>
      </c>
      <c r="AA17" t="str">
        <f t="shared" si="11"/>
        <v>{
    "slug": "spyder_granny",
    "sprite_name": "granny}</v>
      </c>
      <c r="AB17" t="str">
        <f t="shared" si="3"/>
        <v xml:space="preserve">msgid "spyder_granny" 
msgstr "Granny" </v>
      </c>
    </row>
    <row r="18" spans="1:28" x14ac:dyDescent="0.3">
      <c r="A18" t="s">
        <v>223</v>
      </c>
      <c r="B18" t="s">
        <v>4</v>
      </c>
      <c r="D18" t="str">
        <f t="shared" si="10"/>
        <v>spyder_goth</v>
      </c>
      <c r="E18" t="s">
        <v>224</v>
      </c>
      <c r="S18" s="9" t="str">
        <f t="shared" si="0"/>
        <v/>
      </c>
      <c r="T18" t="str">
        <f t="shared" si="4"/>
        <v/>
      </c>
      <c r="U18" t="str">
        <f t="shared" si="5"/>
        <v/>
      </c>
      <c r="V18" t="str">
        <f t="shared" si="6"/>
        <v/>
      </c>
      <c r="W18" t="str">
        <f t="shared" si="7"/>
        <v>Create Goth</v>
      </c>
      <c r="X18" t="str">
        <f t="shared" si="12"/>
        <v>not npc_exists spyder_goth</v>
      </c>
      <c r="Y18" t="str">
        <f t="shared" si="1"/>
        <v>create_npc spyder_goth,,,,</v>
      </c>
      <c r="Z18" t="str">
        <f t="shared" si="13"/>
        <v>spyder_goth.json</v>
      </c>
      <c r="AA18" t="str">
        <f t="shared" si="11"/>
        <v>{
    "slug": "spyder_goth",
    "sprite_name": "goth}</v>
      </c>
      <c r="AB18" t="str">
        <f t="shared" si="3"/>
        <v xml:space="preserve">msgid "spyder_goth" 
msgstr "Goth" </v>
      </c>
    </row>
    <row r="19" spans="1:28" x14ac:dyDescent="0.3">
      <c r="A19" t="s">
        <v>227</v>
      </c>
      <c r="B19" t="s">
        <v>4</v>
      </c>
      <c r="D19" t="str">
        <f t="shared" si="10"/>
        <v>spyder_florist</v>
      </c>
      <c r="E19" t="s">
        <v>228</v>
      </c>
      <c r="S19" s="9" t="str">
        <f t="shared" si="0"/>
        <v/>
      </c>
      <c r="T19" t="str">
        <f t="shared" si="4"/>
        <v/>
      </c>
      <c r="U19" t="str">
        <f t="shared" si="5"/>
        <v/>
      </c>
      <c r="V19" t="str">
        <f t="shared" si="6"/>
        <v/>
      </c>
      <c r="W19" t="str">
        <f t="shared" si="7"/>
        <v>Create Florist</v>
      </c>
      <c r="X19" t="str">
        <f t="shared" si="12"/>
        <v>not npc_exists spyder_florist</v>
      </c>
      <c r="Y19" t="str">
        <f t="shared" si="1"/>
        <v>create_npc spyder_florist,,,,</v>
      </c>
      <c r="Z19" t="str">
        <f t="shared" si="13"/>
        <v>spyder_florist.json</v>
      </c>
      <c r="AA19" t="str">
        <f t="shared" si="11"/>
        <v>{
    "slug": "spyder_florist",
    "sprite_name": "florist}</v>
      </c>
      <c r="AB19" t="str">
        <f t="shared" si="3"/>
        <v xml:space="preserve">msgid "spyder_florist" 
msgstr "Florist" </v>
      </c>
    </row>
    <row r="20" spans="1:28" x14ac:dyDescent="0.3">
      <c r="A20" t="s">
        <v>129</v>
      </c>
      <c r="B20" t="s">
        <v>4</v>
      </c>
      <c r="D20" t="str">
        <f t="shared" si="10"/>
        <v>spyder_shopkeeper</v>
      </c>
      <c r="E20" t="s">
        <v>241</v>
      </c>
      <c r="F20">
        <v>7</v>
      </c>
      <c r="G20">
        <v>10</v>
      </c>
      <c r="S20" s="9" t="str">
        <f t="shared" si="0"/>
        <v/>
      </c>
      <c r="T20" t="str">
        <f t="shared" si="4"/>
        <v/>
      </c>
      <c r="U20" t="str">
        <f t="shared" si="5"/>
        <v/>
      </c>
      <c r="V20" t="str">
        <f t="shared" si="6"/>
        <v/>
      </c>
      <c r="W20" t="str">
        <f t="shared" si="7"/>
        <v>Create Shopkeeper</v>
      </c>
      <c r="X20" t="str">
        <f t="shared" si="12"/>
        <v>not npc_exists spyder_shopkeeper</v>
      </c>
      <c r="Y20" t="str">
        <f t="shared" si="1"/>
        <v>create_npc spyder_shopkeeper,7,10,,</v>
      </c>
      <c r="Z20" t="str">
        <f t="shared" si="13"/>
        <v>spyder_shopkeeper.json</v>
      </c>
      <c r="AA20" t="str">
        <f t="shared" si="11"/>
        <v>{
    "slug": "spyder_shopkeeper",
    "sprite_name": "waiter}</v>
      </c>
      <c r="AB20" t="str">
        <f t="shared" si="3"/>
        <v xml:space="preserve">msgid "spyder_shopkeeper" 
msgstr "Shopkeeper" </v>
      </c>
    </row>
    <row r="21" spans="1:28" x14ac:dyDescent="0.3">
      <c r="A21" t="s">
        <v>250</v>
      </c>
      <c r="B21" t="s">
        <v>4</v>
      </c>
      <c r="D21" t="str">
        <f t="shared" si="10"/>
        <v>spyder_shopassistant</v>
      </c>
      <c r="E21" t="s">
        <v>265</v>
      </c>
      <c r="F21">
        <v>8</v>
      </c>
      <c r="G21">
        <v>8</v>
      </c>
      <c r="S21" s="9" t="str">
        <f t="shared" si="0"/>
        <v/>
      </c>
      <c r="T21" t="str">
        <f t="shared" si="4"/>
        <v/>
      </c>
      <c r="U21" t="str">
        <f t="shared" si="5"/>
        <v/>
      </c>
      <c r="V21" t="str">
        <f t="shared" si="6"/>
        <v/>
      </c>
      <c r="W21" t="str">
        <f t="shared" si="7"/>
        <v>Create Shop Assistant</v>
      </c>
      <c r="X21" t="str">
        <f t="shared" si="12"/>
        <v>not npc_exists spyder_shopassistant</v>
      </c>
      <c r="Y21" t="str">
        <f t="shared" si="1"/>
        <v>create_npc spyder_shopassistant,8,8,,</v>
      </c>
      <c r="Z21" t="str">
        <f t="shared" si="13"/>
        <v>spyder_shopassistant.json</v>
      </c>
      <c r="AA21" t="str">
        <f t="shared" si="11"/>
        <v>{
    "slug": "spyder_shopassistant",
    "sprite_name": "shopassist}</v>
      </c>
      <c r="AB21" t="str">
        <f t="shared" si="3"/>
        <v xml:space="preserve">msgid "spyder_shopassistant" 
msgstr "Shop Assistant" </v>
      </c>
    </row>
    <row r="22" spans="1:28" x14ac:dyDescent="0.3">
      <c r="A22" t="s">
        <v>92</v>
      </c>
      <c r="B22" t="s">
        <v>4</v>
      </c>
      <c r="D22" t="str">
        <f t="shared" ref="D22:D28" si="14">CONCATENATE(B22,"_",LOWER(C22),IF(C22="","","_"),SUBSTITUTE(LOWER(A22)," ",""))</f>
        <v>spyder_homemaker</v>
      </c>
      <c r="E22" t="s">
        <v>93</v>
      </c>
      <c r="F22">
        <v>11</v>
      </c>
      <c r="G22">
        <v>14</v>
      </c>
      <c r="H22" t="s">
        <v>81</v>
      </c>
      <c r="S22" s="9" t="str">
        <f t="shared" si="0"/>
        <v/>
      </c>
      <c r="T22" t="str">
        <f t="shared" si="4"/>
        <v/>
      </c>
      <c r="U22" t="str">
        <f t="shared" si="5"/>
        <v/>
      </c>
      <c r="V22" t="str">
        <f t="shared" si="6"/>
        <v/>
      </c>
      <c r="W22" t="str">
        <f t="shared" ref="W22:W75" si="15">"Create "&amp;A22</f>
        <v>Create Homemaker</v>
      </c>
      <c r="X22" t="str">
        <f t="shared" si="12"/>
        <v>not npc_exists spyder_homemaker</v>
      </c>
      <c r="Y22" t="str">
        <f t="shared" si="1"/>
        <v>create_npc spyder_homemaker,11,14,,wander</v>
      </c>
      <c r="Z22" t="str">
        <f t="shared" si="13"/>
        <v>spyder_homemaker.json</v>
      </c>
      <c r="AA22" t="str">
        <f t="shared" si="11"/>
        <v>{
    "slug": "spyder_homemaker",
    "sprite_name": "homemaker}</v>
      </c>
      <c r="AB22" t="str">
        <f t="shared" si="3"/>
        <v xml:space="preserve">msgid "spyder_homemaker" 
msgstr "Homemaker" </v>
      </c>
    </row>
    <row r="23" spans="1:28" x14ac:dyDescent="0.3">
      <c r="A23" t="s">
        <v>181</v>
      </c>
      <c r="B23" t="s">
        <v>4</v>
      </c>
      <c r="C23" t="s">
        <v>285</v>
      </c>
      <c r="D23" t="str">
        <f t="shared" si="14"/>
        <v>spyder_route2_billie</v>
      </c>
      <c r="E23" t="s">
        <v>182</v>
      </c>
      <c r="I23" t="s">
        <v>183</v>
      </c>
      <c r="J23" t="s">
        <v>184</v>
      </c>
      <c r="K23">
        <v>6</v>
      </c>
      <c r="L23" t="s">
        <v>286</v>
      </c>
      <c r="M23" t="s">
        <v>287</v>
      </c>
      <c r="N23">
        <v>6</v>
      </c>
      <c r="O23" t="s">
        <v>288</v>
      </c>
      <c r="P23" t="s">
        <v>289</v>
      </c>
      <c r="Q23">
        <v>3</v>
      </c>
      <c r="S23" s="9" t="str">
        <f t="shared" si="0"/>
        <v xml:space="preserve">" "monsters": [
        {
            "name": "Dollfin",
            "level": 6, "slug": "dollfin" ,
        }
</v>
      </c>
      <c r="T23" t="str">
        <f t="shared" si="4"/>
        <v xml:space="preserve">" 
        {
            "name": "Eyenemy, "slug": "eyenemy",
            "level": 6,
        }
</v>
      </c>
      <c r="U23" t="str">
        <f t="shared" si="5"/>
        <v xml:space="preserve">" 
        {
            "name": "Cardiling",
            "level": 3,
        }
</v>
      </c>
      <c r="V23" t="str">
        <f t="shared" si="6"/>
        <v>]</v>
      </c>
      <c r="W23" t="str">
        <f t="shared" si="15"/>
        <v>Create Billie</v>
      </c>
      <c r="X23" t="str">
        <f t="shared" si="12"/>
        <v>not npc_exists spyder_route2_billie</v>
      </c>
      <c r="Y23" t="str">
        <f t="shared" si="1"/>
        <v>create_npc spyder_route2_billie,,,,</v>
      </c>
      <c r="Z23" t="str">
        <f t="shared" si="13"/>
        <v>spyder_route2_billie.json</v>
      </c>
      <c r="AA23" t="str">
        <f>CONCATENATE($AX$1,D23,$AY$1,E23,S23,T23,U23,V23,$AZ$1)</f>
        <v>{
    "slug": "spyder_route2_billie",
    "sprite_name": "misa" "monsters": [
        {
            "name": "Dollfin",
            "level": 6, "slug": "dollfin" ,
        }
" 
        {
            "name": "Eyenemy, "slug": "eyenemy",
            "level": 6,
        }
" 
        {
            "name": "Cardiling",
            "level": 3,
        }
]}</v>
      </c>
      <c r="AB23" t="str">
        <f t="shared" si="3"/>
        <v xml:space="preserve">msgid "spyder_route2_billie" 
msgstr "Billie" </v>
      </c>
    </row>
    <row r="24" spans="1:28" x14ac:dyDescent="0.3">
      <c r="A24" t="s">
        <v>309</v>
      </c>
      <c r="B24" t="s">
        <v>4</v>
      </c>
      <c r="C24" t="s">
        <v>285</v>
      </c>
      <c r="D24" t="str">
        <f t="shared" si="14"/>
        <v>spyder_route2_roddick</v>
      </c>
      <c r="E24" t="s">
        <v>310</v>
      </c>
      <c r="F24">
        <v>5</v>
      </c>
      <c r="G24">
        <v>3</v>
      </c>
      <c r="I24" t="s">
        <v>311</v>
      </c>
      <c r="J24" t="s">
        <v>312</v>
      </c>
      <c r="K24">
        <v>8</v>
      </c>
      <c r="S24" s="9" t="str">
        <f t="shared" si="0"/>
        <v xml:space="preserve">" "monsters": [
        {
            "name": "Spighter",
            "level": 8, "slug": "spighter" ,
        }
</v>
      </c>
      <c r="T24" t="str">
        <f t="shared" si="4"/>
        <v/>
      </c>
      <c r="U24" t="str">
        <f t="shared" si="5"/>
        <v/>
      </c>
      <c r="V24" t="str">
        <f>IF(J24="","","]")</f>
        <v>]</v>
      </c>
      <c r="W24" t="str">
        <f t="shared" si="15"/>
        <v>Create Roddick</v>
      </c>
      <c r="X24" t="str">
        <f t="shared" si="12"/>
        <v>not npc_exists spyder_route2_roddick</v>
      </c>
      <c r="Y24" t="str">
        <f>"create_npc "&amp;D24&amp;","&amp;F24&amp;","&amp;G24&amp;","&amp;","&amp;H24</f>
        <v>create_npc spyder_route2_roddick,5,3,,</v>
      </c>
      <c r="Z24" t="str">
        <f t="shared" si="13"/>
        <v>spyder_route2_roddick.json</v>
      </c>
      <c r="AA24" t="str">
        <f t="shared" si="11"/>
        <v>{
    "slug": "spyder_route2_roddick",
    "sprite_name": "tennisplayer" "monsters": [
        {
            "name": "Spighter",
            "level": 8, "slug": "spighter" ,
        }
]}</v>
      </c>
      <c r="AB24" t="str">
        <f t="shared" si="3"/>
        <v xml:space="preserve">msgid "spyder_route2_roddick" 
msgstr "Roddick" </v>
      </c>
    </row>
    <row r="25" spans="1:28" x14ac:dyDescent="0.3">
      <c r="A25" t="s">
        <v>313</v>
      </c>
      <c r="B25" t="s">
        <v>4</v>
      </c>
      <c r="C25" t="s">
        <v>285</v>
      </c>
      <c r="D25" t="str">
        <f t="shared" si="14"/>
        <v>spyder_route2_marion</v>
      </c>
      <c r="E25" t="s">
        <v>314</v>
      </c>
      <c r="F25">
        <v>22</v>
      </c>
      <c r="G25">
        <v>9</v>
      </c>
      <c r="I25" t="s">
        <v>316</v>
      </c>
      <c r="J25" t="s">
        <v>315</v>
      </c>
      <c r="K25">
        <v>7</v>
      </c>
      <c r="L25" t="s">
        <v>316</v>
      </c>
      <c r="M25" t="s">
        <v>315</v>
      </c>
      <c r="N25">
        <v>7</v>
      </c>
      <c r="S25" s="9" t="str">
        <f t="shared" si="0"/>
        <v xml:space="preserve">" "monsters": [
        {
            "name": "Aardorn",
            "level": 7, "slug": "aardorn" ,
        }
</v>
      </c>
      <c r="T25" t="str">
        <f t="shared" si="4"/>
        <v xml:space="preserve">" 
        {
            "name": "Aardorn, "slug": "aardorn",
            "level": 7,
        }
</v>
      </c>
      <c r="U25" t="str">
        <f t="shared" si="5"/>
        <v/>
      </c>
      <c r="V25" t="str">
        <f>IF(J25="","","]")</f>
        <v>]</v>
      </c>
      <c r="W25" t="str">
        <f t="shared" si="15"/>
        <v>Create Marion</v>
      </c>
      <c r="X25" t="str">
        <f t="shared" ref="X25:X31" si="16">"not npc_exists "&amp;D25</f>
        <v>not npc_exists spyder_route2_marion</v>
      </c>
      <c r="Y25" t="str">
        <f t="shared" ref="Y25:Y31" si="17">"create_npc "&amp;D25&amp;","&amp;F25&amp;","&amp;G25&amp;","&amp;","&amp;H25</f>
        <v>create_npc spyder_route2_marion,22,9,,</v>
      </c>
      <c r="Z25" t="str">
        <f t="shared" si="13"/>
        <v>spyder_route2_marion.json</v>
      </c>
      <c r="AA25" t="str">
        <f t="shared" si="11"/>
        <v>{
    "slug": "spyder_route2_marion",
    "sprite_name": "picnicker" "monsters": [
        {
            "name": "Aardorn",
            "level": 7, "slug": "aardorn" ,
        }
" 
        {
            "name": "Aardorn, "slug": "aardorn",
            "level": 7,
        }
]}</v>
      </c>
      <c r="AB25" t="str">
        <f t="shared" si="3"/>
        <v xml:space="preserve">msgid "spyder_route2_marion" 
msgstr "Marion" </v>
      </c>
    </row>
    <row r="26" spans="1:28" x14ac:dyDescent="0.3">
      <c r="A26" t="s">
        <v>317</v>
      </c>
      <c r="B26" t="s">
        <v>4</v>
      </c>
      <c r="C26" t="s">
        <v>285</v>
      </c>
      <c r="D26" t="str">
        <f t="shared" si="14"/>
        <v>spyder_route2_graf</v>
      </c>
      <c r="E26" t="s">
        <v>310</v>
      </c>
      <c r="F26">
        <v>29</v>
      </c>
      <c r="G26">
        <v>3</v>
      </c>
      <c r="I26" t="s">
        <v>288</v>
      </c>
      <c r="J26" t="s">
        <v>289</v>
      </c>
      <c r="K26">
        <v>7</v>
      </c>
      <c r="L26" t="s">
        <v>318</v>
      </c>
      <c r="M26" t="s">
        <v>319</v>
      </c>
      <c r="N26">
        <v>5</v>
      </c>
      <c r="O26" t="s">
        <v>318</v>
      </c>
      <c r="P26" t="s">
        <v>319</v>
      </c>
      <c r="Q26">
        <v>5</v>
      </c>
      <c r="S26" s="9" t="str">
        <f t="shared" si="0"/>
        <v xml:space="preserve">" "monsters": [
        {
            "name": "Cardiling",
            "level": 7, "slug": "cardiling" ,
        }
</v>
      </c>
      <c r="T26" t="str">
        <f t="shared" si="4"/>
        <v xml:space="preserve">" 
        {
            "name": "Cataspike, "slug": "cataspike",
            "level": 5,
        }
</v>
      </c>
      <c r="U26" t="str">
        <f t="shared" si="5"/>
        <v xml:space="preserve">" 
        {
            "name": "Cataspike",
            "level": 5,
        }
</v>
      </c>
      <c r="V26" t="str">
        <f>IF(J26="","","]")</f>
        <v>]</v>
      </c>
      <c r="W26" t="str">
        <f t="shared" si="15"/>
        <v>Create Graf</v>
      </c>
      <c r="X26" t="str">
        <f t="shared" si="16"/>
        <v>not npc_exists spyder_route2_graf</v>
      </c>
      <c r="Y26" t="str">
        <f t="shared" si="17"/>
        <v>create_npc spyder_route2_graf,29,3,,</v>
      </c>
      <c r="Z26" t="str">
        <f t="shared" si="13"/>
        <v>spyder_route2_graf.json</v>
      </c>
      <c r="AA26" t="str">
        <f>CONCATENATE($AX$1,D26,$AY$1,E26,S26,T26,U26,V26,$AZ$1)</f>
        <v>{
    "slug": "spyder_route2_graf",
    "sprite_name": "tennisplayer" "monsters": [
        {
            "name": "Cardiling",
            "level": 7, "slug": "cardiling" ,
        }
" 
        {
            "name": "Cataspike, "slug": "cataspike",
            "level": 5,
        }
" 
        {
            "name": "Cataspike",
            "level": 5,
        }
]}</v>
      </c>
      <c r="AB26" t="str">
        <f t="shared" si="3"/>
        <v xml:space="preserve">msgid "spyder_route2_graf" 
msgstr "Graf" </v>
      </c>
    </row>
    <row r="27" spans="1:28" x14ac:dyDescent="0.3">
      <c r="A27" t="s">
        <v>336</v>
      </c>
      <c r="B27" t="s">
        <v>4</v>
      </c>
      <c r="D27" t="str">
        <f t="shared" si="14"/>
        <v>spyder_maniac</v>
      </c>
      <c r="E27" t="s">
        <v>337</v>
      </c>
      <c r="F27">
        <v>8</v>
      </c>
      <c r="G27">
        <v>36</v>
      </c>
      <c r="S27" s="9" t="str">
        <f t="shared" si="0"/>
        <v/>
      </c>
      <c r="T27" t="str">
        <f t="shared" si="4"/>
        <v/>
      </c>
      <c r="U27" t="str">
        <f t="shared" si="5"/>
        <v/>
      </c>
      <c r="V27" t="str">
        <f t="shared" ref="V27:V34" si="18">IF(J27="","","]")</f>
        <v/>
      </c>
      <c r="W27" t="str">
        <f t="shared" si="15"/>
        <v>Create Maniac</v>
      </c>
      <c r="X27" t="str">
        <f t="shared" si="16"/>
        <v>not npc_exists spyder_maniac</v>
      </c>
      <c r="Y27" t="str">
        <f t="shared" si="17"/>
        <v>create_npc spyder_maniac,8,36,,</v>
      </c>
      <c r="Z27" t="str">
        <f t="shared" si="13"/>
        <v>spyder_maniac.json</v>
      </c>
      <c r="AA27" t="str">
        <f t="shared" ref="AA27:AA36" si="19">CONCATENATE($AX$1,D27,$AY$1,E27,S27,T27,U27,V27,$AZ$1)</f>
        <v>{
    "slug": "spyder_maniac",
    "sprite_name": "maniac}</v>
      </c>
      <c r="AB27" t="str">
        <f t="shared" si="3"/>
        <v xml:space="preserve">msgid "spyder_maniac" 
msgstr "Maniac" </v>
      </c>
    </row>
    <row r="28" spans="1:28" x14ac:dyDescent="0.3">
      <c r="A28" t="s">
        <v>227</v>
      </c>
      <c r="B28" t="s">
        <v>4</v>
      </c>
      <c r="C28" t="s">
        <v>282</v>
      </c>
      <c r="D28" t="str">
        <f t="shared" si="14"/>
        <v>spyder_citypark_florist</v>
      </c>
      <c r="E28" t="s">
        <v>228</v>
      </c>
      <c r="F28">
        <v>9</v>
      </c>
      <c r="G28">
        <v>21</v>
      </c>
      <c r="S28" s="9" t="str">
        <f t="shared" si="0"/>
        <v/>
      </c>
      <c r="T28" t="str">
        <f t="shared" si="4"/>
        <v/>
      </c>
      <c r="U28" t="str">
        <f t="shared" si="5"/>
        <v/>
      </c>
      <c r="V28" t="str">
        <f t="shared" si="18"/>
        <v/>
      </c>
      <c r="W28" t="str">
        <f t="shared" si="15"/>
        <v>Create Florist</v>
      </c>
      <c r="X28" t="str">
        <f t="shared" si="16"/>
        <v>not npc_exists spyder_citypark_florist</v>
      </c>
      <c r="Y28" t="str">
        <f t="shared" si="17"/>
        <v>create_npc spyder_citypark_florist,9,21,,</v>
      </c>
      <c r="Z28" t="str">
        <f t="shared" si="13"/>
        <v>spyder_citypark_florist.json</v>
      </c>
      <c r="AA28" t="str">
        <f t="shared" si="19"/>
        <v>{
    "slug": "spyder_citypark_florist",
    "sprite_name": "florist}</v>
      </c>
      <c r="AB28" t="str">
        <f t="shared" si="3"/>
        <v xml:space="preserve">msgid "spyder_citypark_florist" 
msgstr "Florist" </v>
      </c>
    </row>
    <row r="29" spans="1:28" x14ac:dyDescent="0.3">
      <c r="A29" t="s">
        <v>345</v>
      </c>
      <c r="B29" t="s">
        <v>4</v>
      </c>
      <c r="C29" t="s">
        <v>282</v>
      </c>
      <c r="D29" t="str">
        <f t="shared" ref="D29:D62" si="20">CONCATENATE(B29,"_",LOWER(C29),IF(C29="","","_"),SUBSTITUTE(LOWER(A29)," ",""))</f>
        <v>spyder_citypark_frances</v>
      </c>
      <c r="E29" t="s">
        <v>228</v>
      </c>
      <c r="F29">
        <v>28</v>
      </c>
      <c r="G29">
        <v>25</v>
      </c>
      <c r="I29" t="s">
        <v>346</v>
      </c>
      <c r="J29" t="s">
        <v>347</v>
      </c>
      <c r="K29">
        <v>8</v>
      </c>
      <c r="L29" t="s">
        <v>346</v>
      </c>
      <c r="M29" t="s">
        <v>347</v>
      </c>
      <c r="N29">
        <v>8</v>
      </c>
      <c r="S29" s="9" t="str">
        <f t="shared" ref="S29:S34" si="21">IF(I29="","",CONCATENATE($BA$1,$BC$1,$BB$1,J29,$BE$1,K29,$BG$1,I29,$BA$1,$BD$1))</f>
        <v xml:space="preserve">" "monsters": [
        {
            "name": "Shybulb",
            "level": 8, "slug": "shybulb" ,
        }
</v>
      </c>
      <c r="T29" t="str">
        <f t="shared" ref="T29:T34" si="22">IF(L29="","",CONCATENATE($BA$1,$BB$1,M29,$BG$1,L29,$BE$1,N29,$BD$1))</f>
        <v xml:space="preserve">" 
        {
            "name": "Shybulb, "slug": "shybulb",
            "level": 8,
        }
</v>
      </c>
      <c r="U29" t="str">
        <f t="shared" si="5"/>
        <v/>
      </c>
      <c r="V29" t="str">
        <f t="shared" si="18"/>
        <v>]</v>
      </c>
      <c r="W29" t="str">
        <f t="shared" si="15"/>
        <v>Create Frances</v>
      </c>
      <c r="X29" t="str">
        <f t="shared" si="16"/>
        <v>not npc_exists spyder_citypark_frances</v>
      </c>
      <c r="Y29" t="str">
        <f t="shared" si="17"/>
        <v>create_npc spyder_citypark_frances,28,25,,</v>
      </c>
      <c r="Z29" t="str">
        <f t="shared" si="13"/>
        <v>spyder_citypark_frances.json</v>
      </c>
      <c r="AA29" t="str">
        <f t="shared" si="19"/>
        <v>{
    "slug": "spyder_citypark_frances",
    "sprite_name": "florist" "monsters": [
        {
            "name": "Shybulb",
            "level": 8, "slug": "shybulb" ,
        }
" 
        {
            "name": "Shybulb, "slug": "shybulb",
            "level": 8,
        }
]}</v>
      </c>
      <c r="AB29" t="str">
        <f t="shared" si="3"/>
        <v xml:space="preserve">msgid "spyder_citypark_frances" 
msgstr "Frances" </v>
      </c>
    </row>
    <row r="30" spans="1:28" x14ac:dyDescent="0.3">
      <c r="A30" t="s">
        <v>356</v>
      </c>
      <c r="B30" t="s">
        <v>4</v>
      </c>
      <c r="C30" t="s">
        <v>282</v>
      </c>
      <c r="D30" t="str">
        <f t="shared" si="20"/>
        <v>spyder_citypark_bobette</v>
      </c>
      <c r="E30" t="s">
        <v>357</v>
      </c>
      <c r="F30">
        <v>16</v>
      </c>
      <c r="G30">
        <v>17</v>
      </c>
      <c r="I30" t="s">
        <v>316</v>
      </c>
      <c r="J30" t="s">
        <v>315</v>
      </c>
      <c r="K30">
        <v>10</v>
      </c>
      <c r="S30" s="9" t="str">
        <f t="shared" si="21"/>
        <v xml:space="preserve">" "monsters": [
        {
            "name": "Aardorn",
            "level": 10, "slug": "aardorn" ,
        }
</v>
      </c>
      <c r="T30" t="str">
        <f t="shared" si="22"/>
        <v/>
      </c>
      <c r="U30" t="str">
        <f t="shared" si="5"/>
        <v/>
      </c>
      <c r="V30" t="str">
        <f t="shared" si="18"/>
        <v>]</v>
      </c>
      <c r="W30" t="str">
        <f t="shared" si="15"/>
        <v>Create Bobette</v>
      </c>
      <c r="X30" t="str">
        <f t="shared" si="16"/>
        <v>not npc_exists spyder_citypark_bobette</v>
      </c>
      <c r="Y30" t="str">
        <f t="shared" si="17"/>
        <v>create_npc spyder_citypark_bobette,16,17,,</v>
      </c>
      <c r="Z30" t="str">
        <f t="shared" si="13"/>
        <v>spyder_citypark_bobette.json</v>
      </c>
      <c r="AA30" t="str">
        <f t="shared" si="19"/>
        <v>{
    "slug": "spyder_citypark_bobette",
    "sprite_name": "catgirl" "monsters": [
        {
            "name": "Aardorn",
            "level": 10, "slug": "aardorn" ,
        }
]}</v>
      </c>
      <c r="AB30" t="str">
        <f t="shared" ref="AB30:AB36" si="23">CONCATENATE($AC$1,$AD$1,D30,$AF$1,CHAR(10),$AE$1,$AD$1,A30,$AF$1)</f>
        <v xml:space="preserve">msgid "spyder_citypark_bobette" 
msgstr "Bobette" </v>
      </c>
    </row>
    <row r="31" spans="1:28" x14ac:dyDescent="0.3">
      <c r="A31" t="s">
        <v>363</v>
      </c>
      <c r="B31" t="s">
        <v>4</v>
      </c>
      <c r="C31" t="s">
        <v>282</v>
      </c>
      <c r="D31" t="str">
        <f t="shared" si="20"/>
        <v>spyder_citypark_edith</v>
      </c>
      <c r="E31" t="s">
        <v>314</v>
      </c>
      <c r="F31">
        <v>36</v>
      </c>
      <c r="G31">
        <v>17</v>
      </c>
      <c r="I31" t="s">
        <v>364</v>
      </c>
      <c r="J31" t="s">
        <v>365</v>
      </c>
      <c r="K31">
        <v>8</v>
      </c>
      <c r="L31" t="s">
        <v>364</v>
      </c>
      <c r="M31" t="s">
        <v>365</v>
      </c>
      <c r="N31">
        <v>8</v>
      </c>
      <c r="S31" s="9" t="str">
        <f t="shared" si="21"/>
        <v xml:space="preserve">" "monsters": [
        {
            "name": "Squabbit",
            "level": 8, "slug": "squabbit" ,
        }
</v>
      </c>
      <c r="T31" t="str">
        <f t="shared" si="22"/>
        <v xml:space="preserve">" 
        {
            "name": "Squabbit, "slug": "squabbit",
            "level": 8,
        }
</v>
      </c>
      <c r="U31" t="str">
        <f t="shared" si="5"/>
        <v/>
      </c>
      <c r="V31" t="str">
        <f t="shared" si="18"/>
        <v>]</v>
      </c>
      <c r="W31" t="str">
        <f t="shared" si="15"/>
        <v>Create Edith</v>
      </c>
      <c r="X31" t="str">
        <f t="shared" si="16"/>
        <v>not npc_exists spyder_citypark_edith</v>
      </c>
      <c r="Y31" t="str">
        <f t="shared" si="17"/>
        <v>create_npc spyder_citypark_edith,36,17,,</v>
      </c>
      <c r="Z31" t="str">
        <f t="shared" si="13"/>
        <v>spyder_citypark_edith.json</v>
      </c>
      <c r="AA31" t="str">
        <f t="shared" si="19"/>
        <v>{
    "slug": "spyder_citypark_edith",
    "sprite_name": "picnicker" "monsters": [
        {
            "name": "Squabbit",
            "level": 8, "slug": "squabbit" ,
        }
" 
        {
            "name": "Squabbit, "slug": "squabbit",
            "level": 8,
        }
]}</v>
      </c>
      <c r="AB31" t="str">
        <f t="shared" si="23"/>
        <v xml:space="preserve">msgid "spyder_citypark_edith" 
msgstr "Edith" </v>
      </c>
    </row>
    <row r="32" spans="1:28" x14ac:dyDescent="0.3">
      <c r="A32" t="s">
        <v>412</v>
      </c>
      <c r="B32" t="s">
        <v>4</v>
      </c>
      <c r="D32" t="str">
        <f t="shared" si="20"/>
        <v>spyder_miner</v>
      </c>
      <c r="E32" t="s">
        <v>413</v>
      </c>
      <c r="S32" s="9" t="str">
        <f t="shared" si="21"/>
        <v/>
      </c>
      <c r="T32" t="str">
        <f t="shared" si="22"/>
        <v/>
      </c>
      <c r="U32" t="str">
        <f t="shared" si="5"/>
        <v/>
      </c>
      <c r="V32" t="str">
        <f t="shared" si="18"/>
        <v/>
      </c>
      <c r="W32" t="str">
        <f t="shared" si="15"/>
        <v>Create Miner</v>
      </c>
      <c r="X32" t="str">
        <f>"not npc_exists "&amp;D32</f>
        <v>not npc_exists spyder_miner</v>
      </c>
      <c r="Y32" t="str">
        <f t="shared" ref="Y32:Y75" si="24">"create_npc "&amp;D32&amp;","&amp;F32&amp;","&amp;G32&amp;","&amp;","&amp;H32</f>
        <v>create_npc spyder_miner,,,,</v>
      </c>
      <c r="Z32" t="str">
        <f t="shared" si="13"/>
        <v>spyder_miner.json</v>
      </c>
      <c r="AA32" t="str">
        <f t="shared" si="19"/>
        <v>{
    "slug": "spyder_miner",
    "sprite_name": "miner}</v>
      </c>
      <c r="AB32" t="str">
        <f t="shared" si="23"/>
        <v xml:space="preserve">msgid "spyder_miner" 
msgstr "Miner" </v>
      </c>
    </row>
    <row r="33" spans="1:28" x14ac:dyDescent="0.3">
      <c r="A33" t="s">
        <v>415</v>
      </c>
      <c r="B33" t="s">
        <v>4</v>
      </c>
      <c r="D33" t="str">
        <f t="shared" si="20"/>
        <v>spyder_postboy</v>
      </c>
      <c r="E33" t="s">
        <v>416</v>
      </c>
      <c r="S33" s="9" t="str">
        <f t="shared" si="21"/>
        <v/>
      </c>
      <c r="T33" t="str">
        <f t="shared" si="22"/>
        <v/>
      </c>
      <c r="U33" t="str">
        <f t="shared" si="5"/>
        <v/>
      </c>
      <c r="V33" t="str">
        <f t="shared" si="18"/>
        <v/>
      </c>
      <c r="W33" t="str">
        <f t="shared" si="15"/>
        <v>Create Postboy</v>
      </c>
      <c r="X33" t="str">
        <f>"not npc_exists "&amp;D33</f>
        <v>not npc_exists spyder_postboy</v>
      </c>
      <c r="Y33" t="str">
        <f t="shared" si="24"/>
        <v>create_npc spyder_postboy,,,,</v>
      </c>
      <c r="Z33" t="str">
        <f t="shared" si="13"/>
        <v>spyder_postboy.json</v>
      </c>
      <c r="AA33" t="str">
        <f t="shared" si="19"/>
        <v>{
    "slug": "spyder_postboy",
    "sprite_name": "postboy}</v>
      </c>
      <c r="AB33" t="str">
        <f t="shared" si="23"/>
        <v xml:space="preserve">msgid "spyder_postboy" 
msgstr "Postboy" </v>
      </c>
    </row>
    <row r="34" spans="1:28" x14ac:dyDescent="0.3">
      <c r="A34" t="s">
        <v>445</v>
      </c>
      <c r="B34" t="s">
        <v>4</v>
      </c>
      <c r="C34" t="s">
        <v>428</v>
      </c>
      <c r="D34" t="str">
        <f t="shared" si="20"/>
        <v>spyder_route3_zoolander</v>
      </c>
      <c r="E34" t="s">
        <v>446</v>
      </c>
      <c r="F34">
        <v>6</v>
      </c>
      <c r="G34">
        <v>10</v>
      </c>
      <c r="I34" t="s">
        <v>449</v>
      </c>
      <c r="J34" t="s">
        <v>450</v>
      </c>
      <c r="K34">
        <v>14</v>
      </c>
      <c r="L34" t="s">
        <v>547</v>
      </c>
      <c r="M34" t="s">
        <v>548</v>
      </c>
      <c r="N34">
        <v>14</v>
      </c>
      <c r="O34" t="s">
        <v>451</v>
      </c>
      <c r="P34" t="s">
        <v>452</v>
      </c>
      <c r="Q34">
        <v>16</v>
      </c>
      <c r="S34" s="9" t="str">
        <f t="shared" si="21"/>
        <v xml:space="preserve">" "monsters": [
        {
            "name": "Eruptibus",
            "level": 14, "slug": "eruptibus" ,
        }
</v>
      </c>
      <c r="T34" t="str">
        <f t="shared" si="22"/>
        <v xml:space="preserve">" 
        {
            "name": "Rockat, "slug": "rockat",
            "level": 14,
        }
</v>
      </c>
      <c r="U34" t="str">
        <f t="shared" si="5"/>
        <v xml:space="preserve">" 
        {
            "name": "Grinflare",
            "level": 16,
        }
</v>
      </c>
      <c r="V34" t="str">
        <f t="shared" si="18"/>
        <v>]</v>
      </c>
      <c r="W34" t="str">
        <f t="shared" si="15"/>
        <v>Create Zoolander</v>
      </c>
      <c r="X34" t="str">
        <f>"not npc_exists "&amp;D34</f>
        <v>not npc_exists spyder_route3_zoolander</v>
      </c>
      <c r="Y34" t="str">
        <f t="shared" si="24"/>
        <v>create_npc spyder_route3_zoolander,6,10,,</v>
      </c>
      <c r="Z34" t="str">
        <f t="shared" si="13"/>
        <v>spyder_route3_zoolander.json</v>
      </c>
      <c r="AA34" t="str">
        <f t="shared" si="19"/>
        <v>{
    "slug": "spyder_route3_zoolander",
    "sprite_name": "overseer" "monsters": [
        {
            "name": "Eruptibus",
            "level": 14, "slug": "eruptibus" ,
        }
" 
        {
            "name": "Rockat, "slug": "rockat",
            "level": 14,
        }
" 
        {
            "name": "Grinflare",
            "level": 16,
        }
]}</v>
      </c>
      <c r="AB34" t="str">
        <f t="shared" si="23"/>
        <v xml:space="preserve">msgid "spyder_route3_zoolander" 
msgstr "Zoolander" </v>
      </c>
    </row>
    <row r="35" spans="1:28" x14ac:dyDescent="0.3">
      <c r="A35" t="s">
        <v>447</v>
      </c>
      <c r="B35" t="s">
        <v>4</v>
      </c>
      <c r="D35" t="str">
        <f t="shared" si="20"/>
        <v>spyder_rookie</v>
      </c>
      <c r="E35" t="s">
        <v>448</v>
      </c>
      <c r="S35" s="9" t="str">
        <f t="shared" ref="S35:S98" si="25">IF(I35="","",CONCATENATE($BA$1,$BC$1,$BB$1,J35,$BE$1,K35,$BG$1,I35,$BA$1,$BD$1))</f>
        <v/>
      </c>
      <c r="T35" t="str">
        <f t="shared" ref="T35:T98" si="26">IF(L35="","",CONCATENATE($BA$1,$BB$1,M35,$BG$1,L35,$BE$1,N35,$BD$1))</f>
        <v/>
      </c>
      <c r="U35" t="str">
        <f t="shared" si="5"/>
        <v/>
      </c>
      <c r="V35" t="str">
        <f t="shared" ref="V35:V75" si="27">IF(J35="","","]")</f>
        <v/>
      </c>
      <c r="W35" t="str">
        <f t="shared" si="15"/>
        <v>Create Rookie</v>
      </c>
      <c r="X35" t="str">
        <f>"not npc_exists "&amp;D35</f>
        <v>not npc_exists spyder_rookie</v>
      </c>
      <c r="Y35" t="str">
        <f t="shared" si="24"/>
        <v>create_npc spyder_rookie,,,,</v>
      </c>
      <c r="Z35" t="str">
        <f t="shared" si="13"/>
        <v>spyder_rookie.json</v>
      </c>
      <c r="AA35" t="str">
        <f t="shared" si="19"/>
        <v>{
    "slug": "spyder_rookie",
    "sprite_name": "rookie}</v>
      </c>
      <c r="AB35" t="str">
        <f t="shared" si="23"/>
        <v xml:space="preserve">msgid "spyder_rookie" 
msgstr "Rookie" </v>
      </c>
    </row>
    <row r="36" spans="1:28" x14ac:dyDescent="0.3">
      <c r="A36" t="s">
        <v>463</v>
      </c>
      <c r="B36" t="s">
        <v>4</v>
      </c>
      <c r="C36" t="s">
        <v>428</v>
      </c>
      <c r="D36" t="str">
        <f t="shared" si="20"/>
        <v>spyder_route3_weaver</v>
      </c>
      <c r="E36" t="s">
        <v>202</v>
      </c>
      <c r="F36">
        <v>11</v>
      </c>
      <c r="G36">
        <v>10</v>
      </c>
      <c r="I36" t="s">
        <v>464</v>
      </c>
      <c r="J36" t="s">
        <v>465</v>
      </c>
      <c r="K36">
        <v>12</v>
      </c>
      <c r="L36" t="s">
        <v>364</v>
      </c>
      <c r="M36" t="s">
        <v>365</v>
      </c>
      <c r="N36">
        <v>12</v>
      </c>
      <c r="S36" s="9" t="str">
        <f t="shared" si="25"/>
        <v xml:space="preserve">" "monsters": [
        {
            "name": "Pythwire",
            "level": 12, "slug": "pythwire" ,
        }
</v>
      </c>
      <c r="T36" t="str">
        <f t="shared" si="26"/>
        <v xml:space="preserve">" 
        {
            "name": "Squabbit, "slug": "squabbit",
            "level": 12,
        }
</v>
      </c>
      <c r="U36" t="str">
        <f t="shared" si="5"/>
        <v/>
      </c>
      <c r="V36" t="str">
        <f t="shared" si="27"/>
        <v>]</v>
      </c>
      <c r="W36" t="str">
        <f t="shared" si="15"/>
        <v>Create Weaver</v>
      </c>
      <c r="X36" t="str">
        <f>"not npc_exists "&amp;D36</f>
        <v>not npc_exists spyder_route3_weaver</v>
      </c>
      <c r="Y36" t="str">
        <f t="shared" si="24"/>
        <v>create_npc spyder_route3_weaver,11,10,,</v>
      </c>
      <c r="Z36" t="str">
        <f t="shared" si="13"/>
        <v>spyder_route3_weaver.json</v>
      </c>
      <c r="AA36" t="str">
        <f t="shared" si="19"/>
        <v>{
    "slug": "spyder_route3_weaver",
    "sprite_name": "knight" "monsters": [
        {
            "name": "Pythwire",
            "level": 12, "slug": "pythwire" ,
        }
" 
        {
            "name": "Squabbit, "slug": "squabbit",
            "level": 12,
        }
]}</v>
      </c>
      <c r="AB36" t="str">
        <f t="shared" si="23"/>
        <v xml:space="preserve">msgid "spyder_route3_weaver" 
msgstr "Weaver" </v>
      </c>
    </row>
    <row r="37" spans="1:28" x14ac:dyDescent="0.3">
      <c r="A37" t="s">
        <v>466</v>
      </c>
      <c r="B37" t="s">
        <v>4</v>
      </c>
      <c r="C37" t="s">
        <v>428</v>
      </c>
      <c r="D37" t="str">
        <f t="shared" si="20"/>
        <v>spyder_route3_???</v>
      </c>
      <c r="E37" t="s">
        <v>448</v>
      </c>
      <c r="F37">
        <v>2</v>
      </c>
      <c r="G37">
        <v>3</v>
      </c>
      <c r="I37" t="s">
        <v>288</v>
      </c>
      <c r="J37" t="s">
        <v>289</v>
      </c>
      <c r="K37">
        <v>16</v>
      </c>
      <c r="S37" s="9" t="str">
        <f t="shared" si="25"/>
        <v xml:space="preserve">" "monsters": [
        {
            "name": "Cardiling",
            "level": 16, "slug": "cardiling" ,
        }
</v>
      </c>
      <c r="T37" t="str">
        <f t="shared" si="26"/>
        <v/>
      </c>
      <c r="U37" t="str">
        <f t="shared" si="5"/>
        <v/>
      </c>
      <c r="V37" t="str">
        <f t="shared" si="27"/>
        <v>]</v>
      </c>
      <c r="W37" t="str">
        <f t="shared" si="15"/>
        <v>Create ???</v>
      </c>
      <c r="X37" t="str">
        <f t="shared" ref="X37:X75" si="28">"not npc_exists "&amp;D37</f>
        <v>not npc_exists spyder_route3_???</v>
      </c>
      <c r="Y37" t="str">
        <f t="shared" si="24"/>
        <v>create_npc spyder_route3_???,2,3,,</v>
      </c>
      <c r="Z37" t="str">
        <f t="shared" ref="Z37:Z75" si="29">CONCATENATE(D37,".json")</f>
        <v>spyder_route3_???.json</v>
      </c>
      <c r="AA37" t="str">
        <f t="shared" ref="AA37:AA75" si="30">CONCATENATE($AX$1,D37,$AY$1,E37,S37,T37,U37,V37,$AZ$1)</f>
        <v>{
    "slug": "spyder_route3_???",
    "sprite_name": "rookie" "monsters": [
        {
            "name": "Cardiling",
            "level": 16, "slug": "cardiling" ,
        }
]}</v>
      </c>
      <c r="AB37" t="str">
        <f t="shared" ref="AB37:AB100" si="31">CONCATENATE($AC$1,$AD$1,D37,$AF$1,CHAR(10),$AE$1,$AD$1,A37,$AF$1)</f>
        <v xml:space="preserve">msgid "spyder_route3_???" 
msgstr "???" </v>
      </c>
    </row>
    <row r="38" spans="1:28" x14ac:dyDescent="0.3">
      <c r="A38" t="s">
        <v>477</v>
      </c>
      <c r="B38" t="s">
        <v>4</v>
      </c>
      <c r="C38" t="s">
        <v>428</v>
      </c>
      <c r="D38" t="str">
        <f t="shared" si="20"/>
        <v>spyder_route3_novak</v>
      </c>
      <c r="E38" t="s">
        <v>310</v>
      </c>
      <c r="F38">
        <v>12</v>
      </c>
      <c r="G38">
        <v>29</v>
      </c>
      <c r="I38" t="s">
        <v>478</v>
      </c>
      <c r="J38" t="s">
        <v>479</v>
      </c>
      <c r="K38">
        <v>13</v>
      </c>
      <c r="S38" s="9" t="str">
        <f t="shared" si="25"/>
        <v xml:space="preserve">" "monsters": [
        {
            "name": "Elofly",
            "level": 13, "slug": "elofly" ,
        }
</v>
      </c>
      <c r="T38" t="str">
        <f t="shared" si="26"/>
        <v/>
      </c>
      <c r="U38" t="str">
        <f t="shared" si="5"/>
        <v/>
      </c>
      <c r="V38" t="str">
        <f t="shared" si="27"/>
        <v>]</v>
      </c>
      <c r="W38" t="str">
        <f t="shared" si="15"/>
        <v>Create Novak</v>
      </c>
      <c r="X38" t="str">
        <f t="shared" si="28"/>
        <v>not npc_exists spyder_route3_novak</v>
      </c>
      <c r="Y38" t="str">
        <f t="shared" si="24"/>
        <v>create_npc spyder_route3_novak,12,29,,</v>
      </c>
      <c r="Z38" t="str">
        <f t="shared" si="29"/>
        <v>spyder_route3_novak.json</v>
      </c>
      <c r="AA38" t="str">
        <f t="shared" si="30"/>
        <v>{
    "slug": "spyder_route3_novak",
    "sprite_name": "tennisplayer" "monsters": [
        {
            "name": "Elofly",
            "level": 13, "slug": "elofly" ,
        }
]}</v>
      </c>
      <c r="AB38" t="str">
        <f t="shared" si="31"/>
        <v xml:space="preserve">msgid "spyder_route3_novak" 
msgstr "Novak" </v>
      </c>
    </row>
    <row r="39" spans="1:28" x14ac:dyDescent="0.3">
      <c r="A39" t="s">
        <v>480</v>
      </c>
      <c r="B39" t="s">
        <v>4</v>
      </c>
      <c r="C39" t="s">
        <v>428</v>
      </c>
      <c r="D39" t="str">
        <f t="shared" si="20"/>
        <v>spyder_route3_curie</v>
      </c>
      <c r="E39" t="s">
        <v>481</v>
      </c>
      <c r="F39">
        <v>29</v>
      </c>
      <c r="G39">
        <v>31</v>
      </c>
      <c r="I39" t="s">
        <v>482</v>
      </c>
      <c r="J39" t="s">
        <v>483</v>
      </c>
      <c r="K39">
        <v>13</v>
      </c>
      <c r="S39" s="9" t="str">
        <f t="shared" si="25"/>
        <v xml:space="preserve">" "monsters": [
        {
            "name": "Propellercat",
            "level": 13, "slug": "propellercat" ,
        }
</v>
      </c>
      <c r="T39" t="str">
        <f t="shared" si="26"/>
        <v/>
      </c>
      <c r="U39" t="str">
        <f t="shared" si="5"/>
        <v/>
      </c>
      <c r="V39" t="str">
        <f t="shared" si="27"/>
        <v>]</v>
      </c>
      <c r="W39" t="str">
        <f t="shared" si="15"/>
        <v>Create Curie</v>
      </c>
      <c r="X39" t="str">
        <f t="shared" si="28"/>
        <v>not npc_exists spyder_route3_curie</v>
      </c>
      <c r="Y39" t="str">
        <f t="shared" si="24"/>
        <v>create_npc spyder_route3_curie,29,31,,</v>
      </c>
      <c r="Z39" t="str">
        <f t="shared" si="29"/>
        <v>spyder_route3_curie.json</v>
      </c>
      <c r="AA39" t="str">
        <f t="shared" si="30"/>
        <v>{
    "slug": "spyder_route3_curie",
    "sprite_name": "scientist" "monsters": [
        {
            "name": "Propellercat",
            "level": 13, "slug": "propellercat" ,
        }
]}</v>
      </c>
      <c r="AB39" t="str">
        <f t="shared" si="31"/>
        <v xml:space="preserve">msgid "spyder_route3_curie" 
msgstr "Curie" </v>
      </c>
    </row>
    <row r="40" spans="1:28" x14ac:dyDescent="0.3">
      <c r="A40" t="s">
        <v>484</v>
      </c>
      <c r="B40" t="s">
        <v>4</v>
      </c>
      <c r="C40" t="s">
        <v>428</v>
      </c>
      <c r="D40" t="str">
        <f t="shared" si="20"/>
        <v>spyder_route3_connor</v>
      </c>
      <c r="E40" t="s">
        <v>310</v>
      </c>
      <c r="F40">
        <v>20</v>
      </c>
      <c r="G40">
        <v>3</v>
      </c>
      <c r="I40" t="s">
        <v>485</v>
      </c>
      <c r="J40" t="s">
        <v>486</v>
      </c>
      <c r="K40">
        <v>12</v>
      </c>
      <c r="L40" t="s">
        <v>318</v>
      </c>
      <c r="M40" t="s">
        <v>319</v>
      </c>
      <c r="N40">
        <v>8</v>
      </c>
      <c r="S40" s="9" t="str">
        <f t="shared" si="25"/>
        <v xml:space="preserve">" "monsters": [
        {
            "name": "Weavifly",
            "level": 12, "slug": "weavifly" ,
        }
</v>
      </c>
      <c r="T40" t="str">
        <f t="shared" si="26"/>
        <v xml:space="preserve">" 
        {
            "name": "Cataspike, "slug": "cataspike",
            "level": 8,
        }
</v>
      </c>
      <c r="U40" t="str">
        <f t="shared" si="5"/>
        <v/>
      </c>
      <c r="V40" t="str">
        <f t="shared" si="27"/>
        <v>]</v>
      </c>
      <c r="W40" t="str">
        <f t="shared" si="15"/>
        <v>Create Connor</v>
      </c>
      <c r="X40" t="str">
        <f t="shared" si="28"/>
        <v>not npc_exists spyder_route3_connor</v>
      </c>
      <c r="Y40" t="str">
        <f t="shared" si="24"/>
        <v>create_npc spyder_route3_connor,20,3,,</v>
      </c>
      <c r="Z40" t="str">
        <f t="shared" si="29"/>
        <v>spyder_route3_connor.json</v>
      </c>
      <c r="AA40" t="str">
        <f t="shared" si="30"/>
        <v>{
    "slug": "spyder_route3_connor",
    "sprite_name": "tennisplayer" "monsters": [
        {
            "name": "Weavifly",
            "level": 12, "slug": "weavifly" ,
        }
" 
        {
            "name": "Cataspike, "slug": "cataspike",
            "level": 8,
        }
]}</v>
      </c>
      <c r="AB40" t="str">
        <f t="shared" si="31"/>
        <v xml:space="preserve">msgid "spyder_route3_connor" 
msgstr "Connor" </v>
      </c>
    </row>
    <row r="41" spans="1:28" x14ac:dyDescent="0.3">
      <c r="A41" t="s">
        <v>499</v>
      </c>
      <c r="B41" t="s">
        <v>4</v>
      </c>
      <c r="C41" t="s">
        <v>428</v>
      </c>
      <c r="D41" t="str">
        <f t="shared" si="20"/>
        <v>spyder_route3_wanda</v>
      </c>
      <c r="E41" t="s">
        <v>503</v>
      </c>
      <c r="F41">
        <v>32</v>
      </c>
      <c r="G41">
        <v>17</v>
      </c>
      <c r="I41" t="s">
        <v>504</v>
      </c>
      <c r="J41" t="s">
        <v>505</v>
      </c>
      <c r="K41">
        <v>8</v>
      </c>
      <c r="L41" t="s">
        <v>506</v>
      </c>
      <c r="M41" t="s">
        <v>507</v>
      </c>
      <c r="N41">
        <v>8</v>
      </c>
      <c r="S41" s="9" t="str">
        <f t="shared" si="25"/>
        <v xml:space="preserve">" "monsters": [
        {
            "name": "Nudiflot M",
            "level": 8, "slug": "nudiflot-male" ,
        }
</v>
      </c>
      <c r="T41" t="str">
        <f t="shared" si="26"/>
        <v xml:space="preserve">" 
        {
            "name": "Nudiflot F, "slug": "nudiflot-female",
            "level": 8,
        }
</v>
      </c>
      <c r="U41" t="str">
        <f t="shared" si="5"/>
        <v/>
      </c>
      <c r="V41" t="str">
        <f t="shared" si="27"/>
        <v>]</v>
      </c>
      <c r="W41" t="str">
        <f t="shared" si="15"/>
        <v>Create Wanda</v>
      </c>
      <c r="X41" t="str">
        <f t="shared" si="28"/>
        <v>not npc_exists spyder_route3_wanda</v>
      </c>
      <c r="Y41" t="str">
        <f t="shared" si="24"/>
        <v>create_npc spyder_route3_wanda,32,17,,</v>
      </c>
      <c r="Z41" t="str">
        <f t="shared" si="29"/>
        <v>spyder_route3_wanda.json</v>
      </c>
      <c r="AA41" t="str">
        <f t="shared" si="30"/>
        <v>{
    "slug": "spyder_route3_wanda",
    "sprite_name": "fisher" "monsters": [
        {
            "name": "Nudiflot M",
            "level": 8, "slug": "nudiflot-male" ,
        }
" 
        {
            "name": "Nudiflot F, "slug": "nudiflot-female",
            "level": 8,
        }
]}</v>
      </c>
      <c r="AB41" t="str">
        <f t="shared" si="31"/>
        <v xml:space="preserve">msgid "spyder_route3_wanda" 
msgstr "Wanda" </v>
      </c>
    </row>
    <row r="42" spans="1:28" x14ac:dyDescent="0.3">
      <c r="A42" t="s">
        <v>500</v>
      </c>
      <c r="B42" t="s">
        <v>4</v>
      </c>
      <c r="C42" t="s">
        <v>428</v>
      </c>
      <c r="D42" t="str">
        <f t="shared" si="20"/>
        <v>spyder_route3_twig</v>
      </c>
      <c r="E42" t="s">
        <v>413</v>
      </c>
      <c r="F42">
        <v>26</v>
      </c>
      <c r="G42">
        <v>15</v>
      </c>
      <c r="I42" t="s">
        <v>316</v>
      </c>
      <c r="J42" t="s">
        <v>315</v>
      </c>
      <c r="K42">
        <v>11</v>
      </c>
      <c r="L42" t="s">
        <v>508</v>
      </c>
      <c r="M42" t="s">
        <v>509</v>
      </c>
      <c r="N42">
        <v>11</v>
      </c>
      <c r="S42" s="9" t="str">
        <f t="shared" si="25"/>
        <v xml:space="preserve">" "monsters": [
        {
            "name": "Aardorn",
            "level": 11, "slug": "aardorn" ,
        }
</v>
      </c>
      <c r="T42" t="str">
        <f t="shared" si="26"/>
        <v xml:space="preserve">" 
        {
            "name": "Foofle, "slug": "foofle",
            "level": 11,
        }
</v>
      </c>
      <c r="U42" t="str">
        <f t="shared" si="5"/>
        <v/>
      </c>
      <c r="V42" t="str">
        <f t="shared" si="27"/>
        <v>]</v>
      </c>
      <c r="W42" t="str">
        <f t="shared" si="15"/>
        <v>Create Twig</v>
      </c>
      <c r="X42" t="str">
        <f t="shared" si="28"/>
        <v>not npc_exists spyder_route3_twig</v>
      </c>
      <c r="Y42" t="str">
        <f t="shared" si="24"/>
        <v>create_npc spyder_route3_twig,26,15,,</v>
      </c>
      <c r="Z42" t="str">
        <f t="shared" si="29"/>
        <v>spyder_route3_twig.json</v>
      </c>
      <c r="AA42" t="str">
        <f t="shared" si="30"/>
        <v>{
    "slug": "spyder_route3_twig",
    "sprite_name": "miner" "monsters": [
        {
            "name": "Aardorn",
            "level": 11, "slug": "aardorn" ,
        }
" 
        {
            "name": "Foofle, "slug": "foofle",
            "level": 11,
        }
]}</v>
      </c>
      <c r="AB42" t="str">
        <f t="shared" si="31"/>
        <v xml:space="preserve">msgid "spyder_route3_twig" 
msgstr "Twig" </v>
      </c>
    </row>
    <row r="43" spans="1:28" x14ac:dyDescent="0.3">
      <c r="A43" t="s">
        <v>501</v>
      </c>
      <c r="B43" t="s">
        <v>4</v>
      </c>
      <c r="C43" t="s">
        <v>428</v>
      </c>
      <c r="D43" t="str">
        <f t="shared" si="20"/>
        <v>spyder_route3_surat</v>
      </c>
      <c r="E43" t="s">
        <v>413</v>
      </c>
      <c r="F43">
        <v>8</v>
      </c>
      <c r="G43">
        <v>17</v>
      </c>
      <c r="I43" t="s">
        <v>547</v>
      </c>
      <c r="J43" t="s">
        <v>548</v>
      </c>
      <c r="K43">
        <v>12</v>
      </c>
      <c r="L43" t="s">
        <v>508</v>
      </c>
      <c r="M43" t="s">
        <v>509</v>
      </c>
      <c r="N43">
        <v>12</v>
      </c>
      <c r="S43" s="9" t="str">
        <f t="shared" si="25"/>
        <v xml:space="preserve">" "monsters": [
        {
            "name": "Rockat",
            "level": 12, "slug": "rockat" ,
        }
</v>
      </c>
      <c r="T43" t="str">
        <f t="shared" si="26"/>
        <v xml:space="preserve">" 
        {
            "name": "Foofle, "slug": "foofle",
            "level": 12,
        }
</v>
      </c>
      <c r="U43" t="str">
        <f t="shared" si="5"/>
        <v/>
      </c>
      <c r="V43" t="str">
        <f t="shared" si="27"/>
        <v>]</v>
      </c>
      <c r="W43" t="str">
        <f t="shared" si="15"/>
        <v>Create Surat</v>
      </c>
      <c r="X43" t="str">
        <f t="shared" si="28"/>
        <v>not npc_exists spyder_route3_surat</v>
      </c>
      <c r="Y43" t="str">
        <f t="shared" si="24"/>
        <v>create_npc spyder_route3_surat,8,17,,</v>
      </c>
      <c r="Z43" t="str">
        <f t="shared" si="29"/>
        <v>spyder_route3_surat.json</v>
      </c>
      <c r="AA43" t="str">
        <f t="shared" si="30"/>
        <v>{
    "slug": "spyder_route3_surat",
    "sprite_name": "miner" "monsters": [
        {
            "name": "Rockat",
            "level": 12, "slug": "rockat" ,
        }
" 
        {
            "name": "Foofle, "slug": "foofle",
            "level": 12,
        }
]}</v>
      </c>
      <c r="AB43" t="str">
        <f t="shared" si="31"/>
        <v xml:space="preserve">msgid "spyder_route3_surat" 
msgstr "Surat" </v>
      </c>
    </row>
    <row r="44" spans="1:28" x14ac:dyDescent="0.3">
      <c r="A44" t="s">
        <v>502</v>
      </c>
      <c r="B44" t="s">
        <v>4</v>
      </c>
      <c r="C44" t="s">
        <v>428</v>
      </c>
      <c r="D44" t="str">
        <f t="shared" si="20"/>
        <v>spyder_route3_roxby</v>
      </c>
      <c r="E44" t="s">
        <v>413</v>
      </c>
      <c r="F44">
        <v>15</v>
      </c>
      <c r="G44">
        <v>18</v>
      </c>
      <c r="I44" t="s">
        <v>26</v>
      </c>
      <c r="J44" t="s">
        <v>27</v>
      </c>
      <c r="K44">
        <v>13</v>
      </c>
      <c r="L44" t="s">
        <v>510</v>
      </c>
      <c r="M44" t="s">
        <v>511</v>
      </c>
      <c r="N44">
        <v>13</v>
      </c>
      <c r="S44" s="9" t="str">
        <f t="shared" si="25"/>
        <v xml:space="preserve">" "monsters": [
        {
            "name": "Rockitten",
            "level": 13, "slug": "rockitten" ,
        }
</v>
      </c>
      <c r="T44" t="str">
        <f t="shared" si="26"/>
        <v xml:space="preserve">" 
        {
            "name": "Ignibus, "slug": "ignibus",
            "level": 13,
        }
</v>
      </c>
      <c r="U44" t="str">
        <f t="shared" si="5"/>
        <v/>
      </c>
      <c r="V44" t="str">
        <f t="shared" si="27"/>
        <v>]</v>
      </c>
      <c r="W44" t="str">
        <f t="shared" si="15"/>
        <v>Create Roxby</v>
      </c>
      <c r="X44" t="str">
        <f t="shared" si="28"/>
        <v>not npc_exists spyder_route3_roxby</v>
      </c>
      <c r="Y44" t="str">
        <f t="shared" si="24"/>
        <v>create_npc spyder_route3_roxby,15,18,,</v>
      </c>
      <c r="Z44" t="str">
        <f t="shared" si="29"/>
        <v>spyder_route3_roxby.json</v>
      </c>
      <c r="AA44" t="str">
        <f t="shared" si="30"/>
        <v>{
    "slug": "spyder_route3_roxby",
    "sprite_name": "miner" "monsters": [
        {
            "name": "Rockitten",
            "level": 13, "slug": "rockitten" ,
        }
" 
        {
            "name": "Ignibus, "slug": "ignibus",
            "level": 13,
        }
]}</v>
      </c>
      <c r="AB44" t="str">
        <f t="shared" si="31"/>
        <v xml:space="preserve">msgid "spyder_route3_roxby" 
msgstr "Roxby" </v>
      </c>
    </row>
    <row r="45" spans="1:28" x14ac:dyDescent="0.3">
      <c r="A45" t="s">
        <v>581</v>
      </c>
      <c r="B45" t="s">
        <v>4</v>
      </c>
      <c r="C45" t="s">
        <v>553</v>
      </c>
      <c r="D45" t="str">
        <f t="shared" si="20"/>
        <v>spyder_wayfarer1_morton</v>
      </c>
      <c r="E45" t="s">
        <v>580</v>
      </c>
      <c r="I45" t="s">
        <v>582</v>
      </c>
      <c r="J45" t="s">
        <v>583</v>
      </c>
      <c r="K45">
        <v>14</v>
      </c>
      <c r="S45" s="9" t="str">
        <f t="shared" si="25"/>
        <v xml:space="preserve">" "monsters": [
        {
            "name": "MRmOswitch",
            "level": 14, "slug": "mrmoswitch" ,
        }
</v>
      </c>
      <c r="T45" t="str">
        <f t="shared" si="26"/>
        <v/>
      </c>
      <c r="U45" t="str">
        <f t="shared" si="5"/>
        <v/>
      </c>
      <c r="V45" t="str">
        <f t="shared" si="27"/>
        <v>]</v>
      </c>
      <c r="W45" t="str">
        <f t="shared" si="15"/>
        <v>Create Morton</v>
      </c>
      <c r="X45" t="str">
        <f t="shared" si="28"/>
        <v>not npc_exists spyder_wayfarer1_morton</v>
      </c>
      <c r="Y45" t="str">
        <f t="shared" si="24"/>
        <v>create_npc spyder_wayfarer1_morton,,,,</v>
      </c>
      <c r="Z45" t="str">
        <f t="shared" si="29"/>
        <v>spyder_wayfarer1_morton.json</v>
      </c>
      <c r="AA45" t="str">
        <f t="shared" si="30"/>
        <v>{
    "slug": "spyder_wayfarer1_morton",
    "sprite_name": "yellowbelt" "monsters": [
        {
            "name": "MRmOswitch",
            "level": 14, "slug": "mrmoswitch" ,
        }
]}</v>
      </c>
      <c r="AB45" t="str">
        <f t="shared" si="31"/>
        <v xml:space="preserve">msgid "spyder_wayfarer1_morton" 
msgstr "Morton" </v>
      </c>
    </row>
    <row r="46" spans="1:28" x14ac:dyDescent="0.3">
      <c r="A46" t="s">
        <v>600</v>
      </c>
      <c r="B46" t="s">
        <v>4</v>
      </c>
      <c r="C46" t="s">
        <v>553</v>
      </c>
      <c r="D46" t="str">
        <f t="shared" si="20"/>
        <v>spyder_wayfarer1_jessie</v>
      </c>
      <c r="E46" t="s">
        <v>550</v>
      </c>
      <c r="I46" t="s">
        <v>608</v>
      </c>
      <c r="J46" t="s">
        <v>609</v>
      </c>
      <c r="K46">
        <v>12</v>
      </c>
      <c r="L46" t="s">
        <v>611</v>
      </c>
      <c r="M46" t="s">
        <v>610</v>
      </c>
      <c r="N46">
        <v>12</v>
      </c>
      <c r="S46" s="9" t="str">
        <f t="shared" si="25"/>
        <v xml:space="preserve">" "monsters": [
        {
            "name": "Lapinou",
            "level": 12, "slug": "lapinou" ,
        }
</v>
      </c>
      <c r="T46" t="str">
        <f t="shared" si="26"/>
        <v xml:space="preserve">" 
        {
            "name": "Cairfrey, "slug": "cairfrey",
            "level": 12,
        }
</v>
      </c>
      <c r="U46" t="str">
        <f t="shared" si="5"/>
        <v/>
      </c>
      <c r="V46" t="str">
        <f t="shared" si="27"/>
        <v>]</v>
      </c>
      <c r="W46" t="str">
        <f t="shared" si="15"/>
        <v>Create Jessie</v>
      </c>
      <c r="X46" t="str">
        <f t="shared" si="28"/>
        <v>not npc_exists spyder_wayfarer1_jessie</v>
      </c>
      <c r="Y46" t="str">
        <f t="shared" si="24"/>
        <v>create_npc spyder_wayfarer1_jessie,,,,</v>
      </c>
      <c r="Z46" t="str">
        <f t="shared" si="29"/>
        <v>spyder_wayfarer1_jessie.json</v>
      </c>
      <c r="AA46" t="str">
        <f t="shared" si="30"/>
        <v>{
    "slug": "spyder_wayfarer1_jessie",
    "sprite_name": "nurse" "monsters": [
        {
            "name": "Lapinou",
            "level": 12, "slug": "lapinou" ,
        }
" 
        {
            "name": "Cairfrey, "slug": "cairfrey",
            "level": 12,
        }
]}</v>
      </c>
      <c r="AB46" t="str">
        <f t="shared" si="31"/>
        <v xml:space="preserve">msgid "spyder_wayfarer1_jessie" 
msgstr "Jessie" </v>
      </c>
    </row>
    <row r="47" spans="1:28" x14ac:dyDescent="0.3">
      <c r="A47" t="s">
        <v>601</v>
      </c>
      <c r="B47" t="s">
        <v>4</v>
      </c>
      <c r="C47" t="s">
        <v>553</v>
      </c>
      <c r="D47" t="str">
        <f t="shared" si="20"/>
        <v>spyder_wayfarer1_nightshade</v>
      </c>
      <c r="E47" t="s">
        <v>550</v>
      </c>
      <c r="I47" t="s">
        <v>478</v>
      </c>
      <c r="J47" t="s">
        <v>479</v>
      </c>
      <c r="K47">
        <v>12</v>
      </c>
      <c r="L47" t="s">
        <v>608</v>
      </c>
      <c r="M47" t="s">
        <v>609</v>
      </c>
      <c r="N47">
        <v>12</v>
      </c>
      <c r="S47" s="9" t="str">
        <f t="shared" si="25"/>
        <v xml:space="preserve">" "monsters": [
        {
            "name": "Elofly",
            "level": 12, "slug": "elofly" ,
        }
</v>
      </c>
      <c r="T47" t="str">
        <f t="shared" si="26"/>
        <v xml:space="preserve">" 
        {
            "name": "Lapinou, "slug": "lapinou",
            "level": 12,
        }
</v>
      </c>
      <c r="U47" t="str">
        <f t="shared" si="5"/>
        <v/>
      </c>
      <c r="V47" t="str">
        <f t="shared" si="27"/>
        <v>]</v>
      </c>
      <c r="W47" t="str">
        <f t="shared" si="15"/>
        <v>Create Nightshade</v>
      </c>
      <c r="X47" t="str">
        <f t="shared" si="28"/>
        <v>not npc_exists spyder_wayfarer1_nightshade</v>
      </c>
      <c r="Y47" t="str">
        <f t="shared" si="24"/>
        <v>create_npc spyder_wayfarer1_nightshade,,,,</v>
      </c>
      <c r="Z47" t="str">
        <f t="shared" si="29"/>
        <v>spyder_wayfarer1_nightshade.json</v>
      </c>
      <c r="AA47" t="str">
        <f t="shared" si="30"/>
        <v>{
    "slug": "spyder_wayfarer1_nightshade",
    "sprite_name": "nurse" "monsters": [
        {
            "name": "Elofly",
            "level": 12, "slug": "elofly" ,
        }
" 
        {
            "name": "Lapinou, "slug": "lapinou",
            "level": 12,
        }
]}</v>
      </c>
      <c r="AB47" t="str">
        <f t="shared" si="31"/>
        <v xml:space="preserve">msgid "spyder_wayfarer1_nightshade" 
msgstr "Nightshade" </v>
      </c>
    </row>
    <row r="48" spans="1:28" x14ac:dyDescent="0.3">
      <c r="A48" t="s">
        <v>602</v>
      </c>
      <c r="B48" t="s">
        <v>4</v>
      </c>
      <c r="C48" t="s">
        <v>553</v>
      </c>
      <c r="D48" t="str">
        <f t="shared" si="20"/>
        <v>spyder_wayfarer1_victor</v>
      </c>
      <c r="E48" t="s">
        <v>620</v>
      </c>
      <c r="I48" t="s">
        <v>364</v>
      </c>
      <c r="J48" t="s">
        <v>365</v>
      </c>
      <c r="K48">
        <v>14</v>
      </c>
      <c r="S48" s="9" t="str">
        <f t="shared" si="25"/>
        <v xml:space="preserve">" "monsters": [
        {
            "name": "Squabbit",
            "level": 14, "slug": "squabbit" ,
        }
</v>
      </c>
      <c r="T48" t="str">
        <f t="shared" si="26"/>
        <v/>
      </c>
      <c r="U48" t="str">
        <f t="shared" si="5"/>
        <v/>
      </c>
      <c r="V48" t="str">
        <f t="shared" si="27"/>
        <v>]</v>
      </c>
      <c r="W48" t="str">
        <f t="shared" si="15"/>
        <v>Create Victor</v>
      </c>
      <c r="X48" t="str">
        <f t="shared" si="28"/>
        <v>not npc_exists spyder_wayfarer1_victor</v>
      </c>
      <c r="Y48" t="str">
        <f t="shared" si="24"/>
        <v>create_npc spyder_wayfarer1_victor,,,,</v>
      </c>
      <c r="Z48" t="str">
        <f t="shared" si="29"/>
        <v>spyder_wayfarer1_victor.json</v>
      </c>
      <c r="AA48" t="str">
        <f t="shared" si="30"/>
        <v>{
    "slug": "spyder_wayfarer1_victor",
    "sprite_name": "enforcer_rookie" "monsters": [
        {
            "name": "Squabbit",
            "level": 14, "slug": "squabbit" ,
        }
]}</v>
      </c>
      <c r="AB48" t="str">
        <f t="shared" si="31"/>
        <v xml:space="preserve">msgid "spyder_wayfarer1_victor" 
msgstr "Victor" </v>
      </c>
    </row>
    <row r="49" spans="1:28" x14ac:dyDescent="0.3">
      <c r="A49" t="s">
        <v>603</v>
      </c>
      <c r="B49" t="s">
        <v>4</v>
      </c>
      <c r="C49" t="s">
        <v>553</v>
      </c>
      <c r="D49" t="str">
        <f t="shared" si="20"/>
        <v>spyder_wayfarer1_morningstar</v>
      </c>
      <c r="E49" t="s">
        <v>550</v>
      </c>
      <c r="I49" t="s">
        <v>611</v>
      </c>
      <c r="J49" t="s">
        <v>610</v>
      </c>
      <c r="K49">
        <v>12</v>
      </c>
      <c r="L49" t="s">
        <v>611</v>
      </c>
      <c r="M49" t="s">
        <v>610</v>
      </c>
      <c r="N49">
        <v>12</v>
      </c>
      <c r="S49" s="9" t="str">
        <f t="shared" si="25"/>
        <v xml:space="preserve">" "monsters": [
        {
            "name": "Cairfrey",
            "level": 12, "slug": "cairfrey" ,
        }
</v>
      </c>
      <c r="T49" t="str">
        <f t="shared" si="26"/>
        <v xml:space="preserve">" 
        {
            "name": "Cairfrey, "slug": "cairfrey",
            "level": 12,
        }
</v>
      </c>
      <c r="U49" t="str">
        <f t="shared" si="5"/>
        <v/>
      </c>
      <c r="V49" t="str">
        <f t="shared" si="27"/>
        <v>]</v>
      </c>
      <c r="W49" t="str">
        <f t="shared" si="15"/>
        <v>Create Morningstar</v>
      </c>
      <c r="X49" t="str">
        <f t="shared" si="28"/>
        <v>not npc_exists spyder_wayfarer1_morningstar</v>
      </c>
      <c r="Y49" t="str">
        <f t="shared" si="24"/>
        <v>create_npc spyder_wayfarer1_morningstar,,,,</v>
      </c>
      <c r="Z49" t="str">
        <f t="shared" si="29"/>
        <v>spyder_wayfarer1_morningstar.json</v>
      </c>
      <c r="AA49" t="str">
        <f t="shared" si="30"/>
        <v>{
    "slug": "spyder_wayfarer1_morningstar",
    "sprite_name": "nurse" "monsters": [
        {
            "name": "Cairfrey",
            "level": 12, "slug": "cairfrey" ,
        }
" 
        {
            "name": "Cairfrey, "slug": "cairfrey",
            "level": 12,
        }
]}</v>
      </c>
      <c r="AB49" t="str">
        <f t="shared" si="31"/>
        <v xml:space="preserve">msgid "spyder_wayfarer1_morningstar" 
msgstr "Morningstar" </v>
      </c>
    </row>
    <row r="50" spans="1:28" x14ac:dyDescent="0.3">
      <c r="A50" t="s">
        <v>604</v>
      </c>
      <c r="B50" t="s">
        <v>4</v>
      </c>
      <c r="C50" t="s">
        <v>553</v>
      </c>
      <c r="D50" t="str">
        <f t="shared" si="20"/>
        <v>spyder_wayfarer1_bravo</v>
      </c>
      <c r="E50" t="s">
        <v>621</v>
      </c>
      <c r="I50" t="s">
        <v>478</v>
      </c>
      <c r="J50" t="s">
        <v>479</v>
      </c>
      <c r="K50">
        <v>12</v>
      </c>
      <c r="L50" t="s">
        <v>612</v>
      </c>
      <c r="M50" t="s">
        <v>613</v>
      </c>
      <c r="N50">
        <v>12</v>
      </c>
      <c r="S50" s="9" t="str">
        <f t="shared" si="25"/>
        <v xml:space="preserve">" "monsters": [
        {
            "name": "Elofly",
            "level": 12, "slug": "elofly" ,
        }
</v>
      </c>
      <c r="T50" t="str">
        <f t="shared" si="26"/>
        <v xml:space="preserve">" 
        {
            "name": "Flacono, "slug": "flacono",
            "level": 12,
        }
</v>
      </c>
      <c r="U50" t="str">
        <f t="shared" si="5"/>
        <v/>
      </c>
      <c r="V50" t="str">
        <f t="shared" si="27"/>
        <v>]</v>
      </c>
      <c r="W50" t="str">
        <f t="shared" si="15"/>
        <v>Create Bravo</v>
      </c>
      <c r="X50" t="str">
        <f t="shared" si="28"/>
        <v>not npc_exists spyder_wayfarer1_bravo</v>
      </c>
      <c r="Y50" t="str">
        <f t="shared" si="24"/>
        <v>create_npc spyder_wayfarer1_bravo,,,,</v>
      </c>
      <c r="Z50" t="str">
        <f t="shared" si="29"/>
        <v>spyder_wayfarer1_bravo.json</v>
      </c>
      <c r="AA50" t="str">
        <f t="shared" si="30"/>
        <v>{
    "slug": "spyder_wayfarer1_bravo",
    "sprite_name": "enforcer_agent" "monsters": [
        {
            "name": "Elofly",
            "level": 12, "slug": "elofly" ,
        }
" 
        {
            "name": "Flacono, "slug": "flacono",
            "level": 12,
        }
]}</v>
      </c>
      <c r="AB50" t="str">
        <f t="shared" si="31"/>
        <v xml:space="preserve">msgid "spyder_wayfarer1_bravo" 
msgstr "Bravo" </v>
      </c>
    </row>
    <row r="51" spans="1:28" x14ac:dyDescent="0.3">
      <c r="A51" t="s">
        <v>605</v>
      </c>
      <c r="B51" t="s">
        <v>4</v>
      </c>
      <c r="C51" t="s">
        <v>553</v>
      </c>
      <c r="D51" t="str">
        <f t="shared" si="20"/>
        <v>spyder_wayfarer1_james</v>
      </c>
      <c r="E51" t="s">
        <v>481</v>
      </c>
      <c r="I51" t="s">
        <v>614</v>
      </c>
      <c r="J51" t="s">
        <v>615</v>
      </c>
      <c r="K51">
        <v>12</v>
      </c>
      <c r="L51" t="s">
        <v>616</v>
      </c>
      <c r="M51" t="s">
        <v>617</v>
      </c>
      <c r="N51">
        <v>12</v>
      </c>
      <c r="S51" s="9" t="str">
        <f t="shared" si="25"/>
        <v xml:space="preserve">" "monsters": [
        {
            "name": "Botbot",
            "level": 12, "slug": "botbot" ,
        }
</v>
      </c>
      <c r="T51" t="str">
        <f t="shared" si="26"/>
        <v xml:space="preserve">" 
        {
            "name": "PiCC, "slug": "picc",
            "level": 12,
        }
</v>
      </c>
      <c r="U51" t="str">
        <f t="shared" si="5"/>
        <v/>
      </c>
      <c r="V51" t="str">
        <f t="shared" si="27"/>
        <v>]</v>
      </c>
      <c r="W51" t="str">
        <f t="shared" si="15"/>
        <v>Create James</v>
      </c>
      <c r="X51" t="str">
        <f t="shared" si="28"/>
        <v>not npc_exists spyder_wayfarer1_james</v>
      </c>
      <c r="Y51" t="str">
        <f t="shared" si="24"/>
        <v>create_npc spyder_wayfarer1_james,,,,</v>
      </c>
      <c r="Z51" t="str">
        <f t="shared" si="29"/>
        <v>spyder_wayfarer1_james.json</v>
      </c>
      <c r="AA51" t="str">
        <f t="shared" si="30"/>
        <v>{
    "slug": "spyder_wayfarer1_james",
    "sprite_name": "scientist" "monsters": [
        {
            "name": "Botbot",
            "level": 12, "slug": "botbot" ,
        }
" 
        {
            "name": "PiCC, "slug": "picc",
            "level": 12,
        }
]}</v>
      </c>
      <c r="AB51" t="str">
        <f t="shared" si="31"/>
        <v xml:space="preserve">msgid "spyder_wayfarer1_james" 
msgstr "James" </v>
      </c>
    </row>
    <row r="52" spans="1:28" x14ac:dyDescent="0.3">
      <c r="A52" t="s">
        <v>606</v>
      </c>
      <c r="B52" t="s">
        <v>4</v>
      </c>
      <c r="C52" t="s">
        <v>553</v>
      </c>
      <c r="D52" t="str">
        <f t="shared" si="20"/>
        <v>spyder_wayfarer1_bismuth</v>
      </c>
      <c r="E52" t="s">
        <v>481</v>
      </c>
      <c r="I52" t="s">
        <v>618</v>
      </c>
      <c r="J52" t="s">
        <v>619</v>
      </c>
      <c r="K52">
        <v>14</v>
      </c>
      <c r="S52" s="9" t="str">
        <f t="shared" si="25"/>
        <v xml:space="preserve">" "monsters": [
        {
            "name": "Hydrone",
            "level": 14, "slug": "hydrone" ,
        }
</v>
      </c>
      <c r="T52" t="str">
        <f t="shared" si="26"/>
        <v/>
      </c>
      <c r="U52" t="str">
        <f t="shared" si="5"/>
        <v/>
      </c>
      <c r="V52" t="str">
        <f t="shared" si="27"/>
        <v>]</v>
      </c>
      <c r="W52" t="str">
        <f t="shared" si="15"/>
        <v>Create Bismuth</v>
      </c>
      <c r="X52" t="str">
        <f t="shared" si="28"/>
        <v>not npc_exists spyder_wayfarer1_bismuth</v>
      </c>
      <c r="Y52" t="str">
        <f t="shared" si="24"/>
        <v>create_npc spyder_wayfarer1_bismuth,,,,</v>
      </c>
      <c r="Z52" t="str">
        <f t="shared" si="29"/>
        <v>spyder_wayfarer1_bismuth.json</v>
      </c>
      <c r="AA52" t="str">
        <f t="shared" si="30"/>
        <v>{
    "slug": "spyder_wayfarer1_bismuth",
    "sprite_name": "scientist" "monsters": [
        {
            "name": "Hydrone",
            "level": 14, "slug": "hydrone" ,
        }
]}</v>
      </c>
      <c r="AB52" t="str">
        <f t="shared" si="31"/>
        <v xml:space="preserve">msgid "spyder_wayfarer1_bismuth" 
msgstr "Bismuth" </v>
      </c>
    </row>
    <row r="53" spans="1:28" x14ac:dyDescent="0.3">
      <c r="A53" t="s">
        <v>607</v>
      </c>
      <c r="B53" t="s">
        <v>4</v>
      </c>
      <c r="C53" t="s">
        <v>553</v>
      </c>
      <c r="D53" t="str">
        <f t="shared" si="20"/>
        <v>spyder_wayfarer1_ratcher</v>
      </c>
      <c r="E53" t="s">
        <v>550</v>
      </c>
      <c r="I53" t="s">
        <v>608</v>
      </c>
      <c r="J53" t="s">
        <v>609</v>
      </c>
      <c r="K53">
        <v>14</v>
      </c>
      <c r="S53" s="9" t="str">
        <f t="shared" si="25"/>
        <v xml:space="preserve">" "monsters": [
        {
            "name": "Lapinou",
            "level": 14, "slug": "lapinou" ,
        }
</v>
      </c>
      <c r="T53" t="str">
        <f t="shared" si="26"/>
        <v/>
      </c>
      <c r="U53" t="str">
        <f t="shared" si="5"/>
        <v/>
      </c>
      <c r="V53" t="str">
        <f t="shared" si="27"/>
        <v>]</v>
      </c>
      <c r="W53" t="str">
        <f t="shared" si="15"/>
        <v>Create Ratcher</v>
      </c>
      <c r="X53" t="str">
        <f t="shared" si="28"/>
        <v>not npc_exists spyder_wayfarer1_ratcher</v>
      </c>
      <c r="Y53" t="str">
        <f t="shared" si="24"/>
        <v>create_npc spyder_wayfarer1_ratcher,,,,</v>
      </c>
      <c r="Z53" t="str">
        <f t="shared" si="29"/>
        <v>spyder_wayfarer1_ratcher.json</v>
      </c>
      <c r="AA53" t="str">
        <f t="shared" si="30"/>
        <v>{
    "slug": "spyder_wayfarer1_ratcher",
    "sprite_name": "nurse" "monsters": [
        {
            "name": "Lapinou",
            "level": 14, "slug": "lapinou" ,
        }
]}</v>
      </c>
      <c r="AB53" t="str">
        <f t="shared" si="31"/>
        <v xml:space="preserve">msgid "spyder_wayfarer1_ratcher" 
msgstr "Ratcher" </v>
      </c>
    </row>
    <row r="54" spans="1:28" x14ac:dyDescent="0.3">
      <c r="A54" t="s">
        <v>622</v>
      </c>
      <c r="B54" t="s">
        <v>4</v>
      </c>
      <c r="C54" t="s">
        <v>628</v>
      </c>
      <c r="D54" t="str">
        <f t="shared" si="20"/>
        <v>spyder_route4_marshall</v>
      </c>
      <c r="E54" t="s">
        <v>629</v>
      </c>
      <c r="I54" t="s">
        <v>631</v>
      </c>
      <c r="J54" t="s">
        <v>630</v>
      </c>
      <c r="S54" s="9" t="str">
        <f t="shared" si="25"/>
        <v xml:space="preserve">" "monsters": [
        {
            "name": "Puparmor",
            "level": , "slug": "puparmor" ,
        }
</v>
      </c>
      <c r="T54" t="str">
        <f t="shared" si="26"/>
        <v/>
      </c>
      <c r="U54" t="str">
        <f t="shared" si="5"/>
        <v/>
      </c>
      <c r="V54" t="str">
        <f t="shared" si="27"/>
        <v>]</v>
      </c>
      <c r="W54" t="str">
        <f t="shared" si="15"/>
        <v>Create Marshall</v>
      </c>
      <c r="X54" t="str">
        <f t="shared" si="28"/>
        <v>not npc_exists spyder_route4_marshall</v>
      </c>
      <c r="Y54" t="str">
        <f t="shared" si="24"/>
        <v>create_npc spyder_route4_marshall,,,,</v>
      </c>
      <c r="Z54" t="str">
        <f t="shared" si="29"/>
        <v>spyder_route4_marshall.json</v>
      </c>
      <c r="AA54" t="str">
        <f t="shared" si="30"/>
        <v>{
    "slug": "spyder_route4_marshall",
    "sprite_name": "soldier" "monsters": [
        {
            "name": "Puparmor",
            "level": , "slug": "puparmor" ,
        }
]}</v>
      </c>
      <c r="AB54" t="str">
        <f t="shared" si="31"/>
        <v xml:space="preserve">msgid "spyder_route4_marshall" 
msgstr "Marshall" </v>
      </c>
    </row>
    <row r="55" spans="1:28" x14ac:dyDescent="0.3">
      <c r="A55" t="s">
        <v>623</v>
      </c>
      <c r="B55" t="s">
        <v>4</v>
      </c>
      <c r="C55" t="s">
        <v>628</v>
      </c>
      <c r="D55" t="str">
        <f t="shared" si="20"/>
        <v>spyder_route4_roger</v>
      </c>
      <c r="E55" t="s">
        <v>629</v>
      </c>
      <c r="I55" t="s">
        <v>632</v>
      </c>
      <c r="J55" t="s">
        <v>633</v>
      </c>
      <c r="S55" s="9" t="str">
        <f t="shared" si="25"/>
        <v xml:space="preserve">" "monsters": [
        {
            "name": "Rabbitosaur",
            "level": , "slug": "rabbitosaur" ,
        }
</v>
      </c>
      <c r="T55" t="str">
        <f t="shared" si="26"/>
        <v/>
      </c>
      <c r="U55" t="str">
        <f t="shared" si="5"/>
        <v/>
      </c>
      <c r="V55" t="str">
        <f t="shared" si="27"/>
        <v>]</v>
      </c>
      <c r="W55" t="str">
        <f t="shared" si="15"/>
        <v>Create Roger</v>
      </c>
      <c r="X55" t="str">
        <f t="shared" si="28"/>
        <v>not npc_exists spyder_route4_roger</v>
      </c>
      <c r="Y55" t="str">
        <f t="shared" si="24"/>
        <v>create_npc spyder_route4_roger,,,,</v>
      </c>
      <c r="Z55" t="str">
        <f t="shared" si="29"/>
        <v>spyder_route4_roger.json</v>
      </c>
      <c r="AA55" t="str">
        <f t="shared" si="30"/>
        <v>{
    "slug": "spyder_route4_roger",
    "sprite_name": "soldier" "monsters": [
        {
            "name": "Rabbitosaur",
            "level": , "slug": "rabbitosaur" ,
        }
]}</v>
      </c>
      <c r="AB55" t="str">
        <f t="shared" si="31"/>
        <v xml:space="preserve">msgid "spyder_route4_roger" 
msgstr "Roger" </v>
      </c>
    </row>
    <row r="56" spans="1:28" x14ac:dyDescent="0.3">
      <c r="A56" t="s">
        <v>624</v>
      </c>
      <c r="B56" t="s">
        <v>4</v>
      </c>
      <c r="C56" t="s">
        <v>628</v>
      </c>
      <c r="D56" t="str">
        <f t="shared" si="20"/>
        <v>spyder_route4_wulf</v>
      </c>
      <c r="E56" t="s">
        <v>337</v>
      </c>
      <c r="I56" t="s">
        <v>634</v>
      </c>
      <c r="J56" t="s">
        <v>635</v>
      </c>
      <c r="K56">
        <v>14</v>
      </c>
      <c r="L56" t="s">
        <v>634</v>
      </c>
      <c r="M56" t="s">
        <v>635</v>
      </c>
      <c r="N56">
        <v>14</v>
      </c>
      <c r="O56" t="s">
        <v>346</v>
      </c>
      <c r="P56" t="s">
        <v>347</v>
      </c>
      <c r="Q56">
        <v>14</v>
      </c>
      <c r="S56" s="9" t="str">
        <f t="shared" si="25"/>
        <v xml:space="preserve">" "monsters": [
        {
            "name": "Cowpignon",
            "level": 14, "slug": "cowpignon" ,
        }
</v>
      </c>
      <c r="T56" t="str">
        <f t="shared" si="26"/>
        <v xml:space="preserve">" 
        {
            "name": "Cowpignon, "slug": "cowpignon",
            "level": 14,
        }
</v>
      </c>
      <c r="U56" t="str">
        <f t="shared" si="5"/>
        <v xml:space="preserve">" 
        {
            "name": "Shybulb",
            "level": 14,
        }
</v>
      </c>
      <c r="V56" t="str">
        <f t="shared" si="27"/>
        <v>]</v>
      </c>
      <c r="W56" t="str">
        <f t="shared" si="15"/>
        <v>Create Wulf</v>
      </c>
      <c r="X56" t="str">
        <f t="shared" si="28"/>
        <v>not npc_exists spyder_route4_wulf</v>
      </c>
      <c r="Y56" t="str">
        <f t="shared" si="24"/>
        <v>create_npc spyder_route4_wulf,,,,</v>
      </c>
      <c r="Z56" t="str">
        <f t="shared" si="29"/>
        <v>spyder_route4_wulf.json</v>
      </c>
      <c r="AA56" t="str">
        <f t="shared" si="30"/>
        <v>{
    "slug": "spyder_route4_wulf",
    "sprite_name": "maniac" "monsters": [
        {
            "name": "Cowpignon",
            "level": 14, "slug": "cowpignon" ,
        }
" 
        {
            "name": "Cowpignon, "slug": "cowpignon",
            "level": 14,
        }
" 
        {
            "name": "Shybulb",
            "level": 14,
        }
]}</v>
      </c>
      <c r="AB56" t="str">
        <f t="shared" si="31"/>
        <v xml:space="preserve">msgid "spyder_route4_wulf" 
msgstr "Wulf" </v>
      </c>
    </row>
    <row r="57" spans="1:28" x14ac:dyDescent="0.3">
      <c r="A57" t="s">
        <v>625</v>
      </c>
      <c r="B57" t="s">
        <v>4</v>
      </c>
      <c r="C57" t="s">
        <v>628</v>
      </c>
      <c r="D57" t="str">
        <f t="shared" si="20"/>
        <v>spyder_route4_rincewind</v>
      </c>
      <c r="E57" t="s">
        <v>580</v>
      </c>
      <c r="I57" t="s">
        <v>636</v>
      </c>
      <c r="J57" t="s">
        <v>637</v>
      </c>
      <c r="K57">
        <v>16</v>
      </c>
      <c r="L57" t="s">
        <v>636</v>
      </c>
      <c r="M57" t="s">
        <v>637</v>
      </c>
      <c r="N57">
        <v>16</v>
      </c>
      <c r="S57" s="9" t="str">
        <f t="shared" si="25"/>
        <v xml:space="preserve">" "monsters": [
        {
            "name": "K9",
            "level": 16, "slug": "k9" ,
        }
</v>
      </c>
      <c r="T57" t="str">
        <f t="shared" si="26"/>
        <v xml:space="preserve">" 
        {
            "name": "K9, "slug": "k9",
            "level": 16,
        }
</v>
      </c>
      <c r="U57" t="str">
        <f t="shared" si="5"/>
        <v/>
      </c>
      <c r="V57" t="str">
        <f t="shared" si="27"/>
        <v>]</v>
      </c>
      <c r="W57" t="str">
        <f t="shared" si="15"/>
        <v>Create Rincewind</v>
      </c>
      <c r="X57" t="str">
        <f t="shared" si="28"/>
        <v>not npc_exists spyder_route4_rincewind</v>
      </c>
      <c r="Y57" t="str">
        <f t="shared" si="24"/>
        <v>create_npc spyder_route4_rincewind,,,,</v>
      </c>
      <c r="Z57" t="str">
        <f t="shared" si="29"/>
        <v>spyder_route4_rincewind.json</v>
      </c>
      <c r="AA57" t="str">
        <f t="shared" si="30"/>
        <v>{
    "slug": "spyder_route4_rincewind",
    "sprite_name": "yellowbelt" "monsters": [
        {
            "name": "K9",
            "level": 16, "slug": "k9" ,
        }
" 
        {
            "name": "K9, "slug": "k9",
            "level": 16,
        }
]}</v>
      </c>
      <c r="AB57" t="str">
        <f t="shared" si="31"/>
        <v xml:space="preserve">msgid "spyder_route4_rincewind" 
msgstr "Rincewind" </v>
      </c>
    </row>
    <row r="58" spans="1:28" x14ac:dyDescent="0.3">
      <c r="A58" t="s">
        <v>626</v>
      </c>
      <c r="B58" t="s">
        <v>4</v>
      </c>
      <c r="C58" t="s">
        <v>628</v>
      </c>
      <c r="D58" t="str">
        <f t="shared" si="20"/>
        <v>spyder_route4_rosamund</v>
      </c>
      <c r="E58" t="s">
        <v>314</v>
      </c>
      <c r="I58" t="s">
        <v>508</v>
      </c>
      <c r="J58" t="s">
        <v>509</v>
      </c>
      <c r="K58">
        <v>18</v>
      </c>
      <c r="S58" s="9" t="str">
        <f t="shared" si="25"/>
        <v xml:space="preserve">" "monsters": [
        {
            "name": "Foofle",
            "level": 18, "slug": "foofle" ,
        }
</v>
      </c>
      <c r="T58" t="str">
        <f t="shared" si="26"/>
        <v/>
      </c>
      <c r="U58" t="str">
        <f t="shared" si="5"/>
        <v/>
      </c>
      <c r="V58" t="str">
        <f t="shared" si="27"/>
        <v>]</v>
      </c>
      <c r="W58" t="str">
        <f t="shared" si="15"/>
        <v>Create Rosamund</v>
      </c>
      <c r="X58" t="str">
        <f t="shared" si="28"/>
        <v>not npc_exists spyder_route4_rosamund</v>
      </c>
      <c r="Y58" t="str">
        <f t="shared" si="24"/>
        <v>create_npc spyder_route4_rosamund,,,,</v>
      </c>
      <c r="Z58" t="str">
        <f t="shared" si="29"/>
        <v>spyder_route4_rosamund.json</v>
      </c>
      <c r="AA58" t="str">
        <f t="shared" si="30"/>
        <v>{
    "slug": "spyder_route4_rosamund",
    "sprite_name": "picnicker" "monsters": [
        {
            "name": "Foofle",
            "level": 18, "slug": "foofle" ,
        }
]}</v>
      </c>
      <c r="AB58" t="str">
        <f t="shared" si="31"/>
        <v xml:space="preserve">msgid "spyder_route4_rosamund" 
msgstr "Rosamund" </v>
      </c>
    </row>
    <row r="59" spans="1:28" x14ac:dyDescent="0.3">
      <c r="A59" t="s">
        <v>627</v>
      </c>
      <c r="B59" t="s">
        <v>4</v>
      </c>
      <c r="C59" t="s">
        <v>628</v>
      </c>
      <c r="D59" t="str">
        <f t="shared" si="20"/>
        <v>spyder_route4_beck</v>
      </c>
      <c r="E59" t="s">
        <v>310</v>
      </c>
      <c r="I59" t="s">
        <v>638</v>
      </c>
      <c r="J59" t="s">
        <v>639</v>
      </c>
      <c r="K59">
        <v>14</v>
      </c>
      <c r="L59" t="s">
        <v>640</v>
      </c>
      <c r="M59" t="s">
        <v>641</v>
      </c>
      <c r="N59">
        <v>12</v>
      </c>
      <c r="O59" t="s">
        <v>311</v>
      </c>
      <c r="P59" t="s">
        <v>312</v>
      </c>
      <c r="Q59">
        <v>12</v>
      </c>
      <c r="S59" s="9" t="str">
        <f t="shared" si="25"/>
        <v xml:space="preserve">" "monsters": [
        {
            "name": "Katapill",
            "level": 14, "slug": "katapill" ,
        }
</v>
      </c>
      <c r="T59" t="str">
        <f t="shared" si="26"/>
        <v xml:space="preserve">" 
        {
            "name": "Tumbleworm, "slug": "tumbleworm",
            "level": 12,
        }
</v>
      </c>
      <c r="U59" t="str">
        <f t="shared" si="5"/>
        <v xml:space="preserve">" 
        {
            "name": "Spighter",
            "level": 12,
        }
</v>
      </c>
      <c r="V59" t="str">
        <f t="shared" si="27"/>
        <v>]</v>
      </c>
      <c r="W59" t="str">
        <f t="shared" si="15"/>
        <v>Create Beck</v>
      </c>
      <c r="X59" t="str">
        <f t="shared" si="28"/>
        <v>not npc_exists spyder_route4_beck</v>
      </c>
      <c r="Y59" t="str">
        <f t="shared" si="24"/>
        <v>create_npc spyder_route4_beck,,,,</v>
      </c>
      <c r="Z59" t="str">
        <f t="shared" si="29"/>
        <v>spyder_route4_beck.json</v>
      </c>
      <c r="AA59" t="str">
        <f t="shared" si="30"/>
        <v>{
    "slug": "spyder_route4_beck",
    "sprite_name": "tennisplayer" "monsters": [
        {
            "name": "Katapill",
            "level": 14, "slug": "katapill" ,
        }
" 
        {
            "name": "Tumbleworm, "slug": "tumbleworm",
            "level": 12,
        }
" 
        {
            "name": "Spighter",
            "level": 12,
        }
]}</v>
      </c>
      <c r="AB59" t="str">
        <f t="shared" si="31"/>
        <v xml:space="preserve">msgid "spyder_route4_beck" 
msgstr "Beck" </v>
      </c>
    </row>
    <row r="60" spans="1:28" x14ac:dyDescent="0.3">
      <c r="A60" t="s">
        <v>757</v>
      </c>
      <c r="B60" t="s">
        <v>4</v>
      </c>
      <c r="C60" t="s">
        <v>408</v>
      </c>
      <c r="D60" t="str">
        <f t="shared" si="20"/>
        <v>spyder_nimrod_birbrobo</v>
      </c>
      <c r="E60" t="s">
        <v>760</v>
      </c>
      <c r="I60" t="s">
        <v>761</v>
      </c>
      <c r="J60" t="s">
        <v>757</v>
      </c>
      <c r="K60">
        <v>20</v>
      </c>
      <c r="S60" s="9" t="str">
        <f t="shared" si="25"/>
        <v xml:space="preserve">" "monsters": [
        {
            "name": "Birb Robo",
            "level": 20, "slug": "birb-robo" ,
        }
</v>
      </c>
      <c r="T60" t="str">
        <f t="shared" si="26"/>
        <v/>
      </c>
      <c r="U60" t="str">
        <f t="shared" si="5"/>
        <v/>
      </c>
      <c r="V60" t="str">
        <f t="shared" si="27"/>
        <v>]</v>
      </c>
      <c r="W60" t="str">
        <f t="shared" si="15"/>
        <v>Create Birb Robo</v>
      </c>
      <c r="X60" t="str">
        <f t="shared" si="28"/>
        <v>not npc_exists spyder_nimrod_birbrobo</v>
      </c>
      <c r="Y60" t="str">
        <f t="shared" si="24"/>
        <v>create_npc spyder_nimrod_birbrobo,,,,</v>
      </c>
      <c r="Z60" t="str">
        <f t="shared" si="29"/>
        <v>spyder_nimrod_birbrobo.json</v>
      </c>
      <c r="AA60" t="str">
        <f t="shared" si="30"/>
        <v>{
    "slug": "spyder_nimrod_birbrobo",
    "sprite_name": "robot" "monsters": [
        {
            "name": "Birb Robo",
            "level": 20, "slug": "birb-robo" ,
        }
]}</v>
      </c>
      <c r="AB60" t="str">
        <f t="shared" si="31"/>
        <v xml:space="preserve">msgid "spyder_nimrod_birbrobo" 
msgstr "Birb Robo" </v>
      </c>
    </row>
    <row r="61" spans="1:28" x14ac:dyDescent="0.3">
      <c r="A61" t="s">
        <v>758</v>
      </c>
      <c r="B61" t="s">
        <v>4</v>
      </c>
      <c r="C61" t="s">
        <v>408</v>
      </c>
      <c r="D61" t="str">
        <f t="shared" si="20"/>
        <v>spyder_nimrod_chromerobo</v>
      </c>
      <c r="E61" t="s">
        <v>760</v>
      </c>
      <c r="I61" t="s">
        <v>762</v>
      </c>
      <c r="J61" t="s">
        <v>758</v>
      </c>
      <c r="K61">
        <v>20</v>
      </c>
      <c r="S61" s="9" t="str">
        <f t="shared" si="25"/>
        <v xml:space="preserve">" "monsters": [
        {
            "name": "Chrome Robo",
            "level": 20, "slug": "chrome-robo" ,
        }
</v>
      </c>
      <c r="T61" t="str">
        <f t="shared" si="26"/>
        <v/>
      </c>
      <c r="U61" t="str">
        <f t="shared" si="5"/>
        <v/>
      </c>
      <c r="V61" t="str">
        <f t="shared" si="27"/>
        <v>]</v>
      </c>
      <c r="W61" t="str">
        <f t="shared" si="15"/>
        <v>Create Chrome Robo</v>
      </c>
      <c r="X61" t="str">
        <f t="shared" si="28"/>
        <v>not npc_exists spyder_nimrod_chromerobo</v>
      </c>
      <c r="Y61" t="str">
        <f t="shared" si="24"/>
        <v>create_npc spyder_nimrod_chromerobo,,,,</v>
      </c>
      <c r="Z61" t="str">
        <f t="shared" si="29"/>
        <v>spyder_nimrod_chromerobo.json</v>
      </c>
      <c r="AA61" t="str">
        <f t="shared" si="30"/>
        <v>{
    "slug": "spyder_nimrod_chromerobo",
    "sprite_name": "robot" "monsters": [
        {
            "name": "Chrome Robo",
            "level": 20, "slug": "chrome-robo" ,
        }
]}</v>
      </c>
      <c r="AB61" t="str">
        <f t="shared" si="31"/>
        <v xml:space="preserve">msgid "spyder_nimrod_chromerobo" 
msgstr "Chrome Robo" </v>
      </c>
    </row>
    <row r="62" spans="1:28" x14ac:dyDescent="0.3">
      <c r="A62" t="s">
        <v>759</v>
      </c>
      <c r="B62" t="s">
        <v>4</v>
      </c>
      <c r="C62" t="s">
        <v>408</v>
      </c>
      <c r="D62" t="str">
        <f t="shared" si="20"/>
        <v>spyder_nimrod_xeon</v>
      </c>
      <c r="E62" t="s">
        <v>760</v>
      </c>
      <c r="I62" t="s">
        <v>763</v>
      </c>
      <c r="J62" t="s">
        <v>759</v>
      </c>
      <c r="K62">
        <v>20</v>
      </c>
      <c r="S62" s="9" t="str">
        <f t="shared" si="25"/>
        <v xml:space="preserve">" "monsters": [
        {
            "name": "Xeon",
            "level": 20, "slug": "xeon" ,
        }
</v>
      </c>
      <c r="T62" t="str">
        <f t="shared" si="26"/>
        <v/>
      </c>
      <c r="U62" t="str">
        <f t="shared" si="5"/>
        <v/>
      </c>
      <c r="V62" t="str">
        <f t="shared" si="27"/>
        <v>]</v>
      </c>
      <c r="W62" t="str">
        <f t="shared" si="15"/>
        <v>Create Xeon</v>
      </c>
      <c r="X62" t="str">
        <f t="shared" si="28"/>
        <v>not npc_exists spyder_nimrod_xeon</v>
      </c>
      <c r="Y62" t="str">
        <f t="shared" si="24"/>
        <v>create_npc spyder_nimrod_xeon,,,,</v>
      </c>
      <c r="Z62" t="str">
        <f t="shared" si="29"/>
        <v>spyder_nimrod_xeon.json</v>
      </c>
      <c r="AA62" t="str">
        <f t="shared" si="30"/>
        <v>{
    "slug": "spyder_nimrod_xeon",
    "sprite_name": "robot" "monsters": [
        {
            "name": "Xeon",
            "level": 20, "slug": "xeon" ,
        }
]}</v>
      </c>
      <c r="AB62" t="str">
        <f t="shared" si="31"/>
        <v xml:space="preserve">msgid "spyder_nimrod_xeon" 
msgstr "Xeon" </v>
      </c>
    </row>
    <row r="63" spans="1:28" x14ac:dyDescent="0.3">
      <c r="A63" t="s">
        <v>836</v>
      </c>
      <c r="B63" t="s">
        <v>4</v>
      </c>
      <c r="C63" t="s">
        <v>408</v>
      </c>
      <c r="D63" t="str">
        <f t="shared" ref="D63:D73" si="32">CONCATENATE(B63,"_",LOWER(C63),IF(C63="","","_"),SUBSTITUTE(LOWER(A63)," ",""))</f>
        <v>spyder_nimrod_justice</v>
      </c>
      <c r="E63" t="s">
        <v>629</v>
      </c>
      <c r="I63" t="s">
        <v>858</v>
      </c>
      <c r="J63" t="s">
        <v>859</v>
      </c>
      <c r="K63">
        <v>16</v>
      </c>
      <c r="L63" t="s">
        <v>858</v>
      </c>
      <c r="M63" t="s">
        <v>859</v>
      </c>
      <c r="N63">
        <v>16</v>
      </c>
      <c r="S63" s="9" t="str">
        <f t="shared" ref="S63:S73" si="33">IF(I63="","",CONCATENATE($BA$1,$BC$1,$BB$1,J63,$BE$1,K63,$BG$1,I63,$BA$1,$BD$1))</f>
        <v xml:space="preserve">" "monsters": [
        {
            "name": "Ghosteeth",
            "level": 16, "slug": "ghosteeth" ,
        }
</v>
      </c>
      <c r="T63" t="str">
        <f t="shared" ref="T63:T73" si="34">IF(L63="","",CONCATENATE($BA$1,$BB$1,M63,$BG$1,L63,$BE$1,N63,$BD$1))</f>
        <v xml:space="preserve">" 
        {
            "name": "Ghosteeth, "slug": "ghosteeth",
            "level": 16,
        }
</v>
      </c>
      <c r="U63" t="str">
        <f t="shared" ref="U63:U73" si="35">IF(O63="","",CONCATENATE($BA$1,$BB$1,P63,$BE$1,Q63,$BD$1))</f>
        <v/>
      </c>
      <c r="V63" t="str">
        <f t="shared" ref="V63:V73" si="36">IF(J63="","","]")</f>
        <v>]</v>
      </c>
      <c r="W63" t="str">
        <f t="shared" ref="W63:W73" si="37">"Create "&amp;A63</f>
        <v>Create Justice</v>
      </c>
      <c r="X63" t="str">
        <f t="shared" ref="X63:X73" si="38">"not npc_exists "&amp;D63</f>
        <v>not npc_exists spyder_nimrod_justice</v>
      </c>
      <c r="Y63" t="str">
        <f t="shared" ref="Y63:Y73" si="39">"create_npc "&amp;D63&amp;","&amp;F63&amp;","&amp;G63&amp;","&amp;","&amp;H63</f>
        <v>create_npc spyder_nimrod_justice,,,,</v>
      </c>
      <c r="Z63" t="str">
        <f t="shared" ref="Z63:Z73" si="40">CONCATENATE(D63,".json")</f>
        <v>spyder_nimrod_justice.json</v>
      </c>
      <c r="AA63" t="str">
        <f t="shared" ref="AA63:AA73" si="41">CONCATENATE($AX$1,D63,$AY$1,E63,S63,T63,U63,V63,$AZ$1)</f>
        <v>{
    "slug": "spyder_nimrod_justice",
    "sprite_name": "soldier" "monsters": [
        {
            "name": "Ghosteeth",
            "level": 16, "slug": "ghosteeth" ,
        }
" 
        {
            "name": "Ghosteeth, "slug": "ghosteeth",
            "level": 16,
        }
]}</v>
      </c>
      <c r="AB63" t="str">
        <f t="shared" si="31"/>
        <v xml:space="preserve">msgid "spyder_nimrod_justice" 
msgstr "Justice" </v>
      </c>
    </row>
    <row r="64" spans="1:28" x14ac:dyDescent="0.3">
      <c r="A64" t="s">
        <v>829</v>
      </c>
      <c r="B64" t="s">
        <v>4</v>
      </c>
      <c r="C64" t="s">
        <v>408</v>
      </c>
      <c r="D64" t="str">
        <f t="shared" si="32"/>
        <v>spyder_nimrod_thatcher</v>
      </c>
      <c r="E64" t="s">
        <v>621</v>
      </c>
      <c r="I64" t="s">
        <v>364</v>
      </c>
      <c r="J64" t="s">
        <v>365</v>
      </c>
      <c r="K64">
        <v>20</v>
      </c>
      <c r="L64" t="s">
        <v>846</v>
      </c>
      <c r="M64" t="s">
        <v>847</v>
      </c>
      <c r="N64">
        <v>25</v>
      </c>
      <c r="S64" s="9" t="str">
        <f t="shared" si="33"/>
        <v xml:space="preserve">" "monsters": [
        {
            "name": "Squabbit",
            "level": 20, "slug": "squabbit" ,
        }
</v>
      </c>
      <c r="T64" t="str">
        <f t="shared" si="34"/>
        <v xml:space="preserve">" 
        {
            "name": "Viviteel, "slug": "viviteel",
            "level": 25,
        }
</v>
      </c>
      <c r="U64" t="str">
        <f t="shared" si="35"/>
        <v/>
      </c>
      <c r="V64" t="str">
        <f t="shared" si="36"/>
        <v>]</v>
      </c>
      <c r="W64" t="str">
        <f t="shared" si="37"/>
        <v>Create Thatcher</v>
      </c>
      <c r="X64" t="str">
        <f t="shared" si="38"/>
        <v>not npc_exists spyder_nimrod_thatcher</v>
      </c>
      <c r="Y64" t="str">
        <f t="shared" si="39"/>
        <v>create_npc spyder_nimrod_thatcher,,,,</v>
      </c>
      <c r="Z64" t="str">
        <f t="shared" si="40"/>
        <v>spyder_nimrod_thatcher.json</v>
      </c>
      <c r="AA64" t="str">
        <f t="shared" si="41"/>
        <v>{
    "slug": "spyder_nimrod_thatcher",
    "sprite_name": "enforcer_agent" "monsters": [
        {
            "name": "Squabbit",
            "level": 20, "slug": "squabbit" ,
        }
" 
        {
            "name": "Viviteel, "slug": "viviteel",
            "level": 25,
        }
]}</v>
      </c>
      <c r="AB64" t="str">
        <f t="shared" si="31"/>
        <v xml:space="preserve">msgid "spyder_nimrod_thatcher" 
msgstr "Thatcher" </v>
      </c>
    </row>
    <row r="65" spans="1:28" x14ac:dyDescent="0.3">
      <c r="A65" t="s">
        <v>837</v>
      </c>
      <c r="B65" t="s">
        <v>4</v>
      </c>
      <c r="C65" t="s">
        <v>408</v>
      </c>
      <c r="D65" t="str">
        <f t="shared" si="32"/>
        <v>spyder_nimrod_mace</v>
      </c>
      <c r="E65" t="s">
        <v>481</v>
      </c>
      <c r="I65" t="s">
        <v>848</v>
      </c>
      <c r="J65" t="s">
        <v>849</v>
      </c>
      <c r="K65">
        <v>20</v>
      </c>
      <c r="L65" t="s">
        <v>856</v>
      </c>
      <c r="M65" t="s">
        <v>857</v>
      </c>
      <c r="N65">
        <v>20</v>
      </c>
      <c r="O65" t="s">
        <v>852</v>
      </c>
      <c r="P65" t="s">
        <v>853</v>
      </c>
      <c r="Q65">
        <v>25</v>
      </c>
      <c r="S65" s="9" t="str">
        <f t="shared" si="33"/>
        <v xml:space="preserve">" "monsters": [
        {
            "name": "Embazook",
            "level": 20, "slug": "embazook" ,
        }
</v>
      </c>
      <c r="T65" t="str">
        <f t="shared" si="34"/>
        <v xml:space="preserve">" 
        {
            "name": "AV8R, "slug": "av8r",
            "level": 20,
        }
</v>
      </c>
      <c r="U65" t="str">
        <f t="shared" si="35"/>
        <v xml:space="preserve">" 
        {
            "name": "Komodraw",
            "level": 25,
        }
</v>
      </c>
      <c r="V65" t="str">
        <f t="shared" si="36"/>
        <v>]</v>
      </c>
      <c r="W65" t="str">
        <f t="shared" si="37"/>
        <v>Create Mace</v>
      </c>
      <c r="X65" t="str">
        <f t="shared" si="38"/>
        <v>not npc_exists spyder_nimrod_mace</v>
      </c>
      <c r="Y65" t="str">
        <f t="shared" si="39"/>
        <v>create_npc spyder_nimrod_mace,,,,</v>
      </c>
      <c r="Z65" t="str">
        <f t="shared" si="40"/>
        <v>spyder_nimrod_mace.json</v>
      </c>
      <c r="AA65" t="str">
        <f t="shared" si="41"/>
        <v>{
    "slug": "spyder_nimrod_mace",
    "sprite_name": "scientist" "monsters": [
        {
            "name": "Embazook",
            "level": 20, "slug": "embazook" ,
        }
" 
        {
            "name": "AV8R, "slug": "av8r",
            "level": 20,
        }
" 
        {
            "name": "Komodraw",
            "level": 25,
        }
]}</v>
      </c>
      <c r="AB65" t="str">
        <f t="shared" si="31"/>
        <v xml:space="preserve">msgid "spyder_nimrod_mace" 
msgstr "Mace" </v>
      </c>
    </row>
    <row r="66" spans="1:28" x14ac:dyDescent="0.3">
      <c r="A66" t="s">
        <v>831</v>
      </c>
      <c r="B66" t="s">
        <v>4</v>
      </c>
      <c r="C66" t="s">
        <v>408</v>
      </c>
      <c r="D66" t="str">
        <f t="shared" si="32"/>
        <v>spyder_nimrod_honour</v>
      </c>
      <c r="E66" t="s">
        <v>629</v>
      </c>
      <c r="I66" t="s">
        <v>848</v>
      </c>
      <c r="J66" t="s">
        <v>849</v>
      </c>
      <c r="K66">
        <v>20</v>
      </c>
      <c r="L66" t="s">
        <v>850</v>
      </c>
      <c r="M66" t="s">
        <v>851</v>
      </c>
      <c r="N66">
        <v>20</v>
      </c>
      <c r="S66" s="9" t="str">
        <f t="shared" si="33"/>
        <v xml:space="preserve">" "monsters": [
        {
            "name": "Embazook",
            "level": 20, "slug": "embazook" ,
        }
</v>
      </c>
      <c r="T66" t="str">
        <f t="shared" si="34"/>
        <v xml:space="preserve">" 
        {
            "name": "Sharpfin, "slug": "sharpfin",
            "level": 20,
        }
</v>
      </c>
      <c r="U66" t="str">
        <f t="shared" si="35"/>
        <v/>
      </c>
      <c r="V66" t="str">
        <f t="shared" si="36"/>
        <v>]</v>
      </c>
      <c r="W66" t="str">
        <f t="shared" si="37"/>
        <v>Create Honour</v>
      </c>
      <c r="X66" t="str">
        <f t="shared" si="38"/>
        <v>not npc_exists spyder_nimrod_honour</v>
      </c>
      <c r="Y66" t="str">
        <f t="shared" si="39"/>
        <v>create_npc spyder_nimrod_honour,,,,</v>
      </c>
      <c r="Z66" t="str">
        <f t="shared" si="40"/>
        <v>spyder_nimrod_honour.json</v>
      </c>
      <c r="AA66" t="str">
        <f t="shared" si="41"/>
        <v>{
    "slug": "spyder_nimrod_honour",
    "sprite_name": "soldier" "monsters": [
        {
            "name": "Embazook",
            "level": 20, "slug": "embazook" ,
        }
" 
        {
            "name": "Sharpfin, "slug": "sharpfin",
            "level": 20,
        }
]}</v>
      </c>
      <c r="AB66" t="str">
        <f t="shared" si="31"/>
        <v xml:space="preserve">msgid "spyder_nimrod_honour" 
msgstr "Honour" </v>
      </c>
    </row>
    <row r="67" spans="1:28" x14ac:dyDescent="0.3">
      <c r="A67" t="s">
        <v>838</v>
      </c>
      <c r="B67" t="s">
        <v>4</v>
      </c>
      <c r="C67" t="s">
        <v>408</v>
      </c>
      <c r="D67" t="str">
        <f t="shared" si="32"/>
        <v>spyder_nimrod_argon</v>
      </c>
      <c r="E67" t="s">
        <v>481</v>
      </c>
      <c r="I67" t="s">
        <v>762</v>
      </c>
      <c r="J67" t="s">
        <v>758</v>
      </c>
      <c r="K67">
        <v>25</v>
      </c>
      <c r="S67" s="9" t="str">
        <f t="shared" si="33"/>
        <v xml:space="preserve">" "monsters": [
        {
            "name": "Chrome Robo",
            "level": 25, "slug": "chrome-robo" ,
        }
</v>
      </c>
      <c r="T67" t="str">
        <f t="shared" si="34"/>
        <v/>
      </c>
      <c r="U67" t="str">
        <f t="shared" si="35"/>
        <v/>
      </c>
      <c r="V67" t="str">
        <f t="shared" si="36"/>
        <v>]</v>
      </c>
      <c r="W67" t="str">
        <f t="shared" si="37"/>
        <v>Create Argon</v>
      </c>
      <c r="X67" t="str">
        <f t="shared" si="38"/>
        <v>not npc_exists spyder_nimrod_argon</v>
      </c>
      <c r="Y67" t="str">
        <f t="shared" si="39"/>
        <v>create_npc spyder_nimrod_argon,,,,</v>
      </c>
      <c r="Z67" t="str">
        <f t="shared" si="40"/>
        <v>spyder_nimrod_argon.json</v>
      </c>
      <c r="AA67" t="str">
        <f t="shared" si="41"/>
        <v>{
    "slug": "spyder_nimrod_argon",
    "sprite_name": "scientist" "monsters": [
        {
            "name": "Chrome Robo",
            "level": 25, "slug": "chrome-robo" ,
        }
]}</v>
      </c>
      <c r="AB67" t="str">
        <f t="shared" si="31"/>
        <v xml:space="preserve">msgid "spyder_nimrod_argon" 
msgstr "Argon" </v>
      </c>
    </row>
    <row r="68" spans="1:28" x14ac:dyDescent="0.3">
      <c r="A68" t="s">
        <v>839</v>
      </c>
      <c r="B68" t="s">
        <v>4</v>
      </c>
      <c r="C68" t="s">
        <v>408</v>
      </c>
      <c r="D68" t="str">
        <f t="shared" si="32"/>
        <v>spyder_nimrod_zircon</v>
      </c>
      <c r="E68" t="s">
        <v>481</v>
      </c>
      <c r="I68" t="s">
        <v>761</v>
      </c>
      <c r="J68" t="s">
        <v>757</v>
      </c>
      <c r="K68">
        <v>25</v>
      </c>
      <c r="S68" s="9" t="str">
        <f t="shared" si="33"/>
        <v xml:space="preserve">" "monsters": [
        {
            "name": "Birb Robo",
            "level": 25, "slug": "birb-robo" ,
        }
</v>
      </c>
      <c r="T68" t="str">
        <f t="shared" si="34"/>
        <v/>
      </c>
      <c r="U68" t="str">
        <f t="shared" si="35"/>
        <v/>
      </c>
      <c r="V68" t="str">
        <f t="shared" si="36"/>
        <v>]</v>
      </c>
      <c r="W68" t="str">
        <f t="shared" si="37"/>
        <v>Create Zircon</v>
      </c>
      <c r="X68" t="str">
        <f t="shared" si="38"/>
        <v>not npc_exists spyder_nimrod_zircon</v>
      </c>
      <c r="Y68" t="str">
        <f t="shared" si="39"/>
        <v>create_npc spyder_nimrod_zircon,,,,</v>
      </c>
      <c r="Z68" t="str">
        <f t="shared" si="40"/>
        <v>spyder_nimrod_zircon.json</v>
      </c>
      <c r="AA68" t="str">
        <f t="shared" si="41"/>
        <v>{
    "slug": "spyder_nimrod_zircon",
    "sprite_name": "scientist" "monsters": [
        {
            "name": "Birb Robo",
            "level": 25, "slug": "birb-robo" ,
        }
]}</v>
      </c>
      <c r="AB68" t="str">
        <f t="shared" si="31"/>
        <v xml:space="preserve">msgid "spyder_nimrod_zircon" 
msgstr "Zircon" </v>
      </c>
    </row>
    <row r="69" spans="1:28" x14ac:dyDescent="0.3">
      <c r="A69" t="s">
        <v>835</v>
      </c>
      <c r="B69" t="s">
        <v>4</v>
      </c>
      <c r="C69" t="s">
        <v>408</v>
      </c>
      <c r="D69" t="str">
        <f t="shared" si="32"/>
        <v>spyder_nimrod_maverick</v>
      </c>
      <c r="E69" t="s">
        <v>629</v>
      </c>
      <c r="I69" t="s">
        <v>856</v>
      </c>
      <c r="J69" t="s">
        <v>857</v>
      </c>
      <c r="K69">
        <v>25</v>
      </c>
      <c r="S69" s="9" t="str">
        <f t="shared" si="33"/>
        <v xml:space="preserve">" "monsters": [
        {
            "name": "AV8R",
            "level": 25, "slug": "av8r" ,
        }
</v>
      </c>
      <c r="T69" t="str">
        <f t="shared" si="34"/>
        <v/>
      </c>
      <c r="U69" t="str">
        <f t="shared" si="35"/>
        <v/>
      </c>
      <c r="V69" t="str">
        <f t="shared" si="36"/>
        <v>]</v>
      </c>
      <c r="W69" t="str">
        <f t="shared" si="37"/>
        <v>Create Maverick</v>
      </c>
      <c r="X69" t="str">
        <f t="shared" si="38"/>
        <v>not npc_exists spyder_nimrod_maverick</v>
      </c>
      <c r="Y69" t="str">
        <f t="shared" si="39"/>
        <v>create_npc spyder_nimrod_maverick,,,,</v>
      </c>
      <c r="Z69" t="str">
        <f t="shared" si="40"/>
        <v>spyder_nimrod_maverick.json</v>
      </c>
      <c r="AA69" t="str">
        <f t="shared" si="41"/>
        <v>{
    "slug": "spyder_nimrod_maverick",
    "sprite_name": "soldier" "monsters": [
        {
            "name": "AV8R",
            "level": 25, "slug": "av8r" ,
        }
]}</v>
      </c>
      <c r="AB69" t="str">
        <f t="shared" si="31"/>
        <v xml:space="preserve">msgid "spyder_nimrod_maverick" 
msgstr "Maverick" </v>
      </c>
    </row>
    <row r="70" spans="1:28" x14ac:dyDescent="0.3">
      <c r="A70" t="s">
        <v>834</v>
      </c>
      <c r="B70" t="s">
        <v>4</v>
      </c>
      <c r="C70" t="s">
        <v>408</v>
      </c>
      <c r="D70" t="str">
        <f t="shared" si="32"/>
        <v>spyder_nimrod_rebel</v>
      </c>
      <c r="E70" t="s">
        <v>843</v>
      </c>
      <c r="I70" t="s">
        <v>854</v>
      </c>
      <c r="J70" t="s">
        <v>855</v>
      </c>
      <c r="K70">
        <v>30</v>
      </c>
      <c r="S70" s="9" t="str">
        <f t="shared" si="33"/>
        <v xml:space="preserve">" "monsters": [
        {
            "name": "Grimachin",
            "level": 30, "slug": "grimachin" ,
        }
</v>
      </c>
      <c r="T70" t="str">
        <f t="shared" si="34"/>
        <v/>
      </c>
      <c r="U70" t="str">
        <f t="shared" si="35"/>
        <v/>
      </c>
      <c r="V70" t="str">
        <f t="shared" si="36"/>
        <v>]</v>
      </c>
      <c r="W70" t="str">
        <f t="shared" si="37"/>
        <v>Create Rebel</v>
      </c>
      <c r="X70" t="str">
        <f t="shared" si="38"/>
        <v>not npc_exists spyder_nimrod_rebel</v>
      </c>
      <c r="Y70" t="str">
        <f t="shared" si="39"/>
        <v>create_npc spyder_nimrod_rebel,,,,</v>
      </c>
      <c r="Z70" t="str">
        <f t="shared" si="40"/>
        <v>spyder_nimrod_rebel.json</v>
      </c>
      <c r="AA70" t="str">
        <f t="shared" si="41"/>
        <v>{
    "slug": "spyder_nimrod_rebel",
    "sprite_name": "aviator" "monsters": [
        {
            "name": "Grimachin",
            "level": 30, "slug": "grimachin" ,
        }
]}</v>
      </c>
      <c r="AB70" t="str">
        <f t="shared" si="31"/>
        <v xml:space="preserve">msgid "spyder_nimrod_rebel" 
msgstr "Rebel" </v>
      </c>
    </row>
    <row r="71" spans="1:28" x14ac:dyDescent="0.3">
      <c r="A71" t="s">
        <v>832</v>
      </c>
      <c r="B71" t="s">
        <v>4</v>
      </c>
      <c r="C71" t="s">
        <v>408</v>
      </c>
      <c r="D71" t="str">
        <f t="shared" si="32"/>
        <v>spyder_nimrod_antimony</v>
      </c>
      <c r="E71" t="s">
        <v>481</v>
      </c>
      <c r="I71" t="s">
        <v>852</v>
      </c>
      <c r="J71" t="s">
        <v>853</v>
      </c>
      <c r="K71">
        <v>30</v>
      </c>
      <c r="S71" s="9" t="str">
        <f t="shared" si="33"/>
        <v xml:space="preserve">" "monsters": [
        {
            "name": "Komodraw",
            "level": 30, "slug": "komodraw" ,
        }
</v>
      </c>
      <c r="T71" t="str">
        <f t="shared" si="34"/>
        <v/>
      </c>
      <c r="U71" t="str">
        <f t="shared" si="35"/>
        <v/>
      </c>
      <c r="V71" t="str">
        <f t="shared" si="36"/>
        <v>]</v>
      </c>
      <c r="W71" t="str">
        <f t="shared" si="37"/>
        <v>Create Antimony</v>
      </c>
      <c r="X71" t="str">
        <f t="shared" si="38"/>
        <v>not npc_exists spyder_nimrod_antimony</v>
      </c>
      <c r="Y71" t="str">
        <f t="shared" si="39"/>
        <v>create_npc spyder_nimrod_antimony,,,,</v>
      </c>
      <c r="Z71" t="str">
        <f t="shared" si="40"/>
        <v>spyder_nimrod_antimony.json</v>
      </c>
      <c r="AA71" t="str">
        <f t="shared" si="41"/>
        <v>{
    "slug": "spyder_nimrod_antimony",
    "sprite_name": "scientist" "monsters": [
        {
            "name": "Komodraw",
            "level": 30, "slug": "komodraw" ,
        }
]}</v>
      </c>
      <c r="AB71" t="str">
        <f t="shared" si="31"/>
        <v xml:space="preserve">msgid "spyder_nimrod_antimony" 
msgstr "Antimony" </v>
      </c>
    </row>
    <row r="72" spans="1:28" x14ac:dyDescent="0.3">
      <c r="A72" t="s">
        <v>841</v>
      </c>
      <c r="B72" t="s">
        <v>4</v>
      </c>
      <c r="C72" t="s">
        <v>408</v>
      </c>
      <c r="D72" t="str">
        <f t="shared" si="32"/>
        <v>spyder_nimrod_bowie</v>
      </c>
      <c r="E72" t="s">
        <v>844</v>
      </c>
      <c r="I72" t="s">
        <v>860</v>
      </c>
      <c r="J72" t="s">
        <v>861</v>
      </c>
      <c r="K72">
        <v>35</v>
      </c>
      <c r="L72" t="s">
        <v>848</v>
      </c>
      <c r="M72" t="s">
        <v>849</v>
      </c>
      <c r="N72">
        <v>35</v>
      </c>
      <c r="S72" s="9" t="str">
        <f t="shared" si="33"/>
        <v xml:space="preserve">" "monsters": [
        {
            "name": "Tigrock",
            "level": 35, "slug": "tigrock" ,
        }
</v>
      </c>
      <c r="T72" t="str">
        <f t="shared" si="34"/>
        <v xml:space="preserve">" 
        {
            "name": "Embazook, "slug": "embazook",
            "level": 35,
        }
</v>
      </c>
      <c r="U72" t="str">
        <f t="shared" si="35"/>
        <v/>
      </c>
      <c r="V72" t="str">
        <f t="shared" si="36"/>
        <v>]</v>
      </c>
      <c r="W72" t="str">
        <f t="shared" si="37"/>
        <v>Create Bowie</v>
      </c>
      <c r="X72" t="str">
        <f t="shared" si="38"/>
        <v>not npc_exists spyder_nimrod_bowie</v>
      </c>
      <c r="Y72" t="str">
        <f t="shared" si="39"/>
        <v>create_npc spyder_nimrod_bowie,,,,</v>
      </c>
      <c r="Z72" t="str">
        <f t="shared" si="40"/>
        <v>spyder_nimrod_bowie.json</v>
      </c>
      <c r="AA72" t="str">
        <f t="shared" si="41"/>
        <v>{
    "slug": "spyder_nimrod_bowie",
    "sprite_name": "enforcer_boss" "monsters": [
        {
            "name": "Tigrock",
            "level": 35, "slug": "tigrock" ,
        }
" 
        {
            "name": "Embazook, "slug": "embazook",
            "level": 35,
        }
]}</v>
      </c>
      <c r="AB72" t="str">
        <f t="shared" si="31"/>
        <v xml:space="preserve">msgid "spyder_nimrod_bowie" 
msgstr "Bowie" </v>
      </c>
    </row>
    <row r="73" spans="1:28" x14ac:dyDescent="0.3">
      <c r="A73" t="s">
        <v>840</v>
      </c>
      <c r="B73" t="s">
        <v>4</v>
      </c>
      <c r="C73" t="s">
        <v>408</v>
      </c>
      <c r="D73" t="str">
        <f t="shared" si="32"/>
        <v>spyder_nimrod_archer</v>
      </c>
      <c r="E73" t="s">
        <v>629</v>
      </c>
      <c r="I73" t="s">
        <v>850</v>
      </c>
      <c r="J73" t="s">
        <v>851</v>
      </c>
      <c r="K73">
        <v>20</v>
      </c>
      <c r="L73" t="s">
        <v>856</v>
      </c>
      <c r="M73" t="s">
        <v>857</v>
      </c>
      <c r="N73">
        <v>20</v>
      </c>
      <c r="O73" t="s">
        <v>854</v>
      </c>
      <c r="P73" t="s">
        <v>855</v>
      </c>
      <c r="Q73">
        <v>20</v>
      </c>
      <c r="S73" s="9" t="str">
        <f t="shared" si="33"/>
        <v xml:space="preserve">" "monsters": [
        {
            "name": "Sharpfin",
            "level": 20, "slug": "sharpfin" ,
        }
</v>
      </c>
      <c r="T73" t="str">
        <f t="shared" si="34"/>
        <v xml:space="preserve">" 
        {
            "name": "AV8R, "slug": "av8r",
            "level": 20,
        }
</v>
      </c>
      <c r="U73" t="str">
        <f t="shared" si="35"/>
        <v xml:space="preserve">" 
        {
            "name": "Grimachin",
            "level": 20,
        }
</v>
      </c>
      <c r="V73" t="str">
        <f t="shared" si="36"/>
        <v>]</v>
      </c>
      <c r="W73" t="str">
        <f t="shared" si="37"/>
        <v>Create Archer</v>
      </c>
      <c r="X73" t="str">
        <f t="shared" si="38"/>
        <v>not npc_exists spyder_nimrod_archer</v>
      </c>
      <c r="Y73" t="str">
        <f t="shared" si="39"/>
        <v>create_npc spyder_nimrod_archer,,,,</v>
      </c>
      <c r="Z73" t="str">
        <f t="shared" si="40"/>
        <v>spyder_nimrod_archer.json</v>
      </c>
      <c r="AA73" t="str">
        <f t="shared" si="41"/>
        <v>{
    "slug": "spyder_nimrod_archer",
    "sprite_name": "soldier" "monsters": [
        {
            "name": "Sharpfin",
            "level": 20, "slug": "sharpfin" ,
        }
" 
        {
            "name": "AV8R, "slug": "av8r",
            "level": 20,
        }
" 
        {
            "name": "Grimachin",
            "level": 20,
        }
]}</v>
      </c>
      <c r="AB73" t="str">
        <f t="shared" si="31"/>
        <v xml:space="preserve">msgid "spyder_nimrod_archer" 
msgstr "Archer" </v>
      </c>
    </row>
    <row r="74" spans="1:28" x14ac:dyDescent="0.3">
      <c r="A74" t="s">
        <v>842</v>
      </c>
      <c r="B74" t="s">
        <v>4</v>
      </c>
      <c r="C74" t="s">
        <v>408</v>
      </c>
      <c r="D74" t="str">
        <f t="shared" ref="D74" si="42">CONCATENATE(B74,"_",LOWER(C74),IF(C74="","","_"),SUBSTITUTE(LOWER(A74)," ",""))</f>
        <v>spyder_nimrod_tru</v>
      </c>
      <c r="E74" t="s">
        <v>845</v>
      </c>
      <c r="I74" t="s">
        <v>854</v>
      </c>
      <c r="J74" t="s">
        <v>855</v>
      </c>
      <c r="K74">
        <v>20</v>
      </c>
      <c r="L74" t="s">
        <v>860</v>
      </c>
      <c r="M74" t="s">
        <v>861</v>
      </c>
      <c r="N74">
        <v>25</v>
      </c>
      <c r="O74" t="s">
        <v>852</v>
      </c>
      <c r="P74" t="s">
        <v>853</v>
      </c>
      <c r="Q74">
        <v>25</v>
      </c>
      <c r="S74" s="9" t="str">
        <f t="shared" si="25"/>
        <v xml:space="preserve">" "monsters": [
        {
            "name": "Grimachin",
            "level": 20, "slug": "grimachin" ,
        }
</v>
      </c>
      <c r="T74" t="str">
        <f t="shared" si="26"/>
        <v xml:space="preserve">" 
        {
            "name": "Tigrock, "slug": "tigrock",
            "level": 25,
        }
</v>
      </c>
      <c r="U74" t="str">
        <f t="shared" ref="U74:U137" si="43">IF(O74="","",CONCATENATE($BA$1,$BB$1,P74,$BE$1,Q74,$BD$1))</f>
        <v xml:space="preserve">" 
        {
            "name": "Komodraw",
            "level": 25,
        }
</v>
      </c>
      <c r="V74" t="str">
        <f t="shared" si="27"/>
        <v>]</v>
      </c>
      <c r="W74" t="str">
        <f t="shared" si="15"/>
        <v>Create Tru</v>
      </c>
      <c r="X74" t="str">
        <f t="shared" si="28"/>
        <v>not npc_exists spyder_nimrod_tru</v>
      </c>
      <c r="Y74" t="str">
        <f t="shared" si="24"/>
        <v>create_npc spyder_nimrod_tru,,,,</v>
      </c>
      <c r="Z74" t="str">
        <f t="shared" si="29"/>
        <v>spyder_nimrod_tru.json</v>
      </c>
      <c r="AA74" t="str">
        <f t="shared" si="30"/>
        <v>{
    "slug": "spyder_nimrod_tru",
    "sprite_name": "knightlord" "monsters": [
        {
            "name": "Grimachin",
            "level": 20, "slug": "grimachin" ,
        }
" 
        {
            "name": "Tigrock, "slug": "tigrock",
            "level": 25,
        }
" 
        {
            "name": "Komodraw",
            "level": 25,
        }
]}</v>
      </c>
      <c r="AB74" t="str">
        <f t="shared" si="31"/>
        <v xml:space="preserve">msgid "spyder_nimrod_tru" 
msgstr "Tru" </v>
      </c>
    </row>
    <row r="75" spans="1:28" x14ac:dyDescent="0.3">
      <c r="A75" t="s">
        <v>862</v>
      </c>
      <c r="I75" t="s">
        <v>850</v>
      </c>
      <c r="J75" t="s">
        <v>851</v>
      </c>
      <c r="K75">
        <v>25</v>
      </c>
      <c r="L75" t="s">
        <v>848</v>
      </c>
      <c r="M75" t="s">
        <v>849</v>
      </c>
      <c r="N75">
        <v>25</v>
      </c>
      <c r="S75" s="9" t="str">
        <f t="shared" si="25"/>
        <v xml:space="preserve">" "monsters": [
        {
            "name": "Sharpfin",
            "level": 25, "slug": "sharpfin" ,
        }
</v>
      </c>
      <c r="T75" t="str">
        <f t="shared" si="26"/>
        <v xml:space="preserve">" 
        {
            "name": "Embazook, "slug": "embazook",
            "level": 25,
        }
</v>
      </c>
      <c r="U75" t="str">
        <f t="shared" si="43"/>
        <v/>
      </c>
      <c r="V75" t="str">
        <f t="shared" si="27"/>
        <v>]</v>
      </c>
      <c r="W75" t="str">
        <f t="shared" si="15"/>
        <v>Create Tru continued</v>
      </c>
      <c r="X75" t="str">
        <f t="shared" si="28"/>
        <v xml:space="preserve">not npc_exists </v>
      </c>
      <c r="Y75" t="str">
        <f t="shared" si="24"/>
        <v>create_npc ,,,,</v>
      </c>
      <c r="Z75" t="str">
        <f t="shared" si="29"/>
        <v>.json</v>
      </c>
      <c r="AA75" t="str">
        <f t="shared" si="30"/>
        <v>{
    "slug": "",
    "sprite_name": "" "monsters": [
        {
            "name": "Sharpfin",
            "level": 25, "slug": "sharpfin" ,
        }
" 
        {
            "name": "Embazook, "slug": "embazook",
            "level": 25,
        }
]}</v>
      </c>
      <c r="AB75" t="str">
        <f t="shared" si="31"/>
        <v xml:space="preserve">msgid "" 
msgstr "Tru continued" </v>
      </c>
    </row>
    <row r="76" spans="1:28" x14ac:dyDescent="0.3">
      <c r="A76" t="s">
        <v>830</v>
      </c>
      <c r="B76" t="s">
        <v>4</v>
      </c>
      <c r="C76" t="s">
        <v>408</v>
      </c>
      <c r="D76" t="str">
        <f t="shared" ref="D76:D99" si="44">CONCATENATE(B76,"_",LOWER(C76),IF(C76="","","_"),SUBSTITUTE(LOWER(A76)," ",""))</f>
        <v>spyder_nimrod_dirk</v>
      </c>
      <c r="E76" t="s">
        <v>620</v>
      </c>
      <c r="S76" s="9" t="str">
        <f t="shared" si="25"/>
        <v/>
      </c>
      <c r="T76" t="str">
        <f t="shared" si="26"/>
        <v/>
      </c>
      <c r="U76" t="str">
        <f t="shared" si="43"/>
        <v/>
      </c>
      <c r="V76" t="str">
        <f>IF(J76="","","]")</f>
        <v/>
      </c>
      <c r="W76" t="str">
        <f t="shared" ref="W76:W103" si="45">"Create "&amp;A76</f>
        <v>Create Dirk</v>
      </c>
      <c r="X76" t="str">
        <f t="shared" ref="X76:X97" si="46">"not npc_exists "&amp;D76</f>
        <v>not npc_exists spyder_nimrod_dirk</v>
      </c>
      <c r="Y76" t="str">
        <f t="shared" ref="Y76:Y139" si="47">"create_npc "&amp;D76&amp;","&amp;F76&amp;","&amp;G76&amp;","&amp;","&amp;H76</f>
        <v>create_npc spyder_nimrod_dirk,,,,</v>
      </c>
      <c r="Z76" t="str">
        <f t="shared" ref="Z76:Z84" si="48">CONCATENATE(D76,".json")</f>
        <v>spyder_nimrod_dirk.json</v>
      </c>
      <c r="AA76" t="str">
        <f>CONCATENATE($AX$1,D76,$AY$1,E76,S76,T76,U76,V76,$AZ$1)</f>
        <v>{
    "slug": "spyder_nimrod_dirk",
    "sprite_name": "enforcer_rookie}</v>
      </c>
      <c r="AB76" t="str">
        <f t="shared" si="31"/>
        <v xml:space="preserve">msgid "spyder_nimrod_dirk" 
msgstr "Dirk" </v>
      </c>
    </row>
    <row r="77" spans="1:28" x14ac:dyDescent="0.3">
      <c r="A77" t="s">
        <v>833</v>
      </c>
      <c r="B77" t="s">
        <v>4</v>
      </c>
      <c r="C77" t="s">
        <v>408</v>
      </c>
      <c r="D77" t="str">
        <f t="shared" si="44"/>
        <v>spyder_nimrod_berke</v>
      </c>
      <c r="E77" t="s">
        <v>481</v>
      </c>
      <c r="S77" s="9" t="str">
        <f t="shared" si="25"/>
        <v/>
      </c>
      <c r="T77" t="str">
        <f t="shared" si="26"/>
        <v/>
      </c>
      <c r="U77" t="str">
        <f t="shared" si="43"/>
        <v/>
      </c>
      <c r="V77" t="str">
        <f>IF(J77="","","]")</f>
        <v/>
      </c>
      <c r="W77" t="str">
        <f t="shared" si="45"/>
        <v>Create Berke</v>
      </c>
      <c r="X77" t="str">
        <f t="shared" si="46"/>
        <v>not npc_exists spyder_nimrod_berke</v>
      </c>
      <c r="Y77" t="str">
        <f t="shared" si="47"/>
        <v>create_npc spyder_nimrod_berke,,,,</v>
      </c>
      <c r="Z77" t="str">
        <f t="shared" si="48"/>
        <v>spyder_nimrod_berke.json</v>
      </c>
      <c r="AA77" t="str">
        <f>CONCATENATE($AX$1,D77,$AY$1,E77,S77,T77,U77,V77,$AZ$1)</f>
        <v>{
    "slug": "spyder_nimrod_berke",
    "sprite_name": "scientist}</v>
      </c>
      <c r="AB77" t="str">
        <f t="shared" si="31"/>
        <v xml:space="preserve">msgid "spyder_nimrod_berke" 
msgstr "Berke" </v>
      </c>
    </row>
    <row r="78" spans="1:28" x14ac:dyDescent="0.3">
      <c r="A78" t="s">
        <v>863</v>
      </c>
      <c r="B78" t="s">
        <v>4</v>
      </c>
      <c r="C78" t="s">
        <v>408</v>
      </c>
      <c r="D78" t="str">
        <f t="shared" si="44"/>
        <v>spyder_nimrod_guard</v>
      </c>
      <c r="E78" t="s">
        <v>629</v>
      </c>
      <c r="S78" s="9" t="str">
        <f t="shared" si="25"/>
        <v/>
      </c>
      <c r="T78" t="str">
        <f t="shared" si="26"/>
        <v/>
      </c>
      <c r="U78" t="str">
        <f t="shared" si="43"/>
        <v/>
      </c>
      <c r="W78" t="str">
        <f t="shared" si="45"/>
        <v>Create Guard</v>
      </c>
      <c r="X78" t="str">
        <f t="shared" si="46"/>
        <v>not npc_exists spyder_nimrod_guard</v>
      </c>
      <c r="Y78" t="str">
        <f t="shared" si="47"/>
        <v>create_npc spyder_nimrod_guard,,,,</v>
      </c>
      <c r="Z78" t="str">
        <f t="shared" si="48"/>
        <v>spyder_nimrod_guard.json</v>
      </c>
      <c r="AB78" t="str">
        <f t="shared" si="31"/>
        <v xml:space="preserve">msgid "spyder_nimrod_guard" 
msgstr "Guard" </v>
      </c>
    </row>
    <row r="79" spans="1:28" x14ac:dyDescent="0.3">
      <c r="A79" t="s">
        <v>877</v>
      </c>
      <c r="B79" t="s">
        <v>4</v>
      </c>
      <c r="C79" t="s">
        <v>690</v>
      </c>
      <c r="D79" t="str">
        <f t="shared" si="44"/>
        <v>spyder_route5_cleo</v>
      </c>
      <c r="E79" t="s">
        <v>357</v>
      </c>
      <c r="I79" t="s">
        <v>879</v>
      </c>
      <c r="J79" t="s">
        <v>878</v>
      </c>
      <c r="K79">
        <v>20</v>
      </c>
      <c r="L79" t="s">
        <v>880</v>
      </c>
      <c r="M79" t="s">
        <v>881</v>
      </c>
      <c r="N79">
        <v>18</v>
      </c>
      <c r="S79" s="9" t="str">
        <f t="shared" si="25"/>
        <v xml:space="preserve">" "monsters": [
        {
            "name": "Memnomnom",
            "level": 20, "slug": "memnomnom" ,
        }
</v>
      </c>
      <c r="T79" t="str">
        <f t="shared" si="26"/>
        <v xml:space="preserve">" 
        {
            "name": "Pantherafira, "slug": "pantherafira",
            "level": 18,
        }
</v>
      </c>
      <c r="U79" t="str">
        <f t="shared" si="43"/>
        <v/>
      </c>
      <c r="W79" t="str">
        <f t="shared" si="45"/>
        <v>Create Cleo</v>
      </c>
      <c r="X79" t="str">
        <f t="shared" si="46"/>
        <v>not npc_exists spyder_route5_cleo</v>
      </c>
      <c r="Y79" t="str">
        <f t="shared" si="47"/>
        <v>create_npc spyder_route5_cleo,,,,</v>
      </c>
      <c r="Z79" t="str">
        <f t="shared" si="48"/>
        <v>spyder_route5_cleo.json</v>
      </c>
      <c r="AB79" t="str">
        <f t="shared" si="31"/>
        <v xml:space="preserve">msgid "spyder_route5_cleo" 
msgstr "Cleo" </v>
      </c>
    </row>
    <row r="80" spans="1:28" x14ac:dyDescent="0.3">
      <c r="A80" t="s">
        <v>882</v>
      </c>
      <c r="B80" t="s">
        <v>4</v>
      </c>
      <c r="C80" t="s">
        <v>690</v>
      </c>
      <c r="D80" t="str">
        <f t="shared" si="44"/>
        <v>spyder_route5_tryphaena</v>
      </c>
      <c r="E80" t="s">
        <v>228</v>
      </c>
      <c r="I80" t="s">
        <v>883</v>
      </c>
      <c r="J80" t="s">
        <v>884</v>
      </c>
      <c r="K80">
        <v>24</v>
      </c>
      <c r="L80" t="s">
        <v>885</v>
      </c>
      <c r="M80" t="s">
        <v>886</v>
      </c>
      <c r="N80">
        <v>22</v>
      </c>
      <c r="S80" s="9" t="str">
        <f t="shared" si="25"/>
        <v xml:space="preserve">" "monsters": [
        {
            "name": "Miaownolith",
            "level": 24, "slug": "miaownolith" ,
        }
</v>
      </c>
      <c r="T80" t="str">
        <f t="shared" si="26"/>
        <v xml:space="preserve">" 
        {
            "name": "Criniotherme, "slug": "criniotherme",
            "level": 22,
        }
</v>
      </c>
      <c r="U80" t="str">
        <f t="shared" si="43"/>
        <v/>
      </c>
      <c r="W80" t="str">
        <f t="shared" si="45"/>
        <v>Create Tryphaena</v>
      </c>
      <c r="X80" t="str">
        <f t="shared" si="46"/>
        <v>not npc_exists spyder_route5_tryphaena</v>
      </c>
      <c r="Y80" t="str">
        <f t="shared" si="47"/>
        <v>create_npc spyder_route5_tryphaena,,,,</v>
      </c>
      <c r="Z80" t="str">
        <f t="shared" si="48"/>
        <v>spyder_route5_tryphaena.json</v>
      </c>
      <c r="AB80" t="str">
        <f t="shared" si="31"/>
        <v xml:space="preserve">msgid "spyder_route5_tryphaena" 
msgstr "Tryphaena" </v>
      </c>
    </row>
    <row r="81" spans="1:28" x14ac:dyDescent="0.3">
      <c r="A81" t="s">
        <v>363</v>
      </c>
      <c r="B81" t="s">
        <v>4</v>
      </c>
      <c r="C81" t="s">
        <v>690</v>
      </c>
      <c r="D81" t="str">
        <f t="shared" si="44"/>
        <v>spyder_route5_edith</v>
      </c>
      <c r="E81" t="s">
        <v>314</v>
      </c>
      <c r="I81" t="s">
        <v>875</v>
      </c>
      <c r="J81" t="s">
        <v>876</v>
      </c>
      <c r="K81">
        <v>30</v>
      </c>
      <c r="S81" s="9" t="str">
        <f t="shared" si="25"/>
        <v xml:space="preserve">" "monsters": [
        {
            "name": "Aardart",
            "level": 30, "slug": "aardart" ,
        }
</v>
      </c>
      <c r="T81" t="str">
        <f t="shared" si="26"/>
        <v/>
      </c>
      <c r="U81" t="str">
        <f t="shared" si="43"/>
        <v/>
      </c>
      <c r="W81" t="str">
        <f t="shared" si="45"/>
        <v>Create Edith</v>
      </c>
      <c r="X81" t="str">
        <f t="shared" si="46"/>
        <v>not npc_exists spyder_route5_edith</v>
      </c>
      <c r="Y81" t="str">
        <f t="shared" si="47"/>
        <v>create_npc spyder_route5_edith,,,,</v>
      </c>
      <c r="Z81" t="str">
        <f t="shared" si="48"/>
        <v>spyder_route5_edith.json</v>
      </c>
      <c r="AB81" t="str">
        <f t="shared" si="31"/>
        <v xml:space="preserve">msgid "spyder_route5_edith" 
msgstr "Edith" </v>
      </c>
    </row>
    <row r="82" spans="1:28" x14ac:dyDescent="0.3">
      <c r="A82" t="s">
        <v>869</v>
      </c>
      <c r="B82" t="s">
        <v>4</v>
      </c>
      <c r="C82" t="s">
        <v>690</v>
      </c>
      <c r="D82" t="str">
        <f t="shared" si="44"/>
        <v>spyder_route5_sara</v>
      </c>
      <c r="E82" t="s">
        <v>314</v>
      </c>
      <c r="I82" t="s">
        <v>870</v>
      </c>
      <c r="J82" t="s">
        <v>871</v>
      </c>
      <c r="K82">
        <v>35</v>
      </c>
      <c r="L82" t="s">
        <v>346</v>
      </c>
      <c r="M82" t="s">
        <v>347</v>
      </c>
      <c r="N82">
        <v>35</v>
      </c>
      <c r="S82" s="9" t="str">
        <f t="shared" si="25"/>
        <v xml:space="preserve">" "monsters": [
        {
            "name": "Capiti",
            "level": 35, "slug": "capiti" ,
        }
</v>
      </c>
      <c r="T82" t="str">
        <f t="shared" si="26"/>
        <v xml:space="preserve">" 
        {
            "name": "Shybulb, "slug": "shybulb",
            "level": 35,
        }
</v>
      </c>
      <c r="U82" t="str">
        <f t="shared" si="43"/>
        <v/>
      </c>
      <c r="W82" t="str">
        <f t="shared" si="45"/>
        <v>Create Sara</v>
      </c>
      <c r="X82" t="str">
        <f t="shared" si="46"/>
        <v>not npc_exists spyder_route5_sara</v>
      </c>
      <c r="Y82" t="str">
        <f t="shared" si="47"/>
        <v>create_npc spyder_route5_sara,,,,</v>
      </c>
      <c r="Z82" t="str">
        <f t="shared" si="48"/>
        <v>spyder_route5_sara.json</v>
      </c>
      <c r="AB82" t="str">
        <f t="shared" si="31"/>
        <v xml:space="preserve">msgid "spyder_route5_sara" 
msgstr "Sara" </v>
      </c>
    </row>
    <row r="83" spans="1:28" x14ac:dyDescent="0.3">
      <c r="A83" t="s">
        <v>872</v>
      </c>
      <c r="B83" t="s">
        <v>4</v>
      </c>
      <c r="C83" t="s">
        <v>690</v>
      </c>
      <c r="D83" t="str">
        <f t="shared" si="44"/>
        <v>spyder_route5_hunter</v>
      </c>
      <c r="E83" t="s">
        <v>629</v>
      </c>
      <c r="I83" t="s">
        <v>873</v>
      </c>
      <c r="J83" t="s">
        <v>874</v>
      </c>
      <c r="K83">
        <v>30</v>
      </c>
      <c r="L83" t="s">
        <v>478</v>
      </c>
      <c r="M83" t="s">
        <v>479</v>
      </c>
      <c r="N83">
        <v>25</v>
      </c>
      <c r="O83" t="s">
        <v>478</v>
      </c>
      <c r="P83" t="s">
        <v>479</v>
      </c>
      <c r="Q83">
        <v>25</v>
      </c>
      <c r="S83" s="9" t="str">
        <f t="shared" si="25"/>
        <v xml:space="preserve">" "monsters": [
        {
            "name": "Elowind",
            "level": 30, "slug": "elowind" ,
        }
</v>
      </c>
      <c r="T83" t="str">
        <f t="shared" si="26"/>
        <v xml:space="preserve">" 
        {
            "name": "Elofly, "slug": "elofly",
            "level": 25,
        }
</v>
      </c>
      <c r="U83" t="str">
        <f t="shared" si="43"/>
        <v xml:space="preserve">" 
        {
            "name": "Elofly",
            "level": 25,
        }
</v>
      </c>
      <c r="W83" t="str">
        <f t="shared" si="45"/>
        <v>Create Hunter</v>
      </c>
      <c r="X83" t="str">
        <f t="shared" si="46"/>
        <v>not npc_exists spyder_route5_hunter</v>
      </c>
      <c r="Y83" t="str">
        <f t="shared" si="47"/>
        <v>create_npc spyder_route5_hunter,,,,</v>
      </c>
      <c r="Z83" t="str">
        <f t="shared" si="48"/>
        <v>spyder_route5_hunter.json</v>
      </c>
      <c r="AB83" t="str">
        <f t="shared" si="31"/>
        <v xml:space="preserve">msgid "spyder_route5_hunter" 
msgstr "Hunter" </v>
      </c>
    </row>
    <row r="84" spans="1:28" x14ac:dyDescent="0.3">
      <c r="A84" t="s">
        <v>867</v>
      </c>
      <c r="B84" t="s">
        <v>4</v>
      </c>
      <c r="C84" t="s">
        <v>690</v>
      </c>
      <c r="D84" t="str">
        <f t="shared" si="44"/>
        <v>spyder_route5_goliath</v>
      </c>
      <c r="E84" t="s">
        <v>868</v>
      </c>
      <c r="I84" t="s">
        <v>311</v>
      </c>
      <c r="J84" t="s">
        <v>312</v>
      </c>
      <c r="K84">
        <v>35</v>
      </c>
      <c r="S84" s="9" t="str">
        <f t="shared" si="25"/>
        <v xml:space="preserve">" "monsters": [
        {
            "name": "Spighter",
            "level": 35, "slug": "spighter" ,
        }
</v>
      </c>
      <c r="T84" t="str">
        <f t="shared" si="26"/>
        <v/>
      </c>
      <c r="U84" t="str">
        <f t="shared" si="43"/>
        <v/>
      </c>
      <c r="W84" t="str">
        <f t="shared" si="45"/>
        <v>Create Goliath</v>
      </c>
      <c r="X84" t="str">
        <f t="shared" si="46"/>
        <v>not npc_exists spyder_route5_goliath</v>
      </c>
      <c r="Y84" t="str">
        <f t="shared" si="47"/>
        <v>create_npc spyder_route5_goliath,,,,</v>
      </c>
      <c r="Z84" t="str">
        <f t="shared" si="48"/>
        <v>spyder_route5_goliath.json</v>
      </c>
      <c r="AB84" t="str">
        <f t="shared" si="31"/>
        <v xml:space="preserve">msgid "spyder_route5_goliath" 
msgstr "Goliath" </v>
      </c>
    </row>
    <row r="85" spans="1:28" x14ac:dyDescent="0.3">
      <c r="A85" t="s">
        <v>928</v>
      </c>
      <c r="B85" t="s">
        <v>4</v>
      </c>
      <c r="C85" t="s">
        <v>917</v>
      </c>
      <c r="D85" t="str">
        <f t="shared" si="44"/>
        <v>spyder_scoop_donald</v>
      </c>
      <c r="E85" t="s">
        <v>929</v>
      </c>
      <c r="I85" t="s">
        <v>982</v>
      </c>
      <c r="J85" t="s">
        <v>983</v>
      </c>
      <c r="K85">
        <v>35</v>
      </c>
      <c r="L85" t="s">
        <v>990</v>
      </c>
      <c r="M85" t="s">
        <v>991</v>
      </c>
      <c r="N85">
        <v>35</v>
      </c>
      <c r="O85" t="s">
        <v>992</v>
      </c>
      <c r="P85" t="s">
        <v>993</v>
      </c>
      <c r="Q85">
        <v>35</v>
      </c>
      <c r="S85" s="9" t="str">
        <f t="shared" si="25"/>
        <v xml:space="preserve">" "monsters": [
        {
            "name": "Birdling",
            "level": 35, "slug": "birdling" ,
        }
</v>
      </c>
      <c r="T85" t="str">
        <f t="shared" si="26"/>
        <v xml:space="preserve">" 
        {
            "name": "Pigabyte, "slug": "pigabyte",
            "level": 35,
        }
</v>
      </c>
      <c r="U85" t="str">
        <f t="shared" si="43"/>
        <v xml:space="preserve">" 
        {
            "name": "Zunna",
            "level": 35,
        }
</v>
      </c>
      <c r="W85" t="str">
        <f t="shared" si="45"/>
        <v>Create Donald</v>
      </c>
      <c r="X85" t="str">
        <f t="shared" si="46"/>
        <v>not npc_exists spyder_scoop_donald</v>
      </c>
      <c r="Y85" t="str">
        <f t="shared" si="47"/>
        <v>create_npc spyder_scoop_donald,,,,</v>
      </c>
      <c r="AB85" t="str">
        <f t="shared" si="31"/>
        <v xml:space="preserve">msgid "spyder_scoop_donald" 
msgstr "Donald" </v>
      </c>
    </row>
    <row r="86" spans="1:28" x14ac:dyDescent="0.3">
      <c r="A86" t="s">
        <v>924</v>
      </c>
      <c r="B86" t="s">
        <v>4</v>
      </c>
      <c r="C86" t="s">
        <v>917</v>
      </c>
      <c r="D86" t="str">
        <f t="shared" si="44"/>
        <v>spyder_scoop_turner</v>
      </c>
      <c r="E86" t="s">
        <v>620</v>
      </c>
      <c r="I86" t="s">
        <v>612</v>
      </c>
      <c r="J86" t="s">
        <v>613</v>
      </c>
      <c r="K86">
        <v>30</v>
      </c>
      <c r="L86" t="s">
        <v>364</v>
      </c>
      <c r="M86" t="s">
        <v>365</v>
      </c>
      <c r="N86">
        <v>30</v>
      </c>
      <c r="S86" s="9" t="str">
        <f t="shared" si="25"/>
        <v xml:space="preserve">" "monsters": [
        {
            "name": "Flacono",
            "level": 30, "slug": "flacono" ,
        }
</v>
      </c>
      <c r="T86" t="str">
        <f t="shared" si="26"/>
        <v xml:space="preserve">" 
        {
            "name": "Squabbit, "slug": "squabbit",
            "level": 30,
        }
</v>
      </c>
      <c r="U86" t="str">
        <f t="shared" si="43"/>
        <v/>
      </c>
      <c r="W86" t="str">
        <f t="shared" si="45"/>
        <v>Create Turner</v>
      </c>
      <c r="X86" t="str">
        <f t="shared" si="46"/>
        <v>not npc_exists spyder_scoop_turner</v>
      </c>
      <c r="Y86" t="str">
        <f t="shared" si="47"/>
        <v>create_npc spyder_scoop_turner,,,,</v>
      </c>
      <c r="AB86" t="str">
        <f t="shared" si="31"/>
        <v xml:space="preserve">msgid "spyder_scoop_turner" 
msgstr "Turner" </v>
      </c>
    </row>
    <row r="87" spans="1:28" x14ac:dyDescent="0.3">
      <c r="A87" t="s">
        <v>921</v>
      </c>
      <c r="B87" t="s">
        <v>4</v>
      </c>
      <c r="C87" t="s">
        <v>917</v>
      </c>
      <c r="D87" t="str">
        <f t="shared" si="44"/>
        <v>spyder_scoop_paine</v>
      </c>
      <c r="E87" t="s">
        <v>550</v>
      </c>
      <c r="I87" t="s">
        <v>611</v>
      </c>
      <c r="J87" t="s">
        <v>610</v>
      </c>
      <c r="K87">
        <v>30</v>
      </c>
      <c r="L87" t="s">
        <v>994</v>
      </c>
      <c r="M87" t="s">
        <v>995</v>
      </c>
      <c r="N87">
        <v>35</v>
      </c>
      <c r="S87" s="9" t="str">
        <f t="shared" si="25"/>
        <v xml:space="preserve">" "monsters": [
        {
            "name": "Cairfrey",
            "level": 30, "slug": "cairfrey" ,
        }
</v>
      </c>
      <c r="T87" t="str">
        <f t="shared" si="26"/>
        <v xml:space="preserve">" 
        {
            "name": "Possessun, "slug": "possessun",
            "level": 35,
        }
</v>
      </c>
      <c r="U87" t="str">
        <f t="shared" si="43"/>
        <v/>
      </c>
      <c r="W87" t="str">
        <f t="shared" si="45"/>
        <v>Create Paine</v>
      </c>
      <c r="X87" t="str">
        <f t="shared" si="46"/>
        <v>not npc_exists spyder_scoop_paine</v>
      </c>
      <c r="Y87" t="str">
        <f t="shared" si="47"/>
        <v>create_npc spyder_scoop_paine,,,,</v>
      </c>
      <c r="Z87" t="str">
        <f>CONCATENATE(D87,".json")</f>
        <v>spyder_scoop_paine.json</v>
      </c>
      <c r="AB87" t="str">
        <f t="shared" si="31"/>
        <v xml:space="preserve">msgid "spyder_scoop_paine" 
msgstr "Paine" </v>
      </c>
    </row>
    <row r="88" spans="1:28" x14ac:dyDescent="0.3">
      <c r="A88" t="s">
        <v>927</v>
      </c>
      <c r="B88" t="s">
        <v>4</v>
      </c>
      <c r="C88" t="s">
        <v>917</v>
      </c>
      <c r="D88" t="str">
        <f t="shared" si="44"/>
        <v>spyder_scoop_taggart</v>
      </c>
      <c r="E88" t="s">
        <v>550</v>
      </c>
      <c r="I88" t="s">
        <v>608</v>
      </c>
      <c r="J88" t="s">
        <v>609</v>
      </c>
      <c r="K88">
        <v>30</v>
      </c>
      <c r="L88" t="s">
        <v>873</v>
      </c>
      <c r="M88" t="s">
        <v>874</v>
      </c>
      <c r="N88">
        <v>35</v>
      </c>
      <c r="O88" t="s">
        <v>478</v>
      </c>
      <c r="P88" t="s">
        <v>479</v>
      </c>
      <c r="Q88">
        <v>30</v>
      </c>
      <c r="S88" s="9" t="str">
        <f t="shared" si="25"/>
        <v xml:space="preserve">" "monsters": [
        {
            "name": "Lapinou",
            "level": 30, "slug": "lapinou" ,
        }
</v>
      </c>
      <c r="T88" t="str">
        <f t="shared" si="26"/>
        <v xml:space="preserve">" 
        {
            "name": "Elowind, "slug": "elowind",
            "level": 35,
        }
</v>
      </c>
      <c r="U88" t="str">
        <f t="shared" si="43"/>
        <v xml:space="preserve">" 
        {
            "name": "Elofly",
            "level": 30,
        }
</v>
      </c>
      <c r="W88" t="str">
        <f t="shared" si="45"/>
        <v>Create Taggart</v>
      </c>
      <c r="X88" t="str">
        <f t="shared" si="46"/>
        <v>not npc_exists spyder_scoop_taggart</v>
      </c>
      <c r="Y88" t="str">
        <f t="shared" si="47"/>
        <v>create_npc spyder_scoop_taggart,,,,</v>
      </c>
      <c r="AB88" t="str">
        <f t="shared" si="31"/>
        <v xml:space="preserve">msgid "spyder_scoop_taggart" 
msgstr "Taggart" </v>
      </c>
    </row>
    <row r="89" spans="1:28" x14ac:dyDescent="0.3">
      <c r="A89" t="s">
        <v>926</v>
      </c>
      <c r="B89" t="s">
        <v>4</v>
      </c>
      <c r="C89" t="s">
        <v>917</v>
      </c>
      <c r="D89" t="str">
        <f t="shared" si="44"/>
        <v>spyder_scoop_alyssa</v>
      </c>
      <c r="E89" t="s">
        <v>550</v>
      </c>
      <c r="I89" t="s">
        <v>994</v>
      </c>
      <c r="J89" t="s">
        <v>995</v>
      </c>
      <c r="K89">
        <v>40</v>
      </c>
      <c r="S89" s="9" t="str">
        <f t="shared" si="25"/>
        <v xml:space="preserve">" "monsters": [
        {
            "name": "Possessun",
            "level": 40, "slug": "possessun" ,
        }
</v>
      </c>
      <c r="T89" t="str">
        <f t="shared" si="26"/>
        <v/>
      </c>
      <c r="U89" t="str">
        <f t="shared" si="43"/>
        <v/>
      </c>
      <c r="W89" t="str">
        <f t="shared" si="45"/>
        <v>Create Alyssa</v>
      </c>
      <c r="X89" t="str">
        <f t="shared" si="46"/>
        <v>not npc_exists spyder_scoop_alyssa</v>
      </c>
      <c r="Y89" t="str">
        <f t="shared" si="47"/>
        <v>create_npc spyder_scoop_alyssa,,,,</v>
      </c>
      <c r="AB89" t="str">
        <f t="shared" si="31"/>
        <v xml:space="preserve">msgid "spyder_scoop_alyssa" 
msgstr "Alyssa" </v>
      </c>
    </row>
    <row r="90" spans="1:28" x14ac:dyDescent="0.3">
      <c r="A90" t="s">
        <v>919</v>
      </c>
      <c r="B90" t="s">
        <v>4</v>
      </c>
      <c r="C90" t="s">
        <v>917</v>
      </c>
      <c r="D90" t="str">
        <f t="shared" si="44"/>
        <v>spyder_scoop_lanth</v>
      </c>
      <c r="E90" t="s">
        <v>920</v>
      </c>
      <c r="I90" t="s">
        <v>582</v>
      </c>
      <c r="J90" t="s">
        <v>996</v>
      </c>
      <c r="K90">
        <v>35</v>
      </c>
      <c r="L90" t="s">
        <v>616</v>
      </c>
      <c r="M90" t="s">
        <v>617</v>
      </c>
      <c r="N90">
        <v>35</v>
      </c>
      <c r="S90" s="9" t="str">
        <f t="shared" si="25"/>
        <v xml:space="preserve">" "monsters": [
        {
            "name": "mRmOswitch",
            "level": 35, "slug": "mrmoswitch" ,
        }
</v>
      </c>
      <c r="T90" t="str">
        <f t="shared" si="26"/>
        <v xml:space="preserve">" 
        {
            "name": "PiCC, "slug": "picc",
            "level": 35,
        }
</v>
      </c>
      <c r="U90" t="str">
        <f t="shared" si="43"/>
        <v/>
      </c>
      <c r="W90" t="str">
        <f t="shared" si="45"/>
        <v>Create Lanth</v>
      </c>
      <c r="X90" t="str">
        <f t="shared" si="46"/>
        <v>not npc_exists spyder_scoop_lanth</v>
      </c>
      <c r="Y90" t="str">
        <f t="shared" si="47"/>
        <v>create_npc spyder_scoop_lanth,,,,</v>
      </c>
      <c r="Z90" t="str">
        <f>CONCATENATE(D90,".json")</f>
        <v>spyder_scoop_lanth.json</v>
      </c>
      <c r="AB90" t="str">
        <f t="shared" si="31"/>
        <v xml:space="preserve">msgid "spyder_scoop_lanth" 
msgstr "Lanth" </v>
      </c>
    </row>
    <row r="91" spans="1:28" x14ac:dyDescent="0.3">
      <c r="A91" t="s">
        <v>923</v>
      </c>
      <c r="B91" t="s">
        <v>4</v>
      </c>
      <c r="C91" t="s">
        <v>917</v>
      </c>
      <c r="D91" t="str">
        <f t="shared" si="44"/>
        <v>spyder_scoop_berys</v>
      </c>
      <c r="E91" t="s">
        <v>920</v>
      </c>
      <c r="I91" t="s">
        <v>482</v>
      </c>
      <c r="J91" t="s">
        <v>483</v>
      </c>
      <c r="K91">
        <v>40</v>
      </c>
      <c r="L91" t="s">
        <v>848</v>
      </c>
      <c r="M91" t="s">
        <v>849</v>
      </c>
      <c r="N91">
        <v>35</v>
      </c>
      <c r="S91" s="9" t="str">
        <f t="shared" si="25"/>
        <v xml:space="preserve">" "monsters": [
        {
            "name": "Propellercat",
            "level": 40, "slug": "propellercat" ,
        }
</v>
      </c>
      <c r="T91" t="str">
        <f t="shared" si="26"/>
        <v xml:space="preserve">" 
        {
            "name": "Embazook, "slug": "embazook",
            "level": 35,
        }
</v>
      </c>
      <c r="U91" t="str">
        <f t="shared" si="43"/>
        <v/>
      </c>
      <c r="W91" t="str">
        <f t="shared" si="45"/>
        <v>Create Berys</v>
      </c>
      <c r="X91" t="str">
        <f t="shared" si="46"/>
        <v>not npc_exists spyder_scoop_berys</v>
      </c>
      <c r="Y91" t="str">
        <f t="shared" si="47"/>
        <v>create_npc spyder_scoop_berys,,,,</v>
      </c>
      <c r="AB91" t="str">
        <f t="shared" si="31"/>
        <v xml:space="preserve">msgid "spyder_scoop_berys" 
msgstr "Berys" </v>
      </c>
    </row>
    <row r="92" spans="1:28" x14ac:dyDescent="0.3">
      <c r="A92" t="s">
        <v>922</v>
      </c>
      <c r="B92" t="s">
        <v>4</v>
      </c>
      <c r="C92" t="s">
        <v>917</v>
      </c>
      <c r="D92" t="str">
        <f t="shared" si="44"/>
        <v>spyder_scoop_rubid</v>
      </c>
      <c r="E92" t="s">
        <v>481</v>
      </c>
      <c r="I92" t="s">
        <v>982</v>
      </c>
      <c r="J92" t="s">
        <v>983</v>
      </c>
      <c r="K92">
        <v>30</v>
      </c>
      <c r="L92" t="s">
        <v>984</v>
      </c>
      <c r="M92" t="s">
        <v>985</v>
      </c>
      <c r="N92">
        <v>28</v>
      </c>
      <c r="S92" s="9" t="str">
        <f t="shared" si="25"/>
        <v xml:space="preserve">" "monsters": [
        {
            "name": "Birdling",
            "level": 30, "slug": "birdling" ,
        }
</v>
      </c>
      <c r="T92" t="str">
        <f t="shared" si="26"/>
        <v xml:space="preserve">" 
        {
            "name": "Hatchling, "slug": "hatchling",
            "level": 28,
        }
</v>
      </c>
      <c r="U92" t="str">
        <f t="shared" si="43"/>
        <v/>
      </c>
      <c r="W92" t="str">
        <f t="shared" si="45"/>
        <v>Create Rubid</v>
      </c>
      <c r="X92" t="str">
        <f t="shared" si="46"/>
        <v>not npc_exists spyder_scoop_rubid</v>
      </c>
      <c r="Y92" t="str">
        <f t="shared" si="47"/>
        <v>create_npc spyder_scoop_rubid,,,,</v>
      </c>
      <c r="Z92" t="str">
        <f>CONCATENATE(D92,".json")</f>
        <v>spyder_scoop_rubid.json</v>
      </c>
      <c r="AB92" t="str">
        <f t="shared" si="31"/>
        <v xml:space="preserve">msgid "spyder_scoop_rubid" 
msgstr "Rubid" </v>
      </c>
    </row>
    <row r="93" spans="1:28" x14ac:dyDescent="0.3">
      <c r="A93" t="s">
        <v>925</v>
      </c>
      <c r="B93" t="s">
        <v>4</v>
      </c>
      <c r="C93" t="s">
        <v>917</v>
      </c>
      <c r="D93" t="str">
        <f t="shared" si="44"/>
        <v>spyder_scoop_asta</v>
      </c>
      <c r="E93" t="s">
        <v>481</v>
      </c>
      <c r="S93" s="9" t="str">
        <f t="shared" si="25"/>
        <v/>
      </c>
      <c r="T93" t="str">
        <f t="shared" si="26"/>
        <v/>
      </c>
      <c r="U93" t="str">
        <f t="shared" si="43"/>
        <v/>
      </c>
      <c r="W93" t="str">
        <f t="shared" si="45"/>
        <v>Create Asta</v>
      </c>
      <c r="X93" t="str">
        <f t="shared" si="46"/>
        <v>not npc_exists spyder_scoop_asta</v>
      </c>
      <c r="Y93" t="str">
        <f t="shared" si="47"/>
        <v>create_npc spyder_scoop_asta,,,,</v>
      </c>
      <c r="AB93" t="str">
        <f t="shared" si="31"/>
        <v xml:space="preserve">msgid "spyder_scoop_asta" 
msgstr "Asta" </v>
      </c>
    </row>
    <row r="94" spans="1:28" x14ac:dyDescent="0.3">
      <c r="A94" t="s">
        <v>931</v>
      </c>
      <c r="B94" t="s">
        <v>4</v>
      </c>
      <c r="C94" t="s">
        <v>917</v>
      </c>
      <c r="D94" t="str">
        <f t="shared" si="44"/>
        <v>spyder_scoop_haf</v>
      </c>
      <c r="E94" t="s">
        <v>481</v>
      </c>
      <c r="S94" s="9" t="str">
        <f t="shared" si="25"/>
        <v/>
      </c>
      <c r="T94" t="str">
        <f t="shared" si="26"/>
        <v/>
      </c>
      <c r="U94" t="str">
        <f t="shared" si="43"/>
        <v/>
      </c>
      <c r="W94" t="str">
        <f t="shared" si="45"/>
        <v>Create Haf</v>
      </c>
      <c r="X94" t="str">
        <f t="shared" si="46"/>
        <v>not npc_exists spyder_scoop_haf</v>
      </c>
      <c r="Y94" t="str">
        <f t="shared" si="47"/>
        <v>create_npc spyder_scoop_haf,,,,</v>
      </c>
      <c r="AB94" t="str">
        <f t="shared" si="31"/>
        <v xml:space="preserve">msgid "spyder_scoop_haf" 
msgstr "Haf" </v>
      </c>
    </row>
    <row r="95" spans="1:28" x14ac:dyDescent="0.3">
      <c r="A95" t="s">
        <v>932</v>
      </c>
      <c r="B95" t="s">
        <v>4</v>
      </c>
      <c r="C95" t="s">
        <v>917</v>
      </c>
      <c r="D95" t="str">
        <f t="shared" si="44"/>
        <v>spyder_scoop_arachne</v>
      </c>
      <c r="E95" t="s">
        <v>933</v>
      </c>
      <c r="I95" t="s">
        <v>986</v>
      </c>
      <c r="J95" t="s">
        <v>987</v>
      </c>
      <c r="K95">
        <v>35</v>
      </c>
      <c r="S95" s="9" t="str">
        <f t="shared" si="25"/>
        <v xml:space="preserve">" "monsters": [
        {
            "name": "Cardiwing",
            "level": 35, "slug": "cardiwing" ,
        }
</v>
      </c>
      <c r="T95" t="str">
        <f t="shared" si="26"/>
        <v/>
      </c>
      <c r="U95" t="str">
        <f t="shared" si="43"/>
        <v/>
      </c>
      <c r="W95" t="str">
        <f t="shared" si="45"/>
        <v>Create Arachne</v>
      </c>
      <c r="X95" t="str">
        <f t="shared" si="46"/>
        <v>not npc_exists spyder_scoop_arachne</v>
      </c>
      <c r="Y95" t="str">
        <f t="shared" si="47"/>
        <v>create_npc spyder_scoop_arachne,,,,</v>
      </c>
      <c r="AB95" t="str">
        <f t="shared" si="31"/>
        <v xml:space="preserve">msgid "spyder_scoop_arachne" 
msgstr "Arachne" </v>
      </c>
    </row>
    <row r="96" spans="1:28" x14ac:dyDescent="0.3">
      <c r="A96" t="s">
        <v>463</v>
      </c>
      <c r="B96" t="s">
        <v>4</v>
      </c>
      <c r="C96" t="s">
        <v>917</v>
      </c>
      <c r="D96" t="str">
        <f t="shared" si="44"/>
        <v>spyder_scoop_weaver</v>
      </c>
      <c r="E96" t="s">
        <v>868</v>
      </c>
      <c r="I96" t="s">
        <v>288</v>
      </c>
      <c r="J96" t="s">
        <v>289</v>
      </c>
      <c r="K96">
        <v>30</v>
      </c>
      <c r="L96" t="s">
        <v>311</v>
      </c>
      <c r="M96" t="s">
        <v>312</v>
      </c>
      <c r="N96">
        <v>30</v>
      </c>
      <c r="S96" s="9" t="str">
        <f t="shared" si="25"/>
        <v xml:space="preserve">" "monsters": [
        {
            "name": "Cardiling",
            "level": 30, "slug": "cardiling" ,
        }
</v>
      </c>
      <c r="T96" t="str">
        <f t="shared" si="26"/>
        <v xml:space="preserve">" 
        {
            "name": "Spighter, "slug": "spighter",
            "level": 30,
        }
</v>
      </c>
      <c r="U96" t="str">
        <f t="shared" si="43"/>
        <v/>
      </c>
      <c r="W96" t="str">
        <f t="shared" si="45"/>
        <v>Create Weaver</v>
      </c>
      <c r="X96" t="str">
        <f t="shared" si="46"/>
        <v>not npc_exists spyder_scoop_weaver</v>
      </c>
      <c r="Y96" t="str">
        <f t="shared" si="47"/>
        <v>create_npc spyder_scoop_weaver,,,,</v>
      </c>
      <c r="AB96" t="str">
        <f t="shared" si="31"/>
        <v xml:space="preserve">msgid "spyder_scoop_weaver" 
msgstr "Weaver" </v>
      </c>
    </row>
    <row r="97" spans="1:28" x14ac:dyDescent="0.3">
      <c r="A97" t="s">
        <v>930</v>
      </c>
      <c r="B97" t="s">
        <v>4</v>
      </c>
      <c r="C97" t="s">
        <v>917</v>
      </c>
      <c r="D97" t="str">
        <f t="shared" si="44"/>
        <v>spyder_scoop_orba</v>
      </c>
      <c r="E97" t="s">
        <v>868</v>
      </c>
      <c r="I97" t="s">
        <v>311</v>
      </c>
      <c r="J97" t="s">
        <v>312</v>
      </c>
      <c r="K97">
        <v>30</v>
      </c>
      <c r="L97" t="s">
        <v>988</v>
      </c>
      <c r="M97" t="s">
        <v>989</v>
      </c>
      <c r="N97">
        <v>30</v>
      </c>
      <c r="S97" s="9" t="str">
        <f t="shared" si="25"/>
        <v xml:space="preserve">" "monsters": [
        {
            "name": "Spighter",
            "level": 30, "slug": "spighter" ,
        }
</v>
      </c>
      <c r="T97" t="str">
        <f t="shared" si="26"/>
        <v xml:space="preserve">" 
        {
            "name": "Abesnaki, "slug": "abesnaki",
            "level": 30,
        }
</v>
      </c>
      <c r="U97" t="str">
        <f t="shared" si="43"/>
        <v/>
      </c>
      <c r="W97" t="str">
        <f t="shared" si="45"/>
        <v>Create Orba</v>
      </c>
      <c r="X97" t="str">
        <f t="shared" si="46"/>
        <v>not npc_exists spyder_scoop_orba</v>
      </c>
      <c r="Y97" t="str">
        <f t="shared" si="47"/>
        <v>create_npc spyder_scoop_orba,,,,</v>
      </c>
      <c r="AB97" t="str">
        <f t="shared" si="31"/>
        <v xml:space="preserve">msgid "spyder_scoop_orba" 
msgstr "Orba" </v>
      </c>
    </row>
    <row r="98" spans="1:28" x14ac:dyDescent="0.3">
      <c r="A98" t="s">
        <v>997</v>
      </c>
      <c r="B98" t="s">
        <v>4</v>
      </c>
      <c r="C98" t="s">
        <v>917</v>
      </c>
      <c r="D98" t="str">
        <f t="shared" si="44"/>
        <v>spyder_scoop_landrace</v>
      </c>
      <c r="E98" t="s">
        <v>998</v>
      </c>
      <c r="I98" t="s">
        <v>999</v>
      </c>
      <c r="J98" t="s">
        <v>1000</v>
      </c>
      <c r="K98">
        <v>40</v>
      </c>
      <c r="S98" s="9" t="str">
        <f t="shared" si="25"/>
        <v xml:space="preserve">" "monsters": [
        {
            "name": "Sludgehog",
            "level": 40, "slug": "sludgehog" ,
        }
</v>
      </c>
      <c r="T98" t="str">
        <f t="shared" si="26"/>
        <v/>
      </c>
      <c r="U98" t="str">
        <f t="shared" si="43"/>
        <v/>
      </c>
      <c r="W98" t="str">
        <f t="shared" si="45"/>
        <v>Create Landrace</v>
      </c>
      <c r="X98" t="str">
        <f t="shared" ref="X98:X141" si="49">"not npc_exists "&amp;D98</f>
        <v>not npc_exists spyder_scoop_landrace</v>
      </c>
      <c r="Y98" t="str">
        <f t="shared" si="47"/>
        <v>create_npc spyder_scoop_landrace,,,,</v>
      </c>
      <c r="AB98" t="str">
        <f t="shared" si="31"/>
        <v xml:space="preserve">msgid "spyder_scoop_landrace" 
msgstr "Landrace" </v>
      </c>
    </row>
    <row r="99" spans="1:28" x14ac:dyDescent="0.3">
      <c r="A99" t="s">
        <v>1012</v>
      </c>
      <c r="B99" t="s">
        <v>4</v>
      </c>
      <c r="C99" t="s">
        <v>917</v>
      </c>
      <c r="D99" t="str">
        <f t="shared" si="44"/>
        <v>spyder_scoop_cochinia</v>
      </c>
      <c r="E99" t="s">
        <v>1015</v>
      </c>
      <c r="I99" t="s">
        <v>1016</v>
      </c>
      <c r="J99" t="s">
        <v>1011</v>
      </c>
      <c r="K99">
        <v>30</v>
      </c>
      <c r="S99" s="9" t="str">
        <f t="shared" ref="S99:S140" si="50">IF(I99="","",CONCATENATE($BA$1,$BC$1,$BB$1,J99,$BE$1,K99,$BG$1,I99,$BA$1,$BD$1))</f>
        <v xml:space="preserve">" "monsters": [
        {
            "name": "Cochini",
            "level": 30, "slug": "cochini" ,
        }
</v>
      </c>
      <c r="T99" t="str">
        <f t="shared" ref="T99:T139" si="51">IF(L99="","",CONCATENATE($BA$1,$BB$1,M99,$BG$1,L99,$BE$1,N99,$BD$1))</f>
        <v/>
      </c>
      <c r="U99" t="str">
        <f t="shared" si="43"/>
        <v/>
      </c>
      <c r="W99" t="str">
        <f t="shared" si="45"/>
        <v>Create CochiniA</v>
      </c>
      <c r="X99" t="str">
        <f t="shared" si="49"/>
        <v>not npc_exists spyder_scoop_cochinia</v>
      </c>
      <c r="Y99" t="str">
        <f t="shared" si="47"/>
        <v>create_npc spyder_scoop_cochinia,,,,</v>
      </c>
      <c r="AB99" t="str">
        <f t="shared" si="31"/>
        <v xml:space="preserve">msgid "spyder_scoop_cochinia" 
msgstr "CochiniA" </v>
      </c>
    </row>
    <row r="100" spans="1:28" x14ac:dyDescent="0.3">
      <c r="A100" t="s">
        <v>1013</v>
      </c>
      <c r="B100" t="s">
        <v>4</v>
      </c>
      <c r="C100" t="s">
        <v>917</v>
      </c>
      <c r="D100" t="str">
        <f t="shared" ref="D100:D102" si="52">CONCATENATE(B100,"_",LOWER(C100),IF(C100="","","_"),SUBSTITUTE(LOWER(A100)," ",""))</f>
        <v>spyder_scoop_cochinib</v>
      </c>
      <c r="E100" t="s">
        <v>1015</v>
      </c>
      <c r="I100" t="s">
        <v>1016</v>
      </c>
      <c r="J100" t="s">
        <v>1011</v>
      </c>
      <c r="K100">
        <v>30</v>
      </c>
      <c r="S100" s="9" t="str">
        <f t="shared" si="50"/>
        <v xml:space="preserve">" "monsters": [
        {
            "name": "Cochini",
            "level": 30, "slug": "cochini" ,
        }
</v>
      </c>
      <c r="T100" t="str">
        <f t="shared" si="51"/>
        <v/>
      </c>
      <c r="U100" t="str">
        <f t="shared" si="43"/>
        <v/>
      </c>
      <c r="W100" t="str">
        <f t="shared" si="45"/>
        <v>Create CochiniB</v>
      </c>
      <c r="X100" t="str">
        <f t="shared" si="49"/>
        <v>not npc_exists spyder_scoop_cochinib</v>
      </c>
      <c r="Y100" t="str">
        <f t="shared" si="47"/>
        <v>create_npc spyder_scoop_cochinib,,,,</v>
      </c>
      <c r="AB100" t="str">
        <f t="shared" si="31"/>
        <v xml:space="preserve">msgid "spyder_scoop_cochinib" 
msgstr "CochiniB" </v>
      </c>
    </row>
    <row r="101" spans="1:28" x14ac:dyDescent="0.3">
      <c r="A101" t="s">
        <v>1014</v>
      </c>
      <c r="B101" t="s">
        <v>4</v>
      </c>
      <c r="C101" t="s">
        <v>917</v>
      </c>
      <c r="D101" t="str">
        <f t="shared" si="52"/>
        <v>spyder_scoop_cochinic</v>
      </c>
      <c r="E101" t="s">
        <v>1015</v>
      </c>
      <c r="I101" t="s">
        <v>1016</v>
      </c>
      <c r="J101" t="s">
        <v>1011</v>
      </c>
      <c r="K101">
        <v>30</v>
      </c>
      <c r="S101" s="9" t="str">
        <f t="shared" si="50"/>
        <v xml:space="preserve">" "monsters": [
        {
            "name": "Cochini",
            "level": 30, "slug": "cochini" ,
        }
</v>
      </c>
      <c r="T101" t="str">
        <f t="shared" si="51"/>
        <v/>
      </c>
      <c r="U101" t="str">
        <f t="shared" si="43"/>
        <v/>
      </c>
      <c r="W101" t="str">
        <f t="shared" si="45"/>
        <v>Create CochiniC</v>
      </c>
      <c r="X101" t="str">
        <f t="shared" si="49"/>
        <v>not npc_exists spyder_scoop_cochinic</v>
      </c>
      <c r="Y101" t="str">
        <f t="shared" si="47"/>
        <v>create_npc spyder_scoop_cochinic,,,,</v>
      </c>
      <c r="AB101" t="str">
        <f t="shared" ref="AB101:AB141" si="53">CONCATENATE($AC$1,$AD$1,D101,$AF$1,CHAR(10),$AE$1,$AD$1,A101,$AF$1)</f>
        <v xml:space="preserve">msgid "spyder_scoop_cochinic" 
msgstr "CochiniC" </v>
      </c>
    </row>
    <row r="102" spans="1:28" x14ac:dyDescent="0.3">
      <c r="A102" t="s">
        <v>1017</v>
      </c>
      <c r="B102" t="s">
        <v>4</v>
      </c>
      <c r="C102" t="s">
        <v>1023</v>
      </c>
      <c r="D102" t="str">
        <f t="shared" si="52"/>
        <v>spyder_tunnelb_beryll</v>
      </c>
      <c r="E102" t="s">
        <v>481</v>
      </c>
      <c r="I102" t="s">
        <v>547</v>
      </c>
      <c r="J102" t="s">
        <v>548</v>
      </c>
      <c r="K102">
        <v>20</v>
      </c>
      <c r="L102" t="s">
        <v>510</v>
      </c>
      <c r="M102" t="s">
        <v>511</v>
      </c>
      <c r="N102">
        <v>20</v>
      </c>
      <c r="O102" t="s">
        <v>1024</v>
      </c>
      <c r="P102" t="s">
        <v>1025</v>
      </c>
      <c r="Q102">
        <v>20</v>
      </c>
      <c r="S102" s="9" t="str">
        <f t="shared" si="50"/>
        <v xml:space="preserve">" "monsters": [
        {
            "name": "Rockat",
            "level": 20, "slug": "rockat" ,
        }
</v>
      </c>
      <c r="T102" t="str">
        <f t="shared" si="51"/>
        <v xml:space="preserve">" 
        {
            "name": "Ignibus, "slug": "ignibus",
            "level": 20,
        }
</v>
      </c>
      <c r="U102" t="str">
        <f t="shared" si="43"/>
        <v xml:space="preserve">" 
        {
            "name": "Grintot",
            "level": 20,
        }
</v>
      </c>
      <c r="W102" t="str">
        <f t="shared" si="45"/>
        <v>Create Beryll</v>
      </c>
      <c r="X102" t="str">
        <f t="shared" si="49"/>
        <v>not npc_exists spyder_tunnelb_beryll</v>
      </c>
      <c r="Y102" t="str">
        <f t="shared" si="47"/>
        <v>create_npc spyder_tunnelb_beryll,,,,</v>
      </c>
      <c r="AB102" t="str">
        <f t="shared" si="53"/>
        <v xml:space="preserve">msgid "spyder_tunnelb_beryll" 
msgstr "Beryll" </v>
      </c>
    </row>
    <row r="103" spans="1:28" x14ac:dyDescent="0.3">
      <c r="A103" t="s">
        <v>1018</v>
      </c>
      <c r="B103" t="s">
        <v>4</v>
      </c>
      <c r="C103" t="s">
        <v>1023</v>
      </c>
      <c r="D103" t="str">
        <f t="shared" ref="D103:D118" si="54">CONCATENATE(B103,"_",LOWER(C103),IF(C103="","","_"),SUBSTITUTE(LOWER(A103)," ",""))</f>
        <v>spyder_tunnelb_lute</v>
      </c>
      <c r="E103" t="s">
        <v>481</v>
      </c>
      <c r="I103" t="s">
        <v>1026</v>
      </c>
      <c r="J103" t="s">
        <v>1027</v>
      </c>
      <c r="K103">
        <v>16</v>
      </c>
      <c r="L103" t="s">
        <v>1028</v>
      </c>
      <c r="M103" t="s">
        <v>1029</v>
      </c>
      <c r="N103">
        <v>18</v>
      </c>
      <c r="O103" t="s">
        <v>1030</v>
      </c>
      <c r="P103" t="s">
        <v>1031</v>
      </c>
      <c r="Q103">
        <v>16</v>
      </c>
      <c r="S103" s="9" t="str">
        <f t="shared" si="50"/>
        <v xml:space="preserve">" "monsters": [
        {
            "name": "Noctula",
            "level": 16, "slug": "noctula" ,
        }
</v>
      </c>
      <c r="T103" t="str">
        <f t="shared" si="51"/>
        <v xml:space="preserve">" 
        {
            "name": "Noctalo, "slug": "noctalo",
            "level": 18,
        }
</v>
      </c>
      <c r="U103" t="str">
        <f t="shared" si="43"/>
        <v xml:space="preserve">" 
        {
            "name": "Pipis",
            "level": 16,
        }
</v>
      </c>
      <c r="W103" t="str">
        <f t="shared" si="45"/>
        <v>Create Lute</v>
      </c>
      <c r="X103" t="str">
        <f t="shared" si="49"/>
        <v>not npc_exists spyder_tunnelb_lute</v>
      </c>
      <c r="Y103" t="str">
        <f t="shared" si="47"/>
        <v>create_npc spyder_tunnelb_lute,,,,</v>
      </c>
      <c r="AB103" t="str">
        <f t="shared" si="53"/>
        <v xml:space="preserve">msgid "spyder_tunnelb_lute" 
msgstr "Lute" </v>
      </c>
    </row>
    <row r="104" spans="1:28" x14ac:dyDescent="0.3">
      <c r="I104" t="s">
        <v>1032</v>
      </c>
      <c r="J104" t="s">
        <v>1033</v>
      </c>
      <c r="K104">
        <v>20</v>
      </c>
      <c r="S104" s="9" t="str">
        <f t="shared" si="50"/>
        <v xml:space="preserve">" "monsters": [
        {
            "name": "Strella",
            "level": 20, "slug": "strella" ,
        }
</v>
      </c>
      <c r="T104" t="str">
        <f t="shared" si="51"/>
        <v/>
      </c>
      <c r="U104" t="str">
        <f t="shared" si="43"/>
        <v/>
      </c>
      <c r="X104" t="str">
        <f t="shared" si="49"/>
        <v xml:space="preserve">not npc_exists </v>
      </c>
      <c r="Y104" t="str">
        <f t="shared" si="47"/>
        <v>create_npc ,,,,</v>
      </c>
      <c r="AB104" t="str">
        <f t="shared" si="53"/>
        <v xml:space="preserve">msgid "" 
msgstr "" </v>
      </c>
    </row>
    <row r="105" spans="1:28" x14ac:dyDescent="0.3">
      <c r="A105" t="s">
        <v>1019</v>
      </c>
      <c r="B105" t="s">
        <v>4</v>
      </c>
      <c r="C105" t="s">
        <v>1023</v>
      </c>
      <c r="D105" t="str">
        <f t="shared" si="54"/>
        <v>spyder_tunnelb_meitner</v>
      </c>
      <c r="E105" t="s">
        <v>481</v>
      </c>
      <c r="I105" t="s">
        <v>1034</v>
      </c>
      <c r="J105" t="s">
        <v>1035</v>
      </c>
      <c r="K105">
        <v>22</v>
      </c>
      <c r="S105" s="9" t="str">
        <f t="shared" si="50"/>
        <v xml:space="preserve">" "monsters": [
        {
            "name": "Masknake",
            "level": 22, "slug": "masknake" ,
        }
</v>
      </c>
      <c r="T105" t="str">
        <f t="shared" si="51"/>
        <v/>
      </c>
      <c r="U105" t="str">
        <f t="shared" si="43"/>
        <v/>
      </c>
      <c r="W105" t="str">
        <f t="shared" ref="W105:W172" si="55">"Create "&amp;A105</f>
        <v>Create Meitner</v>
      </c>
      <c r="X105" t="str">
        <f t="shared" si="49"/>
        <v>not npc_exists spyder_tunnelb_meitner</v>
      </c>
      <c r="Y105" t="str">
        <f t="shared" si="47"/>
        <v>create_npc spyder_tunnelb_meitner,,,,</v>
      </c>
      <c r="AB105" t="str">
        <f t="shared" si="53"/>
        <v xml:space="preserve">msgid "spyder_tunnelb_meitner" 
msgstr "Meitner" </v>
      </c>
    </row>
    <row r="106" spans="1:28" x14ac:dyDescent="0.3">
      <c r="A106" t="s">
        <v>1020</v>
      </c>
      <c r="B106" t="s">
        <v>4</v>
      </c>
      <c r="C106" t="s">
        <v>1023</v>
      </c>
      <c r="D106" t="str">
        <f t="shared" si="54"/>
        <v>spyder_tunnelb_iris</v>
      </c>
      <c r="E106" t="s">
        <v>228</v>
      </c>
      <c r="I106" t="s">
        <v>1036</v>
      </c>
      <c r="J106" t="s">
        <v>1037</v>
      </c>
      <c r="K106">
        <v>18</v>
      </c>
      <c r="L106" t="s">
        <v>1036</v>
      </c>
      <c r="M106" t="s">
        <v>1037</v>
      </c>
      <c r="N106">
        <v>18</v>
      </c>
      <c r="O106" t="s">
        <v>1036</v>
      </c>
      <c r="P106" t="s">
        <v>1037</v>
      </c>
      <c r="Q106">
        <v>18</v>
      </c>
      <c r="S106" s="9" t="str">
        <f t="shared" si="50"/>
        <v xml:space="preserve">" "monsters": [
        {
            "name": "Tourbidi",
            "level": 18, "slug": "tourbidi" ,
        }
</v>
      </c>
      <c r="T106" t="str">
        <f t="shared" si="51"/>
        <v xml:space="preserve">" 
        {
            "name": "Tourbidi, "slug": "tourbidi",
            "level": 18,
        }
</v>
      </c>
      <c r="U106" t="str">
        <f t="shared" si="43"/>
        <v xml:space="preserve">" 
        {
            "name": "Tourbidi",
            "level": 18,
        }
</v>
      </c>
      <c r="W106" t="str">
        <f t="shared" si="55"/>
        <v>Create Iris</v>
      </c>
      <c r="X106" t="str">
        <f t="shared" si="49"/>
        <v>not npc_exists spyder_tunnelb_iris</v>
      </c>
      <c r="Y106" t="str">
        <f t="shared" si="47"/>
        <v>create_npc spyder_tunnelb_iris,,,,</v>
      </c>
      <c r="AB106" t="str">
        <f t="shared" si="53"/>
        <v xml:space="preserve">msgid "spyder_tunnelb_iris" 
msgstr "Iris" </v>
      </c>
    </row>
    <row r="107" spans="1:28" x14ac:dyDescent="0.3">
      <c r="A107" t="s">
        <v>1021</v>
      </c>
      <c r="B107" t="s">
        <v>4</v>
      </c>
      <c r="C107" t="s">
        <v>1023</v>
      </c>
      <c r="D107" t="str">
        <f t="shared" si="54"/>
        <v>spyder_tunnelb_greta</v>
      </c>
      <c r="E107" t="s">
        <v>314</v>
      </c>
      <c r="I107" t="s">
        <v>508</v>
      </c>
      <c r="J107" t="s">
        <v>509</v>
      </c>
      <c r="K107">
        <v>16</v>
      </c>
      <c r="L107" t="s">
        <v>508</v>
      </c>
      <c r="M107" t="s">
        <v>509</v>
      </c>
      <c r="N107">
        <v>16</v>
      </c>
      <c r="O107" t="s">
        <v>508</v>
      </c>
      <c r="P107" t="s">
        <v>509</v>
      </c>
      <c r="Q107">
        <v>16</v>
      </c>
      <c r="S107" s="9" t="str">
        <f t="shared" si="50"/>
        <v xml:space="preserve">" "monsters": [
        {
            "name": "Foofle",
            "level": 16, "slug": "foofle" ,
        }
</v>
      </c>
      <c r="T107" t="str">
        <f t="shared" si="51"/>
        <v xml:space="preserve">" 
        {
            "name": "Foofle, "slug": "foofle",
            "level": 16,
        }
</v>
      </c>
      <c r="U107" t="str">
        <f t="shared" si="43"/>
        <v xml:space="preserve">" 
        {
            "name": "Foofle",
            "level": 16,
        }
</v>
      </c>
      <c r="W107" t="str">
        <f t="shared" si="55"/>
        <v>Create Greta</v>
      </c>
      <c r="X107" t="str">
        <f t="shared" si="49"/>
        <v>not npc_exists spyder_tunnelb_greta</v>
      </c>
      <c r="Y107" t="str">
        <f t="shared" si="47"/>
        <v>create_npc spyder_tunnelb_greta,,,,</v>
      </c>
      <c r="AB107" t="str">
        <f t="shared" si="53"/>
        <v xml:space="preserve">msgid "spyder_tunnelb_greta" 
msgstr "Greta" </v>
      </c>
    </row>
    <row r="108" spans="1:28" x14ac:dyDescent="0.3">
      <c r="A108" t="s">
        <v>1022</v>
      </c>
      <c r="B108" t="s">
        <v>4</v>
      </c>
      <c r="C108" t="s">
        <v>1023</v>
      </c>
      <c r="D108" t="str">
        <f t="shared" si="54"/>
        <v>spyder_tunnelb_tommy</v>
      </c>
      <c r="E108" t="s">
        <v>580</v>
      </c>
      <c r="I108" t="s">
        <v>992</v>
      </c>
      <c r="J108" t="s">
        <v>993</v>
      </c>
      <c r="K108">
        <v>22</v>
      </c>
      <c r="S108" s="9" t="str">
        <f t="shared" si="50"/>
        <v xml:space="preserve">" "monsters": [
        {
            "name": "Zunna",
            "level": 22, "slug": "zunna" ,
        }
</v>
      </c>
      <c r="T108" t="str">
        <f t="shared" si="51"/>
        <v/>
      </c>
      <c r="U108" t="str">
        <f t="shared" si="43"/>
        <v/>
      </c>
      <c r="W108" t="str">
        <f t="shared" si="55"/>
        <v>Create Tommy</v>
      </c>
      <c r="X108" t="str">
        <f t="shared" si="49"/>
        <v>not npc_exists spyder_tunnelb_tommy</v>
      </c>
      <c r="Y108" t="str">
        <f t="shared" si="47"/>
        <v>create_npc spyder_tunnelb_tommy,,,,</v>
      </c>
      <c r="AB108" t="str">
        <f t="shared" si="53"/>
        <v xml:space="preserve">msgid "spyder_tunnelb_tommy" 
msgstr "Tommy" </v>
      </c>
    </row>
    <row r="109" spans="1:28" x14ac:dyDescent="0.3">
      <c r="A109" t="s">
        <v>345</v>
      </c>
      <c r="B109" t="s">
        <v>4</v>
      </c>
      <c r="C109" t="s">
        <v>1073</v>
      </c>
      <c r="D109" t="str">
        <f t="shared" si="54"/>
        <v>spyder_route6_frances</v>
      </c>
      <c r="E109" t="s">
        <v>228</v>
      </c>
      <c r="I109" t="s">
        <v>1074</v>
      </c>
      <c r="J109" t="s">
        <v>1075</v>
      </c>
      <c r="K109">
        <v>30</v>
      </c>
      <c r="L109" t="s">
        <v>346</v>
      </c>
      <c r="M109" t="s">
        <v>347</v>
      </c>
      <c r="N109">
        <v>30</v>
      </c>
      <c r="O109" t="s">
        <v>346</v>
      </c>
      <c r="P109" t="s">
        <v>347</v>
      </c>
      <c r="Q109">
        <v>30</v>
      </c>
      <c r="S109" s="9" t="str">
        <f t="shared" si="50"/>
        <v xml:space="preserve">" "monsters": [
        {
            "name": "Narcileaf",
            "level": 30, "slug": "narcileaf" ,
        }
</v>
      </c>
      <c r="T109" t="str">
        <f t="shared" si="51"/>
        <v xml:space="preserve">" 
        {
            "name": "Shybulb, "slug": "shybulb",
            "level": 30,
        }
</v>
      </c>
      <c r="U109" t="str">
        <f t="shared" si="43"/>
        <v xml:space="preserve">" 
        {
            "name": "Shybulb",
            "level": 30,
        }
</v>
      </c>
      <c r="W109" t="str">
        <f t="shared" si="55"/>
        <v>Create Frances</v>
      </c>
      <c r="X109" t="str">
        <f t="shared" si="49"/>
        <v>not npc_exists spyder_route6_frances</v>
      </c>
      <c r="Y109" t="str">
        <f t="shared" si="47"/>
        <v>create_npc spyder_route6_frances,,,,</v>
      </c>
      <c r="AB109" t="str">
        <f t="shared" si="53"/>
        <v xml:space="preserve">msgid "spyder_route6_frances" 
msgstr "Frances" </v>
      </c>
    </row>
    <row r="110" spans="1:28" x14ac:dyDescent="0.3">
      <c r="A110" t="s">
        <v>1065</v>
      </c>
      <c r="B110" t="s">
        <v>4</v>
      </c>
      <c r="C110" t="s">
        <v>1073</v>
      </c>
      <c r="D110" t="str">
        <f t="shared" si="54"/>
        <v>spyder_route6_ping</v>
      </c>
      <c r="E110" t="s">
        <v>314</v>
      </c>
      <c r="I110" t="s">
        <v>508</v>
      </c>
      <c r="J110" t="s">
        <v>509</v>
      </c>
      <c r="K110">
        <v>30</v>
      </c>
      <c r="L110" t="s">
        <v>508</v>
      </c>
      <c r="M110" t="s">
        <v>509</v>
      </c>
      <c r="N110">
        <v>30</v>
      </c>
      <c r="S110" s="9" t="str">
        <f t="shared" si="50"/>
        <v xml:space="preserve">" "monsters": [
        {
            "name": "Foofle",
            "level": 30, "slug": "foofle" ,
        }
</v>
      </c>
      <c r="T110" t="str">
        <f t="shared" si="51"/>
        <v xml:space="preserve">" 
        {
            "name": "Foofle, "slug": "foofle",
            "level": 30,
        }
</v>
      </c>
      <c r="U110" t="str">
        <f t="shared" si="43"/>
        <v/>
      </c>
      <c r="W110" t="str">
        <f t="shared" si="55"/>
        <v>Create Ping</v>
      </c>
      <c r="X110" t="str">
        <f t="shared" si="49"/>
        <v>not npc_exists spyder_route6_ping</v>
      </c>
      <c r="Y110" t="str">
        <f t="shared" si="47"/>
        <v>create_npc spyder_route6_ping,,,,</v>
      </c>
      <c r="AB110" t="str">
        <f t="shared" si="53"/>
        <v xml:space="preserve">msgid "spyder_route6_ping" 
msgstr "Ping" </v>
      </c>
    </row>
    <row r="111" spans="1:28" x14ac:dyDescent="0.3">
      <c r="A111" t="s">
        <v>1066</v>
      </c>
      <c r="B111" t="s">
        <v>4</v>
      </c>
      <c r="C111" t="s">
        <v>1073</v>
      </c>
      <c r="D111" t="str">
        <f t="shared" si="54"/>
        <v>spyder_route6_richard</v>
      </c>
      <c r="E111" t="s">
        <v>683</v>
      </c>
      <c r="I111" t="s">
        <v>618</v>
      </c>
      <c r="J111" t="s">
        <v>619</v>
      </c>
      <c r="K111">
        <v>30</v>
      </c>
      <c r="L111" t="s">
        <v>990</v>
      </c>
      <c r="M111" t="s">
        <v>991</v>
      </c>
      <c r="N111">
        <v>30</v>
      </c>
      <c r="S111" s="9" t="str">
        <f t="shared" si="50"/>
        <v xml:space="preserve">" "monsters": [
        {
            "name": "Hydrone",
            "level": 30, "slug": "hydrone" ,
        }
</v>
      </c>
      <c r="T111" t="str">
        <f t="shared" si="51"/>
        <v xml:space="preserve">" 
        {
            "name": "Pigabyte, "slug": "pigabyte",
            "level": 30,
        }
</v>
      </c>
      <c r="U111" t="str">
        <f t="shared" si="43"/>
        <v/>
      </c>
      <c r="W111" t="str">
        <f t="shared" si="55"/>
        <v>Create Richard</v>
      </c>
      <c r="X111" t="str">
        <f t="shared" si="49"/>
        <v>not npc_exists spyder_route6_richard</v>
      </c>
      <c r="Y111" t="str">
        <f t="shared" si="47"/>
        <v>create_npc spyder_route6_richard,,,,</v>
      </c>
      <c r="AB111" t="str">
        <f t="shared" si="53"/>
        <v xml:space="preserve">msgid "spyder_route6_richard" 
msgstr "Richard" </v>
      </c>
    </row>
    <row r="112" spans="1:28" x14ac:dyDescent="0.3">
      <c r="A112" t="s">
        <v>1067</v>
      </c>
      <c r="B112" t="s">
        <v>4</v>
      </c>
      <c r="C112" t="s">
        <v>1073</v>
      </c>
      <c r="D112" t="str">
        <f t="shared" si="54"/>
        <v>spyder_route6_blair</v>
      </c>
      <c r="E112" t="s">
        <v>413</v>
      </c>
      <c r="I112" t="s">
        <v>1076</v>
      </c>
      <c r="J112" t="s">
        <v>1077</v>
      </c>
      <c r="K112">
        <v>30</v>
      </c>
      <c r="L112" t="s">
        <v>451</v>
      </c>
      <c r="M112" t="s">
        <v>452</v>
      </c>
      <c r="N112">
        <v>30</v>
      </c>
      <c r="S112" s="9" t="str">
        <f t="shared" si="50"/>
        <v xml:space="preserve">" "monsters": [
        {
            "name": "Grintrock",
            "level": 30, "slug": "grintrock" ,
        }
</v>
      </c>
      <c r="T112" t="str">
        <f t="shared" si="51"/>
        <v xml:space="preserve">" 
        {
            "name": "Grinflare, "slug": "grinflare",
            "level": 30,
        }
</v>
      </c>
      <c r="U112" t="str">
        <f t="shared" si="43"/>
        <v/>
      </c>
      <c r="W112" t="str">
        <f t="shared" si="55"/>
        <v>Create Blair</v>
      </c>
      <c r="X112" t="str">
        <f t="shared" si="49"/>
        <v>not npc_exists spyder_route6_blair</v>
      </c>
      <c r="Y112" t="str">
        <f t="shared" si="47"/>
        <v>create_npc spyder_route6_blair,,,,</v>
      </c>
      <c r="AB112" t="str">
        <f t="shared" si="53"/>
        <v xml:space="preserve">msgid "spyder_route6_blair" 
msgstr "Blair" </v>
      </c>
    </row>
    <row r="113" spans="1:28" x14ac:dyDescent="0.3">
      <c r="A113" t="s">
        <v>1068</v>
      </c>
      <c r="B113" t="s">
        <v>4</v>
      </c>
      <c r="C113" t="s">
        <v>1073</v>
      </c>
      <c r="D113" t="str">
        <f t="shared" si="54"/>
        <v>spyder_route6_maxwell</v>
      </c>
      <c r="E113" t="s">
        <v>920</v>
      </c>
      <c r="I113" t="s">
        <v>482</v>
      </c>
      <c r="J113" t="s">
        <v>483</v>
      </c>
      <c r="K113">
        <v>30</v>
      </c>
      <c r="L113" t="s">
        <v>982</v>
      </c>
      <c r="M113" t="s">
        <v>983</v>
      </c>
      <c r="N113">
        <v>30</v>
      </c>
      <c r="S113" s="9" t="str">
        <f t="shared" si="50"/>
        <v xml:space="preserve">" "monsters": [
        {
            "name": "Propellercat",
            "level": 30, "slug": "propellercat" ,
        }
</v>
      </c>
      <c r="T113" t="str">
        <f t="shared" si="51"/>
        <v xml:space="preserve">" 
        {
            "name": "Birdling, "slug": "birdling",
            "level": 30,
        }
</v>
      </c>
      <c r="U113" t="str">
        <f t="shared" si="43"/>
        <v/>
      </c>
      <c r="W113" t="str">
        <f t="shared" si="55"/>
        <v>Create Maxwell</v>
      </c>
      <c r="X113" t="str">
        <f t="shared" si="49"/>
        <v>not npc_exists spyder_route6_maxwell</v>
      </c>
      <c r="Y113" t="str">
        <f t="shared" si="47"/>
        <v>create_npc spyder_route6_maxwell,,,,</v>
      </c>
      <c r="AB113" t="str">
        <f t="shared" si="53"/>
        <v xml:space="preserve">msgid "spyder_route6_maxwell" 
msgstr "Maxwell" </v>
      </c>
    </row>
    <row r="114" spans="1:28" x14ac:dyDescent="0.3">
      <c r="A114" t="s">
        <v>1069</v>
      </c>
      <c r="B114" t="s">
        <v>4</v>
      </c>
      <c r="C114" t="s">
        <v>1073</v>
      </c>
      <c r="D114" t="str">
        <f t="shared" si="54"/>
        <v>spyder_route6_orion</v>
      </c>
      <c r="E114" t="s">
        <v>920</v>
      </c>
      <c r="I114" t="s">
        <v>311</v>
      </c>
      <c r="J114" t="s">
        <v>312</v>
      </c>
      <c r="K114">
        <v>30</v>
      </c>
      <c r="L114" t="s">
        <v>992</v>
      </c>
      <c r="M114" t="s">
        <v>993</v>
      </c>
      <c r="N114">
        <v>30</v>
      </c>
      <c r="S114" s="9" t="str">
        <f t="shared" si="50"/>
        <v xml:space="preserve">" "monsters": [
        {
            "name": "Spighter",
            "level": 30, "slug": "spighter" ,
        }
</v>
      </c>
      <c r="T114" t="str">
        <f t="shared" si="51"/>
        <v xml:space="preserve">" 
        {
            "name": "Zunna, "slug": "zunna",
            "level": 30,
        }
</v>
      </c>
      <c r="U114" t="str">
        <f t="shared" si="43"/>
        <v/>
      </c>
      <c r="W114" t="str">
        <f t="shared" si="55"/>
        <v>Create Orion</v>
      </c>
      <c r="X114" t="str">
        <f t="shared" si="49"/>
        <v>not npc_exists spyder_route6_orion</v>
      </c>
      <c r="Y114" t="str">
        <f t="shared" si="47"/>
        <v>create_npc spyder_route6_orion,,,,</v>
      </c>
      <c r="AB114" t="str">
        <f t="shared" si="53"/>
        <v xml:space="preserve">msgid "spyder_route6_orion" 
msgstr "Orion" </v>
      </c>
    </row>
    <row r="115" spans="1:28" x14ac:dyDescent="0.3">
      <c r="A115" t="s">
        <v>1070</v>
      </c>
      <c r="B115" t="s">
        <v>4</v>
      </c>
      <c r="C115" t="s">
        <v>1073</v>
      </c>
      <c r="D115" t="str">
        <f t="shared" si="54"/>
        <v>spyder_route6_mungo</v>
      </c>
      <c r="E115" t="s">
        <v>481</v>
      </c>
      <c r="I115" t="s">
        <v>1026</v>
      </c>
      <c r="J115" t="s">
        <v>1027</v>
      </c>
      <c r="K115">
        <v>20</v>
      </c>
      <c r="S115" s="9" t="str">
        <f t="shared" si="50"/>
        <v xml:space="preserve">" "monsters": [
        {
            "name": "Noctula",
            "level": 20, "slug": "noctula" ,
        }
</v>
      </c>
      <c r="T115" t="str">
        <f t="shared" si="51"/>
        <v/>
      </c>
      <c r="U115" t="str">
        <f t="shared" si="43"/>
        <v/>
      </c>
      <c r="W115" t="str">
        <f t="shared" si="55"/>
        <v>Create Mungo</v>
      </c>
      <c r="X115" t="str">
        <f t="shared" si="49"/>
        <v>not npc_exists spyder_route6_mungo</v>
      </c>
      <c r="Y115" t="str">
        <f t="shared" si="47"/>
        <v>create_npc spyder_route6_mungo,,,,</v>
      </c>
      <c r="AB115" t="str">
        <f t="shared" si="53"/>
        <v xml:space="preserve">msgid "spyder_route6_mungo" 
msgstr "Mungo" </v>
      </c>
    </row>
    <row r="116" spans="1:28" x14ac:dyDescent="0.3">
      <c r="A116" t="s">
        <v>1071</v>
      </c>
      <c r="B116" t="s">
        <v>4</v>
      </c>
      <c r="C116" t="s">
        <v>1073</v>
      </c>
      <c r="D116" t="str">
        <f t="shared" si="54"/>
        <v>spyder_route6_rigel</v>
      </c>
      <c r="E116" t="s">
        <v>481</v>
      </c>
      <c r="I116" t="s">
        <v>510</v>
      </c>
      <c r="J116" t="s">
        <v>511</v>
      </c>
      <c r="K116">
        <v>30</v>
      </c>
      <c r="S116" s="9" t="str">
        <f t="shared" si="50"/>
        <v xml:space="preserve">" "monsters": [
        {
            "name": "Ignibus",
            "level": 30, "slug": "ignibus" ,
        }
</v>
      </c>
      <c r="T116" t="str">
        <f t="shared" si="51"/>
        <v/>
      </c>
      <c r="U116" t="str">
        <f t="shared" si="43"/>
        <v/>
      </c>
      <c r="W116" t="str">
        <f t="shared" si="55"/>
        <v>Create Rigel</v>
      </c>
      <c r="X116" t="str">
        <f t="shared" si="49"/>
        <v>not npc_exists spyder_route6_rigel</v>
      </c>
      <c r="Y116" t="str">
        <f t="shared" si="47"/>
        <v>create_npc spyder_route6_rigel,,,,</v>
      </c>
      <c r="AB116" t="str">
        <f t="shared" si="53"/>
        <v xml:space="preserve">msgid "spyder_route6_rigel" 
msgstr "Rigel" </v>
      </c>
    </row>
    <row r="117" spans="1:28" x14ac:dyDescent="0.3">
      <c r="A117" t="s">
        <v>1072</v>
      </c>
      <c r="B117" t="s">
        <v>4</v>
      </c>
      <c r="C117" t="s">
        <v>1073</v>
      </c>
      <c r="D117" t="str">
        <f t="shared" si="54"/>
        <v>spyder_route6_gunner</v>
      </c>
      <c r="E117" t="s">
        <v>620</v>
      </c>
      <c r="I117" t="s">
        <v>1078</v>
      </c>
      <c r="J117" t="s">
        <v>1079</v>
      </c>
      <c r="K117">
        <v>20</v>
      </c>
      <c r="L117" t="s">
        <v>846</v>
      </c>
      <c r="M117" t="s">
        <v>847</v>
      </c>
      <c r="N117">
        <v>20</v>
      </c>
      <c r="S117" s="9" t="str">
        <f t="shared" si="50"/>
        <v xml:space="preserve">" "monsters": [
        {
            "name": "Enduros",
            "level": 20, "slug": "enduros" ,
        }
</v>
      </c>
      <c r="T117" t="str">
        <f t="shared" si="51"/>
        <v xml:space="preserve">" 
        {
            "name": "Viviteel, "slug": "viviteel",
            "level": 20,
        }
</v>
      </c>
      <c r="U117" t="str">
        <f t="shared" si="43"/>
        <v/>
      </c>
      <c r="W117" t="str">
        <f t="shared" si="55"/>
        <v>Create Gunner</v>
      </c>
      <c r="X117" t="str">
        <f t="shared" si="49"/>
        <v>not npc_exists spyder_route6_gunner</v>
      </c>
      <c r="Y117" t="str">
        <f t="shared" si="47"/>
        <v>create_npc spyder_route6_gunner,,,,</v>
      </c>
      <c r="AB117" t="str">
        <f t="shared" si="53"/>
        <v xml:space="preserve">msgid "spyder_route6_gunner" 
msgstr "Gunner" </v>
      </c>
    </row>
    <row r="118" spans="1:28" x14ac:dyDescent="0.3">
      <c r="A118" t="s">
        <v>1125</v>
      </c>
      <c r="B118" t="s">
        <v>4</v>
      </c>
      <c r="C118" t="s">
        <v>1126</v>
      </c>
      <c r="D118" t="str">
        <f t="shared" si="54"/>
        <v>spyder_searoutec_nigel</v>
      </c>
      <c r="E118" t="s">
        <v>1127</v>
      </c>
      <c r="I118" t="s">
        <v>1139</v>
      </c>
      <c r="J118" t="s">
        <v>1138</v>
      </c>
      <c r="K118">
        <v>36</v>
      </c>
      <c r="S118" s="9" t="str">
        <f t="shared" si="50"/>
        <v xml:space="preserve">" "monsters": [
        {
            "name": "Agnigon",
            "level": 36, "slug": "agnigon" ,
        }
</v>
      </c>
      <c r="T118" t="str">
        <f t="shared" si="51"/>
        <v/>
      </c>
      <c r="U118" t="str">
        <f t="shared" si="43"/>
        <v/>
      </c>
      <c r="W118" t="str">
        <f t="shared" si="55"/>
        <v>Create Nigel</v>
      </c>
      <c r="X118" t="str">
        <f t="shared" si="49"/>
        <v>not npc_exists spyder_searoutec_nigel</v>
      </c>
      <c r="Y118" t="str">
        <f t="shared" si="47"/>
        <v>create_npc spyder_searoutec_nigel,,,,</v>
      </c>
      <c r="AB118" t="str">
        <f t="shared" si="53"/>
        <v xml:space="preserve">msgid "spyder_searoutec_nigel" 
msgstr "Nigel" </v>
      </c>
    </row>
    <row r="119" spans="1:28" x14ac:dyDescent="0.3">
      <c r="A119" t="s">
        <v>1128</v>
      </c>
      <c r="B119" t="s">
        <v>4</v>
      </c>
      <c r="C119" t="s">
        <v>1126</v>
      </c>
      <c r="D119" t="str">
        <f t="shared" ref="D119:D127" si="56">CONCATENATE(B119,"_",LOWER(C119),IF(C119="","","_"),SUBSTITUTE(LOWER(A119)," ",""))</f>
        <v>spyder_searoutec_river</v>
      </c>
      <c r="E119" t="s">
        <v>1129</v>
      </c>
      <c r="I119" t="s">
        <v>1140</v>
      </c>
      <c r="J119" t="s">
        <v>1141</v>
      </c>
      <c r="K119">
        <v>24</v>
      </c>
      <c r="S119" s="9" t="str">
        <f t="shared" si="50"/>
        <v xml:space="preserve">" "monsters": [
        {
            "name": "Manosting",
            "level": 24, "slug": "manosting" ,
        }
</v>
      </c>
      <c r="T119" t="str">
        <f t="shared" si="51"/>
        <v/>
      </c>
      <c r="U119" t="str">
        <f t="shared" si="43"/>
        <v/>
      </c>
      <c r="W119" t="str">
        <f t="shared" si="55"/>
        <v>Create River</v>
      </c>
      <c r="X119" t="str">
        <f t="shared" si="49"/>
        <v>not npc_exists spyder_searoutec_river</v>
      </c>
      <c r="Y119" t="str">
        <f t="shared" si="47"/>
        <v>create_npc spyder_searoutec_river,,,,</v>
      </c>
      <c r="AB119" t="str">
        <f t="shared" si="53"/>
        <v xml:space="preserve">msgid "spyder_searoutec_river" 
msgstr "River" </v>
      </c>
    </row>
    <row r="120" spans="1:28" x14ac:dyDescent="0.3">
      <c r="A120" t="s">
        <v>1130</v>
      </c>
      <c r="B120" t="s">
        <v>4</v>
      </c>
      <c r="C120" t="s">
        <v>1126</v>
      </c>
      <c r="D120" t="str">
        <f t="shared" si="56"/>
        <v>spyder_searoutec_wade</v>
      </c>
      <c r="E120" t="s">
        <v>1131</v>
      </c>
      <c r="I120" t="s">
        <v>616</v>
      </c>
      <c r="J120" t="s">
        <v>617</v>
      </c>
      <c r="K120">
        <v>20</v>
      </c>
      <c r="L120" t="s">
        <v>616</v>
      </c>
      <c r="M120" t="s">
        <v>617</v>
      </c>
      <c r="N120">
        <v>20</v>
      </c>
      <c r="O120" t="s">
        <v>616</v>
      </c>
      <c r="P120" t="s">
        <v>617</v>
      </c>
      <c r="Q120">
        <v>20</v>
      </c>
      <c r="S120" s="9" t="str">
        <f t="shared" si="50"/>
        <v xml:space="preserve">" "monsters": [
        {
            "name": "PiCC",
            "level": 20, "slug": "picc" ,
        }
</v>
      </c>
      <c r="T120" t="str">
        <f t="shared" si="51"/>
        <v xml:space="preserve">" 
        {
            "name": "PiCC, "slug": "picc",
            "level": 20,
        }
</v>
      </c>
      <c r="U120" t="str">
        <f t="shared" si="43"/>
        <v xml:space="preserve">" 
        {
            "name": "PiCC",
            "level": 20,
        }
</v>
      </c>
      <c r="W120" t="str">
        <f t="shared" si="55"/>
        <v>Create Wade</v>
      </c>
      <c r="X120" t="str">
        <f t="shared" si="49"/>
        <v>not npc_exists spyder_searoutec_wade</v>
      </c>
      <c r="Y120" t="str">
        <f t="shared" si="47"/>
        <v>create_npc spyder_searoutec_wade,,,,</v>
      </c>
      <c r="AB120" t="str">
        <f t="shared" si="53"/>
        <v xml:space="preserve">msgid "spyder_searoutec_wade" 
msgstr "Wade" </v>
      </c>
    </row>
    <row r="121" spans="1:28" x14ac:dyDescent="0.3">
      <c r="A121" t="s">
        <v>1132</v>
      </c>
      <c r="B121" t="s">
        <v>4</v>
      </c>
      <c r="C121" t="s">
        <v>1126</v>
      </c>
      <c r="D121" t="str">
        <f t="shared" si="56"/>
        <v>spyder_searoutec_gil</v>
      </c>
      <c r="E121" t="s">
        <v>1129</v>
      </c>
      <c r="I121" t="s">
        <v>506</v>
      </c>
      <c r="J121" t="s">
        <v>507</v>
      </c>
      <c r="K121">
        <v>22</v>
      </c>
      <c r="L121" t="s">
        <v>506</v>
      </c>
      <c r="M121" t="s">
        <v>507</v>
      </c>
      <c r="N121">
        <v>22</v>
      </c>
      <c r="O121" t="s">
        <v>1142</v>
      </c>
      <c r="P121" t="s">
        <v>1143</v>
      </c>
      <c r="Q121">
        <v>24</v>
      </c>
      <c r="S121" s="9" t="str">
        <f t="shared" si="50"/>
        <v xml:space="preserve">" "monsters": [
        {
            "name": "Nudiflot F",
            "level": 22, "slug": "nudiflot-female" ,
        }
</v>
      </c>
      <c r="T121" t="str">
        <f t="shared" si="51"/>
        <v xml:space="preserve">" 
        {
            "name": "Nudiflot F, "slug": "nudiflot-female",
            "level": 22,
        }
</v>
      </c>
      <c r="U121" t="str">
        <f t="shared" si="43"/>
        <v xml:space="preserve">" 
        {
            "name": "Nudimind",
            "level": 24,
        }
</v>
      </c>
      <c r="W121" t="str">
        <f t="shared" si="55"/>
        <v>Create Gil</v>
      </c>
      <c r="X121" t="str">
        <f t="shared" si="49"/>
        <v>not npc_exists spyder_searoutec_gil</v>
      </c>
      <c r="Y121" t="str">
        <f t="shared" si="47"/>
        <v>create_npc spyder_searoutec_gil,,,,</v>
      </c>
      <c r="AB121" t="str">
        <f t="shared" si="53"/>
        <v xml:space="preserve">msgid "spyder_searoutec_gil" 
msgstr "Gil" </v>
      </c>
    </row>
    <row r="122" spans="1:28" x14ac:dyDescent="0.3">
      <c r="A122" t="s">
        <v>1133</v>
      </c>
      <c r="B122" t="s">
        <v>4</v>
      </c>
      <c r="C122" t="s">
        <v>1126</v>
      </c>
      <c r="D122" t="str">
        <f t="shared" si="56"/>
        <v>spyder_searoutec_leek</v>
      </c>
      <c r="E122" t="s">
        <v>1131</v>
      </c>
      <c r="I122" t="s">
        <v>1144</v>
      </c>
      <c r="J122" t="s">
        <v>1145</v>
      </c>
      <c r="K122">
        <v>27</v>
      </c>
      <c r="S122" s="9" t="str">
        <f t="shared" si="50"/>
        <v xml:space="preserve">" "monsters": [
        {
            "name": "Nudikill",
            "level": 27, "slug": "nudikill" ,
        }
</v>
      </c>
      <c r="T122" t="str">
        <f t="shared" si="51"/>
        <v/>
      </c>
      <c r="U122" t="str">
        <f t="shared" si="43"/>
        <v/>
      </c>
      <c r="W122" t="str">
        <f t="shared" si="55"/>
        <v>Create Leek</v>
      </c>
      <c r="X122" t="str">
        <f t="shared" si="49"/>
        <v>not npc_exists spyder_searoutec_leek</v>
      </c>
      <c r="Y122" t="str">
        <f t="shared" si="47"/>
        <v>create_npc spyder_searoutec_leek,,,,</v>
      </c>
      <c r="AB122" t="str">
        <f t="shared" si="53"/>
        <v xml:space="preserve">msgid "spyder_searoutec_leek" 
msgstr "Leek" </v>
      </c>
    </row>
    <row r="123" spans="1:28" x14ac:dyDescent="0.3">
      <c r="A123" t="s">
        <v>1134</v>
      </c>
      <c r="B123" t="s">
        <v>4</v>
      </c>
      <c r="C123" t="s">
        <v>1126</v>
      </c>
      <c r="D123" t="str">
        <f t="shared" si="56"/>
        <v>spyder_searoutec_beech</v>
      </c>
      <c r="E123" t="s">
        <v>1129</v>
      </c>
      <c r="I123" t="s">
        <v>1146</v>
      </c>
      <c r="J123" t="s">
        <v>1147</v>
      </c>
      <c r="K123">
        <v>26</v>
      </c>
      <c r="S123" s="9" t="str">
        <f t="shared" si="50"/>
        <v xml:space="preserve">" "monsters": [
        {
            "name": "Nostray",
            "level": 26, "slug": "nostray" ,
        }
</v>
      </c>
      <c r="T123" t="str">
        <f t="shared" si="51"/>
        <v/>
      </c>
      <c r="U123" t="str">
        <f t="shared" si="43"/>
        <v/>
      </c>
      <c r="W123" t="str">
        <f t="shared" si="55"/>
        <v>Create Beech</v>
      </c>
      <c r="X123" t="str">
        <f t="shared" si="49"/>
        <v>not npc_exists spyder_searoutec_beech</v>
      </c>
      <c r="Y123" t="str">
        <f t="shared" si="47"/>
        <v>create_npc spyder_searoutec_beech,,,,</v>
      </c>
      <c r="AB123" t="str">
        <f t="shared" si="53"/>
        <v xml:space="preserve">msgid "spyder_searoutec_beech" 
msgstr "Beech" </v>
      </c>
    </row>
    <row r="124" spans="1:28" x14ac:dyDescent="0.3">
      <c r="A124" t="s">
        <v>1135</v>
      </c>
      <c r="B124" t="s">
        <v>4</v>
      </c>
      <c r="C124" t="s">
        <v>1126</v>
      </c>
      <c r="D124" t="str">
        <f t="shared" si="56"/>
        <v>spyder_searoutec_rutherford</v>
      </c>
      <c r="E124" t="s">
        <v>481</v>
      </c>
      <c r="I124" t="s">
        <v>1148</v>
      </c>
      <c r="J124" t="s">
        <v>1149</v>
      </c>
      <c r="K124">
        <v>26</v>
      </c>
      <c r="S124" s="9" t="str">
        <f t="shared" si="50"/>
        <v xml:space="preserve">" "monsters": [
        {
            "name": "Incandesfin",
            "level": 26, "slug": "incandesfin" ,
        }
</v>
      </c>
      <c r="T124" t="str">
        <f t="shared" si="51"/>
        <v/>
      </c>
      <c r="U124" t="str">
        <f t="shared" si="43"/>
        <v/>
      </c>
      <c r="W124" t="str">
        <f t="shared" si="55"/>
        <v>Create Rutherford</v>
      </c>
      <c r="X124" t="str">
        <f t="shared" si="49"/>
        <v>not npc_exists spyder_searoutec_rutherford</v>
      </c>
      <c r="Y124" t="str">
        <f t="shared" si="47"/>
        <v>create_npc spyder_searoutec_rutherford,,,,</v>
      </c>
      <c r="AB124" t="str">
        <f t="shared" si="53"/>
        <v xml:space="preserve">msgid "spyder_searoutec_rutherford" 
msgstr "Rutherford" </v>
      </c>
    </row>
    <row r="125" spans="1:28" x14ac:dyDescent="0.3">
      <c r="A125" t="s">
        <v>1136</v>
      </c>
      <c r="B125" t="s">
        <v>4</v>
      </c>
      <c r="C125" t="s">
        <v>1126</v>
      </c>
      <c r="D125" t="str">
        <f t="shared" si="56"/>
        <v>spyder_searoutec_carstair</v>
      </c>
      <c r="E125" t="s">
        <v>580</v>
      </c>
      <c r="I125" t="s">
        <v>1150</v>
      </c>
      <c r="J125" t="s">
        <v>1151</v>
      </c>
      <c r="K125">
        <v>24</v>
      </c>
      <c r="S125" s="9" t="str">
        <f t="shared" si="50"/>
        <v xml:space="preserve">" "monsters": [
        {
            "name": "Axylightl",
            "level": 24, "slug": "axylightl" ,
        }
</v>
      </c>
      <c r="T125" t="str">
        <f t="shared" si="51"/>
        <v/>
      </c>
      <c r="U125" t="str">
        <f t="shared" si="43"/>
        <v/>
      </c>
      <c r="W125" t="str">
        <f t="shared" si="55"/>
        <v>Create Carstair</v>
      </c>
      <c r="X125" t="str">
        <f t="shared" si="49"/>
        <v>not npc_exists spyder_searoutec_carstair</v>
      </c>
      <c r="Y125" t="str">
        <f t="shared" si="47"/>
        <v>create_npc spyder_searoutec_carstair,,,,</v>
      </c>
      <c r="AB125" t="str">
        <f t="shared" si="53"/>
        <v xml:space="preserve">msgid "spyder_searoutec_carstair" 
msgstr "Carstair" </v>
      </c>
    </row>
    <row r="126" spans="1:28" x14ac:dyDescent="0.3">
      <c r="A126" t="s">
        <v>1137</v>
      </c>
      <c r="B126" t="s">
        <v>4</v>
      </c>
      <c r="C126" t="s">
        <v>1126</v>
      </c>
      <c r="D126" t="str">
        <f t="shared" si="56"/>
        <v>spyder_searoutec_sandy</v>
      </c>
      <c r="E126" t="s">
        <v>503</v>
      </c>
      <c r="I126" t="s">
        <v>850</v>
      </c>
      <c r="J126" t="s">
        <v>851</v>
      </c>
      <c r="K126">
        <v>22</v>
      </c>
      <c r="L126" t="s">
        <v>850</v>
      </c>
      <c r="M126" t="s">
        <v>851</v>
      </c>
      <c r="N126">
        <v>22</v>
      </c>
      <c r="O126" t="s">
        <v>1152</v>
      </c>
      <c r="P126" t="s">
        <v>1153</v>
      </c>
      <c r="Q126">
        <v>22</v>
      </c>
      <c r="S126" s="9" t="str">
        <f t="shared" si="50"/>
        <v xml:space="preserve">" "monsters": [
        {
            "name": "Sharpfin",
            "level": 22, "slug": "sharpfin" ,
        }
</v>
      </c>
      <c r="T126" t="str">
        <f t="shared" si="51"/>
        <v xml:space="preserve">" 
        {
            "name": "Sharpfin, "slug": "sharpfin",
            "level": 22,
        }
</v>
      </c>
      <c r="U126" t="str">
        <f t="shared" si="43"/>
        <v xml:space="preserve">" 
        {
            "name": "Bigfin",
            "level": 22,
        }
</v>
      </c>
      <c r="W126" t="str">
        <f t="shared" si="55"/>
        <v>Create Sandy</v>
      </c>
      <c r="X126" t="str">
        <f t="shared" si="49"/>
        <v>not npc_exists spyder_searoutec_sandy</v>
      </c>
      <c r="Y126" t="str">
        <f t="shared" si="47"/>
        <v>create_npc spyder_searoutec_sandy,,,,</v>
      </c>
      <c r="AB126" t="str">
        <f t="shared" si="53"/>
        <v xml:space="preserve">msgid "spyder_searoutec_sandy" 
msgstr "Sandy" </v>
      </c>
    </row>
    <row r="127" spans="1:28" x14ac:dyDescent="0.3">
      <c r="A127" t="s">
        <v>1189</v>
      </c>
      <c r="B127" t="s">
        <v>4</v>
      </c>
      <c r="C127" t="s">
        <v>1198</v>
      </c>
      <c r="D127" t="str">
        <f t="shared" si="56"/>
        <v>spyder_dragonscave_tomas</v>
      </c>
      <c r="E127" t="s">
        <v>1127</v>
      </c>
      <c r="S127" s="9" t="str">
        <f t="shared" si="50"/>
        <v/>
      </c>
      <c r="T127" t="str">
        <f t="shared" si="51"/>
        <v/>
      </c>
      <c r="U127" t="str">
        <f t="shared" si="43"/>
        <v/>
      </c>
      <c r="W127" t="str">
        <f t="shared" si="55"/>
        <v>Create Tomas</v>
      </c>
      <c r="X127" t="str">
        <f t="shared" si="49"/>
        <v>not npc_exists spyder_dragonscave_tomas</v>
      </c>
      <c r="Y127" t="str">
        <f t="shared" si="47"/>
        <v>create_npc spyder_dragonscave_tomas,,,,</v>
      </c>
      <c r="AB127" t="str">
        <f t="shared" si="53"/>
        <v xml:space="preserve">msgid "spyder_dragonscave_tomas" 
msgstr "Tomas" </v>
      </c>
    </row>
    <row r="128" spans="1:28" x14ac:dyDescent="0.3">
      <c r="A128" t="s">
        <v>1190</v>
      </c>
      <c r="B128" t="s">
        <v>4</v>
      </c>
      <c r="C128" t="s">
        <v>1198</v>
      </c>
      <c r="D128" t="str">
        <f t="shared" ref="D128:D172" si="57">CONCATENATE(B128,"_",LOWER(C128),IF(C128="","","_"),SUBSTITUTE(LOWER(A128)," ",""))</f>
        <v>spyder_dragonscave_lessa</v>
      </c>
      <c r="E128" t="s">
        <v>1127</v>
      </c>
      <c r="S128" s="9" t="str">
        <f t="shared" si="50"/>
        <v/>
      </c>
      <c r="T128" t="str">
        <f t="shared" si="51"/>
        <v/>
      </c>
      <c r="U128" t="str">
        <f t="shared" si="43"/>
        <v/>
      </c>
      <c r="W128" t="str">
        <f t="shared" si="55"/>
        <v>Create Lessa</v>
      </c>
      <c r="X128" t="str">
        <f t="shared" si="49"/>
        <v>not npc_exists spyder_dragonscave_lessa</v>
      </c>
      <c r="Y128" t="str">
        <f t="shared" si="47"/>
        <v>create_npc spyder_dragonscave_lessa,,,,</v>
      </c>
      <c r="AB128" t="str">
        <f t="shared" si="53"/>
        <v xml:space="preserve">msgid "spyder_dragonscave_lessa" 
msgstr "Lessa" </v>
      </c>
    </row>
    <row r="129" spans="1:28" x14ac:dyDescent="0.3">
      <c r="A129" t="s">
        <v>1191</v>
      </c>
      <c r="B129" t="s">
        <v>4</v>
      </c>
      <c r="C129" t="s">
        <v>1198</v>
      </c>
      <c r="D129" t="str">
        <f t="shared" si="57"/>
        <v>spyder_dragonscave_cailin</v>
      </c>
      <c r="E129" t="s">
        <v>1127</v>
      </c>
      <c r="S129" s="9" t="str">
        <f t="shared" si="50"/>
        <v/>
      </c>
      <c r="T129" t="str">
        <f t="shared" si="51"/>
        <v/>
      </c>
      <c r="U129" t="str">
        <f t="shared" si="43"/>
        <v/>
      </c>
      <c r="W129" t="str">
        <f t="shared" si="55"/>
        <v>Create Cailin</v>
      </c>
      <c r="X129" t="str">
        <f t="shared" si="49"/>
        <v>not npc_exists spyder_dragonscave_cailin</v>
      </c>
      <c r="Y129" t="str">
        <f t="shared" si="47"/>
        <v>create_npc spyder_dragonscave_cailin,,,,</v>
      </c>
      <c r="AB129" t="str">
        <f t="shared" si="53"/>
        <v xml:space="preserve">msgid "spyder_dragonscave_cailin" 
msgstr "Cailin" </v>
      </c>
    </row>
    <row r="130" spans="1:28" x14ac:dyDescent="0.3">
      <c r="A130" t="s">
        <v>1192</v>
      </c>
      <c r="B130" t="s">
        <v>4</v>
      </c>
      <c r="C130" t="s">
        <v>1198</v>
      </c>
      <c r="D130" t="str">
        <f t="shared" si="57"/>
        <v>spyder_dragonscave_griffin</v>
      </c>
      <c r="E130" t="s">
        <v>1127</v>
      </c>
      <c r="S130" s="9" t="str">
        <f t="shared" si="50"/>
        <v/>
      </c>
      <c r="T130" t="str">
        <f t="shared" si="51"/>
        <v/>
      </c>
      <c r="U130" t="str">
        <f t="shared" si="43"/>
        <v/>
      </c>
      <c r="W130" t="str">
        <f t="shared" si="55"/>
        <v>Create Griffin</v>
      </c>
      <c r="X130" t="str">
        <f t="shared" si="49"/>
        <v>not npc_exists spyder_dragonscave_griffin</v>
      </c>
      <c r="Y130" t="str">
        <f t="shared" si="47"/>
        <v>create_npc spyder_dragonscave_griffin,,,,</v>
      </c>
      <c r="AB130" t="str">
        <f t="shared" si="53"/>
        <v xml:space="preserve">msgid "spyder_dragonscave_griffin" 
msgstr "Griffin" </v>
      </c>
    </row>
    <row r="131" spans="1:28" x14ac:dyDescent="0.3">
      <c r="A131" t="s">
        <v>1193</v>
      </c>
      <c r="B131" t="s">
        <v>4</v>
      </c>
      <c r="C131" t="s">
        <v>1198</v>
      </c>
      <c r="D131" t="str">
        <f t="shared" si="57"/>
        <v>spyder_dragonscave_daenny</v>
      </c>
      <c r="E131" t="s">
        <v>1127</v>
      </c>
      <c r="S131" s="9" t="str">
        <f t="shared" si="50"/>
        <v/>
      </c>
      <c r="T131" t="str">
        <f t="shared" si="51"/>
        <v/>
      </c>
      <c r="U131" t="str">
        <f t="shared" si="43"/>
        <v/>
      </c>
      <c r="W131" t="str">
        <f t="shared" si="55"/>
        <v>Create Daenny</v>
      </c>
      <c r="X131" t="str">
        <f t="shared" si="49"/>
        <v>not npc_exists spyder_dragonscave_daenny</v>
      </c>
      <c r="Y131" t="str">
        <f t="shared" si="47"/>
        <v>create_npc spyder_dragonscave_daenny,,,,</v>
      </c>
      <c r="AB131" t="str">
        <f t="shared" si="53"/>
        <v xml:space="preserve">msgid "spyder_dragonscave_daenny" 
msgstr "Daenny" </v>
      </c>
    </row>
    <row r="132" spans="1:28" x14ac:dyDescent="0.3">
      <c r="A132" t="s">
        <v>1194</v>
      </c>
      <c r="B132" t="s">
        <v>4</v>
      </c>
      <c r="C132" t="s">
        <v>1198</v>
      </c>
      <c r="D132" t="str">
        <f t="shared" si="57"/>
        <v>spyder_dragonscave_benden</v>
      </c>
      <c r="E132" t="s">
        <v>1127</v>
      </c>
      <c r="S132" s="9" t="str">
        <f t="shared" si="50"/>
        <v/>
      </c>
      <c r="T132" t="str">
        <f t="shared" si="51"/>
        <v/>
      </c>
      <c r="U132" t="str">
        <f t="shared" si="43"/>
        <v/>
      </c>
      <c r="W132" t="str">
        <f t="shared" si="55"/>
        <v>Create Benden</v>
      </c>
      <c r="X132" t="str">
        <f t="shared" si="49"/>
        <v>not npc_exists spyder_dragonscave_benden</v>
      </c>
      <c r="Y132" t="str">
        <f t="shared" si="47"/>
        <v>create_npc spyder_dragonscave_benden,,,,</v>
      </c>
      <c r="AB132" t="str">
        <f t="shared" si="53"/>
        <v xml:space="preserve">msgid "spyder_dragonscave_benden" 
msgstr "Benden" </v>
      </c>
    </row>
    <row r="133" spans="1:28" x14ac:dyDescent="0.3">
      <c r="A133" t="s">
        <v>1195</v>
      </c>
      <c r="B133" t="s">
        <v>4</v>
      </c>
      <c r="C133" t="s">
        <v>1198</v>
      </c>
      <c r="D133" t="str">
        <f t="shared" si="57"/>
        <v>spyder_dragonscave_mal</v>
      </c>
      <c r="E133" t="s">
        <v>1199</v>
      </c>
      <c r="S133" s="9" t="str">
        <f t="shared" si="50"/>
        <v/>
      </c>
      <c r="T133" t="str">
        <f t="shared" si="51"/>
        <v/>
      </c>
      <c r="U133" t="str">
        <f t="shared" si="43"/>
        <v/>
      </c>
      <c r="W133" t="str">
        <f t="shared" si="55"/>
        <v>Create Mal</v>
      </c>
      <c r="X133" t="str">
        <f t="shared" si="49"/>
        <v>not npc_exists spyder_dragonscave_mal</v>
      </c>
      <c r="Y133" t="str">
        <f t="shared" si="47"/>
        <v>create_npc spyder_dragonscave_mal,,,,</v>
      </c>
      <c r="AB133" t="str">
        <f t="shared" si="53"/>
        <v xml:space="preserve">msgid "spyder_dragonscave_mal" 
msgstr "Mal" </v>
      </c>
    </row>
    <row r="134" spans="1:28" x14ac:dyDescent="0.3">
      <c r="A134" t="s">
        <v>1196</v>
      </c>
      <c r="B134" t="s">
        <v>4</v>
      </c>
      <c r="C134" t="s">
        <v>1198</v>
      </c>
      <c r="D134" t="str">
        <f t="shared" si="57"/>
        <v>spyder_dragonscave_ray</v>
      </c>
      <c r="E134" t="s">
        <v>868</v>
      </c>
      <c r="S134" s="9" t="str">
        <f t="shared" si="50"/>
        <v/>
      </c>
      <c r="T134" t="str">
        <f t="shared" si="51"/>
        <v/>
      </c>
      <c r="U134" t="str">
        <f t="shared" si="43"/>
        <v/>
      </c>
      <c r="W134" t="str">
        <f t="shared" si="55"/>
        <v>Create Ray</v>
      </c>
      <c r="X134" t="str">
        <f t="shared" si="49"/>
        <v>not npc_exists spyder_dragonscave_ray</v>
      </c>
      <c r="Y134" t="str">
        <f t="shared" si="47"/>
        <v>create_npc spyder_dragonscave_ray,,,,</v>
      </c>
      <c r="AB134" t="str">
        <f t="shared" si="53"/>
        <v xml:space="preserve">msgid "spyder_dragonscave_ray" 
msgstr "Ray" </v>
      </c>
    </row>
    <row r="135" spans="1:28" x14ac:dyDescent="0.3">
      <c r="A135" t="s">
        <v>1197</v>
      </c>
      <c r="B135" t="s">
        <v>4</v>
      </c>
      <c r="C135" t="s">
        <v>1198</v>
      </c>
      <c r="D135" t="str">
        <f t="shared" si="57"/>
        <v>spyder_dragonscave_lucille</v>
      </c>
      <c r="E135" t="s">
        <v>621</v>
      </c>
      <c r="S135" s="9" t="str">
        <f t="shared" si="50"/>
        <v/>
      </c>
      <c r="T135" t="str">
        <f t="shared" si="51"/>
        <v/>
      </c>
      <c r="U135" t="str">
        <f t="shared" si="43"/>
        <v/>
      </c>
      <c r="W135" t="str">
        <f t="shared" si="55"/>
        <v>Create Lucille</v>
      </c>
      <c r="X135" t="str">
        <f t="shared" si="49"/>
        <v>not npc_exists spyder_dragonscave_lucille</v>
      </c>
      <c r="Y135" t="str">
        <f t="shared" si="47"/>
        <v>create_npc spyder_dragonscave_lucille,,,,</v>
      </c>
      <c r="AB135" t="str">
        <f t="shared" si="53"/>
        <v xml:space="preserve">msgid "spyder_dragonscave_lucille" 
msgstr "Lucille" </v>
      </c>
    </row>
    <row r="136" spans="1:28" x14ac:dyDescent="0.3">
      <c r="A136" t="s">
        <v>842</v>
      </c>
      <c r="B136" t="s">
        <v>4</v>
      </c>
      <c r="C136" t="s">
        <v>1198</v>
      </c>
      <c r="D136" t="str">
        <f t="shared" si="57"/>
        <v>spyder_dragonscave_tru</v>
      </c>
      <c r="E136" t="s">
        <v>845</v>
      </c>
      <c r="S136" s="9" t="str">
        <f t="shared" si="50"/>
        <v/>
      </c>
      <c r="T136" t="str">
        <f t="shared" si="51"/>
        <v/>
      </c>
      <c r="U136" t="str">
        <f t="shared" si="43"/>
        <v/>
      </c>
      <c r="W136" t="str">
        <f t="shared" si="55"/>
        <v>Create Tru</v>
      </c>
      <c r="X136" t="str">
        <f t="shared" si="49"/>
        <v>not npc_exists spyder_dragonscave_tru</v>
      </c>
      <c r="Y136" t="str">
        <f t="shared" si="47"/>
        <v>create_npc spyder_dragonscave_tru,,,,</v>
      </c>
      <c r="AB136" t="str">
        <f t="shared" si="53"/>
        <v xml:space="preserve">msgid "spyder_dragonscave_tru" 
msgstr "Tru" </v>
      </c>
    </row>
    <row r="137" spans="1:28" x14ac:dyDescent="0.3">
      <c r="A137" t="s">
        <v>1200</v>
      </c>
      <c r="B137" t="s">
        <v>4</v>
      </c>
      <c r="C137" t="s">
        <v>664</v>
      </c>
      <c r="D137" t="str">
        <f t="shared" si="57"/>
        <v>spyder_flower_cady</v>
      </c>
      <c r="E137" t="s">
        <v>1201</v>
      </c>
      <c r="S137" s="9" t="str">
        <f t="shared" si="50"/>
        <v/>
      </c>
      <c r="T137" t="str">
        <f t="shared" si="51"/>
        <v/>
      </c>
      <c r="U137" t="str">
        <f t="shared" si="43"/>
        <v/>
      </c>
      <c r="W137" t="str">
        <f t="shared" si="55"/>
        <v>Create Cady</v>
      </c>
      <c r="X137" t="str">
        <f t="shared" si="49"/>
        <v>not npc_exists spyder_flower_cady</v>
      </c>
      <c r="Y137" t="str">
        <f t="shared" si="47"/>
        <v>create_npc spyder_flower_cady,,,,</v>
      </c>
      <c r="AB137" t="str">
        <f t="shared" si="53"/>
        <v xml:space="preserve">msgid "spyder_flower_cady" 
msgstr "Cady" </v>
      </c>
    </row>
    <row r="138" spans="1:28" x14ac:dyDescent="0.3">
      <c r="A138" t="s">
        <v>1202</v>
      </c>
      <c r="B138" t="s">
        <v>4</v>
      </c>
      <c r="C138" t="s">
        <v>664</v>
      </c>
      <c r="D138" t="str">
        <f t="shared" si="57"/>
        <v>spyder_flower_mieke</v>
      </c>
      <c r="E138" t="s">
        <v>357</v>
      </c>
      <c r="S138" s="9" t="str">
        <f t="shared" si="50"/>
        <v/>
      </c>
      <c r="T138" t="str">
        <f t="shared" si="51"/>
        <v/>
      </c>
      <c r="U138" t="str">
        <f t="shared" ref="U138:U140" si="58">IF(O138="","",CONCATENATE($BA$1,$BB$1,P138,$BE$1,Q138,$BD$1))</f>
        <v/>
      </c>
      <c r="W138" t="str">
        <f t="shared" si="55"/>
        <v>Create Mieke</v>
      </c>
      <c r="X138" t="str">
        <f t="shared" si="49"/>
        <v>not npc_exists spyder_flower_mieke</v>
      </c>
      <c r="Y138" t="str">
        <f t="shared" si="47"/>
        <v>create_npc spyder_flower_mieke,,,,</v>
      </c>
      <c r="AB138" t="str">
        <f t="shared" si="53"/>
        <v xml:space="preserve">msgid "spyder_flower_mieke" 
msgstr "Mieke" </v>
      </c>
    </row>
    <row r="139" spans="1:28" x14ac:dyDescent="0.3">
      <c r="A139" t="s">
        <v>1137</v>
      </c>
      <c r="B139" t="s">
        <v>4</v>
      </c>
      <c r="C139" t="s">
        <v>664</v>
      </c>
      <c r="D139" t="str">
        <f t="shared" si="57"/>
        <v>spyder_flower_sandy</v>
      </c>
      <c r="E139" t="s">
        <v>1204</v>
      </c>
      <c r="S139" s="9" t="str">
        <f t="shared" si="50"/>
        <v/>
      </c>
      <c r="T139" t="str">
        <f t="shared" si="51"/>
        <v/>
      </c>
      <c r="U139" t="str">
        <f t="shared" si="58"/>
        <v/>
      </c>
      <c r="W139" t="str">
        <f t="shared" si="55"/>
        <v>Create Sandy</v>
      </c>
      <c r="X139" t="str">
        <f t="shared" si="49"/>
        <v>not npc_exists spyder_flower_sandy</v>
      </c>
      <c r="Y139" t="str">
        <f t="shared" si="47"/>
        <v>create_npc spyder_flower_sandy,,,,</v>
      </c>
      <c r="AB139" t="str">
        <f t="shared" si="53"/>
        <v xml:space="preserve">msgid "spyder_flower_sandy" 
msgstr "Sandy" </v>
      </c>
    </row>
    <row r="140" spans="1:28" x14ac:dyDescent="0.3">
      <c r="A140" t="s">
        <v>1203</v>
      </c>
      <c r="B140" t="s">
        <v>4</v>
      </c>
      <c r="C140" t="s">
        <v>664</v>
      </c>
      <c r="D140" t="str">
        <f t="shared" si="57"/>
        <v>spyder_flower_teach</v>
      </c>
      <c r="E140" t="s">
        <v>314</v>
      </c>
      <c r="S140" s="9" t="str">
        <f t="shared" si="50"/>
        <v/>
      </c>
      <c r="U140" t="str">
        <f t="shared" si="58"/>
        <v/>
      </c>
      <c r="W140" t="str">
        <f t="shared" si="55"/>
        <v>Create Teach</v>
      </c>
      <c r="X140" t="str">
        <f t="shared" si="49"/>
        <v>not npc_exists spyder_flower_teach</v>
      </c>
      <c r="Y140" t="str">
        <f t="shared" ref="Y140:Y141" si="59">"create_npc "&amp;D140&amp;","&amp;F140&amp;","&amp;G140&amp;","&amp;","&amp;H140</f>
        <v>create_npc spyder_flower_teach,,,,</v>
      </c>
      <c r="AB140" t="str">
        <f t="shared" si="53"/>
        <v xml:space="preserve">msgid "spyder_flower_teach" 
msgstr "Teach" </v>
      </c>
    </row>
    <row r="141" spans="1:28" x14ac:dyDescent="0.3">
      <c r="A141" t="s">
        <v>1205</v>
      </c>
      <c r="B141" t="s">
        <v>4</v>
      </c>
      <c r="C141" t="s">
        <v>200</v>
      </c>
      <c r="D141" t="str">
        <f t="shared" si="57"/>
        <v>spyder_omnichannel_william</v>
      </c>
      <c r="E141" t="s">
        <v>580</v>
      </c>
      <c r="W141" t="str">
        <f t="shared" si="55"/>
        <v>Create William</v>
      </c>
      <c r="X141" t="str">
        <f t="shared" si="49"/>
        <v>not npc_exists spyder_omnichannel_william</v>
      </c>
      <c r="Y141" t="str">
        <f t="shared" si="59"/>
        <v>create_npc spyder_omnichannel_william,,,,</v>
      </c>
      <c r="AB141" t="str">
        <f t="shared" si="53"/>
        <v xml:space="preserve">msgid "spyder_omnichannel_william" 
msgstr "William" </v>
      </c>
    </row>
    <row r="142" spans="1:28" x14ac:dyDescent="0.3">
      <c r="A142" t="s">
        <v>1206</v>
      </c>
      <c r="B142" t="s">
        <v>4</v>
      </c>
      <c r="C142" t="s">
        <v>200</v>
      </c>
      <c r="D142" t="str">
        <f t="shared" si="57"/>
        <v>spyder_omnichannel_carnegie</v>
      </c>
      <c r="E142" t="s">
        <v>929</v>
      </c>
      <c r="W142" t="str">
        <f t="shared" si="55"/>
        <v>Create Carnegie</v>
      </c>
      <c r="X142" t="str">
        <f t="shared" ref="X142:X152" si="60">"not npc_exists "&amp;D142</f>
        <v>not npc_exists spyder_omnichannel_carnegie</v>
      </c>
      <c r="Y142" t="str">
        <f t="shared" ref="Y142:Y152" si="61">"create_npc "&amp;D142&amp;","&amp;F142&amp;","&amp;G142&amp;","&amp;","&amp;H142</f>
        <v>create_npc spyder_omnichannel_carnegie,,,,</v>
      </c>
      <c r="AB142" t="str">
        <f t="shared" ref="AB142:AB152" si="62">CONCATENATE($AC$1,$AD$1,D142,$AF$1,CHAR(10),$AE$1,$AD$1,A142,$AF$1)</f>
        <v xml:space="preserve">msgid "spyder_omnichannel_carnegie" 
msgstr "Carnegie" </v>
      </c>
    </row>
    <row r="143" spans="1:28" x14ac:dyDescent="0.3">
      <c r="A143" t="s">
        <v>1207</v>
      </c>
      <c r="B143" t="s">
        <v>4</v>
      </c>
      <c r="C143" t="s">
        <v>200</v>
      </c>
      <c r="D143" t="str">
        <f t="shared" si="57"/>
        <v>spyder_omnichannel_byrne</v>
      </c>
      <c r="E143" t="s">
        <v>920</v>
      </c>
      <c r="W143" t="str">
        <f t="shared" si="55"/>
        <v>Create Byrne</v>
      </c>
      <c r="X143" t="str">
        <f t="shared" si="60"/>
        <v>not npc_exists spyder_omnichannel_byrne</v>
      </c>
      <c r="Y143" t="str">
        <f t="shared" si="61"/>
        <v>create_npc spyder_omnichannel_byrne,,,,</v>
      </c>
      <c r="AB143" t="str">
        <f t="shared" si="62"/>
        <v xml:space="preserve">msgid "spyder_omnichannel_byrne" 
msgstr "Byrne" </v>
      </c>
    </row>
    <row r="144" spans="1:28" x14ac:dyDescent="0.3">
      <c r="A144" t="s">
        <v>1208</v>
      </c>
      <c r="B144" t="s">
        <v>4</v>
      </c>
      <c r="C144" t="s">
        <v>200</v>
      </c>
      <c r="D144" t="str">
        <f t="shared" si="57"/>
        <v>spyder_omnichannel_strauss</v>
      </c>
      <c r="E144" t="s">
        <v>1212</v>
      </c>
      <c r="W144" t="str">
        <f t="shared" si="55"/>
        <v>Create Strauss</v>
      </c>
      <c r="X144" t="str">
        <f t="shared" si="60"/>
        <v>not npc_exists spyder_omnichannel_strauss</v>
      </c>
      <c r="Y144" t="str">
        <f t="shared" si="61"/>
        <v>create_npc spyder_omnichannel_strauss,,,,</v>
      </c>
      <c r="AB144" t="str">
        <f t="shared" si="62"/>
        <v xml:space="preserve">msgid "spyder_omnichannel_strauss" 
msgstr "Strauss" </v>
      </c>
    </row>
    <row r="145" spans="1:28" x14ac:dyDescent="0.3">
      <c r="A145" t="s">
        <v>1209</v>
      </c>
      <c r="B145" t="s">
        <v>4</v>
      </c>
      <c r="C145" t="s">
        <v>200</v>
      </c>
      <c r="D145" t="str">
        <f t="shared" si="57"/>
        <v>spyder_omnichannel_beaverbrook</v>
      </c>
      <c r="E145" t="s">
        <v>1213</v>
      </c>
      <c r="W145" t="str">
        <f t="shared" si="55"/>
        <v>Create Beaverbrook</v>
      </c>
      <c r="X145" t="str">
        <f t="shared" si="60"/>
        <v>not npc_exists spyder_omnichannel_beaverbrook</v>
      </c>
      <c r="Y145" t="str">
        <f t="shared" si="61"/>
        <v>create_npc spyder_omnichannel_beaverbrook,,,,</v>
      </c>
      <c r="AB145" t="str">
        <f t="shared" si="62"/>
        <v xml:space="preserve">msgid "spyder_omnichannel_beaverbrook" 
msgstr "Beaverbrook" </v>
      </c>
    </row>
    <row r="146" spans="1:28" x14ac:dyDescent="0.3">
      <c r="A146" t="s">
        <v>1210</v>
      </c>
      <c r="B146" t="s">
        <v>4</v>
      </c>
      <c r="C146" t="s">
        <v>200</v>
      </c>
      <c r="D146" t="str">
        <f t="shared" si="57"/>
        <v>spyder_omnichannel_worm</v>
      </c>
      <c r="E146" t="s">
        <v>1214</v>
      </c>
      <c r="W146" t="str">
        <f t="shared" si="55"/>
        <v>Create Worm</v>
      </c>
      <c r="X146" t="str">
        <f t="shared" si="60"/>
        <v>not npc_exists spyder_omnichannel_worm</v>
      </c>
      <c r="Y146" t="str">
        <f t="shared" si="61"/>
        <v>create_npc spyder_omnichannel_worm,,,,</v>
      </c>
      <c r="AB146" t="str">
        <f t="shared" si="62"/>
        <v xml:space="preserve">msgid "spyder_omnichannel_worm" 
msgstr "Worm" </v>
      </c>
    </row>
    <row r="147" spans="1:28" x14ac:dyDescent="0.3">
      <c r="A147" t="s">
        <v>1211</v>
      </c>
      <c r="B147" t="s">
        <v>4</v>
      </c>
      <c r="C147" t="s">
        <v>200</v>
      </c>
      <c r="D147" t="str">
        <f t="shared" si="57"/>
        <v>spyder_omnichannel_thedukeofdeadair</v>
      </c>
      <c r="E147" t="s">
        <v>1215</v>
      </c>
      <c r="W147" t="str">
        <f t="shared" si="55"/>
        <v>Create The Duke of Dead Air</v>
      </c>
      <c r="X147" t="str">
        <f t="shared" si="60"/>
        <v>not npc_exists spyder_omnichannel_thedukeofdeadair</v>
      </c>
      <c r="Y147" t="str">
        <f t="shared" si="61"/>
        <v>create_npc spyder_omnichannel_thedukeofdeadair,,,,</v>
      </c>
      <c r="AB147" t="str">
        <f t="shared" si="62"/>
        <v xml:space="preserve">msgid "spyder_omnichannel_thedukeofdeadair" 
msgstr "The Duke of Dead Air" </v>
      </c>
    </row>
    <row r="148" spans="1:28" x14ac:dyDescent="0.3">
      <c r="A148" t="s">
        <v>1220</v>
      </c>
      <c r="B148" t="s">
        <v>4</v>
      </c>
      <c r="C148" t="s">
        <v>1198</v>
      </c>
      <c r="D148" t="str">
        <f t="shared" si="57"/>
        <v>spyder_dragonscave_angrybrute</v>
      </c>
      <c r="E148" t="s">
        <v>202</v>
      </c>
      <c r="W148" t="str">
        <f t="shared" si="55"/>
        <v>Create AngryBrute</v>
      </c>
      <c r="X148" t="str">
        <f t="shared" si="60"/>
        <v>not npc_exists spyder_dragonscave_angrybrute</v>
      </c>
      <c r="Y148" t="str">
        <f t="shared" si="61"/>
        <v>create_npc spyder_dragonscave_angrybrute,,,,</v>
      </c>
      <c r="AB148" t="str">
        <f t="shared" si="62"/>
        <v xml:space="preserve">msgid "spyder_dragonscave_angrybrute" 
msgstr "AngryBrute" </v>
      </c>
    </row>
    <row r="149" spans="1:28" x14ac:dyDescent="0.3">
      <c r="A149" t="s">
        <v>1221</v>
      </c>
      <c r="B149" t="s">
        <v>4</v>
      </c>
      <c r="C149" t="s">
        <v>1198</v>
      </c>
      <c r="D149" t="str">
        <f t="shared" si="57"/>
        <v>spyder_dragonscave_lazybrute</v>
      </c>
      <c r="E149" t="s">
        <v>202</v>
      </c>
      <c r="W149" t="str">
        <f t="shared" si="55"/>
        <v>Create LazyBrute</v>
      </c>
      <c r="X149" t="str">
        <f t="shared" si="60"/>
        <v>not npc_exists spyder_dragonscave_lazybrute</v>
      </c>
      <c r="Y149" t="str">
        <f t="shared" si="61"/>
        <v>create_npc spyder_dragonscave_lazybrute,,,,</v>
      </c>
      <c r="AB149" t="str">
        <f t="shared" si="62"/>
        <v xml:space="preserve">msgid "spyder_dragonscave_lazybrute" 
msgstr "LazyBrute" </v>
      </c>
    </row>
    <row r="150" spans="1:28" x14ac:dyDescent="0.3">
      <c r="A150" t="s">
        <v>1222</v>
      </c>
      <c r="B150" t="s">
        <v>4</v>
      </c>
      <c r="C150" t="s">
        <v>1198</v>
      </c>
      <c r="D150" t="str">
        <f t="shared" si="57"/>
        <v>spyder_dragonscave_concernedbrute</v>
      </c>
      <c r="E150" t="s">
        <v>202</v>
      </c>
      <c r="W150" t="str">
        <f t="shared" si="55"/>
        <v>Create ConcernedBrute</v>
      </c>
      <c r="X150" t="str">
        <f t="shared" si="60"/>
        <v>not npc_exists spyder_dragonscave_concernedbrute</v>
      </c>
      <c r="Y150" t="str">
        <f t="shared" si="61"/>
        <v>create_npc spyder_dragonscave_concernedbrute,,,,</v>
      </c>
      <c r="AB150" t="str">
        <f t="shared" si="62"/>
        <v xml:space="preserve">msgid "spyder_dragonscave_concernedbrute" 
msgstr "ConcernedBrute" </v>
      </c>
    </row>
    <row r="151" spans="1:28" x14ac:dyDescent="0.3">
      <c r="A151" t="s">
        <v>181</v>
      </c>
      <c r="B151" t="s">
        <v>4</v>
      </c>
      <c r="C151" t="s">
        <v>1299</v>
      </c>
      <c r="D151" t="str">
        <f t="shared" si="57"/>
        <v>spyder_hospital_billie</v>
      </c>
      <c r="E151" t="s">
        <v>182</v>
      </c>
      <c r="W151" t="str">
        <f t="shared" si="55"/>
        <v>Create Billie</v>
      </c>
      <c r="X151" t="str">
        <f t="shared" si="60"/>
        <v>not npc_exists spyder_hospital_billie</v>
      </c>
      <c r="Y151" t="str">
        <f t="shared" si="61"/>
        <v>create_npc spyder_hospital_billie,,,,</v>
      </c>
      <c r="AB151" t="str">
        <f t="shared" si="62"/>
        <v xml:space="preserve">msgid "spyder_hospital_billie" 
msgstr "Billie" </v>
      </c>
    </row>
    <row r="152" spans="1:28" x14ac:dyDescent="0.3">
      <c r="A152" t="s">
        <v>1314</v>
      </c>
      <c r="B152" t="s">
        <v>4</v>
      </c>
      <c r="C152" t="s">
        <v>1311</v>
      </c>
      <c r="D152" t="str">
        <f t="shared" si="57"/>
        <v>spyder_greenwash_looten</v>
      </c>
      <c r="E152" t="s">
        <v>224</v>
      </c>
      <c r="W152" t="str">
        <f t="shared" si="55"/>
        <v>Create Looten</v>
      </c>
      <c r="X152" t="str">
        <f t="shared" si="60"/>
        <v>not npc_exists spyder_greenwash_looten</v>
      </c>
      <c r="Y152" t="str">
        <f t="shared" si="61"/>
        <v>create_npc spyder_greenwash_looten,,,,</v>
      </c>
      <c r="AB152" t="str">
        <f t="shared" si="62"/>
        <v xml:space="preserve">msgid "spyder_greenwash_looten" 
msgstr "Looten" </v>
      </c>
    </row>
    <row r="153" spans="1:28" x14ac:dyDescent="0.3">
      <c r="A153" t="s">
        <v>85</v>
      </c>
      <c r="B153" t="s">
        <v>4</v>
      </c>
      <c r="D153" t="str">
        <f t="shared" si="57"/>
        <v>spyder_riverboatcaptain</v>
      </c>
      <c r="E153" t="s">
        <v>1315</v>
      </c>
      <c r="W153" t="str">
        <f t="shared" si="55"/>
        <v>Create Riverboat Captain</v>
      </c>
      <c r="X153" t="str">
        <f t="shared" ref="X153:X155" si="63">"not npc_exists "&amp;D153</f>
        <v>not npc_exists spyder_riverboatcaptain</v>
      </c>
      <c r="Y153" t="str">
        <f t="shared" ref="Y153:Y155" si="64">"create_npc "&amp;D153&amp;","&amp;F153&amp;","&amp;G153&amp;","&amp;","&amp;H153</f>
        <v>create_npc spyder_riverboatcaptain,,,,</v>
      </c>
      <c r="AB153" t="str">
        <f t="shared" ref="AB153:AB167" si="65">CONCATENATE($AC$1,$AD$1,D153,$AF$1,CHAR(10),$AE$1,$AD$1,A153,$AF$1)</f>
        <v xml:space="preserve">msgid "spyder_riverboatcaptain" 
msgstr "Riverboat Captain" </v>
      </c>
    </row>
    <row r="154" spans="1:28" x14ac:dyDescent="0.3">
      <c r="A154" t="s">
        <v>1316</v>
      </c>
      <c r="B154" t="s">
        <v>4</v>
      </c>
      <c r="C154" t="s">
        <v>1317</v>
      </c>
      <c r="D154" t="str">
        <f t="shared" si="57"/>
        <v>spyder_mansion_drinkingbuddya</v>
      </c>
      <c r="E154" t="s">
        <v>1215</v>
      </c>
      <c r="W154" t="str">
        <f t="shared" si="55"/>
        <v>Create Drinking Buddy A</v>
      </c>
      <c r="X154" t="str">
        <f t="shared" si="63"/>
        <v>not npc_exists spyder_mansion_drinkingbuddya</v>
      </c>
      <c r="Y154" t="str">
        <f t="shared" si="64"/>
        <v>create_npc spyder_mansion_drinkingbuddya,,,,</v>
      </c>
      <c r="AB154" t="str">
        <f t="shared" si="65"/>
        <v xml:space="preserve">msgid "spyder_mansion_drinkingbuddya" 
msgstr "Drinking Buddy A" </v>
      </c>
    </row>
    <row r="155" spans="1:28" x14ac:dyDescent="0.3">
      <c r="A155" t="s">
        <v>1318</v>
      </c>
      <c r="B155" t="s">
        <v>4</v>
      </c>
      <c r="C155" t="s">
        <v>1317</v>
      </c>
      <c r="D155" t="str">
        <f t="shared" si="57"/>
        <v>spyder_mansion_drinkingbuddyb</v>
      </c>
      <c r="E155" t="s">
        <v>629</v>
      </c>
      <c r="W155" t="str">
        <f t="shared" si="55"/>
        <v>Create Drinking Buddy B</v>
      </c>
      <c r="X155" t="str">
        <f t="shared" si="63"/>
        <v>not npc_exists spyder_mansion_drinkingbuddyb</v>
      </c>
      <c r="Y155" t="str">
        <f t="shared" si="64"/>
        <v>create_npc spyder_mansion_drinkingbuddyb,,,,</v>
      </c>
      <c r="AB155" t="str">
        <f t="shared" si="65"/>
        <v xml:space="preserve">msgid "spyder_mansion_drinkingbuddyb" 
msgstr "Drinking Buddy B" </v>
      </c>
    </row>
    <row r="156" spans="1:28" x14ac:dyDescent="0.3">
      <c r="A156" t="s">
        <v>1333</v>
      </c>
      <c r="B156" t="s">
        <v>4</v>
      </c>
      <c r="C156" t="s">
        <v>1332</v>
      </c>
      <c r="D156" t="str">
        <f t="shared" si="57"/>
        <v>spyder_dryadsgrove_aquemini</v>
      </c>
      <c r="E156" t="s">
        <v>1338</v>
      </c>
      <c r="W156" t="str">
        <f t="shared" si="55"/>
        <v>Create Aquemini</v>
      </c>
      <c r="X156" t="str">
        <f t="shared" ref="X156:X172" si="66">"not npc_exists "&amp;D156</f>
        <v>not npc_exists spyder_dryadsgrove_aquemini</v>
      </c>
      <c r="Y156" t="str">
        <f t="shared" ref="Y156:Y172" si="67">"create_npc "&amp;D156&amp;","&amp;F156&amp;","&amp;G156&amp;","&amp;","&amp;H156</f>
        <v>create_npc spyder_dryadsgrove_aquemini,,,,</v>
      </c>
      <c r="AB156" t="str">
        <f t="shared" si="65"/>
        <v xml:space="preserve">msgid "spyder_dryadsgrove_aquemini" 
msgstr "Aquemini" </v>
      </c>
    </row>
    <row r="157" spans="1:28" x14ac:dyDescent="0.3">
      <c r="A157" t="s">
        <v>1334</v>
      </c>
      <c r="B157" t="s">
        <v>4</v>
      </c>
      <c r="C157" t="s">
        <v>1332</v>
      </c>
      <c r="D157" t="str">
        <f t="shared" si="57"/>
        <v>spyder_dryadsgrove_ignatia</v>
      </c>
      <c r="E157" t="s">
        <v>1339</v>
      </c>
      <c r="W157" t="str">
        <f t="shared" si="55"/>
        <v>Create Ignatia</v>
      </c>
      <c r="X157" t="str">
        <f t="shared" si="66"/>
        <v>not npc_exists spyder_dryadsgrove_ignatia</v>
      </c>
      <c r="Y157" t="str">
        <f t="shared" si="67"/>
        <v>create_npc spyder_dryadsgrove_ignatia,,,,</v>
      </c>
      <c r="AB157" t="str">
        <f t="shared" si="65"/>
        <v xml:space="preserve">msgid "spyder_dryadsgrove_ignatia" 
msgstr "Ignatia" </v>
      </c>
    </row>
    <row r="158" spans="1:28" x14ac:dyDescent="0.3">
      <c r="A158" t="s">
        <v>1335</v>
      </c>
      <c r="B158" t="s">
        <v>4</v>
      </c>
      <c r="C158" t="s">
        <v>1332</v>
      </c>
      <c r="D158" t="str">
        <f t="shared" si="57"/>
        <v>spyder_dryadsgrove_petra</v>
      </c>
      <c r="E158" t="s">
        <v>1340</v>
      </c>
      <c r="W158" t="str">
        <f t="shared" si="55"/>
        <v>Create Petra</v>
      </c>
      <c r="X158" t="str">
        <f t="shared" si="66"/>
        <v>not npc_exists spyder_dryadsgrove_petra</v>
      </c>
      <c r="Y158" t="str">
        <f t="shared" si="67"/>
        <v>create_npc spyder_dryadsgrove_petra,,,,</v>
      </c>
      <c r="AB158" t="str">
        <f t="shared" si="65"/>
        <v xml:space="preserve">msgid "spyder_dryadsgrove_petra" 
msgstr "Petra" </v>
      </c>
    </row>
    <row r="159" spans="1:28" x14ac:dyDescent="0.3">
      <c r="A159" t="s">
        <v>1336</v>
      </c>
      <c r="B159" t="s">
        <v>4</v>
      </c>
      <c r="C159" t="s">
        <v>1332</v>
      </c>
      <c r="D159" t="str">
        <f t="shared" si="57"/>
        <v>spyder_dryadsgrove_ferris</v>
      </c>
      <c r="E159" t="s">
        <v>1341</v>
      </c>
      <c r="W159" t="str">
        <f t="shared" si="55"/>
        <v>Create Ferris</v>
      </c>
      <c r="X159" t="str">
        <f t="shared" si="66"/>
        <v>not npc_exists spyder_dryadsgrove_ferris</v>
      </c>
      <c r="Y159" t="str">
        <f t="shared" si="67"/>
        <v>create_npc spyder_dryadsgrove_ferris,,,,</v>
      </c>
      <c r="AB159" t="str">
        <f t="shared" si="65"/>
        <v xml:space="preserve">msgid "spyder_dryadsgrove_ferris" 
msgstr "Ferris" </v>
      </c>
    </row>
    <row r="160" spans="1:28" x14ac:dyDescent="0.3">
      <c r="A160" t="s">
        <v>1337</v>
      </c>
      <c r="B160" t="s">
        <v>4</v>
      </c>
      <c r="C160" t="s">
        <v>1332</v>
      </c>
      <c r="D160" t="str">
        <f t="shared" si="57"/>
        <v>spyder_dryadsgrove_sylvia</v>
      </c>
      <c r="E160" t="s">
        <v>1342</v>
      </c>
      <c r="W160" t="str">
        <f t="shared" si="55"/>
        <v>Create Sylvia</v>
      </c>
      <c r="X160" t="str">
        <f t="shared" si="66"/>
        <v>not npc_exists spyder_dryadsgrove_sylvia</v>
      </c>
      <c r="Y160" t="str">
        <f t="shared" si="67"/>
        <v>create_npc spyder_dryadsgrove_sylvia,,,,</v>
      </c>
      <c r="AB160" t="str">
        <f t="shared" si="65"/>
        <v xml:space="preserve">msgid "spyder_dryadsgrove_sylvia" 
msgstr "Sylvia" </v>
      </c>
    </row>
    <row r="161" spans="1:28" x14ac:dyDescent="0.3">
      <c r="A161" t="s">
        <v>1344</v>
      </c>
      <c r="B161" t="s">
        <v>4</v>
      </c>
      <c r="C161" t="s">
        <v>1332</v>
      </c>
      <c r="D161" t="str">
        <f t="shared" si="57"/>
        <v>spyder_dryadsgrove_volcoli</v>
      </c>
      <c r="E161" t="s">
        <v>1345</v>
      </c>
      <c r="W161" t="str">
        <f t="shared" si="55"/>
        <v>Create Volcoli</v>
      </c>
      <c r="X161" t="str">
        <f t="shared" si="66"/>
        <v>not npc_exists spyder_dryadsgrove_volcoli</v>
      </c>
      <c r="Y161" t="str">
        <f t="shared" si="67"/>
        <v>create_npc spyder_dryadsgrove_volcoli,,,,</v>
      </c>
      <c r="AB161" t="str">
        <f t="shared" si="65"/>
        <v xml:space="preserve">msgid "spyder_dryadsgrove_volcoli" 
msgstr "Volcoli" </v>
      </c>
    </row>
    <row r="162" spans="1:28" x14ac:dyDescent="0.3">
      <c r="A162" t="s">
        <v>758</v>
      </c>
      <c r="D162" t="str">
        <f t="shared" si="57"/>
        <v>_chromerobo</v>
      </c>
      <c r="W162" t="str">
        <f t="shared" si="55"/>
        <v>Create Chrome Robo</v>
      </c>
      <c r="X162" t="str">
        <f t="shared" si="66"/>
        <v>not npc_exists _chromerobo</v>
      </c>
      <c r="Y162" t="str">
        <f t="shared" si="67"/>
        <v>create_npc _chromerobo,,,,</v>
      </c>
      <c r="AB162" t="str">
        <f t="shared" si="65"/>
        <v xml:space="preserve">msgid "_chromerobo" 
msgstr "Chrome Robo" </v>
      </c>
    </row>
    <row r="163" spans="1:28" x14ac:dyDescent="0.3">
      <c r="A163" t="s">
        <v>1367</v>
      </c>
      <c r="D163" t="str">
        <f t="shared" si="57"/>
        <v>_darkrobo</v>
      </c>
      <c r="W163" t="str">
        <f t="shared" si="55"/>
        <v>Create Dark Robo</v>
      </c>
      <c r="X163" t="str">
        <f t="shared" si="66"/>
        <v>not npc_exists _darkrobo</v>
      </c>
      <c r="Y163" t="str">
        <f t="shared" si="67"/>
        <v>create_npc _darkrobo,,,,</v>
      </c>
      <c r="AB163" t="str">
        <f t="shared" si="65"/>
        <v xml:space="preserve">msgid "_darkrobo" 
msgstr "Dark Robo" </v>
      </c>
    </row>
    <row r="164" spans="1:28" x14ac:dyDescent="0.3">
      <c r="A164" t="s">
        <v>757</v>
      </c>
      <c r="D164" t="str">
        <f t="shared" si="57"/>
        <v>_birbrobo</v>
      </c>
      <c r="W164" t="str">
        <f t="shared" si="55"/>
        <v>Create Birb Robo</v>
      </c>
      <c r="X164" t="str">
        <f t="shared" si="66"/>
        <v>not npc_exists _birbrobo</v>
      </c>
      <c r="Y164" t="str">
        <f t="shared" si="67"/>
        <v>create_npc _birbrobo,,,,</v>
      </c>
      <c r="AB164" t="str">
        <f t="shared" si="65"/>
        <v xml:space="preserve">msgid "_birbrobo" 
msgstr "Birb Robo" </v>
      </c>
    </row>
    <row r="165" spans="1:28" x14ac:dyDescent="0.3">
      <c r="A165" t="s">
        <v>759</v>
      </c>
      <c r="D165" t="str">
        <f t="shared" si="57"/>
        <v>_xeon</v>
      </c>
      <c r="W165" t="str">
        <f t="shared" si="55"/>
        <v>Create Xeon</v>
      </c>
      <c r="X165" t="str">
        <f t="shared" si="66"/>
        <v>not npc_exists _xeon</v>
      </c>
      <c r="Y165" t="str">
        <f t="shared" si="67"/>
        <v>create_npc _xeon,,,,</v>
      </c>
      <c r="AB165" t="str">
        <f t="shared" si="65"/>
        <v xml:space="preserve">msgid "_xeon" 
msgstr "Xeon" </v>
      </c>
    </row>
    <row r="166" spans="1:28" x14ac:dyDescent="0.3">
      <c r="A166" t="s">
        <v>1368</v>
      </c>
      <c r="D166" t="str">
        <f t="shared" si="57"/>
        <v>_xeon-2</v>
      </c>
      <c r="W166" t="str">
        <f t="shared" si="55"/>
        <v>Create Xeon-2</v>
      </c>
      <c r="X166" t="str">
        <f t="shared" si="66"/>
        <v>not npc_exists _xeon-2</v>
      </c>
      <c r="Y166" t="str">
        <f t="shared" si="67"/>
        <v>create_npc _xeon-2,,,,</v>
      </c>
      <c r="AB166" t="str">
        <f t="shared" si="65"/>
        <v xml:space="preserve">msgid "_xeon-2" 
msgstr "Xeon-2" </v>
      </c>
    </row>
    <row r="167" spans="1:28" x14ac:dyDescent="0.3">
      <c r="A167" t="s">
        <v>1369</v>
      </c>
      <c r="D167" t="str">
        <f t="shared" si="57"/>
        <v>_mk01beta</v>
      </c>
      <c r="W167" t="str">
        <f t="shared" si="55"/>
        <v>Create Mk01 Beta</v>
      </c>
      <c r="X167" t="str">
        <f t="shared" si="66"/>
        <v>not npc_exists _mk01beta</v>
      </c>
      <c r="Y167" t="str">
        <f t="shared" si="67"/>
        <v>create_npc _mk01beta,,,,</v>
      </c>
      <c r="AB167" t="str">
        <f t="shared" si="65"/>
        <v xml:space="preserve">msgid "_mk01beta" 
msgstr "Mk01 Beta" </v>
      </c>
    </row>
    <row r="168" spans="1:28" x14ac:dyDescent="0.3">
      <c r="A168" t="s">
        <v>1376</v>
      </c>
      <c r="D168" t="str">
        <f t="shared" si="57"/>
        <v>_mk01alpha</v>
      </c>
      <c r="W168" t="str">
        <f t="shared" si="55"/>
        <v>Create Mk01 Alpha</v>
      </c>
      <c r="X168" t="str">
        <f t="shared" si="66"/>
        <v>not npc_exists _mk01alpha</v>
      </c>
      <c r="Y168" t="str">
        <f t="shared" si="67"/>
        <v>create_npc _mk01alpha,,,,</v>
      </c>
      <c r="AB168" t="str">
        <f>CONCATENATE($AC$1,$AD$1,D168,$AF$1,CHAR(10),$AE$1,$AD$1,A168,$AF$1)</f>
        <v xml:space="preserve">msgid "_mk01alpha" 
msgstr "Mk01 Alpha" </v>
      </c>
    </row>
    <row r="169" spans="1:28" x14ac:dyDescent="0.3">
      <c r="A169" t="s">
        <v>1417</v>
      </c>
      <c r="B169" t="s">
        <v>4</v>
      </c>
      <c r="C169" t="s">
        <v>1311</v>
      </c>
      <c r="D169" t="str">
        <f t="shared" si="57"/>
        <v>spyder_greenwash_louis</v>
      </c>
      <c r="E169" t="s">
        <v>481</v>
      </c>
      <c r="J169" t="s">
        <v>1436</v>
      </c>
      <c r="K169">
        <v>24</v>
      </c>
      <c r="W169" t="str">
        <f t="shared" si="55"/>
        <v>Create louis</v>
      </c>
      <c r="X169" t="str">
        <f t="shared" si="66"/>
        <v>not npc_exists spyder_greenwash_louis</v>
      </c>
      <c r="Y169" t="str">
        <f t="shared" si="67"/>
        <v>create_npc spyder_greenwash_louis,,,,</v>
      </c>
      <c r="AB169" t="str">
        <f>CONCATENATE($AC$1,$AD$1,D169,$AF$1,CHAR(10),$AE$1,$AD$1,A169,$AF$1)</f>
        <v xml:space="preserve">msgid "spyder_greenwash_louis" 
msgstr "louis" </v>
      </c>
    </row>
    <row r="170" spans="1:28" x14ac:dyDescent="0.3">
      <c r="A170" t="s">
        <v>1418</v>
      </c>
      <c r="B170" t="s">
        <v>4</v>
      </c>
      <c r="C170" t="s">
        <v>1311</v>
      </c>
      <c r="D170" t="str">
        <f t="shared" si="57"/>
        <v>spyder_greenwash_clarence</v>
      </c>
      <c r="E170" t="s">
        <v>481</v>
      </c>
      <c r="J170" t="s">
        <v>991</v>
      </c>
      <c r="K170">
        <v>25</v>
      </c>
      <c r="M170" t="s">
        <v>1011</v>
      </c>
      <c r="N170">
        <v>23</v>
      </c>
      <c r="W170" t="str">
        <f t="shared" si="55"/>
        <v>Create clarence</v>
      </c>
      <c r="X170" t="str">
        <f t="shared" si="66"/>
        <v>not npc_exists spyder_greenwash_clarence</v>
      </c>
      <c r="Y170" t="str">
        <f t="shared" si="67"/>
        <v>create_npc spyder_greenwash_clarence,,,,</v>
      </c>
      <c r="AB170" t="str">
        <f>CONCATENATE($AC$1,$AD$1,D170,$AF$1,CHAR(10),$AE$1,$AD$1,A170,$AF$1)</f>
        <v xml:space="preserve">msgid "spyder_greenwash_clarence" 
msgstr "clarence" </v>
      </c>
    </row>
    <row r="171" spans="1:28" x14ac:dyDescent="0.3">
      <c r="A171" t="s">
        <v>1433</v>
      </c>
      <c r="B171" t="s">
        <v>4</v>
      </c>
      <c r="C171" t="s">
        <v>1311</v>
      </c>
      <c r="D171" t="str">
        <f t="shared" si="57"/>
        <v>spyder_greenwash_chip</v>
      </c>
      <c r="E171" t="s">
        <v>843</v>
      </c>
      <c r="J171" t="s">
        <v>857</v>
      </c>
      <c r="K171">
        <v>22</v>
      </c>
      <c r="M171" t="s">
        <v>886</v>
      </c>
      <c r="N171">
        <v>22</v>
      </c>
      <c r="P171" t="s">
        <v>1437</v>
      </c>
      <c r="Q171">
        <v>22</v>
      </c>
      <c r="W171" t="str">
        <f t="shared" si="55"/>
        <v>Create chip</v>
      </c>
      <c r="X171" t="str">
        <f t="shared" si="66"/>
        <v>not npc_exists spyder_greenwash_chip</v>
      </c>
      <c r="Y171" t="str">
        <f t="shared" si="67"/>
        <v>create_npc spyder_greenwash_chip,,,,</v>
      </c>
      <c r="AB171" t="str">
        <f>CONCATENATE($AC$1,$AD$1,D171,$AF$1,CHAR(10),$AE$1,$AD$1,A171,$AF$1)</f>
        <v xml:space="preserve">msgid "spyder_greenwash_chip" 
msgstr "chip" </v>
      </c>
    </row>
    <row r="172" spans="1:28" x14ac:dyDescent="0.3">
      <c r="A172" t="s">
        <v>1416</v>
      </c>
      <c r="B172" t="s">
        <v>4</v>
      </c>
      <c r="C172" t="s">
        <v>1311</v>
      </c>
      <c r="D172" t="str">
        <f t="shared" si="57"/>
        <v>spyder_greenwash_gregor</v>
      </c>
      <c r="E172" t="s">
        <v>481</v>
      </c>
      <c r="J172" t="s">
        <v>1438</v>
      </c>
      <c r="K172">
        <v>22</v>
      </c>
      <c r="M172" t="s">
        <v>1436</v>
      </c>
      <c r="N172">
        <v>22</v>
      </c>
      <c r="W172" t="str">
        <f t="shared" si="55"/>
        <v>Create gregor</v>
      </c>
      <c r="X172" t="str">
        <f t="shared" si="66"/>
        <v>not npc_exists spyder_greenwash_gregor</v>
      </c>
      <c r="Y172" t="str">
        <f t="shared" si="67"/>
        <v>create_npc spyder_greenwash_gregor,,,,</v>
      </c>
      <c r="AB172" t="str">
        <f>CONCATENATE($AC$1,$AD$1,D172,$AF$1,CHAR(10),$AE$1,$AD$1,A172,$AF$1)</f>
        <v xml:space="preserve">msgid "spyder_greenwash_gregor" 
msgstr "gregor" </v>
      </c>
    </row>
  </sheetData>
  <sortState xmlns:xlrd2="http://schemas.microsoft.com/office/spreadsheetml/2017/richdata2" ref="A79:BG97">
    <sortCondition ref="C79:C97"/>
    <sortCondition ref="E79:E97"/>
    <sortCondition ref="I79:I97"/>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62DFD-174B-411B-8892-7B23D576ED0B}">
  <dimension ref="A1:AG13"/>
  <sheetViews>
    <sheetView zoomScale="70" zoomScaleNormal="70" workbookViewId="0">
      <selection activeCell="A7" sqref="A7"/>
    </sheetView>
  </sheetViews>
  <sheetFormatPr defaultRowHeight="14.4" x14ac:dyDescent="0.3"/>
  <cols>
    <col min="1" max="1" width="37.33203125" customWidth="1"/>
  </cols>
  <sheetData>
    <row r="1" spans="1:33" x14ac:dyDescent="0.3">
      <c r="A1" s="3" t="s">
        <v>138</v>
      </c>
      <c r="B1" s="4"/>
      <c r="D1" t="s">
        <v>8</v>
      </c>
      <c r="E1" t="s">
        <v>11</v>
      </c>
      <c r="F1" t="s">
        <v>9</v>
      </c>
      <c r="G1" t="s">
        <v>12</v>
      </c>
      <c r="Y1" s="1"/>
      <c r="Z1" s="1"/>
      <c r="AC1" s="1"/>
      <c r="AD1" s="1"/>
      <c r="AE1" s="1"/>
      <c r="AF1" s="1"/>
      <c r="AG1" s="1"/>
    </row>
    <row r="2" spans="1:33" x14ac:dyDescent="0.3">
      <c r="A2" t="s">
        <v>67</v>
      </c>
      <c r="B2" t="s">
        <v>68</v>
      </c>
    </row>
    <row r="3" spans="1:33" x14ac:dyDescent="0.3">
      <c r="A3" t="s">
        <v>1377</v>
      </c>
      <c r="B3" t="s">
        <v>1378</v>
      </c>
      <c r="C3" t="str">
        <f>CONCATENATE($D$1,$E$1,B3,$G$1,CHAR(10),$F$1,$E$1,A3,$G$1)</f>
        <v xml:space="preserve">msgid "fishing_rod" 
msgstr "Fishing Rod" </v>
      </c>
    </row>
    <row r="4" spans="1:33" x14ac:dyDescent="0.3">
      <c r="A4" t="s">
        <v>1380</v>
      </c>
      <c r="B4" t="s">
        <v>1379</v>
      </c>
      <c r="C4" t="str">
        <f t="shared" ref="C4:C13" si="0">CONCATENATE($D$1,$E$1,B4,$G$1,CHAR(10),$F$1,$E$1,A4,$G$1)</f>
        <v xml:space="preserve">msgid "fishing_rod_description" 
msgstr "Catch fish." </v>
      </c>
    </row>
    <row r="5" spans="1:33" x14ac:dyDescent="0.3">
      <c r="A5" t="s">
        <v>1382</v>
      </c>
      <c r="B5" t="s">
        <v>1381</v>
      </c>
      <c r="C5" t="str">
        <f t="shared" si="0"/>
        <v xml:space="preserve">msgid "earthmover_key" 
msgstr "Earthmover Key" </v>
      </c>
    </row>
    <row r="6" spans="1:33" x14ac:dyDescent="0.3">
      <c r="A6" t="s">
        <v>1383</v>
      </c>
      <c r="B6" t="s">
        <v>1384</v>
      </c>
      <c r="C6" t="str">
        <f t="shared" si="0"/>
        <v xml:space="preserve">msgid "earthmover_key_description" 
msgstr "Could come in handy if there's a giant earthmover blocking the path." </v>
      </c>
    </row>
    <row r="7" spans="1:33" x14ac:dyDescent="0.3">
      <c r="A7" t="s">
        <v>1387</v>
      </c>
      <c r="B7" t="s">
        <v>1388</v>
      </c>
      <c r="C7" t="str">
        <f t="shared" si="0"/>
        <v xml:space="preserve">msgid "sledgehammer_description" 
msgstr "Smash apart grey boulders." </v>
      </c>
    </row>
    <row r="8" spans="1:33" x14ac:dyDescent="0.3">
      <c r="A8" t="s">
        <v>1389</v>
      </c>
      <c r="B8" t="s">
        <v>1390</v>
      </c>
      <c r="C8" t="str">
        <f t="shared" si="0"/>
        <v xml:space="preserve">msgid "sledgehammer" 
msgstr "Sledgehammer" </v>
      </c>
    </row>
    <row r="9" spans="1:33" x14ac:dyDescent="0.3">
      <c r="A9" t="s">
        <v>1397</v>
      </c>
      <c r="B9" t="s">
        <v>912</v>
      </c>
      <c r="C9" t="str">
        <f t="shared" si="0"/>
        <v xml:space="preserve">msgid "timber" 
msgstr "Timber Town" </v>
      </c>
    </row>
    <row r="10" spans="1:33" x14ac:dyDescent="0.3">
      <c r="A10" t="s">
        <v>687</v>
      </c>
      <c r="B10" t="s">
        <v>664</v>
      </c>
      <c r="C10" t="str">
        <f t="shared" si="0"/>
        <v xml:space="preserve">msgid "flower" 
msgstr "Flower City" </v>
      </c>
    </row>
    <row r="11" spans="1:33" x14ac:dyDescent="0.3">
      <c r="A11" t="s">
        <v>1398</v>
      </c>
      <c r="B11" t="s">
        <v>1399</v>
      </c>
      <c r="C11" t="str">
        <f t="shared" si="0"/>
        <v xml:space="preserve">msgid "paper" 
msgstr "Paper Town" </v>
      </c>
    </row>
    <row r="12" spans="1:33" x14ac:dyDescent="0.3">
      <c r="A12" t="s">
        <v>1400</v>
      </c>
      <c r="B12" t="s">
        <v>1401</v>
      </c>
      <c r="C12" t="str">
        <f t="shared" si="0"/>
        <v xml:space="preserve">msgid "candy" 
msgstr "Candy Town" </v>
      </c>
    </row>
    <row r="13" spans="1:33" x14ac:dyDescent="0.3">
      <c r="A13" t="s">
        <v>1402</v>
      </c>
      <c r="B13" t="s">
        <v>268</v>
      </c>
      <c r="C13" t="str">
        <f t="shared" si="0"/>
        <v xml:space="preserve">msgid "cotton" 
msgstr "Cotton Town"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6BEE-659D-40E3-BE2C-991E3BDA8715}">
  <dimension ref="A1:R385"/>
  <sheetViews>
    <sheetView topLeftCell="C363" zoomScale="70" zoomScaleNormal="70" workbookViewId="0">
      <selection activeCell="J384" sqref="J384:J385"/>
    </sheetView>
  </sheetViews>
  <sheetFormatPr defaultRowHeight="14.4" x14ac:dyDescent="0.3"/>
  <cols>
    <col min="1" max="1" width="9.6640625" bestFit="1" customWidth="1"/>
    <col min="2" max="2" width="11.6640625" bestFit="1" customWidth="1"/>
    <col min="3" max="3" width="18.21875" customWidth="1"/>
    <col min="5" max="5" width="84.44140625" customWidth="1"/>
    <col min="6" max="6" width="37.88671875" customWidth="1"/>
    <col min="7" max="7" width="29" bestFit="1" customWidth="1"/>
    <col min="8" max="8" width="50.5546875" customWidth="1"/>
    <col min="9" max="9" width="15.44140625" customWidth="1"/>
    <col min="10" max="10" width="11.44140625" bestFit="1" customWidth="1"/>
  </cols>
  <sheetData>
    <row r="1" spans="1:18" x14ac:dyDescent="0.3">
      <c r="A1" s="7" t="s">
        <v>138</v>
      </c>
      <c r="B1" s="7"/>
      <c r="C1" s="7"/>
      <c r="D1" s="7"/>
      <c r="E1" s="7"/>
      <c r="F1" s="6" t="s">
        <v>141</v>
      </c>
      <c r="G1" s="6"/>
      <c r="H1" s="6"/>
      <c r="I1" s="6"/>
      <c r="J1" s="6"/>
      <c r="N1" t="s">
        <v>41</v>
      </c>
      <c r="O1" t="s">
        <v>8</v>
      </c>
      <c r="P1" t="s">
        <v>11</v>
      </c>
      <c r="Q1" t="s">
        <v>9</v>
      </c>
      <c r="R1" t="s">
        <v>12</v>
      </c>
    </row>
    <row r="2" spans="1:18" x14ac:dyDescent="0.3">
      <c r="A2" t="s">
        <v>2</v>
      </c>
      <c r="B2" t="s">
        <v>3</v>
      </c>
      <c r="C2" t="s">
        <v>5</v>
      </c>
      <c r="D2" t="s">
        <v>94</v>
      </c>
      <c r="E2" t="s">
        <v>144</v>
      </c>
      <c r="F2" t="s">
        <v>139</v>
      </c>
      <c r="G2" t="s">
        <v>97</v>
      </c>
      <c r="H2" t="s">
        <v>96</v>
      </c>
      <c r="I2" t="s">
        <v>95</v>
      </c>
      <c r="J2" t="s">
        <v>7</v>
      </c>
    </row>
    <row r="3" spans="1:18" ht="86.4" x14ac:dyDescent="0.3">
      <c r="J3" s="1" t="s">
        <v>32</v>
      </c>
    </row>
    <row r="4" spans="1:18" ht="43.2" x14ac:dyDescent="0.3">
      <c r="A4" t="s">
        <v>4</v>
      </c>
      <c r="B4" t="s">
        <v>36</v>
      </c>
      <c r="C4" t="s">
        <v>10</v>
      </c>
      <c r="D4" t="s">
        <v>143</v>
      </c>
      <c r="E4" s="1" t="s">
        <v>231</v>
      </c>
      <c r="F4" s="1"/>
      <c r="G4" t="str">
        <f>CONCATENATE(A4,"_",B4,"_",C4)</f>
        <v>spyder_papertown_stopthere</v>
      </c>
      <c r="H4" t="str">
        <f t="shared" ref="H4:H15" si="0">CONCATENATE($N$1,G4)</f>
        <v>translated_dialog spyder_papertown_stopthere</v>
      </c>
      <c r="J4" t="str">
        <f t="shared" ref="J4:J15" si="1">$O$1&amp;$P$1&amp;G4&amp;$R$1&amp;CHAR(10)&amp;$Q$1&amp;$P$1&amp;E4&amp;$R$1</f>
        <v xml:space="preserve">msgid "spyder_papertown_stopthere" 
msgstr "Hey! What do you think you're doing?\n It's not safe to go into the wilds unless you have a tuxemon.\n Come buy one from our shop." </v>
      </c>
    </row>
    <row r="5" spans="1:18" ht="28.8" x14ac:dyDescent="0.3">
      <c r="A5" t="s">
        <v>4</v>
      </c>
      <c r="B5" t="s">
        <v>36</v>
      </c>
      <c r="C5" t="s">
        <v>93</v>
      </c>
      <c r="D5" t="s">
        <v>93</v>
      </c>
      <c r="E5" s="1" t="s">
        <v>232</v>
      </c>
      <c r="F5" s="1" t="str">
        <f>"Talk "&amp;C5</f>
        <v>Talk homemaker</v>
      </c>
      <c r="G5" t="str">
        <f>CONCATENATE(A5,"_",B5,"_",C5)</f>
        <v>spyder_papertown_homemaker</v>
      </c>
      <c r="H5" t="str">
        <f t="shared" si="0"/>
        <v>translated_dialog spyder_papertown_homemaker</v>
      </c>
      <c r="I5" t="str">
        <f>"talk "&amp;D5</f>
        <v>talk homemaker</v>
      </c>
      <c r="J5" t="str">
        <f t="shared" si="1"/>
        <v xml:space="preserve">msgid "spyder_papertown_homemaker" 
msgstr "How are you, NAME? \n Quiet and solemn as always, I see." </v>
      </c>
    </row>
    <row r="6" spans="1:18" ht="43.2" x14ac:dyDescent="0.3">
      <c r="A6" t="s">
        <v>4</v>
      </c>
      <c r="B6" t="s">
        <v>36</v>
      </c>
      <c r="C6" t="s">
        <v>101</v>
      </c>
      <c r="D6" t="s">
        <v>102</v>
      </c>
      <c r="E6" s="1" t="s">
        <v>233</v>
      </c>
      <c r="F6" s="1" t="str">
        <f t="shared" ref="F6:F31" si="2">"Talk "&amp;C6</f>
        <v>Talk mom1</v>
      </c>
      <c r="G6" t="str">
        <f t="shared" ref="G6:G15" si="3">CONCATENATE(A6,"_",B6,"_",C6)</f>
        <v>spyder_papertown_mom1</v>
      </c>
      <c r="H6" t="str">
        <f t="shared" si="0"/>
        <v>translated_dialog spyder_papertown_mom1</v>
      </c>
      <c r="I6" t="str">
        <f>"talk "&amp;D6</f>
        <v>talk mom</v>
      </c>
      <c r="J6" t="str">
        <f t="shared" si="1"/>
        <v xml:space="preserve">msgid "spyder_papertown_mom1" 
msgstr "Good morning sunshine! Rest here any time you like. \n Why am I saying that? You live here!" </v>
      </c>
    </row>
    <row r="7" spans="1:18" ht="72" x14ac:dyDescent="0.3">
      <c r="A7" t="s">
        <v>4</v>
      </c>
      <c r="B7" t="s">
        <v>36</v>
      </c>
      <c r="C7" t="s">
        <v>103</v>
      </c>
      <c r="D7" t="s">
        <v>102</v>
      </c>
      <c r="E7" s="1" t="s">
        <v>234</v>
      </c>
      <c r="F7" s="1" t="str">
        <f t="shared" si="2"/>
        <v>Talk mom2</v>
      </c>
      <c r="G7" t="str">
        <f t="shared" si="3"/>
        <v>spyder_papertown_mom2</v>
      </c>
      <c r="H7" t="str">
        <f t="shared" si="0"/>
        <v>translated_dialog spyder_papertown_mom2</v>
      </c>
      <c r="I7" t="str">
        <f t="shared" ref="I7:I15" si="4">"talk "&amp;D7</f>
        <v>talk mom</v>
      </c>
      <c r="J7" t="str">
        <f t="shared" si="1"/>
        <v xml:space="preserve">msgid "spyder_papertown_mom2" 
msgstr "Hello dear. I should get on with my inventing. \n Can't you occupy yourself? \n Back in my day, we could amuse ourselves with anything - a stick, a rock, rubbish we found in bins ... " </v>
      </c>
    </row>
    <row r="8" spans="1:18" ht="43.2" x14ac:dyDescent="0.3">
      <c r="A8" t="s">
        <v>4</v>
      </c>
      <c r="B8" t="s">
        <v>36</v>
      </c>
      <c r="C8" t="s">
        <v>104</v>
      </c>
      <c r="D8" t="s">
        <v>102</v>
      </c>
      <c r="E8" s="1" t="s">
        <v>235</v>
      </c>
      <c r="F8" s="1" t="str">
        <f t="shared" si="2"/>
        <v>Talk mom3</v>
      </c>
      <c r="G8" t="str">
        <f t="shared" si="3"/>
        <v>spyder_papertown_mom3</v>
      </c>
      <c r="H8" t="str">
        <f t="shared" si="0"/>
        <v>translated_dialog spyder_papertown_mom3</v>
      </c>
      <c r="I8" t="str">
        <f t="shared" si="4"/>
        <v>talk mom</v>
      </c>
      <c r="J8" t="str">
        <f t="shared" si="1"/>
        <v xml:space="preserve">msgid "spyder_papertown_mom3" 
msgstr "Oh, you found yourself a tuxemon. Congratulations! \n Why don't you head over to the next town and explore?" </v>
      </c>
    </row>
    <row r="9" spans="1:18" ht="28.8" x14ac:dyDescent="0.3">
      <c r="A9" t="s">
        <v>4</v>
      </c>
      <c r="B9" t="s">
        <v>36</v>
      </c>
      <c r="C9" t="s">
        <v>105</v>
      </c>
      <c r="D9" t="s">
        <v>102</v>
      </c>
      <c r="E9" s="1" t="s">
        <v>108</v>
      </c>
      <c r="F9" s="1" t="str">
        <f t="shared" si="2"/>
        <v>Talk mom4</v>
      </c>
      <c r="G9" t="str">
        <f t="shared" si="3"/>
        <v>spyder_papertown_mom4</v>
      </c>
      <c r="H9" t="str">
        <f t="shared" si="0"/>
        <v>translated_dialog spyder_papertown_mom4</v>
      </c>
      <c r="I9" t="str">
        <f t="shared" si="4"/>
        <v>talk mom</v>
      </c>
      <c r="J9" t="str">
        <f t="shared" si="1"/>
        <v xml:space="preserve">msgid "spyder_papertown_mom4" 
msgstr "Welcome back! Look at you, growing up so fast." </v>
      </c>
    </row>
    <row r="10" spans="1:18" ht="43.2" x14ac:dyDescent="0.3">
      <c r="A10" t="s">
        <v>4</v>
      </c>
      <c r="B10" t="s">
        <v>36</v>
      </c>
      <c r="C10" t="s">
        <v>106</v>
      </c>
      <c r="D10" t="s">
        <v>102</v>
      </c>
      <c r="E10" s="1" t="s">
        <v>236</v>
      </c>
      <c r="F10" s="1" t="str">
        <f t="shared" si="2"/>
        <v>Talk mom5</v>
      </c>
      <c r="G10" t="str">
        <f t="shared" si="3"/>
        <v>spyder_papertown_mom5</v>
      </c>
      <c r="H10" t="str">
        <f t="shared" si="0"/>
        <v>translated_dialog spyder_papertown_mom5</v>
      </c>
      <c r="I10" t="str">
        <f t="shared" si="4"/>
        <v>talk mom</v>
      </c>
      <c r="J10" t="str">
        <f t="shared" si="1"/>
        <v xml:space="preserve">msgid "spyder_papertown_mom5" 
msgstr "You know, Granny Piper next door has opened up her Daycare Centre. \n Well, not everyone can be an inventor, I guess. " </v>
      </c>
    </row>
    <row r="11" spans="1:18" ht="57.6" x14ac:dyDescent="0.3">
      <c r="A11" t="s">
        <v>4</v>
      </c>
      <c r="B11" t="s">
        <v>36</v>
      </c>
      <c r="C11" t="s">
        <v>107</v>
      </c>
      <c r="D11" t="s">
        <v>102</v>
      </c>
      <c r="E11" s="1" t="s">
        <v>237</v>
      </c>
      <c r="F11" s="1" t="str">
        <f t="shared" si="2"/>
        <v>Talk mom6</v>
      </c>
      <c r="G11" t="str">
        <f t="shared" si="3"/>
        <v>spyder_papertown_mom6</v>
      </c>
      <c r="H11" t="str">
        <f t="shared" si="0"/>
        <v>translated_dialog spyder_papertown_mom6</v>
      </c>
      <c r="I11" t="str">
        <f t="shared" si="4"/>
        <v>talk mom</v>
      </c>
      <c r="J11" t="str">
        <f t="shared" si="1"/>
        <v xml:space="preserve">msgid "spyder_papertown_mom6" 
msgstr "Congratulations! You took down the corporations! \n Of course, now lots of people don't have a job ... but you did the right thing. I think." </v>
      </c>
    </row>
    <row r="12" spans="1:18" ht="43.2" x14ac:dyDescent="0.3">
      <c r="A12" t="s">
        <v>4</v>
      </c>
      <c r="B12" t="s">
        <v>36</v>
      </c>
      <c r="C12" t="s">
        <v>126</v>
      </c>
      <c r="D12" t="s">
        <v>127</v>
      </c>
      <c r="E12" s="1" t="s">
        <v>238</v>
      </c>
      <c r="F12" s="1" t="str">
        <f t="shared" si="2"/>
        <v>Talk grannypiper1</v>
      </c>
      <c r="G12" t="str">
        <f t="shared" si="3"/>
        <v>spyder_papertown_grannypiper1</v>
      </c>
      <c r="H12" t="str">
        <f t="shared" si="0"/>
        <v>translated_dialog spyder_papertown_grannypiper1</v>
      </c>
      <c r="I12" t="str">
        <f t="shared" si="4"/>
        <v>talk grannypiper</v>
      </c>
      <c r="J12" t="str">
        <f t="shared" si="1"/>
        <v xml:space="preserve">msgid "spyder_papertown_grannypiper1" 
msgstr "Oh hello NAME, I didn't see you there among all this hustle and debris! \n I can't wait till the Daycare Centre is installed!" </v>
      </c>
    </row>
    <row r="13" spans="1:18" ht="57.6" x14ac:dyDescent="0.3">
      <c r="A13" t="s">
        <v>4</v>
      </c>
      <c r="B13" t="s">
        <v>36</v>
      </c>
      <c r="C13" t="s">
        <v>128</v>
      </c>
      <c r="D13" t="s">
        <v>127</v>
      </c>
      <c r="E13" s="1" t="s">
        <v>239</v>
      </c>
      <c r="F13" s="1" t="str">
        <f t="shared" si="2"/>
        <v>Talk grannypiper2</v>
      </c>
      <c r="G13" t="str">
        <f t="shared" si="3"/>
        <v>spyder_papertown_grannypiper2</v>
      </c>
      <c r="H13" t="str">
        <f t="shared" si="0"/>
        <v>translated_dialog spyder_papertown_grannypiper2</v>
      </c>
      <c r="I13" t="str">
        <f t="shared" si="4"/>
        <v>talk grannypiper</v>
      </c>
      <c r="J13" t="str">
        <f t="shared" si="1"/>
        <v xml:space="preserve">msgid "spyder_papertown_grannypiper2" 
msgstr "You know, the Pipers made our fortune in the daycare business! \n I've been retired for ten years and I'm getting bored. I want to get back into it!" </v>
      </c>
    </row>
    <row r="14" spans="1:18" ht="72" x14ac:dyDescent="0.3">
      <c r="A14" t="s">
        <v>4</v>
      </c>
      <c r="B14" t="s">
        <v>36</v>
      </c>
      <c r="C14" t="s">
        <v>132</v>
      </c>
      <c r="D14" t="s">
        <v>133</v>
      </c>
      <c r="E14" s="1" t="s">
        <v>240</v>
      </c>
      <c r="F14" s="1" t="str">
        <f t="shared" si="2"/>
        <v>Talk danteshop</v>
      </c>
      <c r="G14" t="str">
        <f t="shared" si="3"/>
        <v>spyder_papertown_danteshop</v>
      </c>
      <c r="H14" t="str">
        <f t="shared" si="0"/>
        <v>translated_dialog spyder_papertown_danteshop</v>
      </c>
      <c r="I14" t="str">
        <f t="shared" si="4"/>
        <v>talk danteinstore</v>
      </c>
      <c r="J14" t="str">
        <f t="shared" si="1"/>
        <v xml:space="preserve">msgid "spyder_papertown_danteshop" 
msgstr "I'm working, boss, I'm working! \n Oh, it's just you. You know, we throw out so much of our stock. \n It's such a terrible waste. It all goes into the bins behind the back of the Store." </v>
      </c>
    </row>
    <row r="15" spans="1:18" ht="72" x14ac:dyDescent="0.3">
      <c r="A15" t="s">
        <v>4</v>
      </c>
      <c r="B15" t="s">
        <v>36</v>
      </c>
      <c r="C15" t="s">
        <v>152</v>
      </c>
      <c r="D15" t="s">
        <v>143</v>
      </c>
      <c r="E15" s="1" t="s">
        <v>538</v>
      </c>
      <c r="F15" s="1" t="str">
        <f t="shared" si="2"/>
        <v>Talk myfirstmon</v>
      </c>
      <c r="G15" t="str">
        <f t="shared" si="3"/>
        <v>spyder_papertown_myfirstmon</v>
      </c>
      <c r="H15" t="str">
        <f t="shared" si="0"/>
        <v>translated_dialog spyder_papertown_myfirstmon</v>
      </c>
      <c r="I15" t="str">
        <f t="shared" si="4"/>
        <v>talk dante</v>
      </c>
      <c r="J15" t="str">
        <f t="shared" si="1"/>
        <v xml:space="preserve">msgid "spyder_papertown_myfirstmon" 
msgstr "Hey, you came! That's great.\n When the fancy new tuxemon come through from the Cathedral, we just threw all our old ones in the bin!\n It seems like such a waste, especially when kids like you don't have any!" </v>
      </c>
    </row>
    <row r="16" spans="1:18" x14ac:dyDescent="0.3">
      <c r="A16" t="s">
        <v>4</v>
      </c>
      <c r="B16" t="s">
        <v>36</v>
      </c>
      <c r="C16" t="s">
        <v>535</v>
      </c>
      <c r="D16" t="s">
        <v>143</v>
      </c>
      <c r="E16" s="1" t="s">
        <v>534</v>
      </c>
      <c r="F16" s="1" t="str">
        <f>"Talk "&amp;C16</f>
        <v>Talk myfirstmon1</v>
      </c>
      <c r="G16" t="str">
        <f>CONCATENATE(A16,"_",B16,"_",C16)</f>
        <v>spyder_papertown_myfirstmon1</v>
      </c>
      <c r="H16" t="str">
        <f>CONCATENATE($N$1,G16)</f>
        <v>translated_dialog spyder_papertown_myfirstmon1</v>
      </c>
      <c r="I16" t="str">
        <f>"talk "&amp;D16</f>
        <v>talk dante</v>
      </c>
      <c r="J16" t="str">
        <f>$O$1&amp;$P$1&amp;G16&amp;$R$1&amp;CHAR(10)&amp;$Q$1&amp;$P$1&amp;E16&amp;$R$1</f>
        <v xml:space="preserve">msgid "spyder_papertown_myfirstmon1" 
msgstr "*rummages* *rumages* " </v>
      </c>
    </row>
    <row r="17" spans="1:10" x14ac:dyDescent="0.3">
      <c r="A17" t="s">
        <v>4</v>
      </c>
      <c r="B17" t="s">
        <v>36</v>
      </c>
      <c r="C17" t="s">
        <v>536</v>
      </c>
      <c r="D17" t="s">
        <v>143</v>
      </c>
      <c r="E17" s="1" t="s">
        <v>533</v>
      </c>
      <c r="F17" s="1" t="str">
        <f>"Talk "&amp;C17</f>
        <v>Talk myfirstmon2</v>
      </c>
      <c r="G17" t="str">
        <f>CONCATENATE(A17,"_",B17,"_",C17)</f>
        <v>spyder_papertown_myfirstmon2</v>
      </c>
      <c r="H17" t="str">
        <f>CONCATENATE($N$1,G17)</f>
        <v>translated_dialog spyder_papertown_myfirstmon2</v>
      </c>
      <c r="I17" t="str">
        <f>"talk "&amp;D17</f>
        <v>talk dante</v>
      </c>
      <c r="J17" t="str">
        <f>$O$1&amp;$P$1&amp;G17&amp;$R$1&amp;CHAR(10)&amp;$Q$1&amp;$P$1&amp;E17&amp;$R$1</f>
        <v xml:space="preserve">msgid "spyder_papertown_myfirstmon2" 
msgstr "Here we go, five tuxemon! Which would you like?" </v>
      </c>
    </row>
    <row r="18" spans="1:10" x14ac:dyDescent="0.3">
      <c r="A18" t="s">
        <v>4</v>
      </c>
      <c r="B18" t="s">
        <v>36</v>
      </c>
      <c r="C18" t="s">
        <v>164</v>
      </c>
      <c r="D18" t="s">
        <v>143</v>
      </c>
      <c r="E18" s="1" t="s">
        <v>166</v>
      </c>
      <c r="F18" s="1" t="str">
        <f t="shared" si="2"/>
        <v>Talk rockittenchosen</v>
      </c>
      <c r="G18" t="str">
        <f t="shared" ref="G18:G31" si="5">CONCATENATE(A18,"_",B18,"_",C18)</f>
        <v>spyder_papertown_rockittenchosen</v>
      </c>
      <c r="H18" t="str">
        <f t="shared" ref="H18:H31" si="6">CONCATENATE($N$1,G18)</f>
        <v>translated_dialog spyder_papertown_rockittenchosen</v>
      </c>
      <c r="I18" t="str">
        <f t="shared" ref="I18:I31" si="7">"talk "&amp;D18</f>
        <v>talk dante</v>
      </c>
      <c r="J18" t="str">
        <f t="shared" ref="J18:J31" si="8">$O$1&amp;$P$1&amp;G18&amp;$R$1&amp;CHAR(10)&amp;$Q$1&amp;$P$1&amp;E18&amp;$R$1</f>
        <v xml:space="preserve">msgid "spyder_papertown_rockittenchosen" 
msgstr "An excellent choice! Rockitten is an Earth tuxemon." </v>
      </c>
    </row>
    <row r="19" spans="1:10" x14ac:dyDescent="0.3">
      <c r="A19" t="s">
        <v>4</v>
      </c>
      <c r="B19" t="s">
        <v>36</v>
      </c>
      <c r="C19" t="s">
        <v>167</v>
      </c>
      <c r="D19" t="s">
        <v>143</v>
      </c>
      <c r="E19" s="1" t="s">
        <v>165</v>
      </c>
      <c r="F19" s="1" t="str">
        <f t="shared" si="2"/>
        <v>Talk lambertchosen</v>
      </c>
      <c r="G19" t="str">
        <f t="shared" si="5"/>
        <v>spyder_papertown_lambertchosen</v>
      </c>
      <c r="H19" t="str">
        <f t="shared" si="6"/>
        <v>translated_dialog spyder_papertown_lambertchosen</v>
      </c>
      <c r="I19" t="str">
        <f t="shared" si="7"/>
        <v>talk dante</v>
      </c>
      <c r="J19" t="str">
        <f t="shared" si="8"/>
        <v xml:space="preserve">msgid "spyder_papertown_lambertchosen" 
msgstr "A fine choice! Lambert is a Wood tuxemon." </v>
      </c>
    </row>
    <row r="20" spans="1:10" x14ac:dyDescent="0.3">
      <c r="A20" t="s">
        <v>4</v>
      </c>
      <c r="B20" t="s">
        <v>36</v>
      </c>
      <c r="C20" t="s">
        <v>168</v>
      </c>
      <c r="D20" t="s">
        <v>143</v>
      </c>
      <c r="E20" s="1" t="s">
        <v>169</v>
      </c>
      <c r="F20" s="1" t="str">
        <f t="shared" si="2"/>
        <v>Talk nutchosen</v>
      </c>
      <c r="G20" t="str">
        <f t="shared" si="5"/>
        <v>spyder_papertown_nutchosen</v>
      </c>
      <c r="H20" t="str">
        <f t="shared" si="6"/>
        <v>translated_dialog spyder_papertown_nutchosen</v>
      </c>
      <c r="I20" t="str">
        <f t="shared" si="7"/>
        <v>talk dante</v>
      </c>
      <c r="J20" t="str">
        <f t="shared" si="8"/>
        <v xml:space="preserve">msgid "spyder_papertown_nutchosen" 
msgstr "A magnificent choice! Nut is a Metal tuxemon." </v>
      </c>
    </row>
    <row r="21" spans="1:10" x14ac:dyDescent="0.3">
      <c r="A21" t="s">
        <v>4</v>
      </c>
      <c r="B21" t="s">
        <v>36</v>
      </c>
      <c r="C21" t="s">
        <v>170</v>
      </c>
      <c r="D21" t="s">
        <v>143</v>
      </c>
      <c r="E21" s="1" t="s">
        <v>171</v>
      </c>
      <c r="F21" s="1" t="str">
        <f t="shared" si="2"/>
        <v>Talk tweesherchosen</v>
      </c>
      <c r="G21" t="str">
        <f t="shared" si="5"/>
        <v>spyder_papertown_tweesherchosen</v>
      </c>
      <c r="H21" t="str">
        <f t="shared" si="6"/>
        <v>translated_dialog spyder_papertown_tweesherchosen</v>
      </c>
      <c r="I21" t="str">
        <f t="shared" si="7"/>
        <v>talk dante</v>
      </c>
      <c r="J21" t="str">
        <f t="shared" si="8"/>
        <v xml:space="preserve">msgid "spyder_papertown_tweesherchosen" 
msgstr "An inspired choice! Tweesher is a Water tuxemon." </v>
      </c>
    </row>
    <row r="22" spans="1:10" x14ac:dyDescent="0.3">
      <c r="A22" t="s">
        <v>4</v>
      </c>
      <c r="B22" t="s">
        <v>36</v>
      </c>
      <c r="C22" t="s">
        <v>173</v>
      </c>
      <c r="D22" t="s">
        <v>143</v>
      </c>
      <c r="E22" s="1" t="s">
        <v>172</v>
      </c>
      <c r="F22" s="1" t="str">
        <f t="shared" si="2"/>
        <v>Talk agnitechosen</v>
      </c>
      <c r="G22" t="str">
        <f t="shared" si="5"/>
        <v>spyder_papertown_agnitechosen</v>
      </c>
      <c r="H22" t="str">
        <f t="shared" si="6"/>
        <v>translated_dialog spyder_papertown_agnitechosen</v>
      </c>
      <c r="I22" t="str">
        <f t="shared" si="7"/>
        <v>talk dante</v>
      </c>
      <c r="J22" t="str">
        <f t="shared" si="8"/>
        <v xml:space="preserve">msgid "spyder_papertown_agnitechosen" 
msgstr "A great choice! Agnite is a Fire tuxemon." </v>
      </c>
    </row>
    <row r="23" spans="1:10" ht="28.8" x14ac:dyDescent="0.3">
      <c r="A23" t="s">
        <v>4</v>
      </c>
      <c r="B23" t="s">
        <v>36</v>
      </c>
      <c r="C23" t="s">
        <v>179</v>
      </c>
      <c r="D23" t="s">
        <v>143</v>
      </c>
      <c r="E23" s="1" t="s">
        <v>178</v>
      </c>
      <c r="F23" s="1" t="str">
        <f t="shared" si="2"/>
        <v>Talk wrapup</v>
      </c>
      <c r="G23" t="str">
        <f t="shared" si="5"/>
        <v>spyder_papertown_wrapup</v>
      </c>
      <c r="H23" t="str">
        <f t="shared" si="6"/>
        <v>translated_dialog spyder_papertown_wrapup</v>
      </c>
      <c r="I23" t="str">
        <f t="shared" si="7"/>
        <v>talk dante</v>
      </c>
      <c r="J23" t="str">
        <f t="shared" si="8"/>
        <v xml:space="preserve">msgid "spyder_papertown_wrapup" 
msgstr "I'll give the rest of these to other kids who missed out on their own tuxemon! And I might keep one for myself. " </v>
      </c>
    </row>
    <row r="24" spans="1:10" ht="57.6" x14ac:dyDescent="0.3">
      <c r="A24" t="s">
        <v>4</v>
      </c>
      <c r="B24" t="s">
        <v>36</v>
      </c>
      <c r="C24" t="s">
        <v>176</v>
      </c>
      <c r="D24" t="s">
        <v>180</v>
      </c>
      <c r="E24" s="1" t="s">
        <v>537</v>
      </c>
      <c r="F24" s="1" t="str">
        <f t="shared" si="2"/>
        <v>Talk firstfight</v>
      </c>
      <c r="G24" t="str">
        <f t="shared" si="5"/>
        <v>spyder_papertown_firstfight</v>
      </c>
      <c r="H24" t="str">
        <f t="shared" si="6"/>
        <v>translated_dialog spyder_papertown_firstfight</v>
      </c>
      <c r="I24" t="str">
        <f t="shared" si="7"/>
        <v>talk billie</v>
      </c>
      <c r="J24" t="str">
        <f t="shared" si="8"/>
        <v xml:space="preserve">msgid "spyder_papertown_firstfight" 
msgstr "Hey, what are you doing rummaging in bins? That's gross - and it's against the rules! \n ... \n What, they were throwing out perfectly good tuxemon? \n ... \n Well, if they were perfectly good, they wouldn't throw them out, would they? \n They must be inferior to the new models. Here, I'll show you! " </v>
      </c>
    </row>
    <row r="25" spans="1:10" x14ac:dyDescent="0.3">
      <c r="A25" t="s">
        <v>4</v>
      </c>
      <c r="B25" t="s">
        <v>36</v>
      </c>
      <c r="C25" t="s">
        <v>330</v>
      </c>
      <c r="D25" t="s">
        <v>180</v>
      </c>
      <c r="E25" s="1" t="s">
        <v>329</v>
      </c>
      <c r="F25" s="1" t="str">
        <f>"Talk "&amp;C25</f>
        <v>Talk firstfight2</v>
      </c>
      <c r="G25" t="str">
        <f>CONCATENATE(A25,"_",B25,"_",C25)</f>
        <v>spyder_papertown_firstfight2</v>
      </c>
      <c r="H25" t="str">
        <f>CONCATENATE($N$1,G25)</f>
        <v>translated_dialog spyder_papertown_firstfight2</v>
      </c>
      <c r="I25" t="str">
        <f>"talk "&amp;D25</f>
        <v>talk billie</v>
      </c>
      <c r="J25" t="str">
        <f>$O$1&amp;$P$1&amp;G25&amp;$R$1&amp;CHAR(10)&amp;$Q$1&amp;$P$1&amp;E25&amp;$R$1</f>
        <v xml:space="preserve">msgid "spyder_papertown_firstfight2" 
msgstr "Huh, must be a fluke. There's no way the new model would be worse than the old!" </v>
      </c>
    </row>
    <row r="26" spans="1:10" ht="43.2" x14ac:dyDescent="0.3">
      <c r="A26" t="s">
        <v>4</v>
      </c>
      <c r="B26" t="s">
        <v>186</v>
      </c>
      <c r="C26" t="s">
        <v>187</v>
      </c>
      <c r="D26" t="s">
        <v>188</v>
      </c>
      <c r="E26" s="1" t="s">
        <v>219</v>
      </c>
      <c r="F26" s="1" t="str">
        <f t="shared" si="2"/>
        <v>Talk monk</v>
      </c>
      <c r="G26" t="str">
        <f t="shared" si="5"/>
        <v>spyder_cottontown_monk</v>
      </c>
      <c r="H26" t="str">
        <f t="shared" si="6"/>
        <v>translated_dialog spyder_cottontown_monk</v>
      </c>
      <c r="I26" t="str">
        <f t="shared" si="7"/>
        <v>talk spyder_cottontown_monk</v>
      </c>
      <c r="J26" t="str">
        <f t="shared" si="8"/>
        <v xml:space="preserve">msgid "spyder_cottontown_monk" 
msgstr "I am assigned by the Dojo of the Five Elements to tend the statues here. \n But Omnichannel is planning to expand its offices into this space. \n I don't know what will happen to the statues when they do." </v>
      </c>
    </row>
    <row r="27" spans="1:10" ht="57.6" x14ac:dyDescent="0.3">
      <c r="A27" t="s">
        <v>4</v>
      </c>
      <c r="B27" t="s">
        <v>186</v>
      </c>
      <c r="C27" t="s">
        <v>194</v>
      </c>
      <c r="D27" t="s">
        <v>193</v>
      </c>
      <c r="E27" s="1" t="s">
        <v>218</v>
      </c>
      <c r="F27" s="1" t="str">
        <f t="shared" si="2"/>
        <v>Talk hackerintro</v>
      </c>
      <c r="G27" t="str">
        <f t="shared" si="5"/>
        <v>spyder_cottontown_hackerintro</v>
      </c>
      <c r="H27" t="str">
        <f t="shared" si="6"/>
        <v>translated_dialog spyder_cottontown_hackerintro</v>
      </c>
      <c r="I27" t="str">
        <f t="shared" si="7"/>
        <v>talk spyder_cottontown_hacker</v>
      </c>
      <c r="J27" t="str">
        <f t="shared" si="8"/>
        <v xml:space="preserve">msgid "spyder_cottontown_hackerintro" 
msgstr "Hey,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 </v>
      </c>
    </row>
    <row r="28" spans="1:10" x14ac:dyDescent="0.3">
      <c r="A28" t="s">
        <v>4</v>
      </c>
      <c r="B28" t="s">
        <v>186</v>
      </c>
      <c r="C28" t="s">
        <v>10</v>
      </c>
      <c r="D28" t="s">
        <v>193</v>
      </c>
      <c r="E28" s="1" t="s">
        <v>199</v>
      </c>
      <c r="F28" s="1" t="str">
        <f t="shared" si="2"/>
        <v>Talk stopthere</v>
      </c>
      <c r="G28" t="str">
        <f t="shared" si="5"/>
        <v>spyder_cottontown_stopthere</v>
      </c>
      <c r="H28" t="str">
        <f t="shared" si="6"/>
        <v>translated_dialog spyder_cottontown_stopthere</v>
      </c>
      <c r="I28" t="str">
        <f t="shared" si="7"/>
        <v>talk spyder_cottontown_hacker</v>
      </c>
      <c r="J28" t="str">
        <f t="shared" si="8"/>
        <v xml:space="preserve">msgid "spyder_cottontown_stopthere" 
msgstr "Hey, that's not cool! You have to come to my talk at the cafe before you run off!" </v>
      </c>
    </row>
    <row r="29" spans="1:10" x14ac:dyDescent="0.3">
      <c r="A29" t="s">
        <v>4</v>
      </c>
      <c r="B29" t="s">
        <v>186</v>
      </c>
      <c r="C29" t="s">
        <v>203</v>
      </c>
      <c r="D29" t="s">
        <v>204</v>
      </c>
      <c r="E29" s="1" t="s">
        <v>205</v>
      </c>
      <c r="F29" s="1" t="str">
        <f t="shared" si="2"/>
        <v>Talk enforcer</v>
      </c>
      <c r="G29" t="str">
        <f t="shared" si="5"/>
        <v>spyder_cottontown_enforcer</v>
      </c>
      <c r="H29" t="str">
        <f t="shared" si="6"/>
        <v>translated_dialog spyder_cottontown_enforcer</v>
      </c>
      <c r="I29" t="str">
        <f t="shared" si="7"/>
        <v>talk spyder_omnichannel_enforcer</v>
      </c>
      <c r="J29" t="str">
        <f t="shared" si="8"/>
        <v xml:space="preserve">msgid "spyder_cottontown_enforcer" 
msgstr "Butt out of it, kid, this is private property!" </v>
      </c>
    </row>
    <row r="30" spans="1:10" ht="28.8" x14ac:dyDescent="0.3">
      <c r="A30" t="s">
        <v>4</v>
      </c>
      <c r="B30" t="s">
        <v>206</v>
      </c>
      <c r="C30" t="s">
        <v>207</v>
      </c>
      <c r="D30" t="s">
        <v>193</v>
      </c>
      <c r="E30" s="1" t="s">
        <v>217</v>
      </c>
      <c r="F30" s="1" t="str">
        <f t="shared" si="2"/>
        <v>Talk hackerchat</v>
      </c>
      <c r="G30" t="str">
        <f t="shared" si="5"/>
        <v>spyder_cottoncafe_hackerchat</v>
      </c>
      <c r="H30" t="str">
        <f t="shared" si="6"/>
        <v>translated_dialog spyder_cottoncafe_hackerchat</v>
      </c>
      <c r="I30" t="str">
        <f t="shared" si="7"/>
        <v>talk spyder_cottontown_hacker</v>
      </c>
      <c r="J30" t="str">
        <f t="shared" si="8"/>
        <v xml:space="preserve">msgid "spyder_cottoncafe_hackerchat" 
msgstr "It's so cool that you're helping with Tuxepedia.\n  ... \n Is there a prize for adding all the tuxemon? \n Only the satisfaction of helping the human race, man." </v>
      </c>
    </row>
    <row r="31" spans="1:10" ht="57.6" x14ac:dyDescent="0.3">
      <c r="A31" t="s">
        <v>4</v>
      </c>
      <c r="B31" t="s">
        <v>206</v>
      </c>
      <c r="C31" t="s">
        <v>210</v>
      </c>
      <c r="D31" t="s">
        <v>211</v>
      </c>
      <c r="E31" s="1" t="s">
        <v>279</v>
      </c>
      <c r="F31" s="1" t="str">
        <f t="shared" si="2"/>
        <v>Talk barmaidintro</v>
      </c>
      <c r="G31" t="str">
        <f t="shared" si="5"/>
        <v>spyder_cottoncafe_barmaidintro</v>
      </c>
      <c r="H31" t="str">
        <f t="shared" si="6"/>
        <v>translated_dialog spyder_cottoncafe_barmaidintro</v>
      </c>
      <c r="I31" t="str">
        <f t="shared" si="7"/>
        <v>talk spyder_cottontown_barmaid</v>
      </c>
      <c r="J31" t="str">
        <f t="shared" si="8"/>
        <v xml:space="preserve">msgid "spyder_cottoncafe_barmaidintro" 
msgstr "We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 </v>
      </c>
    </row>
    <row r="32" spans="1:10" x14ac:dyDescent="0.3">
      <c r="A32" t="s">
        <v>4</v>
      </c>
      <c r="B32" t="s">
        <v>206</v>
      </c>
      <c r="C32" t="s">
        <v>209</v>
      </c>
      <c r="D32" t="s">
        <v>211</v>
      </c>
      <c r="E32" s="1" t="s">
        <v>214</v>
      </c>
      <c r="F32" s="1" t="str">
        <f t="shared" ref="F32:F37" si="9">"Talk "&amp;C32</f>
        <v>Talk barmaid</v>
      </c>
      <c r="G32" t="str">
        <f t="shared" ref="G32:G37" si="10">CONCATENATE(A32,"_",B32,"_",C32)</f>
        <v>spyder_cottoncafe_barmaid</v>
      </c>
      <c r="H32" t="str">
        <f t="shared" ref="H32:H37" si="11">CONCATENATE($N$1,G32)</f>
        <v>translated_dialog spyder_cottoncafe_barmaid</v>
      </c>
      <c r="I32" t="str">
        <f t="shared" ref="I32:I52" si="12">"talk "&amp;D32</f>
        <v>talk spyder_cottontown_barmaid</v>
      </c>
      <c r="J32" t="str">
        <f t="shared" ref="J32:J37" si="13">$O$1&amp;$P$1&amp;G32&amp;$R$1&amp;CHAR(10)&amp;$Q$1&amp;$P$1&amp;E32&amp;$R$1</f>
        <v xml:space="preserve">msgid "spyder_cottoncafe_barmaid" 
msgstr "Welcome back. Shall I chuck your tuxemon in the healing unit?" </v>
      </c>
    </row>
    <row r="33" spans="1:10" ht="43.2" x14ac:dyDescent="0.3">
      <c r="A33" t="s">
        <v>4</v>
      </c>
      <c r="B33" t="s">
        <v>215</v>
      </c>
      <c r="C33" t="s">
        <v>209</v>
      </c>
      <c r="D33" t="s">
        <v>211</v>
      </c>
      <c r="E33" s="1" t="s">
        <v>216</v>
      </c>
      <c r="F33" s="1" t="str">
        <f t="shared" si="9"/>
        <v>Talk barmaid</v>
      </c>
      <c r="G33" t="str">
        <f t="shared" si="10"/>
        <v>spyder_cottonart_barmaid</v>
      </c>
      <c r="H33" t="str">
        <f t="shared" si="11"/>
        <v>translated_dialog spyder_cottonart_barmaid</v>
      </c>
      <c r="I33" t="str">
        <f t="shared" si="12"/>
        <v>talk spyder_cottontown_barmaid</v>
      </c>
      <c r="J33" t="str">
        <f t="shared" si="13"/>
        <v xml:space="preserve">msgid "spyder_cottonart_barmaid" 
msgstr "Do you like my set? \n They capture my early days as a professional tuxemon trainer, before I retired on my winnings. \n  I call them: 'Monsters' Eyes Meet', 'Starry, Starry, Starry Night' and 'Trepidation'. They're for sale! \n Get them while they're hot! Just 1,000 each." </v>
      </c>
    </row>
    <row r="34" spans="1:10" x14ac:dyDescent="0.3">
      <c r="A34" t="s">
        <v>4</v>
      </c>
      <c r="B34" t="s">
        <v>215</v>
      </c>
      <c r="C34" t="s">
        <v>121</v>
      </c>
      <c r="D34" t="s">
        <v>221</v>
      </c>
      <c r="E34" s="1" t="s">
        <v>222</v>
      </c>
      <c r="F34" s="1" t="str">
        <f t="shared" si="9"/>
        <v>Talk granny</v>
      </c>
      <c r="G34" t="str">
        <f t="shared" si="10"/>
        <v>spyder_cottonart_granny</v>
      </c>
      <c r="H34" t="str">
        <f t="shared" si="11"/>
        <v>translated_dialog spyder_cottonart_granny</v>
      </c>
      <c r="I34" t="str">
        <f t="shared" si="12"/>
        <v>talk spyder_granny</v>
      </c>
      <c r="J34" t="str">
        <f t="shared" si="13"/>
        <v xml:space="preserve">msgid "spyder_cottonart_granny" 
msgstr "I must be getting nostalgic. I almost said \n "Back in my day, things were better!"" </v>
      </c>
    </row>
    <row r="35" spans="1:10" ht="28.8" x14ac:dyDescent="0.3">
      <c r="A35" t="s">
        <v>4</v>
      </c>
      <c r="B35" t="s">
        <v>215</v>
      </c>
      <c r="C35" t="s">
        <v>224</v>
      </c>
      <c r="D35" t="s">
        <v>225</v>
      </c>
      <c r="E35" s="1" t="s">
        <v>226</v>
      </c>
      <c r="F35" s="1" t="str">
        <f t="shared" si="9"/>
        <v>Talk goth</v>
      </c>
      <c r="G35" t="str">
        <f t="shared" si="10"/>
        <v>spyder_cottonart_goth</v>
      </c>
      <c r="H35" t="str">
        <f t="shared" si="11"/>
        <v>translated_dialog spyder_cottonart_goth</v>
      </c>
      <c r="I35" t="str">
        <f t="shared" si="12"/>
        <v>talk spyder_goth</v>
      </c>
      <c r="J35" t="str">
        <f t="shared" si="13"/>
        <v xml:space="preserve">msgid "spyder_cottonart_goth" 
msgstr "I used to enjoy coming here every weekend to look at the paintings. \n Now all the best ones have been sold and the tickets are too expensive. \n But my nanna wanted to come, so ..." </v>
      </c>
    </row>
    <row r="36" spans="1:10" ht="43.2" x14ac:dyDescent="0.3">
      <c r="A36" t="s">
        <v>4</v>
      </c>
      <c r="B36" t="s">
        <v>215</v>
      </c>
      <c r="C36" t="s">
        <v>228</v>
      </c>
      <c r="D36" t="s">
        <v>229</v>
      </c>
      <c r="E36" s="1" t="s">
        <v>230</v>
      </c>
      <c r="F36" s="1" t="str">
        <f t="shared" si="9"/>
        <v>Talk florist</v>
      </c>
      <c r="G36" t="str">
        <f t="shared" si="10"/>
        <v>spyder_cottonart_florist</v>
      </c>
      <c r="H36" t="str">
        <f t="shared" si="11"/>
        <v>translated_dialog spyder_cottonart_florist</v>
      </c>
      <c r="I36" t="str">
        <f t="shared" si="12"/>
        <v>talk spyder_florist</v>
      </c>
      <c r="J36" t="str">
        <f t="shared" si="13"/>
        <v xml:space="preserve">msgid "spyder_cottonart_florist" 
msgstr "What do you think of the blue painting of a ship in the harbour? \n It's in the impressionist style - that means it tries to capture how light looks and behaves. \n See the small red sun reflected along the waves of the water?" </v>
      </c>
    </row>
    <row r="37" spans="1:10" ht="43.2" x14ac:dyDescent="0.3">
      <c r="A37" t="s">
        <v>4</v>
      </c>
      <c r="B37" t="s">
        <v>215</v>
      </c>
      <c r="C37" t="s">
        <v>244</v>
      </c>
      <c r="D37" t="s">
        <v>243</v>
      </c>
      <c r="E37" s="1" t="s">
        <v>242</v>
      </c>
      <c r="F37" s="1" t="str">
        <f t="shared" si="9"/>
        <v>Talk intro</v>
      </c>
      <c r="G37" t="str">
        <f t="shared" si="10"/>
        <v>spyder_cottonart_intro</v>
      </c>
      <c r="H37" t="str">
        <f t="shared" si="11"/>
        <v>translated_dialog spyder_cottonart_intro</v>
      </c>
      <c r="I37" t="str">
        <f t="shared" si="12"/>
        <v>talk spyder_shopkeeper</v>
      </c>
      <c r="J37" t="str">
        <f t="shared" si="13"/>
        <v xml:space="preserve">msgid "spyder_cottonart_intro" 
msgstr "Welcome to the Cotton Town Art Gallery. Ah - I mean Art Shop! \n Ever since they cut our funding, we've had to sell the artworks instead of just displaying them. \n Entry is $50. It goes towards the company's annual dividend." </v>
      </c>
    </row>
    <row r="38" spans="1:10" ht="43.2" x14ac:dyDescent="0.3">
      <c r="A38" t="s">
        <v>4</v>
      </c>
      <c r="B38" t="s">
        <v>215</v>
      </c>
      <c r="C38" t="s">
        <v>130</v>
      </c>
      <c r="D38" t="s">
        <v>243</v>
      </c>
      <c r="E38" s="1" t="s">
        <v>242</v>
      </c>
      <c r="F38" s="1" t="str">
        <f t="shared" ref="F38:F45" si="14">"Talk "&amp;C38</f>
        <v>Talk shopkeeper</v>
      </c>
      <c r="G38" t="str">
        <f t="shared" ref="G38:G45" si="15">CONCATENATE(A38,"_",B38,"_",C38)</f>
        <v>spyder_cottonart_shopkeeper</v>
      </c>
      <c r="H38" t="str">
        <f t="shared" ref="H38:H45" si="16">CONCATENATE($N$1,G38)</f>
        <v>translated_dialog spyder_cottonart_shopkeeper</v>
      </c>
      <c r="I38" t="str">
        <f t="shared" si="12"/>
        <v>talk spyder_shopkeeper</v>
      </c>
      <c r="J38" t="str">
        <f t="shared" ref="J38:J45" si="17">$O$1&amp;$P$1&amp;G38&amp;$R$1&amp;CHAR(10)&amp;$Q$1&amp;$P$1&amp;E38&amp;$R$1</f>
        <v xml:space="preserve">msgid "spyder_cottonart_shopkeeper" 
msgstr "Welcome to the Cotton Town Art Gallery. Ah - I mean Art Shop! \n Ever since they cut our funding, we've had to sell the artworks instead of just displaying them. \n Entry is $50. It goes towards the company's annual dividend." </v>
      </c>
    </row>
    <row r="39" spans="1:10" ht="28.8" x14ac:dyDescent="0.3">
      <c r="A39" t="s">
        <v>4</v>
      </c>
      <c r="B39" t="s">
        <v>251</v>
      </c>
      <c r="C39" t="s">
        <v>252</v>
      </c>
      <c r="D39" t="s">
        <v>253</v>
      </c>
      <c r="E39" s="1" t="s">
        <v>254</v>
      </c>
      <c r="F39" s="1" t="str">
        <f t="shared" si="14"/>
        <v>Talk shopassistant</v>
      </c>
      <c r="G39" t="str">
        <f t="shared" si="15"/>
        <v>spyder_cottonscoop_shopassistant</v>
      </c>
      <c r="H39" t="str">
        <f t="shared" si="16"/>
        <v>translated_dialog spyder_cottonscoop_shopassistant</v>
      </c>
      <c r="I39" t="str">
        <f t="shared" si="12"/>
        <v>talk spyder_shopassistant</v>
      </c>
      <c r="J39" t="str">
        <f t="shared" si="17"/>
        <v xml:space="preserve">msgid "spyder_cottonscoop_shopassistant" 
msgstr "Capture Devices allow you to capture tuxemon and keep them as servants. \n They're most effective when used on injured and low-level tuxemon. \n Select them during battle from your Item menu." </v>
      </c>
    </row>
    <row r="40" spans="1:10" x14ac:dyDescent="0.3">
      <c r="A40" t="s">
        <v>4</v>
      </c>
      <c r="B40" t="s">
        <v>251</v>
      </c>
      <c r="C40" t="s">
        <v>255</v>
      </c>
      <c r="D40" t="s">
        <v>243</v>
      </c>
      <c r="E40" s="1" t="s">
        <v>264</v>
      </c>
      <c r="F40" s="1" t="str">
        <f t="shared" si="14"/>
        <v>Talk deviceoffer</v>
      </c>
      <c r="G40" t="str">
        <f t="shared" si="15"/>
        <v>spyder_cottonscoop_deviceoffer</v>
      </c>
      <c r="H40" t="str">
        <f t="shared" si="16"/>
        <v>translated_dialog spyder_cottonscoop_deviceoffer</v>
      </c>
      <c r="I40" t="str">
        <f t="shared" si="12"/>
        <v>talk spyder_shopkeeper</v>
      </c>
      <c r="J40" t="str">
        <f t="shared" si="17"/>
        <v xml:space="preserve">msgid "spyder_cottonscoop_deviceoffer" 
msgstr "Welcome customer. Today, we're promoting Capture Devices. Do you know what those are?" </v>
      </c>
    </row>
    <row r="41" spans="1:10" ht="28.8" x14ac:dyDescent="0.3">
      <c r="A41" t="s">
        <v>4</v>
      </c>
      <c r="B41" t="s">
        <v>251</v>
      </c>
      <c r="C41" t="s">
        <v>258</v>
      </c>
      <c r="E41" s="1" t="s">
        <v>259</v>
      </c>
      <c r="F41" s="1" t="str">
        <f t="shared" si="14"/>
        <v>Talk devicenoexplan</v>
      </c>
      <c r="G41" t="str">
        <f t="shared" si="15"/>
        <v>spyder_cottonscoop_devicenoexplan</v>
      </c>
      <c r="H41" t="str">
        <f t="shared" si="16"/>
        <v>translated_dialog spyder_cottonscoop_devicenoexplan</v>
      </c>
      <c r="I41" t="str">
        <f t="shared" si="12"/>
        <v xml:space="preserve">talk </v>
      </c>
      <c r="J41" t="str">
        <f t="shared" si="17"/>
        <v xml:space="preserve">msgid "spyder_cottonscoop_devicenoexplan" 
msgstr "     Okay, well here's five as a free sample. If you have any questions about how Capture Devices work, just ask my assistant!" </v>
      </c>
    </row>
    <row r="42" spans="1:10" x14ac:dyDescent="0.3">
      <c r="A42" t="s">
        <v>4</v>
      </c>
      <c r="B42" t="s">
        <v>251</v>
      </c>
      <c r="C42" t="s">
        <v>260</v>
      </c>
      <c r="E42" s="1" t="s">
        <v>261</v>
      </c>
      <c r="F42" s="1" t="str">
        <f t="shared" si="14"/>
        <v>Talk deviceexplan</v>
      </c>
      <c r="G42" t="str">
        <f t="shared" si="15"/>
        <v>spyder_cottonscoop_deviceexplan</v>
      </c>
      <c r="H42" t="str">
        <f t="shared" si="16"/>
        <v>translated_dialog spyder_cottonscoop_deviceexplan</v>
      </c>
      <c r="I42" t="str">
        <f t="shared" si="12"/>
        <v xml:space="preserve">talk </v>
      </c>
      <c r="J42" t="str">
        <f t="shared" si="17"/>
        <v xml:space="preserve">msgid "spyder_cottonscoop_deviceexplan" 
msgstr "Let my assistant introduce you." </v>
      </c>
    </row>
    <row r="43" spans="1:10" ht="43.2" x14ac:dyDescent="0.3">
      <c r="A43" t="s">
        <v>4</v>
      </c>
      <c r="B43" t="s">
        <v>251</v>
      </c>
      <c r="C43" t="s">
        <v>262</v>
      </c>
      <c r="E43" s="1" t="s">
        <v>263</v>
      </c>
      <c r="F43" s="1" t="str">
        <f t="shared" si="14"/>
        <v>Talk deviceexplan2</v>
      </c>
      <c r="G43" t="str">
        <f t="shared" si="15"/>
        <v>spyder_cottonscoop_deviceexplan2</v>
      </c>
      <c r="H43" t="str">
        <f t="shared" si="16"/>
        <v>translated_dialog spyder_cottonscoop_deviceexplan2</v>
      </c>
      <c r="I43" t="str">
        <f t="shared" si="12"/>
        <v xml:space="preserve">talk </v>
      </c>
      <c r="J43" t="str">
        <f t="shared" si="17"/>
        <v xml:space="preserve">msgid "spyder_cottonscoop_deviceexplan2" 
msgstr "Capture Devices allow you to capture tuxemon and keep them as servants. \n They're most effective when used on injured and low-level tuxemon. Select them during battle from your Item menu. \n Thank you for listening. Here's five Capture Devices as a free sample. " </v>
      </c>
    </row>
    <row r="44" spans="1:10" ht="57.6" x14ac:dyDescent="0.3">
      <c r="A44" t="s">
        <v>4</v>
      </c>
      <c r="B44" t="s">
        <v>268</v>
      </c>
      <c r="C44" t="s">
        <v>266</v>
      </c>
      <c r="E44" s="1" t="s">
        <v>267</v>
      </c>
      <c r="F44" s="1" t="str">
        <f t="shared" si="14"/>
        <v>Talk tuxepediaintro</v>
      </c>
      <c r="G44" t="str">
        <f t="shared" si="15"/>
        <v>spyder_cotton_tuxepediaintro</v>
      </c>
      <c r="H44" t="str">
        <f t="shared" si="16"/>
        <v>translated_dialog spyder_cotton_tuxepediaintro</v>
      </c>
      <c r="I44" t="str">
        <f t="shared" si="12"/>
        <v xml:space="preserve">talk </v>
      </c>
      <c r="J44" t="str">
        <f t="shared" si="17"/>
        <v xml:space="preserve">msgid "spyder_cotton_tuxepediaintro" 
msgstr "Currently,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 </v>
      </c>
    </row>
    <row r="45" spans="1:10" x14ac:dyDescent="0.3">
      <c r="A45" t="s">
        <v>4</v>
      </c>
      <c r="B45" t="s">
        <v>268</v>
      </c>
      <c r="C45" t="s">
        <v>269</v>
      </c>
      <c r="E45" s="1" t="s">
        <v>270</v>
      </c>
      <c r="F45" s="1" t="str">
        <f t="shared" si="14"/>
        <v>Talk tuxepediaintro2</v>
      </c>
      <c r="G45" t="str">
        <f t="shared" si="15"/>
        <v>spyder_cotton_tuxepediaintro2</v>
      </c>
      <c r="H45" t="str">
        <f t="shared" si="16"/>
        <v>translated_dialog spyder_cotton_tuxepediaintro2</v>
      </c>
      <c r="I45" t="str">
        <f t="shared" si="12"/>
        <v xml:space="preserve">talk </v>
      </c>
      <c r="J45" t="str">
        <f t="shared" si="17"/>
        <v xml:space="preserve">msgid "spyder_cotton_tuxepediaintro2" 
msgstr "All it takes to add information is for you to catch that particular tuxemon. It's so cool." </v>
      </c>
    </row>
    <row r="46" spans="1:10" x14ac:dyDescent="0.3">
      <c r="A46" t="s">
        <v>4</v>
      </c>
      <c r="B46" t="s">
        <v>268</v>
      </c>
      <c r="C46" t="s">
        <v>271</v>
      </c>
      <c r="E46" s="1" t="s">
        <v>272</v>
      </c>
      <c r="F46" s="1" t="str">
        <f>"Talk "&amp;C46</f>
        <v>Talk tuxepediaintro3</v>
      </c>
      <c r="G46" t="str">
        <f>CONCATENATE(A46,"_",B46,"_",C46)</f>
        <v>spyder_cotton_tuxepediaintro3</v>
      </c>
      <c r="H46" t="str">
        <f>CONCATENATE($N$1,G46)</f>
        <v>translated_dialog spyder_cotton_tuxepediaintro3</v>
      </c>
      <c r="I46" t="str">
        <f t="shared" si="12"/>
        <v xml:space="preserve">talk </v>
      </c>
      <c r="J46" t="str">
        <f>$O$1&amp;$P$1&amp;G46&amp;$R$1&amp;CHAR(10)&amp;$Q$1&amp;$P$1&amp;E46&amp;$R$1</f>
        <v xml:space="preserve">msgid "spyder_cotton_tuxepediaintro3" 
msgstr "You are so engrossed reading the new entries, that you don't notice people leaving." </v>
      </c>
    </row>
    <row r="47" spans="1:10" ht="28.8" x14ac:dyDescent="0.3">
      <c r="A47" t="s">
        <v>4</v>
      </c>
      <c r="B47" t="s">
        <v>268</v>
      </c>
      <c r="C47" t="s">
        <v>274</v>
      </c>
      <c r="E47" s="1" t="s">
        <v>273</v>
      </c>
      <c r="F47" s="1" t="str">
        <f t="shared" ref="F47:F52" si="18">"Talk "&amp;C47</f>
        <v>Talk tuxepediaintro4</v>
      </c>
      <c r="G47" t="str">
        <f t="shared" ref="G47:G52" si="19">CONCATENATE(A47,"_",B47,"_",C47)</f>
        <v>spyder_cotton_tuxepediaintro4</v>
      </c>
      <c r="H47" t="str">
        <f t="shared" ref="H47:H52" si="20">CONCATENATE($N$1,G47)</f>
        <v>translated_dialog spyder_cotton_tuxepediaintro4</v>
      </c>
      <c r="I47" t="str">
        <f t="shared" si="12"/>
        <v xml:space="preserve">talk </v>
      </c>
      <c r="J47" t="str">
        <f t="shared" ref="J47:J57" si="21">$O$1&amp;$P$1&amp;G47&amp;$R$1&amp;CHAR(10)&amp;$Q$1&amp;$P$1&amp;E47&amp;$R$1</f>
        <v xml:space="preserve">msgid "spyder_cotton_tuxepediaintro4" 
msgstr "It's so cool that you came. There's still so many tuxemon to be added - over a hundred, I think. \n You could really get into it, and make a difference to the world. " </v>
      </c>
    </row>
    <row r="48" spans="1:10" x14ac:dyDescent="0.3">
      <c r="A48" t="s">
        <v>4</v>
      </c>
      <c r="B48" t="s">
        <v>285</v>
      </c>
      <c r="C48" t="s">
        <v>541</v>
      </c>
      <c r="D48" t="s">
        <v>290</v>
      </c>
      <c r="E48" s="1" t="s">
        <v>291</v>
      </c>
      <c r="F48" s="1" t="str">
        <f t="shared" si="18"/>
        <v>Talk billie1</v>
      </c>
      <c r="G48" t="str">
        <f t="shared" si="19"/>
        <v>spyder_route2_billie1</v>
      </c>
      <c r="H48" t="str">
        <f t="shared" si="20"/>
        <v>translated_dialog spyder_route2_billie1</v>
      </c>
      <c r="I48" t="str">
        <f t="shared" si="12"/>
        <v>talk billie_route2</v>
      </c>
      <c r="J48" t="str">
        <f t="shared" si="21"/>
        <v xml:space="preserve">msgid "spyder_route2_billie1" 
msgstr "Hey cheapskate! Still got your stolen tuxemon?" </v>
      </c>
    </row>
    <row r="49" spans="1:10" x14ac:dyDescent="0.3">
      <c r="A49" t="s">
        <v>4</v>
      </c>
      <c r="B49" t="s">
        <v>285</v>
      </c>
      <c r="C49" t="s">
        <v>327</v>
      </c>
      <c r="D49" t="s">
        <v>290</v>
      </c>
      <c r="E49" s="1" t="s">
        <v>328</v>
      </c>
      <c r="F49" s="1" t="str">
        <f>"Talk "&amp;C49</f>
        <v>Talk billie2</v>
      </c>
      <c r="G49" t="str">
        <f>CONCATENATE(A49,"_",B49,"_",C49)</f>
        <v>spyder_route2_billie2</v>
      </c>
      <c r="H49" t="str">
        <f>CONCATENATE($N$1,G49)</f>
        <v>translated_dialog spyder_route2_billie2</v>
      </c>
      <c r="I49" t="str">
        <f>"talk "&amp;D49</f>
        <v>talk billie_route2</v>
      </c>
      <c r="J49" t="str">
        <f>$O$1&amp;$P$1&amp;G49&amp;$R$1&amp;CHAR(10)&amp;$Q$1&amp;$P$1&amp;E49&amp;$R$1</f>
        <v xml:space="preserve">msgid "spyder_route2_billie2" 
msgstr "This was a fluke. My tuxemon were expensive, and that means that they're high quality." </v>
      </c>
    </row>
    <row r="50" spans="1:10" x14ac:dyDescent="0.3">
      <c r="A50" t="s">
        <v>4</v>
      </c>
      <c r="B50" t="s">
        <v>285</v>
      </c>
      <c r="C50" t="s">
        <v>544</v>
      </c>
      <c r="D50" t="s">
        <v>325</v>
      </c>
      <c r="E50" s="1" t="s">
        <v>322</v>
      </c>
      <c r="F50" s="1" t="str">
        <f t="shared" si="18"/>
        <v>Talk graf1</v>
      </c>
      <c r="G50" t="str">
        <f t="shared" si="19"/>
        <v>spyder_route2_graf1</v>
      </c>
      <c r="H50" t="str">
        <f t="shared" si="20"/>
        <v>translated_dialog spyder_route2_graf1</v>
      </c>
      <c r="I50" t="str">
        <f t="shared" si="12"/>
        <v>talk spyder_route2_graf</v>
      </c>
      <c r="J50" t="str">
        <f t="shared" si="21"/>
        <v xml:space="preserve">msgid "spyder_route2_graf1" 
msgstr "I'm an ace - in battling and tennis!" </v>
      </c>
    </row>
    <row r="51" spans="1:10" x14ac:dyDescent="0.3">
      <c r="A51" t="s">
        <v>4</v>
      </c>
      <c r="B51" t="s">
        <v>285</v>
      </c>
      <c r="C51" t="s">
        <v>543</v>
      </c>
      <c r="D51" t="s">
        <v>324</v>
      </c>
      <c r="E51" s="1" t="s">
        <v>321</v>
      </c>
      <c r="F51" s="1" t="str">
        <f t="shared" si="18"/>
        <v>Talk marion1</v>
      </c>
      <c r="G51" t="str">
        <f t="shared" si="19"/>
        <v>spyder_route2_marion1</v>
      </c>
      <c r="H51" t="str">
        <f t="shared" si="20"/>
        <v>translated_dialog spyder_route2_marion1</v>
      </c>
      <c r="I51" t="str">
        <f t="shared" si="12"/>
        <v>talk spyder_route2_marion</v>
      </c>
      <c r="J51" t="str">
        <f t="shared" si="21"/>
        <v xml:space="preserve">msgid "spyder_route2_marion1" 
msgstr "So many tasty ants around! ... For my Aardorn, I mean." </v>
      </c>
    </row>
    <row r="52" spans="1:10" x14ac:dyDescent="0.3">
      <c r="A52" t="s">
        <v>4</v>
      </c>
      <c r="B52" t="s">
        <v>285</v>
      </c>
      <c r="C52" t="s">
        <v>542</v>
      </c>
      <c r="D52" t="s">
        <v>323</v>
      </c>
      <c r="E52" s="1" t="s">
        <v>320</v>
      </c>
      <c r="F52" s="1" t="str">
        <f t="shared" si="18"/>
        <v>Talk roddick1</v>
      </c>
      <c r="G52" t="str">
        <f t="shared" si="19"/>
        <v>spyder_route2_roddick1</v>
      </c>
      <c r="H52" t="str">
        <f t="shared" si="20"/>
        <v>translated_dialog spyder_route2_roddick1</v>
      </c>
      <c r="I52" t="str">
        <f t="shared" si="12"/>
        <v>talk spyder_route2_roddick</v>
      </c>
      <c r="J52" t="str">
        <f t="shared" si="21"/>
        <v xml:space="preserve">msgid "spyder_route2_roddick1" 
msgstr "When I was ambushed on the dunny by SPIGHTER I was pretty creeped out." </v>
      </c>
    </row>
    <row r="53" spans="1:10" x14ac:dyDescent="0.3">
      <c r="A53" t="s">
        <v>4</v>
      </c>
      <c r="B53" t="s">
        <v>285</v>
      </c>
      <c r="C53" t="s">
        <v>331</v>
      </c>
      <c r="D53" t="s">
        <v>323</v>
      </c>
      <c r="E53" s="1" t="s">
        <v>332</v>
      </c>
      <c r="F53" s="1" t="str">
        <f t="shared" ref="F53:F167" si="22">"Talk "&amp;C53</f>
        <v>Talk roddick2</v>
      </c>
      <c r="G53" t="str">
        <f t="shared" ref="G53:G116" si="23">CONCATENATE(A53,"_",B53,"_",C53)</f>
        <v>spyder_route2_roddick2</v>
      </c>
      <c r="H53" t="str">
        <f t="shared" ref="H53:H116" si="24">CONCATENATE($N$1,G53)</f>
        <v>translated_dialog spyder_route2_roddick2</v>
      </c>
      <c r="I53" t="str">
        <f t="shared" ref="I53:I70" si="25">"talk "&amp;D53</f>
        <v>talk spyder_route2_roddick</v>
      </c>
      <c r="J53" t="str">
        <f t="shared" si="21"/>
        <v xml:space="preserve">msgid "spyder_route2_roddick2" 
msgstr "Hey, you didn't seem creeped out at all!" </v>
      </c>
    </row>
    <row r="54" spans="1:10" x14ac:dyDescent="0.3">
      <c r="A54" t="s">
        <v>4</v>
      </c>
      <c r="B54" t="s">
        <v>282</v>
      </c>
      <c r="C54" t="s">
        <v>337</v>
      </c>
      <c r="D54" t="s">
        <v>338</v>
      </c>
      <c r="E54" s="1" t="s">
        <v>339</v>
      </c>
      <c r="F54" s="1" t="str">
        <f t="shared" si="22"/>
        <v>Talk maniac</v>
      </c>
      <c r="G54" t="str">
        <f t="shared" si="23"/>
        <v>spyder_citypark_maniac</v>
      </c>
      <c r="H54" t="str">
        <f t="shared" si="24"/>
        <v>translated_dialog spyder_citypark_maniac</v>
      </c>
      <c r="I54" t="str">
        <f t="shared" si="25"/>
        <v>talk spyder_maniac</v>
      </c>
      <c r="J54" t="str">
        <f t="shared" si="21"/>
        <v xml:space="preserve">msgid "spyder_citypark_maniac" 
msgstr "Phew, we're pooped!" </v>
      </c>
    </row>
    <row r="55" spans="1:10" x14ac:dyDescent="0.3">
      <c r="A55" t="s">
        <v>4</v>
      </c>
      <c r="B55" t="s">
        <v>282</v>
      </c>
      <c r="C55" t="s">
        <v>121</v>
      </c>
      <c r="D55" t="s">
        <v>221</v>
      </c>
      <c r="E55" s="1" t="s">
        <v>340</v>
      </c>
      <c r="F55" s="1" t="str">
        <f t="shared" si="22"/>
        <v>Talk granny</v>
      </c>
      <c r="G55" t="str">
        <f t="shared" si="23"/>
        <v>spyder_citypark_granny</v>
      </c>
      <c r="H55" t="str">
        <f t="shared" si="24"/>
        <v>translated_dialog spyder_citypark_granny</v>
      </c>
      <c r="I55" t="str">
        <f t="shared" si="25"/>
        <v>talk spyder_granny</v>
      </c>
      <c r="J55" t="str">
        <f t="shared" si="21"/>
        <v xml:space="preserve">msgid "spyder_citypark_granny" 
msgstr "We'll walk back to Leather Town after a little rest." </v>
      </c>
    </row>
    <row r="56" spans="1:10" x14ac:dyDescent="0.3">
      <c r="A56" t="s">
        <v>4</v>
      </c>
      <c r="B56" t="s">
        <v>282</v>
      </c>
      <c r="C56" t="s">
        <v>228</v>
      </c>
      <c r="D56" t="s">
        <v>229</v>
      </c>
      <c r="E56" s="1" t="s">
        <v>341</v>
      </c>
      <c r="F56" s="1" t="str">
        <f t="shared" si="22"/>
        <v>Talk florist</v>
      </c>
      <c r="G56" t="str">
        <f t="shared" si="23"/>
        <v>spyder_citypark_florist</v>
      </c>
      <c r="H56" t="str">
        <f t="shared" si="24"/>
        <v>translated_dialog spyder_citypark_florist</v>
      </c>
      <c r="I56" t="str">
        <f t="shared" si="25"/>
        <v>talk spyder_florist</v>
      </c>
      <c r="J56" t="str">
        <f t="shared" si="21"/>
        <v xml:space="preserve">msgid "spyder_citypark_florist" 
msgstr "Enjoy the flower display! It's the pride of Leather Town." </v>
      </c>
    </row>
    <row r="57" spans="1:10" ht="28.8" x14ac:dyDescent="0.3">
      <c r="A57" t="s">
        <v>4</v>
      </c>
      <c r="B57" t="s">
        <v>342</v>
      </c>
      <c r="C57" t="s">
        <v>228</v>
      </c>
      <c r="D57" t="s">
        <v>344</v>
      </c>
      <c r="E57" s="1" t="s">
        <v>343</v>
      </c>
      <c r="F57" s="1" t="str">
        <f t="shared" si="22"/>
        <v>Talk florist</v>
      </c>
      <c r="G57" t="str">
        <f t="shared" si="23"/>
        <v>spyder_citypark2_florist</v>
      </c>
      <c r="H57" t="str">
        <f t="shared" si="24"/>
        <v>translated_dialog spyder_citypark2_florist</v>
      </c>
      <c r="I57" t="str">
        <f t="shared" si="25"/>
        <v>talk spyder_citypark_florist</v>
      </c>
      <c r="J57" t="str">
        <f t="shared" si="21"/>
        <v xml:space="preserve">msgid "spyder_citypark2_florist" 
msgstr "The flowers look okay, don't they? ... Ever since the mining began in Leather Town, the flowers have been under the weather!" </v>
      </c>
    </row>
    <row r="58" spans="1:10" x14ac:dyDescent="0.3">
      <c r="A58" t="s">
        <v>4</v>
      </c>
      <c r="B58" t="s">
        <v>285</v>
      </c>
      <c r="C58" t="s">
        <v>348</v>
      </c>
      <c r="D58" t="s">
        <v>325</v>
      </c>
      <c r="E58" s="1" t="s">
        <v>351</v>
      </c>
      <c r="F58" s="1" t="str">
        <f t="shared" si="22"/>
        <v>Talk graf2</v>
      </c>
      <c r="G58" t="str">
        <f t="shared" si="23"/>
        <v>spyder_route2_graf2</v>
      </c>
      <c r="H58" t="str">
        <f t="shared" si="24"/>
        <v>translated_dialog spyder_route2_graf2</v>
      </c>
      <c r="I58" t="str">
        <f t="shared" si="25"/>
        <v>talk spyder_route2_graf</v>
      </c>
      <c r="J58" t="str">
        <f>$O$1&amp;$P$1&amp;G58&amp;$R$1&amp;CHAR(10)&amp;$Q$1&amp;$P$1&amp;E58&amp;$R$1</f>
        <v xml:space="preserve">msgid "spyder_route2_graf2" 
msgstr "I got served." </v>
      </c>
    </row>
    <row r="59" spans="1:10" x14ac:dyDescent="0.3">
      <c r="A59" t="s">
        <v>4</v>
      </c>
      <c r="B59" t="s">
        <v>285</v>
      </c>
      <c r="C59" t="s">
        <v>349</v>
      </c>
      <c r="D59" t="s">
        <v>324</v>
      </c>
      <c r="E59" s="1" t="s">
        <v>350</v>
      </c>
      <c r="F59" s="1" t="str">
        <f t="shared" si="22"/>
        <v>Talk marion2</v>
      </c>
      <c r="G59" t="str">
        <f t="shared" si="23"/>
        <v>spyder_route2_marion2</v>
      </c>
      <c r="H59" t="str">
        <f t="shared" si="24"/>
        <v>translated_dialog spyder_route2_marion2</v>
      </c>
      <c r="I59" t="str">
        <f t="shared" si="25"/>
        <v>talk spyder_route2_marion</v>
      </c>
      <c r="J59" t="str">
        <f>$O$1&amp;$P$1&amp;G59&amp;$R$1&amp;CHAR(10)&amp;$Q$1&amp;$P$1&amp;E59&amp;$R$1</f>
        <v xml:space="preserve">msgid "spyder_route2_marion2" 
msgstr "I don't eat ants." </v>
      </c>
    </row>
    <row r="60" spans="1:10" x14ac:dyDescent="0.3">
      <c r="A60" t="s">
        <v>4</v>
      </c>
      <c r="B60" t="s">
        <v>282</v>
      </c>
      <c r="C60" t="s">
        <v>355</v>
      </c>
      <c r="E60" s="1" t="s">
        <v>352</v>
      </c>
      <c r="F60" s="1" t="str">
        <f t="shared" si="22"/>
        <v>Talk frances1</v>
      </c>
      <c r="G60" t="str">
        <f t="shared" si="23"/>
        <v>spyder_citypark_frances1</v>
      </c>
      <c r="H60" t="str">
        <f t="shared" si="24"/>
        <v>translated_dialog spyder_citypark_frances1</v>
      </c>
      <c r="I60" t="str">
        <f t="shared" si="25"/>
        <v xml:space="preserve">talk </v>
      </c>
      <c r="J60" t="str">
        <f>$O$1&amp;$P$1&amp;G60&amp;$R$1&amp;CHAR(10)&amp;$Q$1&amp;$P$1&amp;E60&amp;$R$1</f>
        <v xml:space="preserve">msgid "spyder_citypark_frances1" 
msgstr "I have the finest gardens in all the land. That's why these Shybulb keep turning up." </v>
      </c>
    </row>
    <row r="61" spans="1:10" x14ac:dyDescent="0.3">
      <c r="A61" t="s">
        <v>4</v>
      </c>
      <c r="B61" t="s">
        <v>282</v>
      </c>
      <c r="C61" t="s">
        <v>353</v>
      </c>
      <c r="E61" s="1" t="s">
        <v>354</v>
      </c>
      <c r="F61" s="1" t="str">
        <f t="shared" si="22"/>
        <v>Talk frances2</v>
      </c>
      <c r="G61" t="str">
        <f t="shared" si="23"/>
        <v>spyder_citypark_frances2</v>
      </c>
      <c r="H61" t="str">
        <f t="shared" si="24"/>
        <v>translated_dialog spyder_citypark_frances2</v>
      </c>
      <c r="I61" t="str">
        <f t="shared" si="25"/>
        <v xml:space="preserve">talk </v>
      </c>
      <c r="J61" t="str">
        <f t="shared" ref="J61:J124" si="26">$O$1&amp;$P$1&amp;G61&amp;$R$1&amp;CHAR(10)&amp;$Q$1&amp;$P$1&amp;E61&amp;$R$1</f>
        <v xml:space="preserve">msgid "spyder_citypark_frances2" 
msgstr "You must come and visit some time. " </v>
      </c>
    </row>
    <row r="62" spans="1:10" x14ac:dyDescent="0.3">
      <c r="A62" t="s">
        <v>4</v>
      </c>
      <c r="B62" t="s">
        <v>282</v>
      </c>
      <c r="C62" t="s">
        <v>358</v>
      </c>
      <c r="D62" t="s">
        <v>362</v>
      </c>
      <c r="E62" s="1" t="s">
        <v>360</v>
      </c>
      <c r="F62" s="1" t="str">
        <f t="shared" si="22"/>
        <v>Talk bobette1</v>
      </c>
      <c r="G62" t="str">
        <f t="shared" si="23"/>
        <v>spyder_citypark_bobette1</v>
      </c>
      <c r="H62" t="str">
        <f t="shared" si="24"/>
        <v>translated_dialog spyder_citypark_bobette1</v>
      </c>
      <c r="I62" t="str">
        <f t="shared" si="25"/>
        <v>talk spyder_citypark_bobette</v>
      </c>
      <c r="J62" t="str">
        <f t="shared" si="26"/>
        <v xml:space="preserve">msgid "spyder_citypark_bobette1" 
msgstr " I love cats. An Aardorn is basically a cat, right?" </v>
      </c>
    </row>
    <row r="63" spans="1:10" x14ac:dyDescent="0.3">
      <c r="A63" t="s">
        <v>4</v>
      </c>
      <c r="B63" t="s">
        <v>282</v>
      </c>
      <c r="C63" t="s">
        <v>359</v>
      </c>
      <c r="D63" t="s">
        <v>362</v>
      </c>
      <c r="E63" s="1" t="s">
        <v>361</v>
      </c>
      <c r="F63" s="1" t="str">
        <f t="shared" si="22"/>
        <v>Talk bobette2</v>
      </c>
      <c r="G63" t="str">
        <f t="shared" si="23"/>
        <v>spyder_citypark_bobette2</v>
      </c>
      <c r="H63" t="str">
        <f t="shared" si="24"/>
        <v>translated_dialog spyder_citypark_bobette2</v>
      </c>
      <c r="I63" t="str">
        <f t="shared" si="25"/>
        <v>talk spyder_citypark_bobette</v>
      </c>
      <c r="J63" t="str">
        <f t="shared" si="26"/>
        <v xml:space="preserve">msgid "spyder_citypark_bobette2" 
msgstr " A cat would have won …" </v>
      </c>
    </row>
    <row r="64" spans="1:10" x14ac:dyDescent="0.3">
      <c r="A64" t="s">
        <v>4</v>
      </c>
      <c r="B64" t="s">
        <v>282</v>
      </c>
      <c r="C64" t="s">
        <v>367</v>
      </c>
      <c r="D64" t="s">
        <v>366</v>
      </c>
      <c r="E64" s="1" t="s">
        <v>369</v>
      </c>
      <c r="F64" s="1" t="str">
        <f t="shared" si="22"/>
        <v>Talk edith1</v>
      </c>
      <c r="G64" t="str">
        <f t="shared" si="23"/>
        <v>spyder_citypark_edith1</v>
      </c>
      <c r="H64" t="str">
        <f t="shared" si="24"/>
        <v>translated_dialog spyder_citypark_edith1</v>
      </c>
      <c r="I64" t="str">
        <f t="shared" si="25"/>
        <v>talk spyder_citypark_edith</v>
      </c>
      <c r="J64" t="str">
        <f t="shared" si="26"/>
        <v xml:space="preserve">msgid "spyder_citypark_edith1" 
msgstr "Hey, did you say I'm like my tuxemon? I'll fight you for that!" </v>
      </c>
    </row>
    <row r="65" spans="1:10" x14ac:dyDescent="0.3">
      <c r="A65" t="s">
        <v>4</v>
      </c>
      <c r="B65" t="s">
        <v>282</v>
      </c>
      <c r="C65" t="s">
        <v>368</v>
      </c>
      <c r="D65" t="s">
        <v>366</v>
      </c>
      <c r="E65" s="1" t="s">
        <v>370</v>
      </c>
      <c r="F65" s="1" t="str">
        <f t="shared" si="22"/>
        <v>Talk edith2</v>
      </c>
      <c r="G65" t="str">
        <f t="shared" si="23"/>
        <v>spyder_citypark_edith2</v>
      </c>
      <c r="H65" t="str">
        <f t="shared" si="24"/>
        <v>translated_dialog spyder_citypark_edith2</v>
      </c>
      <c r="I65" t="str">
        <f t="shared" si="25"/>
        <v>talk spyder_citypark_edith</v>
      </c>
      <c r="J65" t="str">
        <f t="shared" si="26"/>
        <v xml:space="preserve">msgid "spyder_citypark_edith2" 
msgstr "Hmm, you may have a point." </v>
      </c>
    </row>
    <row r="66" spans="1:10" ht="28.8" x14ac:dyDescent="0.3">
      <c r="A66" t="s">
        <v>4</v>
      </c>
      <c r="B66" t="s">
        <v>383</v>
      </c>
      <c r="C66" t="s">
        <v>371</v>
      </c>
      <c r="E66" s="1" t="s">
        <v>375</v>
      </c>
      <c r="F66" s="1" t="str">
        <f t="shared" si="22"/>
        <v>Talk entrance1</v>
      </c>
      <c r="G66" t="str">
        <f t="shared" si="23"/>
        <v>spyder_museum_entrance1</v>
      </c>
      <c r="H66" t="str">
        <f t="shared" si="24"/>
        <v>translated_dialog spyder_museum_entrance1</v>
      </c>
      <c r="I66" t="str">
        <f t="shared" si="25"/>
        <v xml:space="preserve">talk </v>
      </c>
      <c r="J66" t="str">
        <f t="shared" si="26"/>
        <v xml:space="preserve">msgid "spyder_museum_entrance1" 
msgstr "Welcome to the museum of natural history! It's free, but depends on your generous donations. Would you consider a donation of $50?" </v>
      </c>
    </row>
    <row r="67" spans="1:10" x14ac:dyDescent="0.3">
      <c r="A67" t="s">
        <v>4</v>
      </c>
      <c r="B67" t="s">
        <v>383</v>
      </c>
      <c r="C67" t="s">
        <v>372</v>
      </c>
      <c r="E67" s="1" t="s">
        <v>373</v>
      </c>
      <c r="F67" s="1" t="str">
        <f t="shared" si="22"/>
        <v>Talk entrance2</v>
      </c>
      <c r="G67" t="str">
        <f t="shared" si="23"/>
        <v>spyder_museum_entrance2</v>
      </c>
      <c r="H67" t="str">
        <f t="shared" si="24"/>
        <v>translated_dialog spyder_museum_entrance2</v>
      </c>
      <c r="I67" t="str">
        <f t="shared" si="25"/>
        <v xml:space="preserve">talk </v>
      </c>
      <c r="J67" t="str">
        <f t="shared" si="26"/>
        <v xml:space="preserve">msgid "spyder_museum_entrance2" 
msgstr "Please explore our five sections, and make sure to read about our five sponsors" </v>
      </c>
    </row>
    <row r="68" spans="1:10" x14ac:dyDescent="0.3">
      <c r="A68" t="s">
        <v>4</v>
      </c>
      <c r="B68" t="s">
        <v>383</v>
      </c>
      <c r="C68" t="s">
        <v>374</v>
      </c>
      <c r="E68" s="1" t="s">
        <v>376</v>
      </c>
      <c r="F68" s="1" t="str">
        <f t="shared" si="22"/>
        <v>Talk entrance3</v>
      </c>
      <c r="G68" t="str">
        <f t="shared" si="23"/>
        <v>spyder_museum_entrance3</v>
      </c>
      <c r="H68" t="str">
        <f t="shared" si="24"/>
        <v>translated_dialog spyder_museum_entrance3</v>
      </c>
      <c r="I68" t="str">
        <f t="shared" si="25"/>
        <v xml:space="preserve">talk </v>
      </c>
      <c r="J68" t="str">
        <f t="shared" si="26"/>
        <v xml:space="preserve">msgid "spyder_museum_entrance3" 
msgstr "Unfortunately we now need to charge for tickets. $100 please." </v>
      </c>
    </row>
    <row r="69" spans="1:10" x14ac:dyDescent="0.3">
      <c r="A69" t="s">
        <v>4</v>
      </c>
      <c r="B69" t="s">
        <v>383</v>
      </c>
      <c r="C69" t="s">
        <v>384</v>
      </c>
      <c r="E69" s="1" t="s">
        <v>385</v>
      </c>
      <c r="F69" s="1" t="str">
        <f t="shared" si="22"/>
        <v>Talk shopkeeper_chat</v>
      </c>
      <c r="G69" t="str">
        <f t="shared" si="23"/>
        <v>spyder_museum_shopkeeper_chat</v>
      </c>
      <c r="H69" t="str">
        <f t="shared" si="24"/>
        <v>translated_dialog spyder_museum_shopkeeper_chat</v>
      </c>
      <c r="I69" t="str">
        <f t="shared" si="25"/>
        <v xml:space="preserve">talk </v>
      </c>
      <c r="J69" t="str">
        <f t="shared" si="26"/>
        <v xml:space="preserve">msgid "spyder_museum_shopkeeper_chat" 
msgstr "I volunteer to keep the museum as affordable as possible. " </v>
      </c>
    </row>
    <row r="70" spans="1:10" ht="43.2" x14ac:dyDescent="0.3">
      <c r="A70" t="s">
        <v>4</v>
      </c>
      <c r="B70" t="s">
        <v>383</v>
      </c>
      <c r="C70" t="s">
        <v>410</v>
      </c>
      <c r="D70" t="s">
        <v>414</v>
      </c>
      <c r="E70" s="1" t="s">
        <v>411</v>
      </c>
      <c r="F70" s="1" t="str">
        <f t="shared" si="22"/>
        <v>Talk miner1</v>
      </c>
      <c r="G70" t="str">
        <f t="shared" si="23"/>
        <v>spyder_museum_miner1</v>
      </c>
      <c r="H70" t="str">
        <f t="shared" si="24"/>
        <v>translated_dialog spyder_museum_miner1</v>
      </c>
      <c r="I70" t="str">
        <f t="shared" si="25"/>
        <v>talk spyder_miner</v>
      </c>
      <c r="J70" t="str">
        <f t="shared" si="26"/>
        <v xml:space="preserve">msgid "spyder_museum_miner1" 
msgstr "There used to be a whole section here on the history of our world! \n But when Nimrod became the sponsor, they replaced it with just military history! \n Now everyone is just inventing their own theories of world history!" </v>
      </c>
    </row>
    <row r="71" spans="1:10" ht="28.8" x14ac:dyDescent="0.3">
      <c r="A71" t="s">
        <v>4</v>
      </c>
      <c r="B71" t="s">
        <v>383</v>
      </c>
      <c r="C71" t="s">
        <v>418</v>
      </c>
      <c r="D71" t="s">
        <v>417</v>
      </c>
      <c r="E71" s="1" t="s">
        <v>419</v>
      </c>
      <c r="F71" s="1" t="str">
        <f t="shared" si="22"/>
        <v>Talk postboy1</v>
      </c>
      <c r="G71" t="str">
        <f t="shared" si="23"/>
        <v>spyder_museum_postboy1</v>
      </c>
      <c r="H71" t="str">
        <f t="shared" si="24"/>
        <v>translated_dialog spyder_museum_postboy1</v>
      </c>
      <c r="J71" t="str">
        <f t="shared" si="26"/>
        <v xml:space="preserve">msgid "spyder_museum_postboy1" 
msgstr "Did you know that the first spectacles were made of beryl, not glass? \n … \n I learned that last year from a guide at this museum! But there aren't any guides around this place any more." </v>
      </c>
    </row>
    <row r="72" spans="1:10" x14ac:dyDescent="0.3">
      <c r="A72" t="s">
        <v>4</v>
      </c>
      <c r="B72" t="s">
        <v>444</v>
      </c>
      <c r="C72" t="s">
        <v>337</v>
      </c>
      <c r="D72" t="s">
        <v>338</v>
      </c>
      <c r="E72" s="1" t="s">
        <v>546</v>
      </c>
      <c r="F72" s="1" t="str">
        <f t="shared" si="22"/>
        <v>Talk maniac</v>
      </c>
      <c r="G72" t="str">
        <f t="shared" si="23"/>
        <v>spyder_leather_maniac</v>
      </c>
      <c r="H72" t="str">
        <f t="shared" si="24"/>
        <v>translated_dialog spyder_leather_maniac</v>
      </c>
      <c r="J72" t="str">
        <f t="shared" si="26"/>
        <v xml:space="preserve">msgid "spyder_leather_maniac" 
msgstr "How is your adventure so far? \n ... \n Wow, so talkative! You are really coming out of your shell." </v>
      </c>
    </row>
    <row r="73" spans="1:10" ht="43.2" x14ac:dyDescent="0.3">
      <c r="A73" t="s">
        <v>4</v>
      </c>
      <c r="B73" t="s">
        <v>428</v>
      </c>
      <c r="C73" t="s">
        <v>453</v>
      </c>
      <c r="E73" s="1" t="s">
        <v>455</v>
      </c>
      <c r="F73" s="1" t="str">
        <f t="shared" si="22"/>
        <v>Talk drag1</v>
      </c>
      <c r="G73" t="str">
        <f t="shared" si="23"/>
        <v>spyder_route3_drag1</v>
      </c>
      <c r="H73" t="str">
        <f t="shared" si="24"/>
        <v>translated_dialog spyder_route3_drag1</v>
      </c>
      <c r="J73" t="str">
        <f t="shared" si="26"/>
        <v xml:space="preserve">msgid "spyder_route3_drag1" 
msgstr "AGENT: What happened to the excavation? \n SHAFT BOSS: We got ... interrupted. By ... a kid. \n AGENT: A kid?! \n SHAFT BOSS: But we did manage to recover one ... \n AGENT: Hush! You know that's top secret. Alright, hand it over and scram! \n SHAFT BOSS: Okay, here ... uh!" </v>
      </c>
    </row>
    <row r="74" spans="1:10" x14ac:dyDescent="0.3">
      <c r="A74" t="s">
        <v>4</v>
      </c>
      <c r="B74" t="s">
        <v>428</v>
      </c>
      <c r="C74" t="s">
        <v>456</v>
      </c>
      <c r="E74" s="1" t="s">
        <v>454</v>
      </c>
      <c r="F74" s="1" t="str">
        <f t="shared" si="22"/>
        <v>Talk drag2</v>
      </c>
      <c r="G74" t="str">
        <f t="shared" si="23"/>
        <v>spyder_route3_drag2</v>
      </c>
      <c r="H74" t="str">
        <f t="shared" si="24"/>
        <v>translated_dialog spyder_route3_drag2</v>
      </c>
      <c r="J74" t="str">
        <f t="shared" si="26"/>
        <v xml:space="preserve">msgid "spyder_route3_drag2" 
msgstr "AGENT: What the?! Come with me, you can explain this to HQ!" </v>
      </c>
    </row>
    <row r="75" spans="1:10" x14ac:dyDescent="0.3">
      <c r="A75" t="s">
        <v>4</v>
      </c>
      <c r="B75" t="s">
        <v>428</v>
      </c>
      <c r="C75" t="s">
        <v>461</v>
      </c>
      <c r="E75" s="11" t="s">
        <v>1391</v>
      </c>
      <c r="F75" s="1" t="str">
        <f t="shared" si="22"/>
        <v>Talk zoolander1</v>
      </c>
      <c r="G75" t="str">
        <f t="shared" si="23"/>
        <v>spyder_route3_zoolander1</v>
      </c>
      <c r="H75" t="str">
        <f t="shared" si="24"/>
        <v>translated_dialog spyder_route3_zoolander1</v>
      </c>
      <c r="J75" t="str">
        <f t="shared" si="26"/>
        <v xml:space="preserve">msgid "spyder_route3_zoolander1" 
msgstr "A boulder is causing problems for travellers? \n It's "our fault"? \n Who cares? We've got urgent work to do!" </v>
      </c>
    </row>
    <row r="76" spans="1:10" x14ac:dyDescent="0.3">
      <c r="A76" t="s">
        <v>4</v>
      </c>
      <c r="B76" t="s">
        <v>428</v>
      </c>
      <c r="C76" t="s">
        <v>462</v>
      </c>
      <c r="E76" s="1" t="s">
        <v>1392</v>
      </c>
      <c r="F76" s="1" t="str">
        <f t="shared" si="22"/>
        <v>Talk zoolander2</v>
      </c>
      <c r="G76" t="str">
        <f t="shared" si="23"/>
        <v>spyder_route3_zoolander2</v>
      </c>
      <c r="H76" t="str">
        <f t="shared" si="24"/>
        <v>translated_dialog spyder_route3_zoolander2</v>
      </c>
      <c r="J76" t="str">
        <f t="shared" si="26"/>
        <v xml:space="preserve">msgid "spyder_route3_zoolander2" 
msgstr "Ah, I dropped my sledgehammer!" </v>
      </c>
    </row>
    <row r="77" spans="1:10" x14ac:dyDescent="0.3">
      <c r="A77" t="s">
        <v>4</v>
      </c>
      <c r="B77" t="s">
        <v>428</v>
      </c>
      <c r="C77" t="s">
        <v>469</v>
      </c>
      <c r="E77" s="1" t="s">
        <v>471</v>
      </c>
      <c r="F77" s="1" t="str">
        <f t="shared" si="22"/>
        <v>Talk qqq1</v>
      </c>
      <c r="G77" t="str">
        <f t="shared" si="23"/>
        <v>spyder_route3_qqq1</v>
      </c>
      <c r="H77" t="str">
        <f t="shared" si="24"/>
        <v>translated_dialog spyder_route3_qqq1</v>
      </c>
      <c r="J77" t="str">
        <f t="shared" si="26"/>
        <v xml:space="preserve">msgid "spyder_route3_qqq1" 
msgstr "Ah, the Enforcers weren't meant to let anyone out!" </v>
      </c>
    </row>
    <row r="78" spans="1:10" x14ac:dyDescent="0.3">
      <c r="A78" t="s">
        <v>4</v>
      </c>
      <c r="B78" t="s">
        <v>428</v>
      </c>
      <c r="C78" t="s">
        <v>470</v>
      </c>
      <c r="E78" s="1" t="s">
        <v>472</v>
      </c>
      <c r="F78" s="1" t="str">
        <f t="shared" si="22"/>
        <v>Talk qqq2</v>
      </c>
      <c r="G78" t="str">
        <f t="shared" si="23"/>
        <v>spyder_route3_qqq2</v>
      </c>
      <c r="H78" t="str">
        <f t="shared" si="24"/>
        <v>translated_dialog spyder_route3_qqq2</v>
      </c>
      <c r="J78" t="str">
        <f t="shared" si="26"/>
        <v xml:space="preserve">msgid "spyder_route3_qqq2" 
msgstr "I'll reveal nothing about our plot! In fact, forget I said anything about a plot!" </v>
      </c>
    </row>
    <row r="79" spans="1:10" x14ac:dyDescent="0.3">
      <c r="A79" t="s">
        <v>4</v>
      </c>
      <c r="B79" t="s">
        <v>428</v>
      </c>
      <c r="C79" t="s">
        <v>474</v>
      </c>
      <c r="E79" s="1" t="s">
        <v>473</v>
      </c>
      <c r="F79" s="1" t="str">
        <f t="shared" si="22"/>
        <v>Talk novak1</v>
      </c>
      <c r="G79" t="str">
        <f t="shared" si="23"/>
        <v>spyder_route3_novak1</v>
      </c>
      <c r="H79" t="str">
        <f t="shared" si="24"/>
        <v>translated_dialog spyder_route3_novak1</v>
      </c>
      <c r="J79" t="str">
        <f t="shared" si="26"/>
        <v xml:space="preserve">msgid "spyder_route3_novak1" 
msgstr " My Elofly is a genius! I'm going to collect as many as I can." </v>
      </c>
    </row>
    <row r="80" spans="1:10" x14ac:dyDescent="0.3">
      <c r="A80" t="s">
        <v>4</v>
      </c>
      <c r="B80" t="s">
        <v>428</v>
      </c>
      <c r="C80" t="s">
        <v>475</v>
      </c>
      <c r="E80" s="1" t="s">
        <v>476</v>
      </c>
      <c r="F80" s="1" t="str">
        <f t="shared" si="22"/>
        <v>Talk novak2</v>
      </c>
      <c r="G80" t="str">
        <f t="shared" si="23"/>
        <v>spyder_route3_novak2</v>
      </c>
      <c r="H80" t="str">
        <f t="shared" si="24"/>
        <v>translated_dialog spyder_route3_novak2</v>
      </c>
      <c r="J80" t="str">
        <f t="shared" si="26"/>
        <v xml:space="preserve">msgid "spyder_route3_novak2" 
msgstr "Hmm, not smart enough ..." </v>
      </c>
    </row>
    <row r="81" spans="1:10" x14ac:dyDescent="0.3">
      <c r="A81" t="s">
        <v>4</v>
      </c>
      <c r="B81" t="s">
        <v>428</v>
      </c>
      <c r="C81" t="s">
        <v>487</v>
      </c>
      <c r="E81" s="1" t="s">
        <v>489</v>
      </c>
      <c r="F81" s="1" t="str">
        <f t="shared" si="22"/>
        <v>Talk weaver1</v>
      </c>
      <c r="G81" t="str">
        <f t="shared" si="23"/>
        <v>spyder_route3_weaver1</v>
      </c>
      <c r="H81" t="str">
        <f t="shared" si="24"/>
        <v>translated_dialog spyder_route3_weaver1</v>
      </c>
      <c r="J81" t="str">
        <f t="shared" si="26"/>
        <v xml:space="preserve">msgid "spyder_route3_weaver1" 
msgstr "Hey, butt out of it! This mine site belongs to Shaft!" </v>
      </c>
    </row>
    <row r="82" spans="1:10" x14ac:dyDescent="0.3">
      <c r="A82" t="s">
        <v>4</v>
      </c>
      <c r="B82" t="s">
        <v>428</v>
      </c>
      <c r="C82" t="s">
        <v>488</v>
      </c>
      <c r="E82" s="1" t="s">
        <v>490</v>
      </c>
      <c r="F82" s="1" t="str">
        <f t="shared" si="22"/>
        <v>Talk weaver2</v>
      </c>
      <c r="G82" t="str">
        <f t="shared" si="23"/>
        <v>spyder_route3_weaver2</v>
      </c>
      <c r="H82" t="str">
        <f t="shared" si="24"/>
        <v>translated_dialog spyder_route3_weaver2</v>
      </c>
      <c r="J82" t="str">
        <f t="shared" si="26"/>
        <v xml:space="preserve">msgid "spyder_route3_weaver2" 
msgstr "Go on, get out!" </v>
      </c>
    </row>
    <row r="83" spans="1:10" x14ac:dyDescent="0.3">
      <c r="A83" t="s">
        <v>4</v>
      </c>
      <c r="B83" t="s">
        <v>428</v>
      </c>
      <c r="C83" t="s">
        <v>491</v>
      </c>
      <c r="E83" t="s">
        <v>493</v>
      </c>
      <c r="F83" s="1" t="str">
        <f t="shared" si="22"/>
        <v>Talk curie1</v>
      </c>
      <c r="G83" t="str">
        <f t="shared" si="23"/>
        <v>spyder_route3_curie1</v>
      </c>
      <c r="H83" t="str">
        <f t="shared" si="24"/>
        <v>translated_dialog spyder_route3_curie1</v>
      </c>
      <c r="J83" t="str">
        <f t="shared" si="26"/>
        <v xml:space="preserve">msgid "spyder_route3_curie1" 
msgstr "Look at my magnificent invention!" </v>
      </c>
    </row>
    <row r="84" spans="1:10" x14ac:dyDescent="0.3">
      <c r="A84" t="s">
        <v>4</v>
      </c>
      <c r="B84" t="s">
        <v>428</v>
      </c>
      <c r="C84" t="s">
        <v>492</v>
      </c>
      <c r="E84" t="s">
        <v>494</v>
      </c>
      <c r="F84" s="1" t="str">
        <f t="shared" si="22"/>
        <v>Talk curie2</v>
      </c>
      <c r="G84" t="str">
        <f t="shared" si="23"/>
        <v>spyder_route3_curie2</v>
      </c>
      <c r="H84" t="str">
        <f t="shared" si="24"/>
        <v>translated_dialog spyder_route3_curie2</v>
      </c>
      <c r="J84" t="str">
        <f t="shared" si="26"/>
        <v xml:space="preserve">msgid "spyder_route3_curie2" 
msgstr "Why did you do that?" </v>
      </c>
    </row>
    <row r="85" spans="1:10" x14ac:dyDescent="0.3">
      <c r="A85" t="s">
        <v>4</v>
      </c>
      <c r="B85" t="s">
        <v>428</v>
      </c>
      <c r="C85" t="s">
        <v>496</v>
      </c>
      <c r="E85" t="s">
        <v>495</v>
      </c>
      <c r="F85" s="1" t="str">
        <f t="shared" si="22"/>
        <v>Talk connor1</v>
      </c>
      <c r="G85" t="str">
        <f t="shared" si="23"/>
        <v>spyder_route3_connor1</v>
      </c>
      <c r="H85" t="str">
        <f t="shared" si="24"/>
        <v>translated_dialog spyder_route3_connor1</v>
      </c>
      <c r="J85" t="str">
        <f t="shared" si="26"/>
        <v xml:space="preserve">msgid "spyder_route3_connor1" 
msgstr "My Weavifly is fighting fit now - there was a while there where it couldn't fly." </v>
      </c>
    </row>
    <row r="86" spans="1:10" x14ac:dyDescent="0.3">
      <c r="A86" t="s">
        <v>4</v>
      </c>
      <c r="B86" t="s">
        <v>428</v>
      </c>
      <c r="C86" t="s">
        <v>497</v>
      </c>
      <c r="E86" t="s">
        <v>498</v>
      </c>
      <c r="F86" s="1" t="str">
        <f t="shared" si="22"/>
        <v>Talk connor2</v>
      </c>
      <c r="G86" t="str">
        <f t="shared" si="23"/>
        <v>spyder_route3_connor2</v>
      </c>
      <c r="H86" t="str">
        <f t="shared" si="24"/>
        <v>translated_dialog spyder_route3_connor2</v>
      </c>
      <c r="J86" t="str">
        <f t="shared" si="26"/>
        <v xml:space="preserve">msgid "spyder_route3_connor2" 
msgstr "Oh well, this will be a learning experience for them." </v>
      </c>
    </row>
    <row r="87" spans="1:10" x14ac:dyDescent="0.3">
      <c r="A87" t="s">
        <v>4</v>
      </c>
      <c r="B87" t="s">
        <v>428</v>
      </c>
      <c r="C87" t="s">
        <v>512</v>
      </c>
      <c r="E87" t="s">
        <v>519</v>
      </c>
      <c r="F87" s="1" t="str">
        <f t="shared" si="22"/>
        <v>Talk roxby1</v>
      </c>
      <c r="G87" t="str">
        <f t="shared" si="23"/>
        <v>spyder_route3_roxby1</v>
      </c>
      <c r="H87" t="str">
        <f t="shared" si="24"/>
        <v>translated_dialog spyder_route3_roxby1</v>
      </c>
      <c r="J87" t="str">
        <f t="shared" si="26"/>
        <v xml:space="preserve">msgid "spyder_route3_roxby1" 
msgstr "Bring that pile driver over here and be quick! Hey ... you don't look like a miner. " </v>
      </c>
    </row>
    <row r="88" spans="1:10" x14ac:dyDescent="0.3">
      <c r="A88" t="s">
        <v>4</v>
      </c>
      <c r="B88" t="s">
        <v>428</v>
      </c>
      <c r="C88" t="s">
        <v>513</v>
      </c>
      <c r="E88" t="s">
        <v>520</v>
      </c>
      <c r="F88" s="1" t="str">
        <f t="shared" si="22"/>
        <v>Talk roxby2</v>
      </c>
      <c r="G88" t="str">
        <f t="shared" si="23"/>
        <v>spyder_route3_roxby2</v>
      </c>
      <c r="H88" t="str">
        <f t="shared" si="24"/>
        <v>translated_dialog spyder_route3_roxby2</v>
      </c>
      <c r="J88" t="str">
        <f t="shared" si="26"/>
        <v xml:space="preserve">msgid "spyder_route3_roxby2" 
msgstr "Scram! " </v>
      </c>
    </row>
    <row r="89" spans="1:10" x14ac:dyDescent="0.3">
      <c r="A89" t="s">
        <v>4</v>
      </c>
      <c r="B89" t="s">
        <v>428</v>
      </c>
      <c r="C89" t="s">
        <v>514</v>
      </c>
      <c r="E89" t="s">
        <v>521</v>
      </c>
      <c r="F89" s="1" t="str">
        <f t="shared" si="22"/>
        <v>Talk roxby3</v>
      </c>
      <c r="G89" t="str">
        <f t="shared" si="23"/>
        <v>spyder_route3_roxby3</v>
      </c>
      <c r="H89" t="str">
        <f t="shared" si="24"/>
        <v>translated_dialog spyder_route3_roxby3</v>
      </c>
      <c r="J89" t="str">
        <f t="shared" si="26"/>
        <v xml:space="preserve">msgid "spyder_route3_roxby3" 
msgstr "I hope Boss is not mad - she gets angry so fast, \n But she is a nice person and has a heart like a diamond." </v>
      </c>
    </row>
    <row r="90" spans="1:10" x14ac:dyDescent="0.3">
      <c r="A90" t="s">
        <v>4</v>
      </c>
      <c r="B90" t="s">
        <v>428</v>
      </c>
      <c r="C90" t="s">
        <v>515</v>
      </c>
      <c r="E90" t="s">
        <v>522</v>
      </c>
      <c r="F90" s="1" t="str">
        <f t="shared" si="22"/>
        <v>Talk surat1</v>
      </c>
      <c r="G90" t="str">
        <f t="shared" si="23"/>
        <v>spyder_route3_surat1</v>
      </c>
      <c r="H90" t="str">
        <f t="shared" si="24"/>
        <v>translated_dialog spyder_route3_surat1</v>
      </c>
      <c r="J90" t="str">
        <f t="shared" si="26"/>
        <v xml:space="preserve">msgid "spyder_route3_surat1" 
msgstr " They call it the "dark artery" - the fossilised blood and bone of ancient tuxemon beneath the soil. \n And we get to dig it up!" </v>
      </c>
    </row>
    <row r="91" spans="1:10" x14ac:dyDescent="0.3">
      <c r="A91" t="s">
        <v>4</v>
      </c>
      <c r="B91" t="s">
        <v>428</v>
      </c>
      <c r="C91" t="s">
        <v>516</v>
      </c>
      <c r="E91" t="s">
        <v>523</v>
      </c>
      <c r="F91" s="1" t="str">
        <f t="shared" si="22"/>
        <v>Talk surat2</v>
      </c>
      <c r="G91" t="str">
        <f t="shared" si="23"/>
        <v>spyder_route3_surat2</v>
      </c>
      <c r="H91" t="str">
        <f t="shared" si="24"/>
        <v>translated_dialog spyder_route3_surat2</v>
      </c>
      <c r="J91" t="str">
        <f t="shared" si="26"/>
        <v xml:space="preserve">msgid "spyder_route3_surat2" 
msgstr "I knew you wouldn't understand. " </v>
      </c>
    </row>
    <row r="92" spans="1:10" x14ac:dyDescent="0.3">
      <c r="A92" t="s">
        <v>4</v>
      </c>
      <c r="B92" t="s">
        <v>428</v>
      </c>
      <c r="C92" t="s">
        <v>517</v>
      </c>
      <c r="E92" t="s">
        <v>518</v>
      </c>
      <c r="F92" s="1" t="str">
        <f t="shared" si="22"/>
        <v>Talk surat3</v>
      </c>
      <c r="G92" t="str">
        <f t="shared" si="23"/>
        <v>spyder_route3_surat3</v>
      </c>
      <c r="H92" t="str">
        <f t="shared" si="24"/>
        <v>translated_dialog spyder_route3_surat3</v>
      </c>
      <c r="J92" t="str">
        <f t="shared" si="26"/>
        <v xml:space="preserve">msgid "spyder_route3_surat3" 
msgstr "Scram! You're getting in our way." </v>
      </c>
    </row>
    <row r="93" spans="1:10" x14ac:dyDescent="0.3">
      <c r="A93" t="s">
        <v>4</v>
      </c>
      <c r="B93" t="s">
        <v>428</v>
      </c>
      <c r="C93" t="s">
        <v>524</v>
      </c>
      <c r="E93" t="s">
        <v>1375</v>
      </c>
      <c r="F93" s="1" t="str">
        <f t="shared" si="22"/>
        <v>Talk twig1</v>
      </c>
      <c r="G93" t="str">
        <f t="shared" si="23"/>
        <v>spyder_route3_twig1</v>
      </c>
      <c r="H93" t="str">
        <f t="shared" si="24"/>
        <v>translated_dialog spyder_route3_twig1</v>
      </c>
      <c r="J93" t="str">
        <f t="shared" si="26"/>
        <v xml:space="preserve">msgid "spyder_route3_twig1" 
msgstr "Some of the stuff we're digging up belongs in a museum! \n Wait, you don't work here. " </v>
      </c>
    </row>
    <row r="94" spans="1:10" x14ac:dyDescent="0.3">
      <c r="A94" t="s">
        <v>4</v>
      </c>
      <c r="B94" t="s">
        <v>428</v>
      </c>
      <c r="C94" t="s">
        <v>525</v>
      </c>
      <c r="E94" t="s">
        <v>527</v>
      </c>
      <c r="F94" s="1" t="str">
        <f t="shared" si="22"/>
        <v>Talk twig2</v>
      </c>
      <c r="G94" t="str">
        <f t="shared" si="23"/>
        <v>spyder_route3_twig2</v>
      </c>
      <c r="H94" t="str">
        <f t="shared" si="24"/>
        <v>translated_dialog spyder_route3_twig2</v>
      </c>
      <c r="J94" t="str">
        <f t="shared" si="26"/>
        <v xml:space="preserve">msgid "spyder_route3_twig2" 
msgstr "Don't mention that museum stuff to the boss, okay?" </v>
      </c>
    </row>
    <row r="95" spans="1:10" x14ac:dyDescent="0.3">
      <c r="A95" t="s">
        <v>4</v>
      </c>
      <c r="B95" t="s">
        <v>428</v>
      </c>
      <c r="C95" t="s">
        <v>526</v>
      </c>
      <c r="E95" t="s">
        <v>528</v>
      </c>
      <c r="F95" s="1" t="str">
        <f t="shared" si="22"/>
        <v>Talk twig3</v>
      </c>
      <c r="G95" t="str">
        <f t="shared" si="23"/>
        <v>spyder_route3_twig3</v>
      </c>
      <c r="H95" t="str">
        <f t="shared" si="24"/>
        <v>translated_dialog spyder_route3_twig3</v>
      </c>
      <c r="J95" t="str">
        <f t="shared" si="26"/>
        <v xml:space="preserve">msgid "spyder_route3_twig3" 
msgstr "I will train more and become as strong as our Boss. \n She worked so hard to become the leader, I wanna be like her someday." </v>
      </c>
    </row>
    <row r="96" spans="1:10" x14ac:dyDescent="0.3">
      <c r="A96" t="s">
        <v>4</v>
      </c>
      <c r="B96" t="s">
        <v>428</v>
      </c>
      <c r="C96" t="s">
        <v>529</v>
      </c>
      <c r="E96" t="s">
        <v>531</v>
      </c>
      <c r="F96" s="1" t="str">
        <f t="shared" si="22"/>
        <v>Talk wanda1</v>
      </c>
      <c r="G96" t="str">
        <f t="shared" si="23"/>
        <v>spyder_route3_wanda1</v>
      </c>
      <c r="H96" t="str">
        <f t="shared" si="24"/>
        <v>translated_dialog spyder_route3_wanda1</v>
      </c>
      <c r="J96" t="str">
        <f t="shared" si="26"/>
        <v xml:space="preserve">msgid "spyder_route3_wanda1" 
msgstr "All I ever seem to catch is boring Nudiflot!" </v>
      </c>
    </row>
    <row r="97" spans="1:10" x14ac:dyDescent="0.3">
      <c r="A97" t="s">
        <v>4</v>
      </c>
      <c r="B97" t="s">
        <v>428</v>
      </c>
      <c r="C97" t="s">
        <v>530</v>
      </c>
      <c r="E97" t="s">
        <v>532</v>
      </c>
      <c r="F97" s="1" t="str">
        <f t="shared" si="22"/>
        <v>Talk wanda2</v>
      </c>
      <c r="G97" t="str">
        <f t="shared" si="23"/>
        <v>spyder_route3_wanda2</v>
      </c>
      <c r="H97" t="str">
        <f t="shared" si="24"/>
        <v>translated_dialog spyder_route3_wanda2</v>
      </c>
      <c r="J97" t="str">
        <f t="shared" si="26"/>
        <v xml:space="preserve">msgid "spyder_route3_wanda2" 
msgstr "The fishing's good in Flower City - but who wants to walk that far? \n Here, you can have my Fishing Rod." </v>
      </c>
    </row>
    <row r="98" spans="1:10" x14ac:dyDescent="0.3">
      <c r="A98" t="s">
        <v>4</v>
      </c>
      <c r="B98" t="s">
        <v>36</v>
      </c>
      <c r="C98" t="s">
        <v>539</v>
      </c>
      <c r="E98" t="s">
        <v>540</v>
      </c>
      <c r="F98" s="1" t="str">
        <f t="shared" si="22"/>
        <v>Talk danteresting</v>
      </c>
      <c r="G98" t="str">
        <f t="shared" si="23"/>
        <v>spyder_papertown_danteresting</v>
      </c>
      <c r="H98" t="str">
        <f t="shared" si="24"/>
        <v>translated_dialog spyder_papertown_danteresting</v>
      </c>
      <c r="J98" t="str">
        <f t="shared" si="26"/>
        <v xml:space="preserve">msgid "spyder_papertown_danteresting" 
msgstr "I'm working, boss, I'm working! \n Oh, it's just you. You know, we throw out so much of our stock. It's such a terrible waste. \n It all goes into the bins behind the back of the Store." </v>
      </c>
    </row>
    <row r="99" spans="1:10" x14ac:dyDescent="0.3">
      <c r="A99" t="s">
        <v>4</v>
      </c>
      <c r="B99" t="s">
        <v>268</v>
      </c>
      <c r="C99" t="s">
        <v>545</v>
      </c>
      <c r="E99" t="s">
        <v>1406</v>
      </c>
      <c r="F99" s="1" t="str">
        <f t="shared" si="22"/>
        <v>Talk nurse1</v>
      </c>
      <c r="G99" t="str">
        <f t="shared" si="23"/>
        <v>spyder_cotton_nurse1</v>
      </c>
      <c r="H99" t="str">
        <f t="shared" si="24"/>
        <v>translated_dialog spyder_cotton_nurse1</v>
      </c>
      <c r="J99" t="str">
        <f t="shared" si="26"/>
        <v xml:space="preserve">msgid "spyder_cotton_nurse1" 
msgstr "Welcome to the Cathedral Centre! \n Do you want to heal your Tuxemon?" </v>
      </c>
    </row>
    <row r="100" spans="1:10" x14ac:dyDescent="0.3">
      <c r="A100" t="s">
        <v>4</v>
      </c>
      <c r="B100" t="s">
        <v>549</v>
      </c>
      <c r="C100" t="s">
        <v>130</v>
      </c>
      <c r="E100" t="s">
        <v>734</v>
      </c>
      <c r="F100" s="1" t="str">
        <f t="shared" si="22"/>
        <v>Talk shopkeeper</v>
      </c>
      <c r="G100" t="str">
        <f t="shared" si="23"/>
        <v>spyder_wayfarer_shopkeeper</v>
      </c>
      <c r="H100" t="str">
        <f t="shared" si="24"/>
        <v>translated_dialog spyder_wayfarer_shopkeeper</v>
      </c>
      <c r="J100" t="str">
        <f t="shared" si="26"/>
        <v xml:space="preserve">msgid "spyder_wayfarer_shopkeeper" 
msgstr "Sorry mate, no rooms available. \n The Enforcers say a rare disease has broken out among some guests' tuxemon, so we're under quarantine. \n I can heal your tuxemon for you, though?" </v>
      </c>
    </row>
    <row r="101" spans="1:10" x14ac:dyDescent="0.3">
      <c r="A101" t="s">
        <v>4</v>
      </c>
      <c r="B101" t="s">
        <v>549</v>
      </c>
      <c r="C101" t="s">
        <v>550</v>
      </c>
      <c r="D101" t="s">
        <v>550</v>
      </c>
      <c r="E101" t="s">
        <v>735</v>
      </c>
      <c r="F101" s="1" t="str">
        <f t="shared" si="22"/>
        <v>Talk nurse</v>
      </c>
      <c r="G101" t="str">
        <f t="shared" si="23"/>
        <v>spyder_wayfarer_nurse</v>
      </c>
      <c r="H101" t="str">
        <f t="shared" si="24"/>
        <v>translated_dialog spyder_wayfarer_nurse</v>
      </c>
      <c r="J101" t="str">
        <f t="shared" si="26"/>
        <v xml:space="preserve">msgid "spyder_wayfarer_nurse" 
msgstr "There are sick tuxemon in this building. Best to leave it to the Enforcers to sort everything out. \n If you keep going, I can't make any promises about how they'll respond. " </v>
      </c>
    </row>
    <row r="102" spans="1:10" x14ac:dyDescent="0.3">
      <c r="A102" t="s">
        <v>4</v>
      </c>
      <c r="B102" t="s">
        <v>549</v>
      </c>
      <c r="C102" t="s">
        <v>121</v>
      </c>
      <c r="D102" t="s">
        <v>121</v>
      </c>
      <c r="E102" t="s">
        <v>551</v>
      </c>
      <c r="F102" s="1" t="str">
        <f t="shared" si="22"/>
        <v>Talk granny</v>
      </c>
      <c r="G102" t="str">
        <f t="shared" si="23"/>
        <v>spyder_wayfarer_granny</v>
      </c>
      <c r="H102" t="str">
        <f t="shared" si="24"/>
        <v>translated_dialog spyder_wayfarer_granny</v>
      </c>
      <c r="J102" t="str">
        <f t="shared" si="26"/>
        <v xml:space="preserve">msgid "spyder_wayfarer_granny" 
msgstr "I can't explain it ... one moment my Cairfrey was healthy, the next it was sick! \n At least the Enforcers arrived so soon. " </v>
      </c>
    </row>
    <row r="103" spans="1:10" x14ac:dyDescent="0.3">
      <c r="A103" t="s">
        <v>4</v>
      </c>
      <c r="B103" t="s">
        <v>549</v>
      </c>
      <c r="C103" t="s">
        <v>337</v>
      </c>
      <c r="D103" t="s">
        <v>337</v>
      </c>
      <c r="E103" t="s">
        <v>552</v>
      </c>
      <c r="F103" s="1" t="str">
        <f t="shared" si="22"/>
        <v>Talk maniac</v>
      </c>
      <c r="G103" t="str">
        <f t="shared" si="23"/>
        <v>spyder_wayfarer_maniac</v>
      </c>
      <c r="H103" t="str">
        <f t="shared" si="24"/>
        <v>translated_dialog spyder_wayfarer_maniac</v>
      </c>
      <c r="J103" t="str">
        <f t="shared" si="26"/>
        <v xml:space="preserve">msgid "spyder_wayfarer_maniac" 
msgstr "My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 </v>
      </c>
    </row>
    <row r="104" spans="1:10" ht="28.8" x14ac:dyDescent="0.3">
      <c r="A104" t="s">
        <v>4</v>
      </c>
      <c r="B104" t="s">
        <v>553</v>
      </c>
      <c r="C104" t="s">
        <v>337</v>
      </c>
      <c r="D104" t="s">
        <v>337</v>
      </c>
      <c r="E104" s="1" t="s">
        <v>554</v>
      </c>
      <c r="F104" s="1" t="str">
        <f t="shared" si="22"/>
        <v>Talk maniac</v>
      </c>
      <c r="G104" t="str">
        <f t="shared" si="23"/>
        <v>spyder_wayfarer1_maniac</v>
      </c>
      <c r="H104" t="str">
        <f t="shared" si="24"/>
        <v>translated_dialog spyder_wayfarer1_maniac</v>
      </c>
      <c r="J104" t="str">
        <f t="shared" si="26"/>
        <v xml:space="preserve">msgid "spyder_wayfarer1_maniac" 
msgstr "Hey, buddy, do you want my Botbot? \n I dunno how long I'm going to be stuck here, so it might as well get to explore with you." </v>
      </c>
    </row>
    <row r="105" spans="1:10" x14ac:dyDescent="0.3">
      <c r="A105" t="s">
        <v>4</v>
      </c>
      <c r="B105" t="s">
        <v>553</v>
      </c>
      <c r="C105" t="s">
        <v>558</v>
      </c>
      <c r="D105" t="s">
        <v>337</v>
      </c>
      <c r="E105" t="s">
        <v>559</v>
      </c>
      <c r="F105" s="1" t="str">
        <f t="shared" si="22"/>
        <v>Talk maniac2</v>
      </c>
      <c r="G105" t="str">
        <f t="shared" si="23"/>
        <v>spyder_wayfarer1_maniac2</v>
      </c>
      <c r="H105" t="str">
        <f t="shared" si="24"/>
        <v>translated_dialog spyder_wayfarer1_maniac2</v>
      </c>
      <c r="J105" t="str">
        <f t="shared" si="26"/>
        <v xml:space="preserve">msgid "spyder_wayfarer1_maniac2" 
msgstr "A little privacy, please! " </v>
      </c>
    </row>
    <row r="106" spans="1:10" x14ac:dyDescent="0.3">
      <c r="A106" t="s">
        <v>4</v>
      </c>
      <c r="B106" t="s">
        <v>553</v>
      </c>
      <c r="C106" t="s">
        <v>560</v>
      </c>
      <c r="D106" t="s">
        <v>580</v>
      </c>
      <c r="E106" t="s">
        <v>562</v>
      </c>
      <c r="F106" s="1" t="str">
        <f t="shared" si="22"/>
        <v>Talk morton1</v>
      </c>
      <c r="G106" t="str">
        <f t="shared" si="23"/>
        <v>spyder_wayfarer1_morton1</v>
      </c>
      <c r="H106" t="str">
        <f t="shared" si="24"/>
        <v>translated_dialog spyder_wayfarer1_morton1</v>
      </c>
      <c r="J106" t="str">
        <f t="shared" si="26"/>
        <v xml:space="preserve">msgid "spyder_wayfarer1_morton1" 
msgstr "I'm stuck in this room until my tuxemon got better, so there's nothing to do but battle!" </v>
      </c>
    </row>
    <row r="107" spans="1:10" x14ac:dyDescent="0.3">
      <c r="A107" t="s">
        <v>4</v>
      </c>
      <c r="B107" t="s">
        <v>553</v>
      </c>
      <c r="C107" t="s">
        <v>561</v>
      </c>
      <c r="D107" t="s">
        <v>580</v>
      </c>
      <c r="E107" t="s">
        <v>563</v>
      </c>
      <c r="F107" s="1" t="str">
        <f t="shared" si="22"/>
        <v>Talk morton2</v>
      </c>
      <c r="G107" t="str">
        <f t="shared" si="23"/>
        <v>spyder_wayfarer1_morton2</v>
      </c>
      <c r="H107" t="str">
        <f t="shared" si="24"/>
        <v>translated_dialog spyder_wayfarer1_morton2</v>
      </c>
      <c r="J107" t="str">
        <f t="shared" si="26"/>
        <v xml:space="preserve">msgid "spyder_wayfarer1_morton2" 
msgstr "Now there's nothing to do!" </v>
      </c>
    </row>
    <row r="108" spans="1:10" x14ac:dyDescent="0.3">
      <c r="A108" t="s">
        <v>4</v>
      </c>
      <c r="B108" t="s">
        <v>553</v>
      </c>
      <c r="C108" t="s">
        <v>564</v>
      </c>
      <c r="D108" t="s">
        <v>550</v>
      </c>
      <c r="E108" t="s">
        <v>584</v>
      </c>
      <c r="F108" s="1" t="str">
        <f t="shared" si="22"/>
        <v>Talk jessie1</v>
      </c>
      <c r="G108" t="str">
        <f t="shared" si="23"/>
        <v>spyder_wayfarer1_jessie1</v>
      </c>
      <c r="H108" t="str">
        <f t="shared" si="24"/>
        <v>translated_dialog spyder_wayfarer1_jessie1</v>
      </c>
      <c r="J108" t="str">
        <f t="shared" si="26"/>
        <v xml:space="preserve">msgid "spyder_wayfarer1_jessie1" 
msgstr "The Enforcers were so prompt and helpful! I guess Scientist James alerted them as soon as possible." </v>
      </c>
    </row>
    <row r="109" spans="1:10" x14ac:dyDescent="0.3">
      <c r="A109" t="s">
        <v>4</v>
      </c>
      <c r="B109" t="s">
        <v>553</v>
      </c>
      <c r="C109" t="s">
        <v>565</v>
      </c>
      <c r="D109" t="s">
        <v>550</v>
      </c>
      <c r="E109" t="s">
        <v>585</v>
      </c>
      <c r="F109" s="1" t="str">
        <f t="shared" si="22"/>
        <v>Talk jessie2</v>
      </c>
      <c r="G109" t="str">
        <f t="shared" si="23"/>
        <v>spyder_wayfarer1_jessie2</v>
      </c>
      <c r="H109" t="str">
        <f t="shared" si="24"/>
        <v>translated_dialog spyder_wayfarer1_jessie2</v>
      </c>
      <c r="J109" t="str">
        <f t="shared" si="26"/>
        <v xml:space="preserve">msgid "spyder_wayfarer1_jessie2" 
msgstr "You're not as helpful as an Enforcer. Or as handsome. " </v>
      </c>
    </row>
    <row r="110" spans="1:10" x14ac:dyDescent="0.3">
      <c r="A110" t="s">
        <v>4</v>
      </c>
      <c r="B110" t="s">
        <v>553</v>
      </c>
      <c r="C110" t="s">
        <v>566</v>
      </c>
      <c r="D110" t="s">
        <v>550</v>
      </c>
      <c r="E110" t="s">
        <v>586</v>
      </c>
      <c r="F110" s="1" t="str">
        <f t="shared" si="22"/>
        <v>Talk nightshade1</v>
      </c>
      <c r="G110" t="str">
        <f t="shared" si="23"/>
        <v>spyder_wayfarer1_nightshade1</v>
      </c>
      <c r="H110" t="str">
        <f t="shared" si="24"/>
        <v>translated_dialog spyder_wayfarer1_nightshade1</v>
      </c>
      <c r="J110" t="str">
        <f t="shared" si="26"/>
        <v xml:space="preserve">msgid "spyder_wayfarer1_nightshade1" 
msgstr "It's embarrassing. All the Nurses' tuxemon got sick, but the Enforcers' tuxemon are fighting fit!" </v>
      </c>
    </row>
    <row r="111" spans="1:10" x14ac:dyDescent="0.3">
      <c r="A111" t="s">
        <v>4</v>
      </c>
      <c r="B111" t="s">
        <v>553</v>
      </c>
      <c r="C111" t="s">
        <v>567</v>
      </c>
      <c r="D111" t="s">
        <v>550</v>
      </c>
      <c r="E111" t="s">
        <v>587</v>
      </c>
      <c r="F111" s="1" t="str">
        <f t="shared" si="22"/>
        <v>Talk nightshade2</v>
      </c>
      <c r="G111" t="str">
        <f t="shared" si="23"/>
        <v>spyder_wayfarer1_nightshade2</v>
      </c>
      <c r="H111" t="str">
        <f t="shared" si="24"/>
        <v>translated_dialog spyder_wayfarer1_nightshade2</v>
      </c>
      <c r="J111" t="str">
        <f t="shared" si="26"/>
        <v xml:space="preserve">msgid "spyder_wayfarer1_nightshade2" 
msgstr "I guess we have a lot to learn about tuxemon care." </v>
      </c>
    </row>
    <row r="112" spans="1:10" x14ac:dyDescent="0.3">
      <c r="A112" t="s">
        <v>4</v>
      </c>
      <c r="B112" t="s">
        <v>553</v>
      </c>
      <c r="C112" t="s">
        <v>568</v>
      </c>
      <c r="D112" t="s">
        <v>203</v>
      </c>
      <c r="E112" t="s">
        <v>588</v>
      </c>
      <c r="F112" s="1" t="str">
        <f t="shared" si="22"/>
        <v>Talk victor1</v>
      </c>
      <c r="G112" t="str">
        <f t="shared" si="23"/>
        <v>spyder_wayfarer1_victor1</v>
      </c>
      <c r="H112" t="str">
        <f t="shared" si="24"/>
        <v>translated_dialog spyder_wayfarer1_victor1</v>
      </c>
      <c r="J112" t="str">
        <f t="shared" si="26"/>
        <v xml:space="preserve">msgid "spyder_wayfarer1_victor1" 
msgstr "Hey, you're not leaving with potentially infected tuxemon!" </v>
      </c>
    </row>
    <row r="113" spans="1:10" x14ac:dyDescent="0.3">
      <c r="A113" t="s">
        <v>4</v>
      </c>
      <c r="B113" t="s">
        <v>553</v>
      </c>
      <c r="C113" t="s">
        <v>569</v>
      </c>
      <c r="D113" t="s">
        <v>203</v>
      </c>
      <c r="E113" t="s">
        <v>589</v>
      </c>
      <c r="F113" s="1" t="str">
        <f t="shared" si="22"/>
        <v>Talk victor2</v>
      </c>
      <c r="G113" t="str">
        <f t="shared" si="23"/>
        <v>spyder_wayfarer1_victor2</v>
      </c>
      <c r="H113" t="str">
        <f t="shared" si="24"/>
        <v>translated_dialog spyder_wayfarer1_victor2</v>
      </c>
      <c r="J113" t="str">
        <f t="shared" si="26"/>
        <v xml:space="preserve">msgid "spyder_wayfarer1_victor2" 
msgstr "Stop right there! Or, um ..." </v>
      </c>
    </row>
    <row r="114" spans="1:10" x14ac:dyDescent="0.3">
      <c r="A114" t="s">
        <v>4</v>
      </c>
      <c r="B114" t="s">
        <v>553</v>
      </c>
      <c r="C114" t="s">
        <v>570</v>
      </c>
      <c r="D114" t="s">
        <v>550</v>
      </c>
      <c r="E114" t="s">
        <v>590</v>
      </c>
      <c r="F114" s="1" t="str">
        <f t="shared" si="22"/>
        <v>Talk morningstar1</v>
      </c>
      <c r="G114" t="str">
        <f t="shared" si="23"/>
        <v>spyder_wayfarer1_morningstar1</v>
      </c>
      <c r="H114" t="str">
        <f t="shared" si="24"/>
        <v>translated_dialog spyder_wayfarer1_morningstar1</v>
      </c>
      <c r="J114" t="str">
        <f t="shared" si="26"/>
        <v xml:space="preserve">msgid "spyder_wayfarer1_morningstar1" 
msgstr "I'm not surprised to see you here. " </v>
      </c>
    </row>
    <row r="115" spans="1:10" x14ac:dyDescent="0.3">
      <c r="A115" t="s">
        <v>4</v>
      </c>
      <c r="B115" t="s">
        <v>553</v>
      </c>
      <c r="C115" t="s">
        <v>571</v>
      </c>
      <c r="D115" t="s">
        <v>550</v>
      </c>
      <c r="E115" t="s">
        <v>591</v>
      </c>
      <c r="F115" s="1" t="str">
        <f t="shared" si="22"/>
        <v>Talk morningstar2</v>
      </c>
      <c r="G115" t="str">
        <f t="shared" si="23"/>
        <v>spyder_wayfarer1_morningstar2</v>
      </c>
      <c r="H115" t="str">
        <f t="shared" si="24"/>
        <v>translated_dialog spyder_wayfarer1_morningstar2</v>
      </c>
      <c r="J115" t="str">
        <f t="shared" si="26"/>
        <v xml:space="preserve">msgid "spyder_wayfarer1_morningstar2" 
msgstr "Come back and see me later - next patient please!" </v>
      </c>
    </row>
    <row r="116" spans="1:10" x14ac:dyDescent="0.3">
      <c r="A116" t="s">
        <v>4</v>
      </c>
      <c r="B116" t="s">
        <v>553</v>
      </c>
      <c r="C116" t="s">
        <v>572</v>
      </c>
      <c r="D116" t="s">
        <v>203</v>
      </c>
      <c r="E116" t="s">
        <v>592</v>
      </c>
      <c r="F116" s="1" t="str">
        <f t="shared" si="22"/>
        <v>Talk bravo1</v>
      </c>
      <c r="G116" t="str">
        <f t="shared" si="23"/>
        <v>spyder_wayfarer1_bravo1</v>
      </c>
      <c r="H116" t="str">
        <f t="shared" si="24"/>
        <v>translated_dialog spyder_wayfarer1_bravo1</v>
      </c>
      <c r="J116" t="str">
        <f t="shared" si="26"/>
        <v xml:space="preserve">msgid "spyder_wayfarer1_bravo1" 
msgstr "This enforcement action is sponsored by Omnichannel: The Only News You Need. " </v>
      </c>
    </row>
    <row r="117" spans="1:10" x14ac:dyDescent="0.3">
      <c r="A117" t="s">
        <v>4</v>
      </c>
      <c r="B117" t="s">
        <v>553</v>
      </c>
      <c r="C117" t="s">
        <v>573</v>
      </c>
      <c r="D117" t="s">
        <v>203</v>
      </c>
      <c r="E117" t="s">
        <v>593</v>
      </c>
      <c r="F117" s="1" t="str">
        <f t="shared" si="22"/>
        <v>Talk bravo2</v>
      </c>
      <c r="G117" t="str">
        <f t="shared" ref="G117:G124" si="27">CONCATENATE(A117,"_",B117,"_",C117)</f>
        <v>spyder_wayfarer1_bravo2</v>
      </c>
      <c r="H117" t="str">
        <f t="shared" ref="H117:H124" si="28">CONCATENATE($N$1,G117)</f>
        <v>translated_dialog spyder_wayfarer1_bravo2</v>
      </c>
      <c r="J117" t="str">
        <f t="shared" si="26"/>
        <v xml:space="preserve">msgid "spyder_wayfarer1_bravo2" 
msgstr "Please do not let my battling performance affect your opinion of Omnichannel: The Only News You Need. " </v>
      </c>
    </row>
    <row r="118" spans="1:10" x14ac:dyDescent="0.3">
      <c r="A118" t="s">
        <v>4</v>
      </c>
      <c r="B118" t="s">
        <v>553</v>
      </c>
      <c r="C118" t="s">
        <v>574</v>
      </c>
      <c r="D118" t="s">
        <v>481</v>
      </c>
      <c r="E118" t="s">
        <v>594</v>
      </c>
      <c r="F118" s="1" t="str">
        <f t="shared" si="22"/>
        <v>Talk james1</v>
      </c>
      <c r="G118" t="str">
        <f t="shared" si="27"/>
        <v>spyder_wayfarer1_james1</v>
      </c>
      <c r="H118" t="str">
        <f t="shared" si="28"/>
        <v>translated_dialog spyder_wayfarer1_james1</v>
      </c>
      <c r="J118" t="str">
        <f t="shared" si="26"/>
        <v xml:space="preserve">msgid "spyder_wayfarer1_james1" 
msgstr "I wonder how the Enforcers got here so quickly! Nurse Jessie must have called them." </v>
      </c>
    </row>
    <row r="119" spans="1:10" x14ac:dyDescent="0.3">
      <c r="A119" t="s">
        <v>4</v>
      </c>
      <c r="B119" t="s">
        <v>553</v>
      </c>
      <c r="C119" t="s">
        <v>575</v>
      </c>
      <c r="D119" t="s">
        <v>481</v>
      </c>
      <c r="E119" t="s">
        <v>595</v>
      </c>
      <c r="F119" s="1" t="str">
        <f t="shared" si="22"/>
        <v>Talk james2</v>
      </c>
      <c r="G119" t="str">
        <f t="shared" si="27"/>
        <v>spyder_wayfarer1_james2</v>
      </c>
      <c r="H119" t="str">
        <f t="shared" si="28"/>
        <v>translated_dialog spyder_wayfarer1_james2</v>
      </c>
      <c r="J119" t="str">
        <f t="shared" si="26"/>
        <v xml:space="preserve">msgid "spyder_wayfarer1_james2" 
msgstr "I'm glad Jessie didn't see my lose like that!" </v>
      </c>
    </row>
    <row r="120" spans="1:10" x14ac:dyDescent="0.3">
      <c r="A120" t="s">
        <v>4</v>
      </c>
      <c r="B120" t="s">
        <v>553</v>
      </c>
      <c r="C120" t="s">
        <v>576</v>
      </c>
      <c r="D120" t="s">
        <v>481</v>
      </c>
      <c r="E120" t="s">
        <v>596</v>
      </c>
      <c r="F120" s="1" t="str">
        <f t="shared" si="22"/>
        <v>Talk bismuth1</v>
      </c>
      <c r="G120" t="str">
        <f t="shared" si="27"/>
        <v>spyder_wayfarer1_bismuth1</v>
      </c>
      <c r="H120" t="str">
        <f t="shared" si="28"/>
        <v>translated_dialog spyder_wayfarer1_bismuth1</v>
      </c>
      <c r="J120" t="str">
        <f t="shared" si="26"/>
        <v xml:space="preserve">msgid "spyder_wayfarer1_bismuth1" 
msgstr "I hope this isn't related to those sick tuxemon at Scoop Farms!" </v>
      </c>
    </row>
    <row r="121" spans="1:10" x14ac:dyDescent="0.3">
      <c r="A121" t="s">
        <v>4</v>
      </c>
      <c r="B121" t="s">
        <v>553</v>
      </c>
      <c r="C121" t="s">
        <v>577</v>
      </c>
      <c r="D121" t="s">
        <v>481</v>
      </c>
      <c r="E121" t="s">
        <v>597</v>
      </c>
      <c r="F121" s="1" t="str">
        <f t="shared" si="22"/>
        <v>Talk bismuth2</v>
      </c>
      <c r="G121" t="str">
        <f t="shared" si="27"/>
        <v>spyder_wayfarer1_bismuth2</v>
      </c>
      <c r="H121" t="str">
        <f t="shared" si="28"/>
        <v>translated_dialog spyder_wayfarer1_bismuth2</v>
      </c>
      <c r="J121" t="str">
        <f t="shared" si="26"/>
        <v xml:space="preserve">msgid "spyder_wayfarer1_bismuth2" 
msgstr "Bummer!" </v>
      </c>
    </row>
    <row r="122" spans="1:10" x14ac:dyDescent="0.3">
      <c r="A122" t="s">
        <v>4</v>
      </c>
      <c r="B122" t="s">
        <v>553</v>
      </c>
      <c r="C122" t="s">
        <v>578</v>
      </c>
      <c r="D122" t="s">
        <v>550</v>
      </c>
      <c r="E122" t="s">
        <v>598</v>
      </c>
      <c r="F122" s="1" t="str">
        <f t="shared" si="22"/>
        <v>Talk ratcher1</v>
      </c>
      <c r="G122" t="str">
        <f t="shared" si="27"/>
        <v>spyder_wayfarer1_ratcher1</v>
      </c>
      <c r="H122" t="str">
        <f t="shared" si="28"/>
        <v>translated_dialog spyder_wayfarer1_ratcher1</v>
      </c>
      <c r="J122" t="str">
        <f t="shared" si="26"/>
        <v xml:space="preserve">msgid "spyder_wayfarer1_ratcher1" 
msgstr "You should let the patients rest!" </v>
      </c>
    </row>
    <row r="123" spans="1:10" x14ac:dyDescent="0.3">
      <c r="A123" t="s">
        <v>4</v>
      </c>
      <c r="B123" t="s">
        <v>553</v>
      </c>
      <c r="C123" t="s">
        <v>579</v>
      </c>
      <c r="D123" t="s">
        <v>550</v>
      </c>
      <c r="E123" t="s">
        <v>599</v>
      </c>
      <c r="F123" s="1" t="str">
        <f t="shared" si="22"/>
        <v>Talk ratcher2</v>
      </c>
      <c r="G123" t="str">
        <f t="shared" si="27"/>
        <v>spyder_wayfarer1_ratcher2</v>
      </c>
      <c r="H123" t="str">
        <f t="shared" si="28"/>
        <v>translated_dialog spyder_wayfarer1_ratcher2</v>
      </c>
      <c r="J123" t="str">
        <f t="shared" si="26"/>
        <v xml:space="preserve">msgid "spyder_wayfarer1_ratcher2" 
msgstr "Now I need a rest!" </v>
      </c>
    </row>
    <row r="124" spans="1:10" x14ac:dyDescent="0.3">
      <c r="A124" t="s">
        <v>4</v>
      </c>
      <c r="B124" t="s">
        <v>628</v>
      </c>
      <c r="C124" t="s">
        <v>642</v>
      </c>
      <c r="E124" t="s">
        <v>654</v>
      </c>
      <c r="F124" s="1" t="str">
        <f t="shared" si="22"/>
        <v>Talk marshall1</v>
      </c>
      <c r="G124" t="str">
        <f t="shared" si="27"/>
        <v>spyder_route4_marshall1</v>
      </c>
      <c r="H124" t="str">
        <f t="shared" si="28"/>
        <v>translated_dialog spyder_route4_marshall1</v>
      </c>
      <c r="J124" t="str">
        <f t="shared" si="26"/>
        <v xml:space="preserve">msgid "spyder_route4_marshall1" 
msgstr "I'm working on a gigantic cannon!" </v>
      </c>
    </row>
    <row r="125" spans="1:10" x14ac:dyDescent="0.3">
      <c r="A125" t="s">
        <v>4</v>
      </c>
      <c r="B125" t="s">
        <v>628</v>
      </c>
      <c r="C125" t="s">
        <v>643</v>
      </c>
      <c r="E125" t="s">
        <v>655</v>
      </c>
      <c r="F125" s="1" t="str">
        <f t="shared" si="22"/>
        <v>Talk marshall2</v>
      </c>
      <c r="G125" t="str">
        <f t="shared" ref="G125:G136" si="29">CONCATENATE(A125,"_",B125,"_",C125)</f>
        <v>spyder_route4_marshall2</v>
      </c>
      <c r="H125" t="str">
        <f t="shared" ref="H125:H136" si="30">CONCATENATE($N$1,G125)</f>
        <v>translated_dialog spyder_route4_marshall2</v>
      </c>
      <c r="J125" t="str">
        <f t="shared" ref="J125:J136" si="31">$O$1&amp;$P$1&amp;G125&amp;$R$1&amp;CHAR(10)&amp;$Q$1&amp;$P$1&amp;E125&amp;$R$1</f>
        <v xml:space="preserve">msgid "spyder_route4_marshall2" 
msgstr "It might need some work." </v>
      </c>
    </row>
    <row r="126" spans="1:10" x14ac:dyDescent="0.3">
      <c r="A126" t="s">
        <v>4</v>
      </c>
      <c r="B126" t="s">
        <v>628</v>
      </c>
      <c r="C126" t="s">
        <v>644</v>
      </c>
      <c r="E126" t="s">
        <v>656</v>
      </c>
      <c r="F126" s="1" t="str">
        <f t="shared" si="22"/>
        <v>Talk roger1</v>
      </c>
      <c r="G126" t="str">
        <f t="shared" si="29"/>
        <v>spyder_route4_roger1</v>
      </c>
      <c r="H126" t="str">
        <f t="shared" si="30"/>
        <v>translated_dialog spyder_route4_roger1</v>
      </c>
      <c r="J126" t="str">
        <f t="shared" si="31"/>
        <v xml:space="preserve">msgid "spyder_route4_roger1" 
msgstr "We can learn a lot about strategy from tuxemon." </v>
      </c>
    </row>
    <row r="127" spans="1:10" x14ac:dyDescent="0.3">
      <c r="A127" t="s">
        <v>4</v>
      </c>
      <c r="B127" t="s">
        <v>628</v>
      </c>
      <c r="C127" t="s">
        <v>645</v>
      </c>
      <c r="E127" t="s">
        <v>657</v>
      </c>
      <c r="F127" s="1" t="str">
        <f t="shared" si="22"/>
        <v>Talk roger2</v>
      </c>
      <c r="G127" t="str">
        <f t="shared" si="29"/>
        <v>spyder_route4_roger2</v>
      </c>
      <c r="H127" t="str">
        <f t="shared" si="30"/>
        <v>translated_dialog spyder_route4_roger2</v>
      </c>
      <c r="J127" t="str">
        <f t="shared" si="31"/>
        <v xml:space="preserve">msgid "spyder_route4_roger2" 
msgstr "I could learn a lot about strategy from you!" </v>
      </c>
    </row>
    <row r="128" spans="1:10" x14ac:dyDescent="0.3">
      <c r="A128" t="s">
        <v>4</v>
      </c>
      <c r="B128" t="s">
        <v>628</v>
      </c>
      <c r="C128" t="s">
        <v>646</v>
      </c>
      <c r="E128" t="s">
        <v>1394</v>
      </c>
      <c r="F128" s="1" t="str">
        <f t="shared" si="22"/>
        <v>Talk wulf1</v>
      </c>
      <c r="G128" t="str">
        <f t="shared" si="29"/>
        <v>spyder_route4_wulf1</v>
      </c>
      <c r="H128" t="str">
        <f t="shared" si="30"/>
        <v>translated_dialog spyder_route4_wulf1</v>
      </c>
      <c r="J128" t="str">
        <f t="shared" si="31"/>
        <v xml:space="preserve">msgid "spyder_route4_wulf1" 
msgstr "Ah, just collecting some medicinal supplements" </v>
      </c>
    </row>
    <row r="129" spans="1:10" x14ac:dyDescent="0.3">
      <c r="A129" t="s">
        <v>4</v>
      </c>
      <c r="B129" t="s">
        <v>628</v>
      </c>
      <c r="C129" t="s">
        <v>647</v>
      </c>
      <c r="E129" t="s">
        <v>658</v>
      </c>
      <c r="F129" s="1" t="str">
        <f t="shared" si="22"/>
        <v>Talk wulf2</v>
      </c>
      <c r="G129" t="str">
        <f t="shared" si="29"/>
        <v>spyder_route4_wulf2</v>
      </c>
      <c r="H129" t="str">
        <f t="shared" si="30"/>
        <v>translated_dialog spyder_route4_wulf2</v>
      </c>
      <c r="J129" t="str">
        <f t="shared" si="31"/>
        <v xml:space="preserve">msgid "spyder_route4_wulf2" 
msgstr "Ooh, I feel so emasculated!" </v>
      </c>
    </row>
    <row r="130" spans="1:10" x14ac:dyDescent="0.3">
      <c r="A130" t="s">
        <v>4</v>
      </c>
      <c r="B130" t="s">
        <v>628</v>
      </c>
      <c r="C130" t="s">
        <v>648</v>
      </c>
      <c r="E130" t="s">
        <v>1393</v>
      </c>
      <c r="F130" s="1" t="str">
        <f t="shared" si="22"/>
        <v>Talk rincewind1</v>
      </c>
      <c r="G130" t="str">
        <f t="shared" si="29"/>
        <v>spyder_route4_rincewind1</v>
      </c>
      <c r="H130" t="str">
        <f t="shared" si="30"/>
        <v>translated_dialog spyder_route4_rincewind1</v>
      </c>
      <c r="J130" t="str">
        <f t="shared" si="31"/>
        <v xml:space="preserve">msgid "spyder_route4_rincewind1" 
msgstr "Finally, a use for K9!" </v>
      </c>
    </row>
    <row r="131" spans="1:10" x14ac:dyDescent="0.3">
      <c r="A131" t="s">
        <v>4</v>
      </c>
      <c r="B131" t="s">
        <v>628</v>
      </c>
      <c r="C131" t="s">
        <v>649</v>
      </c>
      <c r="E131" t="s">
        <v>659</v>
      </c>
      <c r="F131" s="1" t="str">
        <f t="shared" si="22"/>
        <v>Talk rincewind2</v>
      </c>
      <c r="G131" t="str">
        <f t="shared" si="29"/>
        <v>spyder_route4_rincewind2</v>
      </c>
      <c r="H131" t="str">
        <f t="shared" si="30"/>
        <v>translated_dialog spyder_route4_rincewind2</v>
      </c>
      <c r="J131" t="str">
        <f t="shared" si="31"/>
        <v xml:space="preserve">msgid "spyder_route4_rincewind2" 
msgstr "It wasn't that useful." </v>
      </c>
    </row>
    <row r="132" spans="1:10" x14ac:dyDescent="0.3">
      <c r="A132" t="s">
        <v>4</v>
      </c>
      <c r="B132" t="s">
        <v>628</v>
      </c>
      <c r="C132" t="s">
        <v>650</v>
      </c>
      <c r="E132" t="s">
        <v>660</v>
      </c>
      <c r="F132" s="1" t="str">
        <f t="shared" si="22"/>
        <v>Talk rosamund1</v>
      </c>
      <c r="G132" t="str">
        <f t="shared" si="29"/>
        <v>spyder_route4_rosamund1</v>
      </c>
      <c r="H132" t="str">
        <f t="shared" si="30"/>
        <v>translated_dialog spyder_route4_rosamund1</v>
      </c>
      <c r="J132" t="str">
        <f t="shared" si="31"/>
        <v xml:space="preserve">msgid "spyder_route4_rosamund1" 
msgstr "Try to fight me and you'll get your just desserts!" </v>
      </c>
    </row>
    <row r="133" spans="1:10" x14ac:dyDescent="0.3">
      <c r="A133" t="s">
        <v>4</v>
      </c>
      <c r="B133" t="s">
        <v>628</v>
      </c>
      <c r="C133" t="s">
        <v>651</v>
      </c>
      <c r="E133" t="s">
        <v>661</v>
      </c>
      <c r="F133" s="1" t="str">
        <f t="shared" si="22"/>
        <v>Talk rosamund2</v>
      </c>
      <c r="G133" t="str">
        <f t="shared" si="29"/>
        <v>spyder_route4_rosamund2</v>
      </c>
      <c r="H133" t="str">
        <f t="shared" si="30"/>
        <v>translated_dialog spyder_route4_rosamund2</v>
      </c>
      <c r="J133" t="str">
        <f t="shared" si="31"/>
        <v xml:space="preserve">msgid "spyder_route4_rosamund2" 
msgstr "Revenge is best served cold. " </v>
      </c>
    </row>
    <row r="134" spans="1:10" x14ac:dyDescent="0.3">
      <c r="A134" t="s">
        <v>4</v>
      </c>
      <c r="B134" t="s">
        <v>628</v>
      </c>
      <c r="C134" t="s">
        <v>652</v>
      </c>
      <c r="E134" t="s">
        <v>662</v>
      </c>
      <c r="F134" s="1" t="str">
        <f t="shared" si="22"/>
        <v>Talk beck1</v>
      </c>
      <c r="G134" t="str">
        <f t="shared" si="29"/>
        <v>spyder_route4_beck1</v>
      </c>
      <c r="H134" t="str">
        <f t="shared" si="30"/>
        <v>translated_dialog spyder_route4_beck1</v>
      </c>
      <c r="J134" t="str">
        <f t="shared" si="31"/>
        <v xml:space="preserve">msgid "spyder_route4_beck1" 
msgstr "Your serve!" </v>
      </c>
    </row>
    <row r="135" spans="1:10" x14ac:dyDescent="0.3">
      <c r="A135" t="s">
        <v>4</v>
      </c>
      <c r="B135" t="s">
        <v>628</v>
      </c>
      <c r="C135" t="s">
        <v>653</v>
      </c>
      <c r="E135" t="s">
        <v>663</v>
      </c>
      <c r="F135" s="1" t="str">
        <f t="shared" si="22"/>
        <v>Talk beck2</v>
      </c>
      <c r="G135" t="str">
        <f t="shared" si="29"/>
        <v>spyder_route4_beck2</v>
      </c>
      <c r="H135" t="str">
        <f t="shared" si="30"/>
        <v>translated_dialog spyder_route4_beck2</v>
      </c>
      <c r="J135" t="str">
        <f t="shared" si="31"/>
        <v xml:space="preserve">msgid "spyder_route4_beck2" 
msgstr "Game, set, match." </v>
      </c>
    </row>
    <row r="136" spans="1:10" x14ac:dyDescent="0.3">
      <c r="A136" t="s">
        <v>4</v>
      </c>
      <c r="B136" t="s">
        <v>664</v>
      </c>
      <c r="C136" t="s">
        <v>667</v>
      </c>
      <c r="E136" t="s">
        <v>665</v>
      </c>
      <c r="F136" s="1" t="str">
        <f t="shared" si="22"/>
        <v>Talk mieke1</v>
      </c>
      <c r="G136" t="str">
        <f t="shared" si="29"/>
        <v>spyder_flower_mieke1</v>
      </c>
      <c r="H136" t="str">
        <f t="shared" si="30"/>
        <v>translated_dialog spyder_flower_mieke1</v>
      </c>
      <c r="J136" t="str">
        <f t="shared" si="31"/>
        <v xml:space="preserve">msgid "spyder_flower_mieke1" 
msgstr "It's exciting for us to visit the region of Fondant! You have such unique tuxemon here ... \n Hey, do you want to trade? My Conileaf for a creature that we don't have back home ... \n How about Budaye?" </v>
      </c>
    </row>
    <row r="137" spans="1:10" x14ac:dyDescent="0.3">
      <c r="A137" t="s">
        <v>4</v>
      </c>
      <c r="B137" t="s">
        <v>664</v>
      </c>
      <c r="C137" t="s">
        <v>669</v>
      </c>
      <c r="E137" t="s">
        <v>668</v>
      </c>
      <c r="F137" s="1" t="str">
        <f>"Talk "&amp;C137</f>
        <v>Talk mieke_nobudaye</v>
      </c>
      <c r="G137" t="str">
        <f>CONCATENATE(A137,"_",B137,"_",C137)</f>
        <v>spyder_flower_mieke_nobudaye</v>
      </c>
      <c r="H137" t="str">
        <f>CONCATENATE($N$1,G137)</f>
        <v>translated_dialog spyder_flower_mieke_nobudaye</v>
      </c>
      <c r="J137" t="str">
        <f>$O$1&amp;$P$1&amp;G137&amp;$R$1&amp;CHAR(10)&amp;$Q$1&amp;$P$1&amp;E137&amp;$R$1</f>
        <v xml:space="preserve">msgid "spyder_flower_mieke_nobudaye" 
msgstr "Oh it doesn't matter - I can see you don't have a Budaye." </v>
      </c>
    </row>
    <row r="138" spans="1:10" x14ac:dyDescent="0.3">
      <c r="A138" t="s">
        <v>4</v>
      </c>
      <c r="B138" t="s">
        <v>664</v>
      </c>
      <c r="C138" t="s">
        <v>673</v>
      </c>
      <c r="E138" t="s">
        <v>674</v>
      </c>
      <c r="F138" s="1" t="str">
        <f>"Talk "&amp;C138</f>
        <v>Talk mieke_willtrade</v>
      </c>
      <c r="G138" t="str">
        <f>CONCATENATE(A138,"_",B138,"_",C138)</f>
        <v>spyder_flower_mieke_willtrade</v>
      </c>
      <c r="H138" t="str">
        <f>CONCATENATE($N$1,G138)</f>
        <v>translated_dialog spyder_flower_mieke_willtrade</v>
      </c>
      <c r="J138" t="str">
        <f>$O$1&amp;$P$1&amp;G138&amp;$R$1&amp;CHAR(10)&amp;$Q$1&amp;$P$1&amp;E138&amp;$R$1</f>
        <v xml:space="preserve">msgid "spyder_flower_mieke_willtrade" 
msgstr "Well, great! Here you go." </v>
      </c>
    </row>
    <row r="139" spans="1:10" x14ac:dyDescent="0.3">
      <c r="A139" t="s">
        <v>4</v>
      </c>
      <c r="B139" t="s">
        <v>664</v>
      </c>
      <c r="C139" t="s">
        <v>742</v>
      </c>
      <c r="E139" t="s">
        <v>666</v>
      </c>
      <c r="F139" s="1" t="str">
        <f t="shared" si="22"/>
        <v>Talk fez1</v>
      </c>
      <c r="G139" t="str">
        <f t="shared" ref="G139:G149" si="32">CONCATENATE(A139,"_",B139,"_",C139)</f>
        <v>spyder_flower_fez1</v>
      </c>
      <c r="H139" t="str">
        <f t="shared" ref="H139:H149" si="33">CONCATENATE($N$1,G139)</f>
        <v>translated_dialog spyder_flower_fez1</v>
      </c>
      <c r="J139" t="str">
        <f t="shared" ref="J139:J155" si="34">$O$1&amp;$P$1&amp;G139&amp;$R$1&amp;CHAR(10)&amp;$Q$1&amp;$P$1&amp;E139&amp;$R$1</f>
        <v xml:space="preserve">msgid "spyder_flower_fez1" 
msgstr "Everyone in our region has to pick from one of the same five boring tuxemon. \n I know like a hundred people with a Foxfire ... \n Hey, do you want to trade? My Foxfire for an Ignibus?" </v>
      </c>
    </row>
    <row r="140" spans="1:10" x14ac:dyDescent="0.3">
      <c r="A140" t="s">
        <v>4</v>
      </c>
      <c r="B140" t="s">
        <v>664</v>
      </c>
      <c r="C140" t="s">
        <v>747</v>
      </c>
      <c r="E140" t="s">
        <v>753</v>
      </c>
      <c r="F140" s="1" t="str">
        <f>"Talk "&amp;C140</f>
        <v>Talk fez_noignibus</v>
      </c>
      <c r="G140" t="str">
        <f>CONCATENATE(A140,"_",B140,"_",C140)</f>
        <v>spyder_flower_fez_noignibus</v>
      </c>
      <c r="H140" t="str">
        <f>CONCATENATE($N$1,G140)</f>
        <v>translated_dialog spyder_flower_fez_noignibus</v>
      </c>
      <c r="J140" t="str">
        <f>$O$1&amp;$P$1&amp;G140&amp;$R$1&amp;CHAR(10)&amp;$Q$1&amp;$P$1&amp;E140&amp;$R$1</f>
        <v xml:space="preserve">msgid "spyder_flower_fez_noignibus" 
msgstr "Oh it doesn't matter - I can see you don't have an Ignibus." </v>
      </c>
    </row>
    <row r="141" spans="1:10" x14ac:dyDescent="0.3">
      <c r="A141" t="s">
        <v>4</v>
      </c>
      <c r="B141" t="s">
        <v>664</v>
      </c>
      <c r="C141" t="s">
        <v>748</v>
      </c>
      <c r="E141" t="s">
        <v>674</v>
      </c>
      <c r="F141" s="1" t="str">
        <f>"Talk "&amp;C141</f>
        <v>Talk fez_willtrade</v>
      </c>
      <c r="G141" t="str">
        <f>CONCATENATE(A141,"_",B141,"_",C141)</f>
        <v>spyder_flower_fez_willtrade</v>
      </c>
      <c r="H141" t="str">
        <f>CONCATENATE($N$1,G141)</f>
        <v>translated_dialog spyder_flower_fez_willtrade</v>
      </c>
      <c r="J141" t="str">
        <f>$O$1&amp;$P$1&amp;G141&amp;$R$1&amp;CHAR(10)&amp;$Q$1&amp;$P$1&amp;E141&amp;$R$1</f>
        <v xml:space="preserve">msgid "spyder_flower_fez_willtrade" 
msgstr "Well, great! Here you go." </v>
      </c>
    </row>
    <row r="142" spans="1:10" x14ac:dyDescent="0.3">
      <c r="A142" t="s">
        <v>4</v>
      </c>
      <c r="B142" t="s">
        <v>664</v>
      </c>
      <c r="C142" t="s">
        <v>743</v>
      </c>
      <c r="E142" t="s">
        <v>745</v>
      </c>
      <c r="F142" s="1" t="str">
        <f t="shared" si="22"/>
        <v>Talk cady1</v>
      </c>
      <c r="G142" t="str">
        <f t="shared" si="32"/>
        <v>spyder_flower_cady1</v>
      </c>
      <c r="H142" t="str">
        <f t="shared" si="33"/>
        <v>translated_dialog spyder_flower_cady1</v>
      </c>
      <c r="J142" t="str">
        <f t="shared" si="34"/>
        <v xml:space="preserve">msgid "spyder_flower_cady1" 
msgstr "Oh I'd just love to have a souvenier to take back home with me. \n I just adore those sweet little Grintot. Could you get me one? \n I could give you my Hampotamos in exchange?" </v>
      </c>
    </row>
    <row r="143" spans="1:10" x14ac:dyDescent="0.3">
      <c r="A143" t="s">
        <v>4</v>
      </c>
      <c r="B143" t="s">
        <v>664</v>
      </c>
      <c r="C143" t="s">
        <v>749</v>
      </c>
      <c r="E143" t="s">
        <v>752</v>
      </c>
      <c r="F143" s="1" t="str">
        <f>"Talk "&amp;C143</f>
        <v>Talk cady_nogrintot</v>
      </c>
      <c r="G143" t="str">
        <f>CONCATENATE(A143,"_",B143,"_",C143)</f>
        <v>spyder_flower_cady_nogrintot</v>
      </c>
      <c r="H143" t="str">
        <f>CONCATENATE($N$1,G143)</f>
        <v>translated_dialog spyder_flower_cady_nogrintot</v>
      </c>
      <c r="J143" t="str">
        <f>$O$1&amp;$P$1&amp;G143&amp;$R$1&amp;CHAR(10)&amp;$Q$1&amp;$P$1&amp;E143&amp;$R$1</f>
        <v xml:space="preserve">msgid "spyder_flower_cady_nogrintot" 
msgstr "Oh it doesn't matter - I can see you don't have a Grintot. " </v>
      </c>
    </row>
    <row r="144" spans="1:10" x14ac:dyDescent="0.3">
      <c r="A144" t="s">
        <v>4</v>
      </c>
      <c r="B144" t="s">
        <v>664</v>
      </c>
      <c r="C144" t="s">
        <v>750</v>
      </c>
      <c r="E144" t="s">
        <v>674</v>
      </c>
      <c r="F144" s="1" t="str">
        <f>"Talk "&amp;C144</f>
        <v>Talk cady_willtrade</v>
      </c>
      <c r="G144" t="str">
        <f>CONCATENATE(A144,"_",B144,"_",C144)</f>
        <v>spyder_flower_cady_willtrade</v>
      </c>
      <c r="H144" t="str">
        <f>CONCATENATE($N$1,G144)</f>
        <v>translated_dialog spyder_flower_cady_willtrade</v>
      </c>
      <c r="J144" t="str">
        <f>$O$1&amp;$P$1&amp;G144&amp;$R$1&amp;CHAR(10)&amp;$Q$1&amp;$P$1&amp;E144&amp;$R$1</f>
        <v xml:space="preserve">msgid "spyder_flower_cady_willtrade" 
msgstr "Well, great! Here you go." </v>
      </c>
    </row>
    <row r="145" spans="1:10" x14ac:dyDescent="0.3">
      <c r="A145" t="s">
        <v>4</v>
      </c>
      <c r="B145" t="s">
        <v>664</v>
      </c>
      <c r="C145" t="s">
        <v>744</v>
      </c>
      <c r="E145" t="s">
        <v>746</v>
      </c>
      <c r="F145" s="1" t="str">
        <f t="shared" si="22"/>
        <v>Talk sandy1</v>
      </c>
      <c r="G145" t="str">
        <f t="shared" si="32"/>
        <v>spyder_flower_sandy1</v>
      </c>
      <c r="H145" t="str">
        <f t="shared" si="33"/>
        <v>translated_dialog spyder_flower_sandy1</v>
      </c>
      <c r="J145" t="str">
        <f t="shared" si="34"/>
        <v xml:space="preserve">msgid "spyder_flower_sandy1" 
msgstr "This Pharfan keeps spraying me with water. What a drag! \n Hey, do you want it? You'd have to give me a Tweesher in return." </v>
      </c>
    </row>
    <row r="146" spans="1:10" x14ac:dyDescent="0.3">
      <c r="A146" t="s">
        <v>4</v>
      </c>
      <c r="B146" t="s">
        <v>664</v>
      </c>
      <c r="C146" t="s">
        <v>1395</v>
      </c>
      <c r="E146" t="s">
        <v>751</v>
      </c>
      <c r="F146" s="1" t="str">
        <f>"Talk "&amp;C146</f>
        <v>Talk sandy_notweesher</v>
      </c>
      <c r="G146" t="str">
        <f>CONCATENATE(A146,"_",B146,"_",C146)</f>
        <v>spyder_flower_sandy_notweesher</v>
      </c>
      <c r="H146" t="str">
        <f>CONCATENATE($N$1,G146)</f>
        <v>translated_dialog spyder_flower_sandy_notweesher</v>
      </c>
      <c r="J146" t="str">
        <f>$O$1&amp;$P$1&amp;G146&amp;$R$1&amp;CHAR(10)&amp;$Q$1&amp;$P$1&amp;E146&amp;$R$1</f>
        <v xml:space="preserve">msgid "spyder_flower_sandy_notweesher" 
msgstr "Oh it doesn't matter - I can see you don't have a Tweesher." </v>
      </c>
    </row>
    <row r="147" spans="1:10" x14ac:dyDescent="0.3">
      <c r="A147" t="s">
        <v>4</v>
      </c>
      <c r="B147" t="s">
        <v>664</v>
      </c>
      <c r="C147" t="s">
        <v>750</v>
      </c>
      <c r="E147" t="s">
        <v>674</v>
      </c>
      <c r="F147" s="1" t="str">
        <f>"Talk "&amp;C147</f>
        <v>Talk cady_willtrade</v>
      </c>
      <c r="G147" t="str">
        <f>CONCATENATE(A147,"_",B147,"_",C147)</f>
        <v>spyder_flower_cady_willtrade</v>
      </c>
      <c r="H147" t="str">
        <f>CONCATENATE($N$1,G147)</f>
        <v>translated_dialog spyder_flower_cady_willtrade</v>
      </c>
      <c r="J147" t="str">
        <f>$O$1&amp;$P$1&amp;G147&amp;$R$1&amp;CHAR(10)&amp;$Q$1&amp;$P$1&amp;E147&amp;$R$1</f>
        <v xml:space="preserve">msgid "spyder_flower_cady_willtrade" 
msgstr "Well, great! Here you go." </v>
      </c>
    </row>
    <row r="148" spans="1:10" x14ac:dyDescent="0.3">
      <c r="A148" t="s">
        <v>4</v>
      </c>
      <c r="B148" t="s">
        <v>664</v>
      </c>
      <c r="C148" t="s">
        <v>1396</v>
      </c>
      <c r="E148" t="s">
        <v>754</v>
      </c>
      <c r="F148" s="1" t="str">
        <f t="shared" si="22"/>
        <v>Talk teach1</v>
      </c>
      <c r="G148" t="str">
        <f t="shared" si="32"/>
        <v>spyder_flower_teach1</v>
      </c>
      <c r="H148" t="str">
        <f t="shared" si="33"/>
        <v>translated_dialog spyder_flower_teach1</v>
      </c>
      <c r="J148" t="str">
        <f t="shared" si="34"/>
        <v xml:space="preserve">msgid "spyder_flower_teach1" 
msgstr "Oh where has my other student gotten to?" </v>
      </c>
    </row>
    <row r="149" spans="1:10" x14ac:dyDescent="0.3">
      <c r="A149" t="s">
        <v>4</v>
      </c>
      <c r="B149" t="s">
        <v>664</v>
      </c>
      <c r="C149" t="s">
        <v>675</v>
      </c>
      <c r="E149" t="s">
        <v>733</v>
      </c>
      <c r="F149" s="1" t="str">
        <f t="shared" si="22"/>
        <v>Talk petshopassistant</v>
      </c>
      <c r="G149" t="str">
        <f t="shared" si="32"/>
        <v>spyder_flower_petshopassistant</v>
      </c>
      <c r="H149" t="str">
        <f t="shared" si="33"/>
        <v>translated_dialog spyder_flower_petshopassistant</v>
      </c>
      <c r="J149" t="str">
        <f t="shared" si="34"/>
        <v xml:space="preserve">msgid "spyder_flower_petshopassistant" 
msgstr "Hello - we are the Pet Shop Boys. \n Are you interested in buying a tuxemon?" </v>
      </c>
    </row>
    <row r="150" spans="1:10" x14ac:dyDescent="0.3">
      <c r="A150" t="s">
        <v>4</v>
      </c>
      <c r="B150" t="s">
        <v>664</v>
      </c>
      <c r="C150" t="s">
        <v>693</v>
      </c>
      <c r="E150" t="s">
        <v>732</v>
      </c>
      <c r="F150" s="1" t="str">
        <f t="shared" si="22"/>
        <v>Talk petshopkeeper1</v>
      </c>
      <c r="G150" t="str">
        <f t="shared" ref="G150:G155" si="35">CONCATENATE(A150,"_",B150,"_",C150)</f>
        <v>spyder_flower_petshopkeeper1</v>
      </c>
      <c r="H150" t="str">
        <f t="shared" ref="H150:H155" si="36">CONCATENATE($N$1,G150)</f>
        <v>translated_dialog spyder_flower_petshopkeeper1</v>
      </c>
      <c r="J150" t="str">
        <f t="shared" si="34"/>
        <v xml:space="preserve">msgid "spyder_flower_petshopkeeper1" 
msgstr "I found these eggs in the bough of a tree, and hatched them! \n They appear to be a previously unknown tuxemon. \n I call them Vivipere! I wonder what they morph into." </v>
      </c>
    </row>
    <row r="151" spans="1:10" x14ac:dyDescent="0.3">
      <c r="A151" t="s">
        <v>4</v>
      </c>
      <c r="B151" t="s">
        <v>664</v>
      </c>
      <c r="C151" t="s">
        <v>694</v>
      </c>
      <c r="E151" t="s">
        <v>695</v>
      </c>
      <c r="F151" s="1" t="str">
        <f t="shared" si="22"/>
        <v>Talk petshopkeeper2</v>
      </c>
      <c r="G151" t="str">
        <f t="shared" si="35"/>
        <v>spyder_flower_petshopkeeper2</v>
      </c>
      <c r="H151" t="str">
        <f t="shared" si="36"/>
        <v>translated_dialog spyder_flower_petshopkeeper2</v>
      </c>
      <c r="J151" t="str">
        <f t="shared" si="34"/>
        <v xml:space="preserve">msgid "spyder_flower_petshopkeeper2" 
msgstr "Tell you what, why don't I give you one and you can come back and tell me what it morphs into!" </v>
      </c>
    </row>
    <row r="152" spans="1:10" x14ac:dyDescent="0.3">
      <c r="A152" t="s">
        <v>4</v>
      </c>
      <c r="B152" t="s">
        <v>664</v>
      </c>
      <c r="C152" t="s">
        <v>696</v>
      </c>
      <c r="E152" t="s">
        <v>715</v>
      </c>
      <c r="F152" s="1" t="str">
        <f t="shared" si="22"/>
        <v>Talk petshopkeeper3</v>
      </c>
      <c r="G152" t="str">
        <f t="shared" si="35"/>
        <v>spyder_flower_petshopkeeper3</v>
      </c>
      <c r="H152" t="str">
        <f t="shared" si="36"/>
        <v>translated_dialog spyder_flower_petshopkeeper3</v>
      </c>
      <c r="J152" t="str">
        <f t="shared" si="34"/>
        <v xml:space="preserve">msgid "spyder_flower_petshopkeeper3" 
msgstr "Did you get Vivipere to morph yet?" </v>
      </c>
    </row>
    <row r="153" spans="1:10" x14ac:dyDescent="0.3">
      <c r="A153" t="s">
        <v>4</v>
      </c>
      <c r="B153" t="s">
        <v>664</v>
      </c>
      <c r="C153" t="s">
        <v>697</v>
      </c>
      <c r="E153" t="s">
        <v>698</v>
      </c>
      <c r="F153" s="1" t="str">
        <f t="shared" si="22"/>
        <v>Talk petshopkeeper4</v>
      </c>
      <c r="G153" t="str">
        <f t="shared" si="35"/>
        <v>spyder_flower_petshopkeeper4</v>
      </c>
      <c r="H153" t="str">
        <f t="shared" si="36"/>
        <v>translated_dialog spyder_flower_petshopkeeper4</v>
      </c>
      <c r="J153" t="str">
        <f t="shared" si="34"/>
        <v xml:space="preserve">msgid "spyder_flower_petshopkeeper4" 
msgstr "You got it to morph? \n ... \n And you did it in that particular way? \n I see. Hmmm, I don't really like the look of that morph. \n If I give you another Vivipere, can you bring it back if it ever morphs into something different?" </v>
      </c>
    </row>
    <row r="154" spans="1:10" x14ac:dyDescent="0.3">
      <c r="A154" t="s">
        <v>4</v>
      </c>
      <c r="B154" t="s">
        <v>49</v>
      </c>
      <c r="C154" t="s">
        <v>676</v>
      </c>
      <c r="E154" t="s">
        <v>677</v>
      </c>
      <c r="F154" s="1" t="str">
        <f t="shared" si="22"/>
        <v>Talk beachcomber</v>
      </c>
      <c r="G154" t="str">
        <f t="shared" si="35"/>
        <v>spyder_route1_beachcomber</v>
      </c>
      <c r="H154" t="str">
        <f t="shared" si="36"/>
        <v>translated_dialog spyder_route1_beachcomber</v>
      </c>
      <c r="J154" t="str">
        <f t="shared" si="34"/>
        <v xml:space="preserve">msgid "spyder_route1_beachcomber" 
msgstr "To run, just hold down the SHIFT key. \n Look! I'm free as an ELOFLY!" </v>
      </c>
    </row>
    <row r="155" spans="1:10" x14ac:dyDescent="0.3">
      <c r="A155" t="s">
        <v>4</v>
      </c>
      <c r="B155" t="s">
        <v>678</v>
      </c>
      <c r="C155" t="s">
        <v>93</v>
      </c>
      <c r="E155" t="s">
        <v>679</v>
      </c>
      <c r="F155" s="1" t="str">
        <f t="shared" si="22"/>
        <v>Talk homemaker</v>
      </c>
      <c r="G155" t="str">
        <f t="shared" si="35"/>
        <v>spyder_cottonhouse1_homemaker</v>
      </c>
      <c r="H155" t="str">
        <f t="shared" si="36"/>
        <v>translated_dialog spyder_cottonhouse1_homemaker</v>
      </c>
      <c r="J155" t="str">
        <f t="shared" si="34"/>
        <v xml:space="preserve">msgid "spyder_cottonhouse1_homemaker" 
msgstr "I feel so safe seeing all the Enforcers around. You can never be too careful. \n The newspapers are always reporting terrible crimes in this very region!" </v>
      </c>
    </row>
    <row r="156" spans="1:10" x14ac:dyDescent="0.3">
      <c r="A156" t="s">
        <v>4</v>
      </c>
      <c r="B156" t="s">
        <v>678</v>
      </c>
      <c r="C156" t="s">
        <v>680</v>
      </c>
      <c r="E156" t="s">
        <v>682</v>
      </c>
      <c r="F156" s="1" t="str">
        <f t="shared" si="22"/>
        <v>Talk firefighter</v>
      </c>
      <c r="G156" t="str">
        <f t="shared" ref="G156:G167" si="37">CONCATENATE(A156,"_",B156,"_",C156)</f>
        <v>spyder_cottonhouse1_firefighter</v>
      </c>
      <c r="H156" t="str">
        <f t="shared" ref="H156:H167" si="38">CONCATENATE($N$1,G156)</f>
        <v>translated_dialog spyder_cottonhouse1_firefighter</v>
      </c>
      <c r="J156" t="str">
        <f t="shared" ref="J156:J167" si="39">$O$1&amp;$P$1&amp;G156&amp;$R$1&amp;CHAR(10)&amp;$Q$1&amp;$P$1&amp;E156&amp;$R$1</f>
        <v xml:space="preserve">msgid "spyder_cottonhouse1_firefighter" 
msgstr "Did you know it's possible for tuxemon to have two elements? \n Even a technique can belong to two elements at one." </v>
      </c>
    </row>
    <row r="157" spans="1:10" x14ac:dyDescent="0.3">
      <c r="A157" t="s">
        <v>4</v>
      </c>
      <c r="B157" t="s">
        <v>681</v>
      </c>
      <c r="C157" t="s">
        <v>683</v>
      </c>
      <c r="E157" t="s">
        <v>684</v>
      </c>
      <c r="F157" s="1" t="str">
        <f t="shared" si="22"/>
        <v>Talk magician</v>
      </c>
      <c r="G157" t="str">
        <f t="shared" si="37"/>
        <v>spyder_cottonhouse2_magician</v>
      </c>
      <c r="H157" t="str">
        <f t="shared" si="38"/>
        <v>translated_dialog spyder_cottonhouse2_magician</v>
      </c>
      <c r="J157" t="str">
        <f t="shared" si="39"/>
        <v xml:space="preserve">msgid "spyder_cottonhouse2_magician" 
msgstr "Some conditions replace one another. \n Learning how conditions interact is key to becoming a master of tuxemon fighting." </v>
      </c>
    </row>
    <row r="158" spans="1:10" x14ac:dyDescent="0.3">
      <c r="A158" t="s">
        <v>4</v>
      </c>
      <c r="B158" t="s">
        <v>681</v>
      </c>
      <c r="C158" t="s">
        <v>357</v>
      </c>
      <c r="E158" t="s">
        <v>685</v>
      </c>
      <c r="F158" s="1" t="str">
        <f t="shared" si="22"/>
        <v>Talk catgirl</v>
      </c>
      <c r="G158" t="str">
        <f t="shared" si="37"/>
        <v>spyder_cottonhouse2_catgirl</v>
      </c>
      <c r="H158" t="str">
        <f t="shared" si="38"/>
        <v>translated_dialog spyder_cottonhouse2_catgirl</v>
      </c>
      <c r="J158" t="str">
        <f t="shared" si="39"/>
        <v xml:space="preserve">msgid "spyder_cottonhouse2_catgirl" 
msgstr "Have you met the old man in City Park? He's obsessed with breaking records!" </v>
      </c>
    </row>
    <row r="159" spans="1:10" x14ac:dyDescent="0.3">
      <c r="A159" t="s">
        <v>4</v>
      </c>
      <c r="B159" t="s">
        <v>681</v>
      </c>
      <c r="C159" t="s">
        <v>130</v>
      </c>
      <c r="E159" t="s">
        <v>686</v>
      </c>
      <c r="F159" s="1" t="str">
        <f t="shared" si="22"/>
        <v>Talk shopkeeper</v>
      </c>
      <c r="G159" t="str">
        <f t="shared" si="37"/>
        <v>spyder_cottonhouse2_shopkeeper</v>
      </c>
      <c r="H159" t="str">
        <f t="shared" si="38"/>
        <v>translated_dialog spyder_cottonhouse2_shopkeeper</v>
      </c>
      <c r="J159" t="str">
        <f t="shared" si="39"/>
        <v xml:space="preserve">msgid "spyder_cottonhouse2_shopkeeper" 
msgstr "I don't have a problem with people from other regions. \n Just don't come after my job, alright?" </v>
      </c>
    </row>
    <row r="160" spans="1:10" x14ac:dyDescent="0.3">
      <c r="A160" t="s">
        <v>4</v>
      </c>
      <c r="B160" t="s">
        <v>690</v>
      </c>
      <c r="C160" t="s">
        <v>121</v>
      </c>
      <c r="E160" t="s">
        <v>692</v>
      </c>
      <c r="F160" s="1" t="str">
        <f t="shared" si="22"/>
        <v>Talk granny</v>
      </c>
      <c r="G160" t="str">
        <f t="shared" si="37"/>
        <v>spyder_route5_granny</v>
      </c>
      <c r="H160" t="str">
        <f t="shared" si="38"/>
        <v>translated_dialog spyder_route5_granny</v>
      </c>
      <c r="J160" t="str">
        <f t="shared" si="39"/>
        <v xml:space="preserve">msgid "spyder_route5_granny" 
msgstr "This park is much more salubrious with the Nimrod construction keeping the Flower City riff-raff out. " </v>
      </c>
    </row>
    <row r="161" spans="1:10" x14ac:dyDescent="0.3">
      <c r="A161" t="s">
        <v>4</v>
      </c>
      <c r="B161" t="s">
        <v>719</v>
      </c>
      <c r="C161" t="s">
        <v>228</v>
      </c>
      <c r="E161" t="s">
        <v>726</v>
      </c>
      <c r="F161" s="1" t="str">
        <f t="shared" si="22"/>
        <v>Talk florist</v>
      </c>
      <c r="G161" t="str">
        <f t="shared" si="37"/>
        <v>spyder_leatherhouse1_florist</v>
      </c>
      <c r="H161" t="str">
        <f t="shared" si="38"/>
        <v>translated_dialog spyder_leatherhouse1_florist</v>
      </c>
      <c r="J161" t="str">
        <f t="shared" si="39"/>
        <v xml:space="preserve">msgid "spyder_leatherhouse1_florist" 
msgstr "There used to be several TV and radio stations operating, but Omnichannel ran them out of business. \n Now we don't have to worry about different journalists contradicting each other." </v>
      </c>
    </row>
    <row r="162" spans="1:10" x14ac:dyDescent="0.3">
      <c r="A162" t="s">
        <v>4</v>
      </c>
      <c r="B162" t="s">
        <v>719</v>
      </c>
      <c r="C162" t="s">
        <v>720</v>
      </c>
      <c r="E162" t="s">
        <v>723</v>
      </c>
      <c r="F162" s="1" t="str">
        <f t="shared" si="22"/>
        <v>Talk radio</v>
      </c>
      <c r="G162" t="str">
        <f t="shared" si="37"/>
        <v>spyder_leatherhouse1_radio</v>
      </c>
      <c r="H162" t="str">
        <f t="shared" si="38"/>
        <v>translated_dialog spyder_leatherhouse1_radio</v>
      </c>
      <c r="J162" t="str">
        <f t="shared" si="39"/>
        <v xml:space="preserve">msgid "spyder_leatherhouse1_radio" 
msgstr "An R&amp;B song is playing. It's called "Possessuns, Part II". " </v>
      </c>
    </row>
    <row r="163" spans="1:10" x14ac:dyDescent="0.3">
      <c r="A163" t="s">
        <v>4</v>
      </c>
      <c r="B163" t="s">
        <v>724</v>
      </c>
      <c r="C163" t="s">
        <v>725</v>
      </c>
      <c r="E163" t="s">
        <v>722</v>
      </c>
      <c r="F163" s="1" t="str">
        <f t="shared" si="22"/>
        <v>Talk tv</v>
      </c>
      <c r="G163" t="str">
        <f t="shared" si="37"/>
        <v>spyder_leatherhouse2_tv</v>
      </c>
      <c r="H163" t="str">
        <f t="shared" si="38"/>
        <v>translated_dialog spyder_leatherhouse2_tv</v>
      </c>
      <c r="J163" t="str">
        <f t="shared" si="39"/>
        <v xml:space="preserve">msgid "spyder_leatherhouse2_tv" 
msgstr "A little green mon is lifting a ship out of a swamp." </v>
      </c>
    </row>
    <row r="164" spans="1:10" x14ac:dyDescent="0.3">
      <c r="A164" t="s">
        <v>4</v>
      </c>
      <c r="B164" t="s">
        <v>724</v>
      </c>
      <c r="C164" t="s">
        <v>481</v>
      </c>
      <c r="E164" t="s">
        <v>727</v>
      </c>
      <c r="F164" s="1" t="str">
        <f t="shared" si="22"/>
        <v>Talk scientist</v>
      </c>
      <c r="G164" t="str">
        <f t="shared" si="37"/>
        <v>spyder_leatherhouse2_scientist</v>
      </c>
      <c r="H164" t="str">
        <f t="shared" si="38"/>
        <v>translated_dialog spyder_leatherhouse2_scientist</v>
      </c>
      <c r="J164" t="str">
        <f t="shared" si="39"/>
        <v xml:space="preserve">msgid "spyder_leatherhouse2_scientist" 
msgstr "I work for Shaft. \n ... \n Where's my helmet? I don't need one, I control the truck remotely from our offices. \n Pretty soon, most jobs in the mines will be automated. " </v>
      </c>
    </row>
    <row r="165" spans="1:10" x14ac:dyDescent="0.3">
      <c r="A165" t="s">
        <v>4</v>
      </c>
      <c r="B165" t="s">
        <v>724</v>
      </c>
      <c r="C165" t="s">
        <v>413</v>
      </c>
      <c r="E165" t="s">
        <v>728</v>
      </c>
      <c r="F165" s="1" t="str">
        <f t="shared" si="22"/>
        <v>Talk miner</v>
      </c>
      <c r="G165" t="str">
        <f t="shared" si="37"/>
        <v>spyder_leatherhouse2_miner</v>
      </c>
      <c r="H165" t="str">
        <f t="shared" si="38"/>
        <v>translated_dialog spyder_leatherhouse2_miner</v>
      </c>
      <c r="J165" t="str">
        <f t="shared" si="39"/>
        <v xml:space="preserve">msgid "spyder_leatherhouse2_miner" 
msgstr "You won't believe what they're digging up in Route 3. \n I've never seen an egg that big. \n Oops, I've said too much. " </v>
      </c>
    </row>
    <row r="166" spans="1:10" x14ac:dyDescent="0.3">
      <c r="A166" t="s">
        <v>4</v>
      </c>
      <c r="B166" t="s">
        <v>736</v>
      </c>
      <c r="C166" t="s">
        <v>725</v>
      </c>
      <c r="E166" t="s">
        <v>737</v>
      </c>
      <c r="F166" s="1" t="str">
        <f t="shared" si="22"/>
        <v>Talk tv</v>
      </c>
      <c r="G166" t="str">
        <f t="shared" si="37"/>
        <v>spyder_flowerhouse1_tv</v>
      </c>
      <c r="H166" t="str">
        <f t="shared" si="38"/>
        <v>translated_dialog spyder_flowerhouse1_tv</v>
      </c>
      <c r="J166" t="str">
        <f t="shared" si="39"/>
        <v xml:space="preserve">msgid "spyder_flowerhouse1_tv" 
msgstr "Two mons are having a fight. "I'm not your friend, Budaye", one says." </v>
      </c>
    </row>
    <row r="167" spans="1:10" x14ac:dyDescent="0.3">
      <c r="A167" t="s">
        <v>4</v>
      </c>
      <c r="B167" t="s">
        <v>738</v>
      </c>
      <c r="C167" t="s">
        <v>629</v>
      </c>
      <c r="E167" t="s">
        <v>739</v>
      </c>
      <c r="F167" s="1" t="str">
        <f t="shared" si="22"/>
        <v>Talk soldier</v>
      </c>
      <c r="G167" t="str">
        <f t="shared" si="37"/>
        <v>spyder_flowerhouse2_soldier</v>
      </c>
      <c r="H167" t="str">
        <f t="shared" si="38"/>
        <v>translated_dialog spyder_flowerhouse2_soldier</v>
      </c>
      <c r="J167" t="str">
        <f t="shared" si="39"/>
        <v xml:space="preserve">msgid "spyder_flowerhouse2_soldier" 
msgstr "I worked for Nimrod during the war. \n Not that I got a medal. Or a parade. \n They don't hand those out to mercenaries." </v>
      </c>
    </row>
    <row r="168" spans="1:10" x14ac:dyDescent="0.3">
      <c r="A168" t="s">
        <v>4</v>
      </c>
      <c r="B168" t="s">
        <v>738</v>
      </c>
      <c r="C168" t="s">
        <v>481</v>
      </c>
      <c r="E168" t="s">
        <v>740</v>
      </c>
      <c r="F168" s="1" t="str">
        <f t="shared" ref="F168:F381" si="40">"Talk "&amp;C168</f>
        <v>Talk scientist</v>
      </c>
      <c r="G168" t="str">
        <f t="shared" ref="G168:G172" si="41">CONCATENATE(A168,"_",B168,"_",C168)</f>
        <v>spyder_flowerhouse2_scientist</v>
      </c>
      <c r="H168" t="str">
        <f t="shared" ref="H168:H172" si="42">CONCATENATE($N$1,G168)</f>
        <v>translated_dialog spyder_flowerhouse2_scientist</v>
      </c>
      <c r="J168" t="str">
        <f t="shared" ref="J168:J172" si="43">$O$1&amp;$P$1&amp;G168&amp;$R$1&amp;CHAR(10)&amp;$Q$1&amp;$P$1&amp;E168&amp;$R$1</f>
        <v xml:space="preserve">msgid "spyder_flowerhouse2_scientist" 
msgstr "Radio FUD wakes me up every morning. \n Not sure I care for their politics, but at least they call it how they see it!" </v>
      </c>
    </row>
    <row r="169" spans="1:10" x14ac:dyDescent="0.3">
      <c r="A169" t="s">
        <v>4</v>
      </c>
      <c r="B169" t="s">
        <v>664</v>
      </c>
      <c r="C169" t="s">
        <v>228</v>
      </c>
      <c r="E169" t="s">
        <v>741</v>
      </c>
      <c r="F169" s="1" t="str">
        <f t="shared" si="40"/>
        <v>Talk florist</v>
      </c>
      <c r="G169" t="str">
        <f t="shared" si="41"/>
        <v>spyder_flower_florist</v>
      </c>
      <c r="H169" t="str">
        <f t="shared" si="42"/>
        <v>translated_dialog spyder_flower_florist</v>
      </c>
      <c r="J169" t="str">
        <f t="shared" si="43"/>
        <v xml:space="preserve">msgid "spyder_flower_florist" 
msgstr "There used to be a riverboat captain here who could take you up and down the river. \n But I haven't seen him for a few days. " </v>
      </c>
    </row>
    <row r="170" spans="1:10" x14ac:dyDescent="0.3">
      <c r="A170" t="s">
        <v>4</v>
      </c>
      <c r="B170" t="s">
        <v>736</v>
      </c>
      <c r="C170" t="s">
        <v>680</v>
      </c>
      <c r="E170" t="s">
        <v>755</v>
      </c>
      <c r="F170" s="1" t="str">
        <f t="shared" si="40"/>
        <v>Talk firefighter</v>
      </c>
      <c r="G170" t="str">
        <f t="shared" si="41"/>
        <v>spyder_flowerhouse1_firefighter</v>
      </c>
      <c r="H170" t="str">
        <f t="shared" si="42"/>
        <v>translated_dialog spyder_flowerhouse1_firefighter</v>
      </c>
      <c r="J170" t="str">
        <f t="shared" si="43"/>
        <v xml:space="preserve">msgid "spyder_flowerhouse1_firefighter" 
msgstr "The five Pillars are the only big companies in this region. They have a lot of sway." </v>
      </c>
    </row>
    <row r="171" spans="1:10" x14ac:dyDescent="0.3">
      <c r="A171" t="s">
        <v>4</v>
      </c>
      <c r="B171" t="s">
        <v>736</v>
      </c>
      <c r="C171" t="s">
        <v>121</v>
      </c>
      <c r="E171" t="s">
        <v>756</v>
      </c>
      <c r="F171" s="1" t="str">
        <f t="shared" si="40"/>
        <v>Talk granny</v>
      </c>
      <c r="G171" t="str">
        <f t="shared" si="41"/>
        <v>spyder_flowerhouse1_granny</v>
      </c>
      <c r="H171" t="str">
        <f t="shared" si="42"/>
        <v>translated_dialog spyder_flowerhouse1_granny</v>
      </c>
      <c r="J171" t="str">
        <f t="shared" si="43"/>
        <v xml:space="preserve">msgid "spyder_flowerhouse1_granny" 
msgstr "Scoop has managed to cut the price of beef yet again! I don't know how they do it. " </v>
      </c>
    </row>
    <row r="172" spans="1:10" x14ac:dyDescent="0.3">
      <c r="A172" t="s">
        <v>4</v>
      </c>
      <c r="B172" t="s">
        <v>408</v>
      </c>
      <c r="C172" t="s">
        <v>764</v>
      </c>
      <c r="E172" t="s">
        <v>770</v>
      </c>
      <c r="F172" s="1" t="str">
        <f t="shared" si="40"/>
        <v>Talk birbrobo1</v>
      </c>
      <c r="G172" t="str">
        <f t="shared" si="41"/>
        <v>spyder_nimrod_birbrobo1</v>
      </c>
      <c r="H172" t="str">
        <f t="shared" si="42"/>
        <v>translated_dialog spyder_nimrod_birbrobo1</v>
      </c>
      <c r="J172" t="str">
        <f t="shared" si="43"/>
        <v xml:space="preserve">msgid "spyder_nimrod_birbrobo1" 
msgstr "Beep bee bee boop bee doo weep" </v>
      </c>
    </row>
    <row r="173" spans="1:10" x14ac:dyDescent="0.3">
      <c r="A173" t="s">
        <v>4</v>
      </c>
      <c r="B173" t="s">
        <v>408</v>
      </c>
      <c r="C173" t="s">
        <v>765</v>
      </c>
      <c r="E173" t="s">
        <v>771</v>
      </c>
      <c r="F173" s="1" t="str">
        <f t="shared" si="40"/>
        <v>Talk birbrobo2</v>
      </c>
      <c r="G173" t="str">
        <f t="shared" ref="G173:G220" si="44">CONCATENATE(A173,"_",B173,"_",C173)</f>
        <v>spyder_nimrod_birbrobo2</v>
      </c>
      <c r="H173" t="str">
        <f t="shared" ref="H173:H220" si="45">CONCATENATE($N$1,G173)</f>
        <v>translated_dialog spyder_nimrod_birbrobo2</v>
      </c>
      <c r="J173" t="str">
        <f t="shared" ref="J173:J236" si="46">$O$1&amp;$P$1&amp;G173&amp;$R$1&amp;CHAR(10)&amp;$Q$1&amp;$P$1&amp;E173&amp;$R$1</f>
        <v xml:space="preserve">msgid "spyder_nimrod_birbrobo2" 
msgstr "Boop boop" </v>
      </c>
    </row>
    <row r="174" spans="1:10" x14ac:dyDescent="0.3">
      <c r="A174" t="s">
        <v>4</v>
      </c>
      <c r="B174" t="s">
        <v>408</v>
      </c>
      <c r="C174" t="s">
        <v>766</v>
      </c>
      <c r="E174" t="s">
        <v>772</v>
      </c>
      <c r="F174" s="1" t="str">
        <f t="shared" si="40"/>
        <v>Talk chromerobo1</v>
      </c>
      <c r="G174" t="str">
        <f t="shared" si="44"/>
        <v>spyder_nimrod_chromerobo1</v>
      </c>
      <c r="H174" t="str">
        <f t="shared" si="45"/>
        <v>translated_dialog spyder_nimrod_chromerobo1</v>
      </c>
      <c r="J174" t="str">
        <f t="shared" si="46"/>
        <v xml:space="preserve">msgid "spyder_nimrod_chromerobo1" 
msgstr "Boop beep" </v>
      </c>
    </row>
    <row r="175" spans="1:10" x14ac:dyDescent="0.3">
      <c r="A175" t="s">
        <v>4</v>
      </c>
      <c r="B175" t="s">
        <v>408</v>
      </c>
      <c r="C175" t="s">
        <v>767</v>
      </c>
      <c r="E175" t="s">
        <v>773</v>
      </c>
      <c r="F175" s="1" t="str">
        <f t="shared" si="40"/>
        <v>Talk chromerobo2</v>
      </c>
      <c r="G175" t="str">
        <f t="shared" si="44"/>
        <v>spyder_nimrod_chromerobo2</v>
      </c>
      <c r="H175" t="str">
        <f t="shared" si="45"/>
        <v>translated_dialog spyder_nimrod_chromerobo2</v>
      </c>
      <c r="J175" t="str">
        <f t="shared" si="46"/>
        <v xml:space="preserve">msgid "spyder_nimrod_chromerobo2" 
msgstr "Shoop dee doo woop" </v>
      </c>
    </row>
    <row r="176" spans="1:10" x14ac:dyDescent="0.3">
      <c r="A176" t="s">
        <v>4</v>
      </c>
      <c r="B176" t="s">
        <v>408</v>
      </c>
      <c r="C176" t="s">
        <v>768</v>
      </c>
      <c r="E176" t="s">
        <v>774</v>
      </c>
      <c r="F176" s="1" t="str">
        <f t="shared" si="40"/>
        <v>Talk xeon1</v>
      </c>
      <c r="G176" t="str">
        <f t="shared" si="44"/>
        <v>spyder_nimrod_xeon1</v>
      </c>
      <c r="H176" t="str">
        <f t="shared" si="45"/>
        <v>translated_dialog spyder_nimrod_xeon1</v>
      </c>
      <c r="J176" t="str">
        <f t="shared" si="46"/>
        <v xml:space="preserve">msgid "spyder_nimrod_xeon1" 
msgstr "Whoo ... burr ... target acquired" </v>
      </c>
    </row>
    <row r="177" spans="1:10" x14ac:dyDescent="0.3">
      <c r="A177" t="s">
        <v>4</v>
      </c>
      <c r="B177" t="s">
        <v>408</v>
      </c>
      <c r="C177" t="s">
        <v>769</v>
      </c>
      <c r="E177" t="s">
        <v>775</v>
      </c>
      <c r="F177" s="1" t="str">
        <f t="shared" si="40"/>
        <v>Talk xeon2</v>
      </c>
      <c r="G177" t="str">
        <f t="shared" si="44"/>
        <v>spyder_nimrod_xeon2</v>
      </c>
      <c r="H177" t="str">
        <f t="shared" si="45"/>
        <v>translated_dialog spyder_nimrod_xeon2</v>
      </c>
      <c r="J177" t="str">
        <f t="shared" si="46"/>
        <v xml:space="preserve">msgid "spyder_nimrod_xeon2" 
msgstr "... Daisy, Daisy, give me your answer do ..." </v>
      </c>
    </row>
    <row r="178" spans="1:10" x14ac:dyDescent="0.3">
      <c r="A178" t="s">
        <v>4</v>
      </c>
      <c r="B178" t="s">
        <v>408</v>
      </c>
      <c r="C178" t="s">
        <v>776</v>
      </c>
      <c r="E178" t="s">
        <v>803</v>
      </c>
      <c r="F178" s="1" t="str">
        <f t="shared" si="40"/>
        <v>Talk thatcher1</v>
      </c>
      <c r="G178" t="str">
        <f t="shared" si="44"/>
        <v>spyder_nimrod_thatcher1</v>
      </c>
      <c r="H178" t="str">
        <f t="shared" si="45"/>
        <v>translated_dialog spyder_nimrod_thatcher1</v>
      </c>
      <c r="J178" t="str">
        <f t="shared" si="46"/>
        <v xml:space="preserve">msgid "spyder_nimrod_thatcher1" 
msgstr "Woo-wee. Look at that. Those protesters won't know what hit them." </v>
      </c>
    </row>
    <row r="179" spans="1:10" x14ac:dyDescent="0.3">
      <c r="A179" t="s">
        <v>4</v>
      </c>
      <c r="B179" t="s">
        <v>408</v>
      </c>
      <c r="C179" t="s">
        <v>777</v>
      </c>
      <c r="E179" t="s">
        <v>804</v>
      </c>
      <c r="F179" s="1" t="str">
        <f t="shared" si="40"/>
        <v>Talk thatcher2</v>
      </c>
      <c r="G179" t="str">
        <f t="shared" si="44"/>
        <v>spyder_nimrod_thatcher2</v>
      </c>
      <c r="H179" t="str">
        <f t="shared" si="45"/>
        <v>translated_dialog spyder_nimrod_thatcher2</v>
      </c>
      <c r="J179" t="str">
        <f t="shared" si="46"/>
        <v xml:space="preserve">msgid "spyder_nimrod_thatcher2" 
msgstr "No comment. " </v>
      </c>
    </row>
    <row r="180" spans="1:10" x14ac:dyDescent="0.3">
      <c r="A180" t="s">
        <v>4</v>
      </c>
      <c r="B180" t="s">
        <v>408</v>
      </c>
      <c r="C180" t="s">
        <v>778</v>
      </c>
      <c r="E180" t="s">
        <v>827</v>
      </c>
      <c r="F180" s="1" t="str">
        <f t="shared" si="40"/>
        <v>Talk dirk1</v>
      </c>
      <c r="G180" t="str">
        <f t="shared" si="44"/>
        <v>spyder_nimrod_dirk1</v>
      </c>
      <c r="H180" t="str">
        <f t="shared" si="45"/>
        <v>translated_dialog spyder_nimrod_dirk1</v>
      </c>
      <c r="J180" t="str">
        <f t="shared" si="46"/>
        <v xml:space="preserve">msgid "spyder_nimrod_dirk1" 
msgstr "Are you here for the investor presentation? \n Nimrod shares are a great buy - armies always need weapons!" </v>
      </c>
    </row>
    <row r="181" spans="1:10" x14ac:dyDescent="0.3">
      <c r="A181" t="s">
        <v>4</v>
      </c>
      <c r="B181" t="s">
        <v>408</v>
      </c>
      <c r="C181" t="s">
        <v>779</v>
      </c>
      <c r="E181" t="s">
        <v>805</v>
      </c>
      <c r="F181" s="1" t="str">
        <f t="shared" si="40"/>
        <v>Talk honour1</v>
      </c>
      <c r="G181" t="str">
        <f t="shared" si="44"/>
        <v>spyder_nimrod_honour1</v>
      </c>
      <c r="H181" t="str">
        <f t="shared" si="45"/>
        <v>translated_dialog spyder_nimrod_honour1</v>
      </c>
      <c r="J181" t="str">
        <f t="shared" si="46"/>
        <v xml:space="preserve">msgid "spyder_nimrod_honour1" 
msgstr "Don't you dare touch those prototypes! " </v>
      </c>
    </row>
    <row r="182" spans="1:10" x14ac:dyDescent="0.3">
      <c r="A182" t="s">
        <v>4</v>
      </c>
      <c r="B182" t="s">
        <v>408</v>
      </c>
      <c r="C182" t="s">
        <v>780</v>
      </c>
      <c r="E182" t="s">
        <v>806</v>
      </c>
      <c r="F182" s="1" t="str">
        <f t="shared" si="40"/>
        <v>Talk honour2</v>
      </c>
      <c r="G182" t="str">
        <f t="shared" si="44"/>
        <v>spyder_nimrod_honour2</v>
      </c>
      <c r="H182" t="str">
        <f t="shared" si="45"/>
        <v>translated_dialog spyder_nimrod_honour2</v>
      </c>
      <c r="J182" t="str">
        <f t="shared" si="46"/>
        <v xml:space="preserve">msgid "spyder_nimrod_honour2" 
msgstr "Leave those prototypes alone!" </v>
      </c>
    </row>
    <row r="183" spans="1:10" x14ac:dyDescent="0.3">
      <c r="A183" t="s">
        <v>4</v>
      </c>
      <c r="B183" t="s">
        <v>408</v>
      </c>
      <c r="C183" t="s">
        <v>781</v>
      </c>
      <c r="E183" t="s">
        <v>807</v>
      </c>
      <c r="F183" s="1" t="str">
        <f t="shared" si="40"/>
        <v>Talk antimony1</v>
      </c>
      <c r="G183" t="str">
        <f t="shared" si="44"/>
        <v>spyder_nimrod_antimony1</v>
      </c>
      <c r="H183" t="str">
        <f t="shared" si="45"/>
        <v>translated_dialog spyder_nimrod_antimony1</v>
      </c>
      <c r="J183" t="str">
        <f t="shared" si="46"/>
        <v xml:space="preserve">msgid "spyder_nimrod_antimony1" 
msgstr "Oh god, you destroyed the prototypes. We were just about to start mass production." </v>
      </c>
    </row>
    <row r="184" spans="1:10" x14ac:dyDescent="0.3">
      <c r="A184" t="s">
        <v>4</v>
      </c>
      <c r="B184" t="s">
        <v>408</v>
      </c>
      <c r="C184" t="s">
        <v>782</v>
      </c>
      <c r="E184" t="s">
        <v>808</v>
      </c>
      <c r="F184" s="1" t="str">
        <f t="shared" si="40"/>
        <v>Talk antimony2</v>
      </c>
      <c r="G184" t="str">
        <f t="shared" si="44"/>
        <v>spyder_nimrod_antimony2</v>
      </c>
      <c r="H184" t="str">
        <f t="shared" si="45"/>
        <v>translated_dialog spyder_nimrod_antimony2</v>
      </c>
      <c r="J184" t="str">
        <f t="shared" si="46"/>
        <v xml:space="preserve">msgid "spyder_nimrod_antimony2" 
msgstr "Years of work, down the drain in minutes. " </v>
      </c>
    </row>
    <row r="185" spans="1:10" x14ac:dyDescent="0.3">
      <c r="A185" t="s">
        <v>4</v>
      </c>
      <c r="B185" t="s">
        <v>408</v>
      </c>
      <c r="C185" t="s">
        <v>783</v>
      </c>
      <c r="E185" t="s">
        <v>826</v>
      </c>
      <c r="F185" s="1" t="str">
        <f t="shared" si="40"/>
        <v>Talk berke1</v>
      </c>
      <c r="G185" t="str">
        <f t="shared" si="44"/>
        <v>spyder_nimrod_berke1</v>
      </c>
      <c r="H185" t="str">
        <f t="shared" si="45"/>
        <v>translated_dialog spyder_nimrod_berke1</v>
      </c>
      <c r="J185" t="str">
        <f t="shared" si="46"/>
        <v xml:space="preserve">msgid "spyder_nimrod_berke1" 
msgstr "Don't hurt me, I just write the contracts! I haven't done anything wrong! \n ... \n I mean, no one has done anything wrong. This is all legal and above board." </v>
      </c>
    </row>
    <row r="186" spans="1:10" x14ac:dyDescent="0.3">
      <c r="A186" t="s">
        <v>4</v>
      </c>
      <c r="B186" t="s">
        <v>408</v>
      </c>
      <c r="C186" t="s">
        <v>784</v>
      </c>
      <c r="E186" t="s">
        <v>828</v>
      </c>
      <c r="F186" s="1" t="str">
        <f t="shared" si="40"/>
        <v>Talk rebel1</v>
      </c>
      <c r="G186" t="str">
        <f t="shared" si="44"/>
        <v>spyder_nimrod_rebel1</v>
      </c>
      <c r="H186" t="str">
        <f t="shared" si="45"/>
        <v>translated_dialog spyder_nimrod_rebel1</v>
      </c>
      <c r="J186" t="str">
        <f t="shared" si="46"/>
        <v xml:space="preserve">msgid "spyder_nimrod_rebel1" 
msgstr "Did the Cathedral send you for that new shipment of ... \n No? \n Oh." </v>
      </c>
    </row>
    <row r="187" spans="1:10" x14ac:dyDescent="0.3">
      <c r="A187" t="s">
        <v>4</v>
      </c>
      <c r="B187" t="s">
        <v>408</v>
      </c>
      <c r="C187" t="s">
        <v>785</v>
      </c>
      <c r="E187" t="s">
        <v>809</v>
      </c>
      <c r="F187" s="1" t="str">
        <f t="shared" si="40"/>
        <v>Talk rebel2</v>
      </c>
      <c r="G187" t="str">
        <f t="shared" si="44"/>
        <v>spyder_nimrod_rebel2</v>
      </c>
      <c r="H187" t="str">
        <f t="shared" si="45"/>
        <v>translated_dialog spyder_nimrod_rebel2</v>
      </c>
      <c r="J187" t="str">
        <f t="shared" si="46"/>
        <v xml:space="preserve">msgid "spyder_nimrod_rebel2" 
msgstr "The shipment I was asking about was full of... um ... teddybears." </v>
      </c>
    </row>
    <row r="188" spans="1:10" x14ac:dyDescent="0.3">
      <c r="A188" t="s">
        <v>4</v>
      </c>
      <c r="B188" t="s">
        <v>408</v>
      </c>
      <c r="C188" t="s">
        <v>786</v>
      </c>
      <c r="E188" t="s">
        <v>810</v>
      </c>
      <c r="F188" s="1" t="str">
        <f t="shared" si="40"/>
        <v>Talk maverick1</v>
      </c>
      <c r="G188" t="str">
        <f t="shared" si="44"/>
        <v>spyder_nimrod_maverick1</v>
      </c>
      <c r="H188" t="str">
        <f t="shared" si="45"/>
        <v>translated_dialog spyder_nimrod_maverick1</v>
      </c>
      <c r="J188" t="str">
        <f t="shared" si="46"/>
        <v xml:space="preserve">msgid "spyder_nimrod_maverick1" 
msgstr "At night I play guitar by myself." </v>
      </c>
    </row>
    <row r="189" spans="1:10" x14ac:dyDescent="0.3">
      <c r="A189" t="s">
        <v>4</v>
      </c>
      <c r="B189" t="s">
        <v>408</v>
      </c>
      <c r="C189" t="s">
        <v>787</v>
      </c>
      <c r="E189" t="s">
        <v>811</v>
      </c>
      <c r="F189" s="1" t="str">
        <f t="shared" si="40"/>
        <v>Talk maverick2</v>
      </c>
      <c r="G189" t="str">
        <f t="shared" si="44"/>
        <v>spyder_nimrod_maverick2</v>
      </c>
      <c r="H189" t="str">
        <f t="shared" si="45"/>
        <v>translated_dialog spyder_nimrod_maverick2</v>
      </c>
      <c r="J189" t="str">
        <f t="shared" si="46"/>
        <v xml:space="preserve">msgid "spyder_nimrod_maverick2" 
msgstr "I wish I knew someone I could play music with." </v>
      </c>
    </row>
    <row r="190" spans="1:10" x14ac:dyDescent="0.3">
      <c r="A190" t="s">
        <v>4</v>
      </c>
      <c r="B190" t="s">
        <v>408</v>
      </c>
      <c r="C190" t="s">
        <v>788</v>
      </c>
      <c r="E190" t="s">
        <v>812</v>
      </c>
      <c r="F190" s="1" t="str">
        <f t="shared" si="40"/>
        <v>Talk justice1</v>
      </c>
      <c r="G190" t="str">
        <f t="shared" si="44"/>
        <v>spyder_nimrod_justice1</v>
      </c>
      <c r="H190" t="str">
        <f t="shared" si="45"/>
        <v>translated_dialog spyder_nimrod_justice1</v>
      </c>
      <c r="J190" t="str">
        <f t="shared" si="46"/>
        <v xml:space="preserve">msgid "spyder_nimrod_justice1" 
msgstr "Ask not for whom Ghosteeth tolls!" </v>
      </c>
    </row>
    <row r="191" spans="1:10" x14ac:dyDescent="0.3">
      <c r="A191" t="s">
        <v>4</v>
      </c>
      <c r="B191" t="s">
        <v>408</v>
      </c>
      <c r="C191" t="s">
        <v>789</v>
      </c>
      <c r="E191" t="s">
        <v>813</v>
      </c>
      <c r="F191" s="1" t="str">
        <f t="shared" si="40"/>
        <v>Talk justice2</v>
      </c>
      <c r="G191" t="str">
        <f t="shared" si="44"/>
        <v>spyder_nimrod_justice2</v>
      </c>
      <c r="H191" t="str">
        <f t="shared" si="45"/>
        <v>translated_dialog spyder_nimrod_justice2</v>
      </c>
      <c r="J191" t="str">
        <f t="shared" si="46"/>
        <v xml:space="preserve">msgid "spyder_nimrod_justice2" 
msgstr "It tolls for me." </v>
      </c>
    </row>
    <row r="192" spans="1:10" x14ac:dyDescent="0.3">
      <c r="A192" t="s">
        <v>4</v>
      </c>
      <c r="B192" t="s">
        <v>408</v>
      </c>
      <c r="C192" t="s">
        <v>790</v>
      </c>
      <c r="E192" t="s">
        <v>814</v>
      </c>
      <c r="F192" s="1" t="str">
        <f t="shared" si="40"/>
        <v>Talk mace1</v>
      </c>
      <c r="G192" t="str">
        <f t="shared" si="44"/>
        <v>spyder_nimrod_mace1</v>
      </c>
      <c r="H192" t="str">
        <f t="shared" si="45"/>
        <v>translated_dialog spyder_nimrod_mace1</v>
      </c>
      <c r="J192" t="str">
        <f t="shared" si="46"/>
        <v xml:space="preserve">msgid "spyder_nimrod_mace1" 
msgstr "I want to quit and become a musician." </v>
      </c>
    </row>
    <row r="193" spans="1:10" x14ac:dyDescent="0.3">
      <c r="A193" t="s">
        <v>4</v>
      </c>
      <c r="B193" t="s">
        <v>408</v>
      </c>
      <c r="C193" t="s">
        <v>791</v>
      </c>
      <c r="E193" t="s">
        <v>815</v>
      </c>
      <c r="F193" s="1" t="str">
        <f t="shared" si="40"/>
        <v>Talk mace2</v>
      </c>
      <c r="G193" t="str">
        <f t="shared" si="44"/>
        <v>spyder_nimrod_mace2</v>
      </c>
      <c r="H193" t="str">
        <f t="shared" si="45"/>
        <v>translated_dialog spyder_nimrod_mace2</v>
      </c>
      <c r="J193" t="str">
        <f t="shared" si="46"/>
        <v xml:space="preserve">msgid "spyder_nimrod_mace2" 
msgstr "I'll call my band, "Machine Gun Fellows"." </v>
      </c>
    </row>
    <row r="194" spans="1:10" x14ac:dyDescent="0.3">
      <c r="A194" t="s">
        <v>4</v>
      </c>
      <c r="B194" t="s">
        <v>408</v>
      </c>
      <c r="C194" t="s">
        <v>792</v>
      </c>
      <c r="E194" t="s">
        <v>825</v>
      </c>
      <c r="F194" s="1" t="str">
        <f t="shared" si="40"/>
        <v>Talk argon1</v>
      </c>
      <c r="G194" t="str">
        <f t="shared" si="44"/>
        <v>spyder_nimrod_argon1</v>
      </c>
      <c r="H194" t="str">
        <f t="shared" si="45"/>
        <v>translated_dialog spyder_nimrod_argon1</v>
      </c>
      <c r="J194" t="str">
        <f t="shared" si="46"/>
        <v xml:space="preserve">msgid "spyder_nimrod_argon1" 
msgstr "We fight wars with humans and tuxemon. Many dead, many more injured. \n Using robos instead is the only moral course of action." </v>
      </c>
    </row>
    <row r="195" spans="1:10" x14ac:dyDescent="0.3">
      <c r="A195" t="s">
        <v>4</v>
      </c>
      <c r="B195" t="s">
        <v>408</v>
      </c>
      <c r="C195" t="s">
        <v>793</v>
      </c>
      <c r="E195" t="s">
        <v>816</v>
      </c>
      <c r="F195" s="1" t="str">
        <f t="shared" si="40"/>
        <v>Talk argon2</v>
      </c>
      <c r="G195" t="str">
        <f t="shared" si="44"/>
        <v>spyder_nimrod_argon2</v>
      </c>
      <c r="H195" t="str">
        <f t="shared" si="45"/>
        <v>translated_dialog spyder_nimrod_argon2</v>
      </c>
      <c r="J195" t="str">
        <f t="shared" si="46"/>
        <v xml:space="preserve">msgid "spyder_nimrod_argon2" 
msgstr "I knew I wouldn't be able to convince you." </v>
      </c>
    </row>
    <row r="196" spans="1:10" x14ac:dyDescent="0.3">
      <c r="A196" t="s">
        <v>4</v>
      </c>
      <c r="B196" t="s">
        <v>408</v>
      </c>
      <c r="C196" t="s">
        <v>794</v>
      </c>
      <c r="E196" t="s">
        <v>817</v>
      </c>
      <c r="F196" s="1" t="str">
        <f t="shared" si="40"/>
        <v>Talk zircon1</v>
      </c>
      <c r="G196" t="str">
        <f t="shared" si="44"/>
        <v>spyder_nimrod_zircon1</v>
      </c>
      <c r="H196" t="str">
        <f t="shared" si="45"/>
        <v>translated_dialog spyder_nimrod_zircon1</v>
      </c>
      <c r="J196" t="str">
        <f t="shared" si="46"/>
        <v xml:space="preserve">msgid "spyder_nimrod_zircon1" 
msgstr "If you truly loved tuxemon, you would support us replacing them in war with robos." </v>
      </c>
    </row>
    <row r="197" spans="1:10" x14ac:dyDescent="0.3">
      <c r="A197" t="s">
        <v>4</v>
      </c>
      <c r="B197" t="s">
        <v>408</v>
      </c>
      <c r="C197" t="s">
        <v>795</v>
      </c>
      <c r="E197" t="s">
        <v>818</v>
      </c>
      <c r="F197" s="1" t="str">
        <f t="shared" si="40"/>
        <v>Talk zircon2</v>
      </c>
      <c r="G197" t="str">
        <f t="shared" si="44"/>
        <v>spyder_nimrod_zircon2</v>
      </c>
      <c r="H197" t="str">
        <f t="shared" si="45"/>
        <v>translated_dialog spyder_nimrod_zircon2</v>
      </c>
      <c r="J197" t="str">
        <f t="shared" si="46"/>
        <v xml:space="preserve">msgid "spyder_nimrod_zircon2" 
msgstr "I wish I'd replaced my tuxemon with robos. " </v>
      </c>
    </row>
    <row r="198" spans="1:10" x14ac:dyDescent="0.3">
      <c r="A198" t="s">
        <v>4</v>
      </c>
      <c r="B198" t="s">
        <v>408</v>
      </c>
      <c r="C198" t="s">
        <v>796</v>
      </c>
      <c r="E198" t="s">
        <v>819</v>
      </c>
      <c r="F198" s="1" t="str">
        <f t="shared" si="40"/>
        <v>Talk archer1</v>
      </c>
      <c r="G198" t="str">
        <f t="shared" si="44"/>
        <v>spyder_nimrod_archer1</v>
      </c>
      <c r="H198" t="str">
        <f t="shared" si="45"/>
        <v>translated_dialog spyder_nimrod_archer1</v>
      </c>
      <c r="J198" t="str">
        <f t="shared" si="46"/>
        <v xml:space="preserve">msgid "spyder_nimrod_archer1" 
msgstr "How's the fusion technology coming along? We ... Wait, you're not from Greenwash!" </v>
      </c>
    </row>
    <row r="199" spans="1:10" x14ac:dyDescent="0.3">
      <c r="A199" t="s">
        <v>4</v>
      </c>
      <c r="B199" t="s">
        <v>408</v>
      </c>
      <c r="C199" t="s">
        <v>797</v>
      </c>
      <c r="E199" t="s">
        <v>820</v>
      </c>
      <c r="F199" s="1" t="str">
        <f t="shared" si="40"/>
        <v>Talk archer2</v>
      </c>
      <c r="G199" t="str">
        <f t="shared" si="44"/>
        <v>spyder_nimrod_archer2</v>
      </c>
      <c r="H199" t="str">
        <f t="shared" si="45"/>
        <v>translated_dialog spyder_nimrod_archer2</v>
      </c>
      <c r="J199" t="str">
        <f t="shared" si="46"/>
        <v xml:space="preserve">msgid "spyder_nimrod_archer2" 
msgstr "Keep your mouth shut, okay?" </v>
      </c>
    </row>
    <row r="200" spans="1:10" x14ac:dyDescent="0.3">
      <c r="A200" t="s">
        <v>4</v>
      </c>
      <c r="B200" t="s">
        <v>408</v>
      </c>
      <c r="C200" t="s">
        <v>798</v>
      </c>
      <c r="E200" t="s">
        <v>821</v>
      </c>
      <c r="F200" s="1" t="str">
        <f t="shared" si="40"/>
        <v>Talk bowie1</v>
      </c>
      <c r="G200" t="str">
        <f t="shared" si="44"/>
        <v>spyder_nimrod_bowie1</v>
      </c>
      <c r="H200" t="str">
        <f t="shared" si="45"/>
        <v>translated_dialog spyder_nimrod_bowie1</v>
      </c>
      <c r="J200" t="str">
        <f t="shared" si="46"/>
        <v xml:space="preserve">msgid "spyder_nimrod_bowie1" 
msgstr "Our law enforcement would be a lot easier with some military hardware, friend. ... Who are you? " </v>
      </c>
    </row>
    <row r="201" spans="1:10" x14ac:dyDescent="0.3">
      <c r="A201" t="s">
        <v>4</v>
      </c>
      <c r="B201" t="s">
        <v>408</v>
      </c>
      <c r="C201" t="s">
        <v>799</v>
      </c>
      <c r="E201" t="s">
        <v>822</v>
      </c>
      <c r="F201" s="1" t="str">
        <f t="shared" si="40"/>
        <v>Talk bowie2</v>
      </c>
      <c r="G201" t="str">
        <f t="shared" si="44"/>
        <v>spyder_nimrod_bowie2</v>
      </c>
      <c r="H201" t="str">
        <f t="shared" si="45"/>
        <v>translated_dialog spyder_nimrod_bowie2</v>
      </c>
      <c r="J201" t="str">
        <f t="shared" si="46"/>
        <v xml:space="preserve">msgid "spyder_nimrod_bowie2" 
msgstr "That military hardware question was hypothetical, okay?" </v>
      </c>
    </row>
    <row r="202" spans="1:10" x14ac:dyDescent="0.3">
      <c r="A202" t="s">
        <v>4</v>
      </c>
      <c r="B202" t="s">
        <v>408</v>
      </c>
      <c r="C202" t="s">
        <v>800</v>
      </c>
      <c r="E202" t="s">
        <v>823</v>
      </c>
      <c r="F202" s="1" t="str">
        <f t="shared" si="40"/>
        <v>Talk tru1</v>
      </c>
      <c r="G202" t="str">
        <f t="shared" si="44"/>
        <v>spyder_nimrod_tru1</v>
      </c>
      <c r="H202" t="str">
        <f t="shared" si="45"/>
        <v>translated_dialog spyder_nimrod_tru1</v>
      </c>
      <c r="J202" t="str">
        <f t="shared" si="46"/>
        <v xml:space="preserve">msgid "spyder_nimrod_tru1" 
msgstr "My weapons have won wars and subdued revolts in every corner of the world, and you think you have a chance against me?" </v>
      </c>
    </row>
    <row r="203" spans="1:10" x14ac:dyDescent="0.3">
      <c r="A203" t="s">
        <v>4</v>
      </c>
      <c r="B203" t="s">
        <v>408</v>
      </c>
      <c r="C203" t="s">
        <v>801</v>
      </c>
      <c r="E203" t="s">
        <v>866</v>
      </c>
      <c r="F203" s="1" t="str">
        <f t="shared" si="40"/>
        <v>Talk tru2</v>
      </c>
      <c r="G203" t="str">
        <f t="shared" si="44"/>
        <v>spyder_nimrod_tru2</v>
      </c>
      <c r="H203" t="str">
        <f t="shared" si="45"/>
        <v>translated_dialog spyder_nimrod_tru2</v>
      </c>
      <c r="J203" t="str">
        <f t="shared" si="46"/>
        <v xml:space="preserve">msgid "spyder_nimrod_tru2" 
msgstr "Guard, retrieve the prototypes in the testing room. At least we can salvage something! " </v>
      </c>
    </row>
    <row r="204" spans="1:10" x14ac:dyDescent="0.3">
      <c r="A204" t="s">
        <v>4</v>
      </c>
      <c r="B204" t="s">
        <v>408</v>
      </c>
      <c r="C204" t="s">
        <v>802</v>
      </c>
      <c r="E204" t="s">
        <v>824</v>
      </c>
      <c r="F204" s="1" t="str">
        <f t="shared" si="40"/>
        <v>Talk tru3</v>
      </c>
      <c r="G204" t="str">
        <f t="shared" si="44"/>
        <v>spyder_nimrod_tru3</v>
      </c>
      <c r="H204" t="str">
        <f t="shared" si="45"/>
        <v>translated_dialog spyder_nimrod_tru3</v>
      </c>
      <c r="J204" t="str">
        <f t="shared" si="46"/>
        <v xml:space="preserve">msgid "spyder_nimrod_tru3" 
msgstr "If those imbeciles in Shaft hadn't lost my dragon, beating you would have been a piece of cake." </v>
      </c>
    </row>
    <row r="205" spans="1:10" x14ac:dyDescent="0.3">
      <c r="A205" t="s">
        <v>4</v>
      </c>
      <c r="B205" t="s">
        <v>408</v>
      </c>
      <c r="C205" t="s">
        <v>864</v>
      </c>
      <c r="E205" t="s">
        <v>865</v>
      </c>
      <c r="F205" s="1" t="str">
        <f t="shared" si="40"/>
        <v>Talk guard1</v>
      </c>
      <c r="G205" t="str">
        <f t="shared" si="44"/>
        <v>spyder_nimrod_guard1</v>
      </c>
      <c r="H205" t="str">
        <f t="shared" si="45"/>
        <v>translated_dialog spyder_nimrod_guard1</v>
      </c>
      <c r="J205" t="str">
        <f t="shared" si="46"/>
        <v xml:space="preserve">msgid "spyder_nimrod_guard1" 
msgstr "Sorry bud, private meeting in progress. \n So buzz off!" </v>
      </c>
    </row>
    <row r="206" spans="1:10" x14ac:dyDescent="0.3">
      <c r="A206" t="s">
        <v>4</v>
      </c>
      <c r="B206" t="s">
        <v>690</v>
      </c>
      <c r="C206" t="s">
        <v>887</v>
      </c>
      <c r="E206" t="s">
        <v>888</v>
      </c>
      <c r="F206" s="1" t="str">
        <f t="shared" si="40"/>
        <v>Talk goliath1</v>
      </c>
      <c r="G206" t="str">
        <f t="shared" si="44"/>
        <v>spyder_route5_goliath1</v>
      </c>
      <c r="H206" t="str">
        <f t="shared" si="45"/>
        <v>translated_dialog spyder_route5_goliath1</v>
      </c>
      <c r="J206" t="str">
        <f t="shared" si="46"/>
        <v xml:space="preserve">msgid "spyder_route5_goliath1" 
msgstr "Hey, aren't you that meddlesome kid from the Wayfarer Inn?" </v>
      </c>
    </row>
    <row r="207" spans="1:10" x14ac:dyDescent="0.3">
      <c r="A207" t="s">
        <v>4</v>
      </c>
      <c r="B207" t="s">
        <v>690</v>
      </c>
      <c r="C207" t="s">
        <v>892</v>
      </c>
      <c r="E207" t="s">
        <v>893</v>
      </c>
      <c r="F207" s="1" t="str">
        <f t="shared" si="40"/>
        <v>Talk goliath2</v>
      </c>
      <c r="G207" t="str">
        <f t="shared" si="44"/>
        <v>spyder_route5_goliath2</v>
      </c>
      <c r="H207" t="str">
        <f t="shared" si="45"/>
        <v>translated_dialog spyder_route5_goliath2</v>
      </c>
      <c r="J207" t="str">
        <f t="shared" si="46"/>
        <v xml:space="preserve">msgid "spyder_route5_goliath2" 
msgstr "Quit ruining our plans!" </v>
      </c>
    </row>
    <row r="208" spans="1:10" x14ac:dyDescent="0.3">
      <c r="A208" t="s">
        <v>4</v>
      </c>
      <c r="B208" t="s">
        <v>690</v>
      </c>
      <c r="C208" t="s">
        <v>894</v>
      </c>
      <c r="E208" t="s">
        <v>902</v>
      </c>
      <c r="F208" s="1" t="str">
        <f t="shared" si="40"/>
        <v>Talk sara1</v>
      </c>
      <c r="G208" t="str">
        <f t="shared" si="44"/>
        <v>spyder_route5_sara1</v>
      </c>
      <c r="H208" t="str">
        <f t="shared" si="45"/>
        <v>translated_dialog spyder_route5_sara1</v>
      </c>
      <c r="J208" t="str">
        <f t="shared" si="46"/>
        <v xml:space="preserve">msgid "spyder_route5_sara1" 
msgstr "My Capiti looks cute and all, but I can't wait until it grows into an adult!" </v>
      </c>
    </row>
    <row r="209" spans="1:10" x14ac:dyDescent="0.3">
      <c r="A209" t="s">
        <v>4</v>
      </c>
      <c r="B209" t="s">
        <v>690</v>
      </c>
      <c r="C209" t="s">
        <v>895</v>
      </c>
      <c r="E209" t="s">
        <v>903</v>
      </c>
      <c r="F209" s="1" t="str">
        <f t="shared" si="40"/>
        <v>Talk sara2</v>
      </c>
      <c r="G209" t="str">
        <f t="shared" si="44"/>
        <v>spyder_route5_sara2</v>
      </c>
      <c r="H209" t="str">
        <f t="shared" si="45"/>
        <v>translated_dialog spyder_route5_sara2</v>
      </c>
      <c r="J209" t="str">
        <f t="shared" si="46"/>
        <v xml:space="preserve">msgid "spyder_route5_sara2" 
msgstr "Oh well, not today!" </v>
      </c>
    </row>
    <row r="210" spans="1:10" x14ac:dyDescent="0.3">
      <c r="A210" t="s">
        <v>4</v>
      </c>
      <c r="B210" t="s">
        <v>690</v>
      </c>
      <c r="C210" t="s">
        <v>896</v>
      </c>
      <c r="E210" t="s">
        <v>904</v>
      </c>
      <c r="F210" s="1" t="str">
        <f t="shared" si="40"/>
        <v>Talk hunter1</v>
      </c>
      <c r="G210" t="str">
        <f t="shared" si="44"/>
        <v>spyder_route5_hunter1</v>
      </c>
      <c r="H210" t="str">
        <f t="shared" si="45"/>
        <v>translated_dialog spyder_route5_hunter1</v>
      </c>
      <c r="J210" t="str">
        <f t="shared" si="46"/>
        <v xml:space="preserve">msgid "spyder_route5_hunter1" 
msgstr "It takes a lot to hold a team together." </v>
      </c>
    </row>
    <row r="211" spans="1:10" x14ac:dyDescent="0.3">
      <c r="A211" t="s">
        <v>4</v>
      </c>
      <c r="B211" t="s">
        <v>690</v>
      </c>
      <c r="C211" t="s">
        <v>897</v>
      </c>
      <c r="E211" t="s">
        <v>905</v>
      </c>
      <c r="F211" s="1" t="str">
        <f t="shared" si="40"/>
        <v>Talk hunter2</v>
      </c>
      <c r="G211" t="str">
        <f t="shared" si="44"/>
        <v>spyder_route5_hunter2</v>
      </c>
      <c r="H211" t="str">
        <f t="shared" si="45"/>
        <v>translated_dialog spyder_route5_hunter2</v>
      </c>
      <c r="J211" t="str">
        <f t="shared" si="46"/>
        <v xml:space="preserve">msgid "spyder_route5_hunter2" 
msgstr "We'll be back." </v>
      </c>
    </row>
    <row r="212" spans="1:10" x14ac:dyDescent="0.3">
      <c r="A212" t="s">
        <v>4</v>
      </c>
      <c r="B212" t="s">
        <v>690</v>
      </c>
      <c r="C212" t="s">
        <v>367</v>
      </c>
      <c r="E212" t="s">
        <v>906</v>
      </c>
      <c r="F212" s="1" t="str">
        <f t="shared" si="40"/>
        <v>Talk edith1</v>
      </c>
      <c r="G212" t="str">
        <f t="shared" si="44"/>
        <v>spyder_route5_edith1</v>
      </c>
      <c r="H212" t="str">
        <f t="shared" si="45"/>
        <v>translated_dialog spyder_route5_edith1</v>
      </c>
      <c r="J212" t="str">
        <f t="shared" si="46"/>
        <v xml:space="preserve">msgid "spyder_route5_edith1" 
msgstr "Woohoo! Our millionth ant! ... Uhm, I didn't think anyone would hear that." </v>
      </c>
    </row>
    <row r="213" spans="1:10" x14ac:dyDescent="0.3">
      <c r="A213" t="s">
        <v>4</v>
      </c>
      <c r="B213" t="s">
        <v>690</v>
      </c>
      <c r="C213" t="s">
        <v>368</v>
      </c>
      <c r="E213" t="s">
        <v>907</v>
      </c>
      <c r="F213" s="1" t="str">
        <f t="shared" si="40"/>
        <v>Talk edith2</v>
      </c>
      <c r="G213" t="str">
        <f t="shared" si="44"/>
        <v>spyder_route5_edith2</v>
      </c>
      <c r="H213" t="str">
        <f t="shared" si="45"/>
        <v>translated_dialog spyder_route5_edith2</v>
      </c>
      <c r="J213" t="str">
        <f t="shared" si="46"/>
        <v xml:space="preserve">msgid "spyder_route5_edith2" 
msgstr "Let's see if you're so cocky after Aardart eats her two-millionth ant!" </v>
      </c>
    </row>
    <row r="214" spans="1:10" x14ac:dyDescent="0.3">
      <c r="A214" t="s">
        <v>4</v>
      </c>
      <c r="B214" t="s">
        <v>690</v>
      </c>
      <c r="C214" t="s">
        <v>898</v>
      </c>
      <c r="E214" t="s">
        <v>908</v>
      </c>
      <c r="F214" s="1" t="str">
        <f t="shared" si="40"/>
        <v>Talk cleo1</v>
      </c>
      <c r="G214" t="str">
        <f t="shared" si="44"/>
        <v>spyder_route5_cleo1</v>
      </c>
      <c r="H214" t="str">
        <f t="shared" si="45"/>
        <v>translated_dialog spyder_route5_cleo1</v>
      </c>
      <c r="J214" t="str">
        <f t="shared" si="46"/>
        <v xml:space="preserve">msgid "spyder_route5_cleo1" 
msgstr "Mother says you can trace our bloodline back to the kings who once ruled this country." </v>
      </c>
    </row>
    <row r="215" spans="1:10" x14ac:dyDescent="0.3">
      <c r="A215" t="s">
        <v>4</v>
      </c>
      <c r="B215" t="s">
        <v>690</v>
      </c>
      <c r="C215" t="s">
        <v>899</v>
      </c>
      <c r="E215" t="s">
        <v>909</v>
      </c>
      <c r="F215" s="1" t="str">
        <f t="shared" si="40"/>
        <v>Talk cleo2</v>
      </c>
      <c r="G215" t="str">
        <f t="shared" si="44"/>
        <v>spyder_route5_cleo2</v>
      </c>
      <c r="H215" t="str">
        <f t="shared" si="45"/>
        <v>translated_dialog spyder_route5_cleo2</v>
      </c>
      <c r="J215" t="str">
        <f t="shared" si="46"/>
        <v xml:space="preserve">msgid "spyder_route5_cleo2" 
msgstr "Oh ancestors, I've failed you!" </v>
      </c>
    </row>
    <row r="216" spans="1:10" x14ac:dyDescent="0.3">
      <c r="A216" t="s">
        <v>4</v>
      </c>
      <c r="B216" t="s">
        <v>690</v>
      </c>
      <c r="C216" t="s">
        <v>900</v>
      </c>
      <c r="E216" t="s">
        <v>910</v>
      </c>
      <c r="F216" s="1" t="str">
        <f t="shared" si="40"/>
        <v>Talk tryphaena1</v>
      </c>
      <c r="G216" t="str">
        <f t="shared" si="44"/>
        <v>spyder_route5_tryphaena1</v>
      </c>
      <c r="H216" t="str">
        <f t="shared" si="45"/>
        <v>translated_dialog spyder_route5_tryphaena1</v>
      </c>
      <c r="J216" t="str">
        <f t="shared" si="46"/>
        <v xml:space="preserve">msgid "spyder_route5_tryphaena1" 
msgstr "You know, we're descended from ... You've already heard it? Oh." </v>
      </c>
    </row>
    <row r="217" spans="1:10" x14ac:dyDescent="0.3">
      <c r="A217" t="s">
        <v>4</v>
      </c>
      <c r="B217" t="s">
        <v>690</v>
      </c>
      <c r="C217" t="s">
        <v>901</v>
      </c>
      <c r="E217" t="s">
        <v>911</v>
      </c>
      <c r="F217" s="1" t="str">
        <f t="shared" si="40"/>
        <v>Talk tryphaena2</v>
      </c>
      <c r="G217" t="str">
        <f t="shared" si="44"/>
        <v>spyder_route5_tryphaena2</v>
      </c>
      <c r="H217" t="str">
        <f t="shared" si="45"/>
        <v>translated_dialog spyder_route5_tryphaena2</v>
      </c>
      <c r="J217" t="str">
        <f t="shared" si="46"/>
        <v xml:space="preserve">msgid "spyder_route5_tryphaena2" 
msgstr "Well, might makes right." </v>
      </c>
    </row>
    <row r="218" spans="1:10" x14ac:dyDescent="0.3">
      <c r="A218" t="s">
        <v>4</v>
      </c>
      <c r="B218" t="s">
        <v>912</v>
      </c>
      <c r="C218" t="s">
        <v>913</v>
      </c>
      <c r="E218" t="s">
        <v>914</v>
      </c>
      <c r="F218" s="1" t="str">
        <f t="shared" si="40"/>
        <v>Talk dante1</v>
      </c>
      <c r="G218" t="str">
        <f t="shared" si="44"/>
        <v>spyder_timber_dante1</v>
      </c>
      <c r="H218" t="str">
        <f t="shared" si="45"/>
        <v>translated_dialog spyder_timber_dante1</v>
      </c>
      <c r="J218" t="str">
        <f t="shared" si="46"/>
        <v xml:space="preserve">msgid "spyder_timber_dante1" 
msgstr "Hey buddy! Cool to see you again. " </v>
      </c>
    </row>
    <row r="219" spans="1:10" x14ac:dyDescent="0.3">
      <c r="A219" t="s">
        <v>4</v>
      </c>
      <c r="B219" t="s">
        <v>912</v>
      </c>
      <c r="C219" t="s">
        <v>915</v>
      </c>
      <c r="E219" t="s">
        <v>916</v>
      </c>
      <c r="F219" s="1" t="str">
        <f t="shared" si="40"/>
        <v>Talk dante2</v>
      </c>
      <c r="G219" t="str">
        <f t="shared" si="44"/>
        <v>spyder_timber_dante2</v>
      </c>
      <c r="H219" t="str">
        <f t="shared" si="45"/>
        <v>translated_dialog spyder_timber_dante2</v>
      </c>
      <c r="J219" t="str">
        <f t="shared" si="46"/>
        <v xml:space="preserve">msgid "spyder_timber_dante2" 
msgstr "Hey buddy! \n Are you planning to break into these HQ? Cool! \n Make sure you're well prepared before you do, because it's difficult to get out once you're inside!" </v>
      </c>
    </row>
    <row r="220" spans="1:10" x14ac:dyDescent="0.3">
      <c r="A220" t="s">
        <v>4</v>
      </c>
      <c r="B220" t="s">
        <v>917</v>
      </c>
      <c r="C220" t="s">
        <v>918</v>
      </c>
      <c r="E220" t="s">
        <v>957</v>
      </c>
      <c r="F220" s="1" t="str">
        <f t="shared" si="40"/>
        <v>Talk lanth1</v>
      </c>
      <c r="G220" t="str">
        <f t="shared" si="44"/>
        <v>spyder_scoop_lanth1</v>
      </c>
      <c r="H220" t="str">
        <f t="shared" si="45"/>
        <v>translated_dialog spyder_scoop_lanth1</v>
      </c>
      <c r="J220" t="str">
        <f t="shared" si="46"/>
        <v xml:space="preserve">msgid "spyder_scoop_lanth1" 
msgstr "Look how happy the tuxemon are, living so close to one another!" </v>
      </c>
    </row>
    <row r="221" spans="1:10" x14ac:dyDescent="0.3">
      <c r="A221" t="s">
        <v>4</v>
      </c>
      <c r="B221" t="s">
        <v>917</v>
      </c>
      <c r="C221" t="s">
        <v>934</v>
      </c>
      <c r="E221" t="s">
        <v>958</v>
      </c>
      <c r="F221" s="1" t="str">
        <f t="shared" si="40"/>
        <v>Talk lanth2</v>
      </c>
      <c r="G221" t="str">
        <f t="shared" ref="G221:G251" si="47">CONCATENATE(A221,"_",B221,"_",C221)</f>
        <v>spyder_scoop_lanth2</v>
      </c>
      <c r="H221" t="str">
        <f t="shared" ref="H221:H251" si="48">CONCATENATE($N$1,G221)</f>
        <v>translated_dialog spyder_scoop_lanth2</v>
      </c>
      <c r="J221" t="str">
        <f t="shared" si="46"/>
        <v xml:space="preserve">msgid "spyder_scoop_lanth2" 
msgstr "Typical activist troublemaker. " </v>
      </c>
    </row>
    <row r="222" spans="1:10" x14ac:dyDescent="0.3">
      <c r="A222" t="s">
        <v>4</v>
      </c>
      <c r="B222" t="s">
        <v>917</v>
      </c>
      <c r="C222" t="s">
        <v>935</v>
      </c>
      <c r="E222" t="s">
        <v>959</v>
      </c>
      <c r="F222" s="1" t="str">
        <f t="shared" si="40"/>
        <v>Talk paine1</v>
      </c>
      <c r="G222" t="str">
        <f t="shared" si="47"/>
        <v>spyder_scoop_paine1</v>
      </c>
      <c r="H222" t="str">
        <f t="shared" si="48"/>
        <v>translated_dialog spyder_scoop_paine1</v>
      </c>
      <c r="J222" t="str">
        <f t="shared" si="46"/>
        <v xml:space="preserve">msgid "spyder_scoop_paine1" 
msgstr "I feel so terrible that the disease got out. " </v>
      </c>
    </row>
    <row r="223" spans="1:10" x14ac:dyDescent="0.3">
      <c r="A223" t="s">
        <v>4</v>
      </c>
      <c r="B223" t="s">
        <v>917</v>
      </c>
      <c r="C223" t="s">
        <v>936</v>
      </c>
      <c r="E223" t="s">
        <v>960</v>
      </c>
      <c r="F223" s="1" t="str">
        <f t="shared" si="40"/>
        <v>Talk paine2</v>
      </c>
      <c r="G223" t="str">
        <f t="shared" si="47"/>
        <v>spyder_scoop_paine2</v>
      </c>
      <c r="H223" t="str">
        <f t="shared" si="48"/>
        <v>translated_dialog spyder_scoop_paine2</v>
      </c>
      <c r="J223" t="str">
        <f t="shared" si="46"/>
        <v xml:space="preserve">msgid "spyder_scoop_paine2" 
msgstr "If those Enforcers hadn't come in and exposed their pet tuxemon to the disease, it would never have left the facility!" </v>
      </c>
    </row>
    <row r="224" spans="1:10" x14ac:dyDescent="0.3">
      <c r="A224" t="s">
        <v>4</v>
      </c>
      <c r="B224" t="s">
        <v>917</v>
      </c>
      <c r="C224" t="s">
        <v>937</v>
      </c>
      <c r="E224" t="s">
        <v>961</v>
      </c>
      <c r="F224" s="1" t="str">
        <f t="shared" si="40"/>
        <v>Talk rubid1</v>
      </c>
      <c r="G224" t="str">
        <f t="shared" si="47"/>
        <v>spyder_scoop_rubid1</v>
      </c>
      <c r="H224" t="str">
        <f t="shared" si="48"/>
        <v>translated_dialog spyder_scoop_rubid1</v>
      </c>
      <c r="J224" t="str">
        <f t="shared" si="46"/>
        <v xml:space="preserve">msgid "spyder_scoop_rubid1" 
msgstr "This is actually the most humane way to keep tuxemon." </v>
      </c>
    </row>
    <row r="225" spans="1:10" x14ac:dyDescent="0.3">
      <c r="A225" t="s">
        <v>4</v>
      </c>
      <c r="B225" t="s">
        <v>917</v>
      </c>
      <c r="C225" t="s">
        <v>938</v>
      </c>
      <c r="E225" t="s">
        <v>962</v>
      </c>
      <c r="F225" s="1" t="str">
        <f t="shared" si="40"/>
        <v>Talk rubid2</v>
      </c>
      <c r="G225" t="str">
        <f t="shared" si="47"/>
        <v>spyder_scoop_rubid2</v>
      </c>
      <c r="H225" t="str">
        <f t="shared" si="48"/>
        <v>translated_dialog spyder_scoop_rubid2</v>
      </c>
      <c r="J225" t="str">
        <f t="shared" si="46"/>
        <v xml:space="preserve">msgid "spyder_scoop_rubid2" 
msgstr "Studies show that tuxemon find battling more stressful than living in these conditions. " </v>
      </c>
    </row>
    <row r="226" spans="1:10" x14ac:dyDescent="0.3">
      <c r="A226" t="s">
        <v>4</v>
      </c>
      <c r="B226" t="s">
        <v>917</v>
      </c>
      <c r="C226" t="s">
        <v>939</v>
      </c>
      <c r="E226" t="s">
        <v>963</v>
      </c>
      <c r="F226" s="1" t="str">
        <f t="shared" si="40"/>
        <v>Talk berys1</v>
      </c>
      <c r="G226" t="str">
        <f t="shared" si="47"/>
        <v>spyder_scoop_berys1</v>
      </c>
      <c r="H226" t="str">
        <f t="shared" si="48"/>
        <v>translated_dialog spyder_scoop_berys1</v>
      </c>
      <c r="J226" t="str">
        <f t="shared" si="46"/>
        <v xml:space="preserve">msgid "spyder_scoop_berys1" 
msgstr "You will notice that none of the tuxemon out here are sick - they were all kept in the containment unit." </v>
      </c>
    </row>
    <row r="227" spans="1:10" x14ac:dyDescent="0.3">
      <c r="A227" t="s">
        <v>4</v>
      </c>
      <c r="B227" t="s">
        <v>917</v>
      </c>
      <c r="C227" t="s">
        <v>940</v>
      </c>
      <c r="E227" t="s">
        <v>964</v>
      </c>
      <c r="F227" s="1" t="str">
        <f t="shared" si="40"/>
        <v>Talk berys2</v>
      </c>
      <c r="G227" t="str">
        <f t="shared" si="47"/>
        <v>spyder_scoop_berys2</v>
      </c>
      <c r="H227" t="str">
        <f t="shared" si="48"/>
        <v>translated_dialog spyder_scoop_berys2</v>
      </c>
      <c r="J227" t="str">
        <f t="shared" si="46"/>
        <v xml:space="preserve">msgid "spyder_scoop_berys2" 
msgstr "Scoop did not release the disease! I promise you. " </v>
      </c>
    </row>
    <row r="228" spans="1:10" x14ac:dyDescent="0.3">
      <c r="A228" t="s">
        <v>4</v>
      </c>
      <c r="B228" t="s">
        <v>917</v>
      </c>
      <c r="C228" t="s">
        <v>941</v>
      </c>
      <c r="E228" t="s">
        <v>965</v>
      </c>
      <c r="F228" s="1" t="str">
        <f t="shared" si="40"/>
        <v>Talk turner1</v>
      </c>
      <c r="G228" t="str">
        <f t="shared" si="47"/>
        <v>spyder_scoop_turner1</v>
      </c>
      <c r="H228" t="str">
        <f t="shared" si="48"/>
        <v>translated_dialog spyder_scoop_turner1</v>
      </c>
      <c r="J228" t="str">
        <f t="shared" si="46"/>
        <v xml:space="preserve">msgid "spyder_scoop_turner1" 
msgstr "Some of these people will tell you that Enforcers let the disease get out. Don't believe them!" </v>
      </c>
    </row>
    <row r="229" spans="1:10" x14ac:dyDescent="0.3">
      <c r="A229" t="s">
        <v>4</v>
      </c>
      <c r="B229" t="s">
        <v>917</v>
      </c>
      <c r="C229" t="s">
        <v>942</v>
      </c>
      <c r="E229" t="s">
        <v>966</v>
      </c>
      <c r="F229" s="1" t="str">
        <f t="shared" si="40"/>
        <v>Talk turner2</v>
      </c>
      <c r="G229" t="str">
        <f t="shared" si="47"/>
        <v>spyder_scoop_turner2</v>
      </c>
      <c r="H229" t="str">
        <f t="shared" si="48"/>
        <v>translated_dialog spyder_scoop_turner2</v>
      </c>
      <c r="J229" t="str">
        <f t="shared" si="46"/>
        <v xml:space="preserve">msgid "spyder_scoop_turner2" 
msgstr "Remember, we had nothing to do with the disease getting out!" </v>
      </c>
    </row>
    <row r="230" spans="1:10" x14ac:dyDescent="0.3">
      <c r="A230" t="s">
        <v>4</v>
      </c>
      <c r="B230" t="s">
        <v>917</v>
      </c>
      <c r="C230" t="s">
        <v>943</v>
      </c>
      <c r="E230" t="s">
        <v>1409</v>
      </c>
      <c r="F230" s="1" t="str">
        <f t="shared" si="40"/>
        <v>Talk asta1</v>
      </c>
      <c r="G230" t="str">
        <f t="shared" si="47"/>
        <v>spyder_scoop_asta1</v>
      </c>
      <c r="H230" t="str">
        <f t="shared" si="48"/>
        <v>translated_dialog spyder_scoop_asta1</v>
      </c>
      <c r="J230" t="str">
        <f t="shared" si="46"/>
        <v xml:space="preserve">msgid "spyder_scoop_asta1" 
msgstr "Why yes, I am the inventor of the Extreme Restraints. \n What are they, I hear you ask? \n Only a set of manacles so powerful that even a dragon could not escape them. \n They are being used in the containment unit to make sure none of the infected tuxemon escape." </v>
      </c>
    </row>
    <row r="231" spans="1:10" x14ac:dyDescent="0.3">
      <c r="A231" t="s">
        <v>4</v>
      </c>
      <c r="B231" t="s">
        <v>917</v>
      </c>
      <c r="C231" t="s">
        <v>944</v>
      </c>
      <c r="E231" t="s">
        <v>967</v>
      </c>
      <c r="F231" s="1" t="str">
        <f t="shared" si="40"/>
        <v>Talk alyssa1</v>
      </c>
      <c r="G231" t="str">
        <f t="shared" si="47"/>
        <v>spyder_scoop_alyssa1</v>
      </c>
      <c r="H231" t="str">
        <f t="shared" si="48"/>
        <v>translated_dialog spyder_scoop_alyssa1</v>
      </c>
      <c r="J231" t="str">
        <f t="shared" si="46"/>
        <v xml:space="preserve">msgid "spyder_scoop_alyssa1" 
msgstr "As soon as disease was detected, we moved the infected tuxemon to this containment unit." </v>
      </c>
    </row>
    <row r="232" spans="1:10" x14ac:dyDescent="0.3">
      <c r="A232" t="s">
        <v>4</v>
      </c>
      <c r="B232" t="s">
        <v>917</v>
      </c>
      <c r="C232" t="s">
        <v>945</v>
      </c>
      <c r="E232" t="s">
        <v>968</v>
      </c>
      <c r="F232" s="1" t="str">
        <f t="shared" si="40"/>
        <v>Talk alyssa2</v>
      </c>
      <c r="G232" t="str">
        <f t="shared" si="47"/>
        <v>spyder_scoop_alyssa2</v>
      </c>
      <c r="H232" t="str">
        <f t="shared" si="48"/>
        <v>translated_dialog spyder_scoop_alyssa2</v>
      </c>
      <c r="J232" t="str">
        <f t="shared" si="46"/>
        <v xml:space="preserve">msgid "spyder_scoop_alyssa2" 
msgstr "I'm telling you, we kept the disease under control!" </v>
      </c>
    </row>
    <row r="233" spans="1:10" x14ac:dyDescent="0.3">
      <c r="A233" t="s">
        <v>4</v>
      </c>
      <c r="B233" t="s">
        <v>917</v>
      </c>
      <c r="C233" t="s">
        <v>946</v>
      </c>
      <c r="E233" t="s">
        <v>969</v>
      </c>
      <c r="F233" s="1" t="str">
        <f t="shared" si="40"/>
        <v>Talk taggart1</v>
      </c>
      <c r="G233" t="str">
        <f t="shared" si="47"/>
        <v>spyder_scoop_taggart1</v>
      </c>
      <c r="H233" t="str">
        <f t="shared" si="48"/>
        <v>translated_dialog spyder_scoop_taggart1</v>
      </c>
      <c r="J233" t="str">
        <f t="shared" si="46"/>
        <v xml:space="preserve">msgid "spyder_scoop_taggart1" 
msgstr "Someone stole the Extreme Restraints we invented to keep tuxemon in the containment unit! Was it you?" </v>
      </c>
    </row>
    <row r="234" spans="1:10" x14ac:dyDescent="0.3">
      <c r="A234" t="s">
        <v>4</v>
      </c>
      <c r="B234" t="s">
        <v>917</v>
      </c>
      <c r="C234" t="s">
        <v>947</v>
      </c>
      <c r="E234" t="s">
        <v>970</v>
      </c>
      <c r="F234" s="1" t="str">
        <f t="shared" si="40"/>
        <v>Talk taggart2</v>
      </c>
      <c r="G234" t="str">
        <f t="shared" si="47"/>
        <v>spyder_scoop_taggart2</v>
      </c>
      <c r="H234" t="str">
        <f t="shared" si="48"/>
        <v>translated_dialog spyder_scoop_taggart2</v>
      </c>
      <c r="J234" t="str">
        <f t="shared" si="46"/>
        <v xml:space="preserve">msgid "spyder_scoop_taggart2" 
msgstr "If you didn't steal the Extreme Restraints, who did? " </v>
      </c>
    </row>
    <row r="235" spans="1:10" x14ac:dyDescent="0.3">
      <c r="A235" t="s">
        <v>4</v>
      </c>
      <c r="B235" t="s">
        <v>917</v>
      </c>
      <c r="C235" t="s">
        <v>948</v>
      </c>
      <c r="E235" t="s">
        <v>971</v>
      </c>
      <c r="F235" s="1" t="str">
        <f t="shared" si="40"/>
        <v>Talk donald1</v>
      </c>
      <c r="G235" t="str">
        <f t="shared" si="47"/>
        <v>spyder_scoop_donald1</v>
      </c>
      <c r="H235" t="str">
        <f t="shared" si="48"/>
        <v>translated_dialog spyder_scoop_donald1</v>
      </c>
      <c r="J235" t="str">
        <f t="shared" si="46"/>
        <v xml:space="preserve">msgid "spyder_scoop_donald1" 
msgstr "The sick tuxemon we were keeping here in quarantine got out and broke into the storeroom beyond! How will we secure the storeroom?" </v>
      </c>
    </row>
    <row r="236" spans="1:10" x14ac:dyDescent="0.3">
      <c r="A236" t="s">
        <v>4</v>
      </c>
      <c r="B236" t="s">
        <v>917</v>
      </c>
      <c r="C236" t="s">
        <v>949</v>
      </c>
      <c r="E236" t="s">
        <v>972</v>
      </c>
      <c r="F236" s="1" t="str">
        <f t="shared" si="40"/>
        <v>Talk donald2</v>
      </c>
      <c r="G236" t="str">
        <f t="shared" si="47"/>
        <v>spyder_scoop_donald2</v>
      </c>
      <c r="H236" t="str">
        <f t="shared" si="48"/>
        <v>translated_dialog spyder_scoop_donald2</v>
      </c>
      <c r="J236" t="str">
        <f t="shared" si="46"/>
        <v xml:space="preserve">msgid "spyder_scoop_donald2" 
msgstr "You might just be strong enough to contain the escaped tuxemon. Please - do it for us. " </v>
      </c>
    </row>
    <row r="237" spans="1:10" x14ac:dyDescent="0.3">
      <c r="A237" t="s">
        <v>4</v>
      </c>
      <c r="B237" t="s">
        <v>917</v>
      </c>
      <c r="C237" t="s">
        <v>950</v>
      </c>
      <c r="E237" t="s">
        <v>973</v>
      </c>
      <c r="F237" s="1" t="str">
        <f t="shared" si="40"/>
        <v>Talk orba1</v>
      </c>
      <c r="G237" t="str">
        <f t="shared" si="47"/>
        <v>spyder_scoop_orba1</v>
      </c>
      <c r="H237" t="str">
        <f t="shared" si="48"/>
        <v>translated_dialog spyder_scoop_orba1</v>
      </c>
      <c r="J237" t="str">
        <f t="shared" ref="J237:J251" si="49">$O$1&amp;$P$1&amp;G237&amp;$R$1&amp;CHAR(10)&amp;$Q$1&amp;$P$1&amp;E237&amp;$R$1</f>
        <v xml:space="preserve">msgid "spyder_scoop_orba1" 
msgstr "Yikes! What are you doing here?" </v>
      </c>
    </row>
    <row r="238" spans="1:10" x14ac:dyDescent="0.3">
      <c r="A238" t="s">
        <v>4</v>
      </c>
      <c r="B238" t="s">
        <v>917</v>
      </c>
      <c r="C238" t="s">
        <v>951</v>
      </c>
      <c r="E238" t="s">
        <v>974</v>
      </c>
      <c r="F238" s="1" t="str">
        <f t="shared" si="40"/>
        <v>Talk orba2</v>
      </c>
      <c r="G238" t="str">
        <f t="shared" si="47"/>
        <v>spyder_scoop_orba2</v>
      </c>
      <c r="H238" t="str">
        <f t="shared" si="48"/>
        <v>translated_dialog spyder_scoop_orba2</v>
      </c>
      <c r="J238" t="str">
        <f t="shared" si="49"/>
        <v xml:space="preserve">msgid "spyder_scoop_orba2" 
msgstr "What am I doing here, for that matter?" </v>
      </c>
    </row>
    <row r="239" spans="1:10" x14ac:dyDescent="0.3">
      <c r="A239" t="s">
        <v>4</v>
      </c>
      <c r="B239" t="s">
        <v>917</v>
      </c>
      <c r="C239" t="s">
        <v>952</v>
      </c>
      <c r="E239" t="s">
        <v>975</v>
      </c>
      <c r="F239" s="1" t="str">
        <f t="shared" si="40"/>
        <v>Talk haf1</v>
      </c>
      <c r="G239" t="str">
        <f t="shared" si="47"/>
        <v>spyder_scoop_haf1</v>
      </c>
      <c r="H239" t="str">
        <f t="shared" si="48"/>
        <v>translated_dialog spyder_scoop_haf1</v>
      </c>
      <c r="J239" t="str">
        <f t="shared" si="49"/>
        <v xml:space="preserve">msgid "spyder_scoop_haf1" 
msgstr "I chased the people who stole the Restraints into this room. But then the sick tuxemon got in, and now we're all stuck!" </v>
      </c>
    </row>
    <row r="240" spans="1:10" x14ac:dyDescent="0.3">
      <c r="A240" t="s">
        <v>4</v>
      </c>
      <c r="B240" t="s">
        <v>917</v>
      </c>
      <c r="C240" t="s">
        <v>487</v>
      </c>
      <c r="E240" t="s">
        <v>976</v>
      </c>
      <c r="F240" s="1" t="str">
        <f t="shared" si="40"/>
        <v>Talk weaver1</v>
      </c>
      <c r="G240" t="str">
        <f t="shared" si="47"/>
        <v>spyder_scoop_weaver1</v>
      </c>
      <c r="H240" t="str">
        <f t="shared" si="48"/>
        <v>translated_dialog spyder_scoop_weaver1</v>
      </c>
      <c r="J240" t="str">
        <f t="shared" si="49"/>
        <v xml:space="preserve">msgid "spyder_scoop_weaver1" 
msgstr "I would never have taken the Restraints off those coughing tuxemon if I knew they'd chase us in here!" </v>
      </c>
    </row>
    <row r="241" spans="1:10" x14ac:dyDescent="0.3">
      <c r="A241" t="s">
        <v>4</v>
      </c>
      <c r="B241" t="s">
        <v>917</v>
      </c>
      <c r="C241" t="s">
        <v>488</v>
      </c>
      <c r="E241" t="s">
        <v>977</v>
      </c>
      <c r="F241" s="1" t="str">
        <f t="shared" si="40"/>
        <v>Talk weaver2</v>
      </c>
      <c r="G241" t="str">
        <f t="shared" si="47"/>
        <v>spyder_scoop_weaver2</v>
      </c>
      <c r="H241" t="str">
        <f t="shared" si="48"/>
        <v>translated_dialog spyder_scoop_weaver2</v>
      </c>
      <c r="J241" t="str">
        <f t="shared" si="49"/>
        <v xml:space="preserve">msgid "spyder_scoop_weaver2" 
msgstr "Yikes! It turns out crime doesn't pay!" </v>
      </c>
    </row>
    <row r="242" spans="1:10" x14ac:dyDescent="0.3">
      <c r="A242" t="s">
        <v>4</v>
      </c>
      <c r="B242" t="s">
        <v>917</v>
      </c>
      <c r="C242" t="s">
        <v>953</v>
      </c>
      <c r="E242" t="s">
        <v>978</v>
      </c>
      <c r="F242" s="1" t="str">
        <f t="shared" si="40"/>
        <v>Talk arachne1</v>
      </c>
      <c r="G242" t="str">
        <f t="shared" si="47"/>
        <v>spyder_scoop_arachne1</v>
      </c>
      <c r="H242" t="str">
        <f t="shared" si="48"/>
        <v>translated_dialog spyder_scoop_arachne1</v>
      </c>
      <c r="J242" t="str">
        <f t="shared" si="49"/>
        <v xml:space="preserve">msgid "spyder_scoop_arachne1" 
msgstr "Oi! Can't you see we're in the middle of a villainous scheme?" </v>
      </c>
    </row>
    <row r="243" spans="1:10" x14ac:dyDescent="0.3">
      <c r="A243" t="s">
        <v>4</v>
      </c>
      <c r="B243" t="s">
        <v>917</v>
      </c>
      <c r="C243" t="s">
        <v>954</v>
      </c>
      <c r="E243" t="s">
        <v>979</v>
      </c>
      <c r="F243" s="1" t="str">
        <f t="shared" si="40"/>
        <v>Talk arachne2</v>
      </c>
      <c r="G243" t="str">
        <f t="shared" si="47"/>
        <v>spyder_scoop_arachne2</v>
      </c>
      <c r="H243" t="str">
        <f t="shared" si="48"/>
        <v>translated_dialog spyder_scoop_arachne2</v>
      </c>
      <c r="J243" t="str">
        <f t="shared" si="49"/>
        <v xml:space="preserve">msgid "spyder_scoop_arachne2" 
msgstr "It's too late! I have the Extreme Restraints and there's nothing you can do about it. " </v>
      </c>
    </row>
    <row r="244" spans="1:10" x14ac:dyDescent="0.3">
      <c r="A244" t="s">
        <v>4</v>
      </c>
      <c r="B244" t="s">
        <v>917</v>
      </c>
      <c r="C244" t="s">
        <v>955</v>
      </c>
      <c r="E244" t="s">
        <v>980</v>
      </c>
      <c r="F244" s="1" t="str">
        <f t="shared" si="40"/>
        <v>Talk landrace1</v>
      </c>
      <c r="G244" t="str">
        <f t="shared" si="47"/>
        <v>spyder_scoop_landrace1</v>
      </c>
      <c r="H244" t="str">
        <f t="shared" si="48"/>
        <v>translated_dialog spyder_scoop_landrace1</v>
      </c>
      <c r="J244" t="str">
        <f t="shared" si="49"/>
        <v xml:space="preserve">msgid "spyder_scoop_landrace1" 
msgstr "Graar!" </v>
      </c>
    </row>
    <row r="245" spans="1:10" x14ac:dyDescent="0.3">
      <c r="A245" t="s">
        <v>4</v>
      </c>
      <c r="B245" t="s">
        <v>917</v>
      </c>
      <c r="C245" t="s">
        <v>956</v>
      </c>
      <c r="E245" t="s">
        <v>981</v>
      </c>
      <c r="F245" s="1" t="str">
        <f t="shared" si="40"/>
        <v>Talk landrace2</v>
      </c>
      <c r="G245" t="str">
        <f t="shared" si="47"/>
        <v>spyder_scoop_landrace2</v>
      </c>
      <c r="H245" t="str">
        <f t="shared" si="48"/>
        <v>translated_dialog spyder_scoop_landrace2</v>
      </c>
      <c r="J245" t="str">
        <f t="shared" si="49"/>
        <v xml:space="preserve">msgid "spyder_scoop_landrace2" 
msgstr "Ufff." </v>
      </c>
    </row>
    <row r="246" spans="1:10" x14ac:dyDescent="0.3">
      <c r="A246" t="s">
        <v>4</v>
      </c>
      <c r="B246" t="s">
        <v>917</v>
      </c>
      <c r="C246" t="s">
        <v>1001</v>
      </c>
      <c r="E246" t="s">
        <v>1002</v>
      </c>
      <c r="F246" s="1" t="str">
        <f t="shared" si="40"/>
        <v>Talk landrace3</v>
      </c>
      <c r="G246" t="str">
        <f t="shared" si="47"/>
        <v>spyder_scoop_landrace3</v>
      </c>
      <c r="H246" t="str">
        <f t="shared" si="48"/>
        <v>translated_dialog spyder_scoop_landrace3</v>
      </c>
      <c r="J246" t="str">
        <f t="shared" si="49"/>
        <v xml:space="preserve">msgid "spyder_scoop_landrace3" 
msgstr "Thanks for getting rid of that brute that was blocking the way! \n Now we can escape with the Extreme Restraints! " </v>
      </c>
    </row>
    <row r="247" spans="1:10" x14ac:dyDescent="0.3">
      <c r="A247" t="s">
        <v>4</v>
      </c>
      <c r="B247" t="s">
        <v>917</v>
      </c>
      <c r="C247" t="s">
        <v>1003</v>
      </c>
      <c r="E247" t="s">
        <v>1005</v>
      </c>
      <c r="F247" s="1" t="str">
        <f t="shared" si="40"/>
        <v>Talk cochini1</v>
      </c>
      <c r="G247" t="str">
        <f t="shared" si="47"/>
        <v>spyder_scoop_cochini1</v>
      </c>
      <c r="H247" t="str">
        <f t="shared" si="48"/>
        <v>translated_dialog spyder_scoop_cochini1</v>
      </c>
      <c r="J247" t="str">
        <f t="shared" si="49"/>
        <v xml:space="preserve">msgid "spyder_scoop_cochini1" 
msgstr "Oink! Oink! " </v>
      </c>
    </row>
    <row r="248" spans="1:10" x14ac:dyDescent="0.3">
      <c r="A248" t="s">
        <v>4</v>
      </c>
      <c r="B248" t="s">
        <v>917</v>
      </c>
      <c r="C248" t="s">
        <v>1004</v>
      </c>
      <c r="E248" t="s">
        <v>1006</v>
      </c>
      <c r="F248" s="1" t="str">
        <f t="shared" si="40"/>
        <v>Talk cochini2</v>
      </c>
      <c r="G248" t="str">
        <f t="shared" si="47"/>
        <v>spyder_scoop_cochini2</v>
      </c>
      <c r="H248" t="str">
        <f t="shared" si="48"/>
        <v>translated_dialog spyder_scoop_cochini2</v>
      </c>
      <c r="J248" t="str">
        <f t="shared" si="49"/>
        <v xml:space="preserve">msgid "spyder_scoop_cochini2" 
msgstr "Oink." </v>
      </c>
    </row>
    <row r="249" spans="1:10" x14ac:dyDescent="0.3">
      <c r="A249" t="s">
        <v>4</v>
      </c>
      <c r="B249" t="s">
        <v>917</v>
      </c>
      <c r="C249" t="s">
        <v>1007</v>
      </c>
      <c r="E249" t="s">
        <v>1008</v>
      </c>
      <c r="F249" s="1" t="str">
        <f t="shared" si="40"/>
        <v>Talk lapinou1</v>
      </c>
      <c r="G249" t="str">
        <f t="shared" si="47"/>
        <v>spyder_scoop_lapinou1</v>
      </c>
      <c r="H249" t="str">
        <f t="shared" si="48"/>
        <v>translated_dialog spyder_scoop_lapinou1</v>
      </c>
      <c r="J249" t="str">
        <f t="shared" si="49"/>
        <v xml:space="preserve">msgid "spyder_scoop_lapinou1" 
msgstr "Aiya!" </v>
      </c>
    </row>
    <row r="250" spans="1:10" x14ac:dyDescent="0.3">
      <c r="A250" t="s">
        <v>4</v>
      </c>
      <c r="B250" t="s">
        <v>917</v>
      </c>
      <c r="C250" t="s">
        <v>1010</v>
      </c>
      <c r="E250" t="s">
        <v>1009</v>
      </c>
      <c r="F250" s="1" t="str">
        <f t="shared" si="40"/>
        <v>Talk lapinou2</v>
      </c>
      <c r="G250" t="str">
        <f t="shared" si="47"/>
        <v>spyder_scoop_lapinou2</v>
      </c>
      <c r="H250" t="str">
        <f t="shared" si="48"/>
        <v>translated_dialog spyder_scoop_lapinou2</v>
      </c>
      <c r="J250" t="str">
        <f t="shared" si="49"/>
        <v xml:space="preserve">msgid "spyder_scoop_lapinou2" 
msgstr "Mhm ah!" </v>
      </c>
    </row>
    <row r="251" spans="1:10" x14ac:dyDescent="0.3">
      <c r="A251" t="s">
        <v>4</v>
      </c>
      <c r="B251" t="s">
        <v>1023</v>
      </c>
      <c r="C251" t="s">
        <v>1038</v>
      </c>
      <c r="E251" t="s">
        <v>1061</v>
      </c>
      <c r="F251" s="1" t="str">
        <f t="shared" si="40"/>
        <v>Talk beryll1</v>
      </c>
      <c r="G251" t="str">
        <f t="shared" si="47"/>
        <v>spyder_tunnelb_beryll1</v>
      </c>
      <c r="H251" t="str">
        <f t="shared" si="48"/>
        <v>translated_dialog spyder_tunnelb_beryll1</v>
      </c>
      <c r="J251" t="str">
        <f t="shared" si="49"/>
        <v xml:space="preserve">msgid "spyder_tunnelb_beryll1" 
msgstr "I love collecting rocks and stones." </v>
      </c>
    </row>
    <row r="252" spans="1:10" x14ac:dyDescent="0.3">
      <c r="A252" t="s">
        <v>4</v>
      </c>
      <c r="B252" t="s">
        <v>1023</v>
      </c>
      <c r="C252" t="s">
        <v>1039</v>
      </c>
      <c r="E252" t="s">
        <v>1050</v>
      </c>
      <c r="F252" s="1" t="str">
        <f t="shared" si="40"/>
        <v>Talk beryll2</v>
      </c>
      <c r="G252" t="str">
        <f t="shared" ref="G252:G264" si="50">CONCATENATE(A252,"_",B252,"_",C252)</f>
        <v>spyder_tunnelb_beryll2</v>
      </c>
      <c r="H252" t="str">
        <f t="shared" ref="H252:H264" si="51">CONCATENATE($N$1,G252)</f>
        <v>translated_dialog spyder_tunnelb_beryll2</v>
      </c>
      <c r="J252" t="str">
        <f t="shared" ref="J252:J315" si="52">$O$1&amp;$P$1&amp;G252&amp;$R$1&amp;CHAR(10)&amp;$Q$1&amp;$P$1&amp;E252&amp;$R$1</f>
        <v xml:space="preserve">msgid "spyder_tunnelb_beryll2" 
msgstr "Ah, I spilled my stone collection!" </v>
      </c>
    </row>
    <row r="253" spans="1:10" x14ac:dyDescent="0.3">
      <c r="A253" t="s">
        <v>4</v>
      </c>
      <c r="B253" t="s">
        <v>1023</v>
      </c>
      <c r="C253" t="s">
        <v>1040</v>
      </c>
      <c r="E253" t="s">
        <v>1051</v>
      </c>
      <c r="F253" s="1" t="str">
        <f t="shared" si="40"/>
        <v>Talk lute1</v>
      </c>
      <c r="G253" t="str">
        <f t="shared" si="50"/>
        <v>spyder_tunnelb_lute1</v>
      </c>
      <c r="H253" t="str">
        <f t="shared" si="51"/>
        <v>translated_dialog spyder_tunnelb_lute1</v>
      </c>
      <c r="J253" t="str">
        <f t="shared" si="52"/>
        <v xml:space="preserve">msgid "spyder_tunnelb_lute1" 
msgstr "Bats make the best pets!" </v>
      </c>
    </row>
    <row r="254" spans="1:10" x14ac:dyDescent="0.3">
      <c r="A254" t="s">
        <v>4</v>
      </c>
      <c r="B254" t="s">
        <v>1023</v>
      </c>
      <c r="C254" t="s">
        <v>1041</v>
      </c>
      <c r="E254" t="s">
        <v>1052</v>
      </c>
      <c r="F254" s="1" t="str">
        <f t="shared" si="40"/>
        <v>Talk lute2</v>
      </c>
      <c r="G254" t="str">
        <f t="shared" si="50"/>
        <v>spyder_tunnelb_lute2</v>
      </c>
      <c r="H254" t="str">
        <f t="shared" si="51"/>
        <v>translated_dialog spyder_tunnelb_lute2</v>
      </c>
      <c r="J254" t="str">
        <f t="shared" si="52"/>
        <v xml:space="preserve">msgid "spyder_tunnelb_lute2" 
msgstr "... but not necessarily the best fighters." </v>
      </c>
    </row>
    <row r="255" spans="1:10" x14ac:dyDescent="0.3">
      <c r="A255" t="s">
        <v>4</v>
      </c>
      <c r="B255" t="s">
        <v>1023</v>
      </c>
      <c r="C255" t="s">
        <v>1043</v>
      </c>
      <c r="E255" t="s">
        <v>1053</v>
      </c>
      <c r="F255" s="1" t="str">
        <f t="shared" si="40"/>
        <v>Talk meitner1</v>
      </c>
      <c r="G255" t="str">
        <f t="shared" si="50"/>
        <v>spyder_tunnelb_meitner1</v>
      </c>
      <c r="H255" t="str">
        <f t="shared" si="51"/>
        <v>translated_dialog spyder_tunnelb_meitner1</v>
      </c>
      <c r="J255" t="str">
        <f t="shared" si="52"/>
        <v xml:space="preserve">msgid "spyder_tunnelb_meitner1" 
msgstr "Masknake is great fun. Just give it a poke and its tail puts on a light show!" </v>
      </c>
    </row>
    <row r="256" spans="1:10" x14ac:dyDescent="0.3">
      <c r="A256" t="s">
        <v>4</v>
      </c>
      <c r="B256" t="s">
        <v>1023</v>
      </c>
      <c r="C256" t="s">
        <v>1042</v>
      </c>
      <c r="E256" t="s">
        <v>1054</v>
      </c>
      <c r="F256" s="1" t="str">
        <f t="shared" si="40"/>
        <v>Talk meitner2</v>
      </c>
      <c r="G256" t="str">
        <f t="shared" si="50"/>
        <v>spyder_tunnelb_meitner2</v>
      </c>
      <c r="H256" t="str">
        <f t="shared" si="51"/>
        <v>translated_dialog spyder_tunnelb_meitner2</v>
      </c>
      <c r="J256" t="str">
        <f t="shared" si="52"/>
        <v xml:space="preserve">msgid "spyder_tunnelb_meitner2" 
msgstr "I think you poked it too hard." </v>
      </c>
    </row>
    <row r="257" spans="1:10" x14ac:dyDescent="0.3">
      <c r="A257" t="s">
        <v>4</v>
      </c>
      <c r="B257" t="s">
        <v>1023</v>
      </c>
      <c r="C257" t="s">
        <v>1044</v>
      </c>
      <c r="E257" t="s">
        <v>1055</v>
      </c>
      <c r="F257" s="1" t="str">
        <f t="shared" si="40"/>
        <v>Talk iris1</v>
      </c>
      <c r="G257" t="str">
        <f t="shared" si="50"/>
        <v>spyder_tunnelb_iris1</v>
      </c>
      <c r="H257" t="str">
        <f t="shared" si="51"/>
        <v>translated_dialog spyder_tunnelb_iris1</v>
      </c>
      <c r="J257" t="str">
        <f t="shared" si="52"/>
        <v xml:space="preserve">msgid "spyder_tunnelb_iris1" 
msgstr "Oi! You interrupted our dance!" </v>
      </c>
    </row>
    <row r="258" spans="1:10" x14ac:dyDescent="0.3">
      <c r="A258" t="s">
        <v>4</v>
      </c>
      <c r="B258" t="s">
        <v>1023</v>
      </c>
      <c r="C258" t="s">
        <v>1045</v>
      </c>
      <c r="E258" t="s">
        <v>1056</v>
      </c>
      <c r="F258" s="1" t="str">
        <f t="shared" si="40"/>
        <v>Talk iris2</v>
      </c>
      <c r="G258" t="str">
        <f t="shared" si="50"/>
        <v>spyder_tunnelb_iris2</v>
      </c>
      <c r="H258" t="str">
        <f t="shared" si="51"/>
        <v>translated_dialog spyder_tunnelb_iris2</v>
      </c>
      <c r="J258" t="str">
        <f t="shared" si="52"/>
        <v xml:space="preserve">msgid "spyder_tunnelb_iris2" 
msgstr "Be gone. Tourbidi, places please!" </v>
      </c>
    </row>
    <row r="259" spans="1:10" x14ac:dyDescent="0.3">
      <c r="A259" t="s">
        <v>4</v>
      </c>
      <c r="B259" t="s">
        <v>1023</v>
      </c>
      <c r="C259" t="s">
        <v>1046</v>
      </c>
      <c r="E259" t="s">
        <v>1057</v>
      </c>
      <c r="F259" s="1" t="str">
        <f t="shared" si="40"/>
        <v>Talk greta1</v>
      </c>
      <c r="G259" t="str">
        <f t="shared" si="50"/>
        <v>spyder_tunnelb_greta1</v>
      </c>
      <c r="H259" t="str">
        <f t="shared" si="51"/>
        <v>translated_dialog spyder_tunnelb_greta1</v>
      </c>
      <c r="J259" t="str">
        <f t="shared" si="52"/>
        <v xml:space="preserve">msgid "spyder_tunnelb_greta1" 
msgstr "When an Agnidon cornered my precious Foofle, all these friends turned up!" </v>
      </c>
    </row>
    <row r="260" spans="1:10" x14ac:dyDescent="0.3">
      <c r="A260" t="s">
        <v>4</v>
      </c>
      <c r="B260" t="s">
        <v>1023</v>
      </c>
      <c r="C260" t="s">
        <v>1047</v>
      </c>
      <c r="E260" t="s">
        <v>1058</v>
      </c>
      <c r="F260" s="1" t="str">
        <f t="shared" si="40"/>
        <v>Talk greta2</v>
      </c>
      <c r="G260" t="str">
        <f t="shared" si="50"/>
        <v>spyder_tunnelb_greta2</v>
      </c>
      <c r="H260" t="str">
        <f t="shared" si="51"/>
        <v>translated_dialog spyder_tunnelb_greta2</v>
      </c>
      <c r="J260" t="str">
        <f t="shared" si="52"/>
        <v xml:space="preserve">msgid "spyder_tunnelb_greta2" 
msgstr "Oh no, I need more!" </v>
      </c>
    </row>
    <row r="261" spans="1:10" x14ac:dyDescent="0.3">
      <c r="A261" t="s">
        <v>4</v>
      </c>
      <c r="B261" t="s">
        <v>1023</v>
      </c>
      <c r="C261" t="s">
        <v>1048</v>
      </c>
      <c r="E261" t="s">
        <v>1059</v>
      </c>
      <c r="F261" s="1" t="str">
        <f t="shared" si="40"/>
        <v>Talk tommy1</v>
      </c>
      <c r="G261" t="str">
        <f t="shared" si="50"/>
        <v>spyder_tunnelb_tommy1</v>
      </c>
      <c r="H261" t="str">
        <f t="shared" si="51"/>
        <v>translated_dialog spyder_tunnelb_tommy1</v>
      </c>
      <c r="J261" t="str">
        <f t="shared" si="52"/>
        <v xml:space="preserve">msgid "spyder_tunnelb_tommy1" 
msgstr "Have you seen my sandwich?" </v>
      </c>
    </row>
    <row r="262" spans="1:10" x14ac:dyDescent="0.3">
      <c r="A262" t="s">
        <v>4</v>
      </c>
      <c r="B262" t="s">
        <v>1023</v>
      </c>
      <c r="C262" t="s">
        <v>1049</v>
      </c>
      <c r="E262" t="s">
        <v>1060</v>
      </c>
      <c r="F262" s="1" t="str">
        <f t="shared" si="40"/>
        <v>Talk tommy2</v>
      </c>
      <c r="G262" t="str">
        <f t="shared" si="50"/>
        <v>spyder_tunnelb_tommy2</v>
      </c>
      <c r="H262" t="str">
        <f t="shared" si="51"/>
        <v>translated_dialog spyder_tunnelb_tommy2</v>
      </c>
      <c r="J262" t="str">
        <f t="shared" si="52"/>
        <v xml:space="preserve">msgid "spyder_tunnelb_tommy2" 
msgstr "My hunger put me off of my game!" </v>
      </c>
    </row>
    <row r="263" spans="1:10" x14ac:dyDescent="0.3">
      <c r="A263" t="s">
        <v>4</v>
      </c>
      <c r="B263" t="s">
        <v>1062</v>
      </c>
      <c r="C263" t="s">
        <v>1063</v>
      </c>
      <c r="E263" t="s">
        <v>1064</v>
      </c>
      <c r="F263" s="1" t="str">
        <f t="shared" si="40"/>
        <v>Talk log</v>
      </c>
      <c r="G263" t="str">
        <f t="shared" si="50"/>
        <v>spyder_successful_log</v>
      </c>
      <c r="H263" t="str">
        <f t="shared" si="51"/>
        <v>translated_dialog spyder_successful_log</v>
      </c>
      <c r="J263" t="str">
        <f t="shared" si="52"/>
        <v xml:space="preserve">msgid "spyder_successful_log" 
msgstr "Your mighty hatchet slices the log in two." </v>
      </c>
    </row>
    <row r="264" spans="1:10" x14ac:dyDescent="0.3">
      <c r="A264" t="s">
        <v>4</v>
      </c>
      <c r="B264" t="s">
        <v>1073</v>
      </c>
      <c r="C264" t="s">
        <v>355</v>
      </c>
      <c r="E264" t="s">
        <v>1096</v>
      </c>
      <c r="F264" s="1" t="str">
        <f t="shared" si="40"/>
        <v>Talk frances1</v>
      </c>
      <c r="G264" t="str">
        <f t="shared" si="50"/>
        <v>spyder_route6_frances1</v>
      </c>
      <c r="H264" t="str">
        <f t="shared" si="51"/>
        <v>translated_dialog spyder_route6_frances1</v>
      </c>
      <c r="J264" t="str">
        <f t="shared" si="52"/>
        <v xml:space="preserve">msgid "spyder_route6_frances1" 
msgstr "My Narcileaf keeps the finest garden in all the land." </v>
      </c>
    </row>
    <row r="265" spans="1:10" x14ac:dyDescent="0.3">
      <c r="A265" t="s">
        <v>4</v>
      </c>
      <c r="B265" t="s">
        <v>1073</v>
      </c>
      <c r="C265" t="s">
        <v>353</v>
      </c>
      <c r="E265" t="s">
        <v>1097</v>
      </c>
      <c r="F265" s="1" t="str">
        <f t="shared" si="40"/>
        <v>Talk frances2</v>
      </c>
      <c r="G265" t="str">
        <f t="shared" ref="G265:G288" si="53">CONCATENATE(A265,"_",B265,"_",C265)</f>
        <v>spyder_route6_frances2</v>
      </c>
      <c r="H265" t="str">
        <f t="shared" ref="H265:H288" si="54">CONCATENATE($N$1,G265)</f>
        <v>translated_dialog spyder_route6_frances2</v>
      </c>
      <c r="J265" t="str">
        <f t="shared" si="52"/>
        <v xml:space="preserve">msgid "spyder_route6_frances2" 
msgstr "You must come visit some time." </v>
      </c>
    </row>
    <row r="266" spans="1:10" x14ac:dyDescent="0.3">
      <c r="A266" t="s">
        <v>4</v>
      </c>
      <c r="B266" t="s">
        <v>1073</v>
      </c>
      <c r="C266" t="s">
        <v>1080</v>
      </c>
      <c r="E266" t="s">
        <v>1098</v>
      </c>
      <c r="F266" s="1" t="str">
        <f t="shared" si="40"/>
        <v>Talk ping1</v>
      </c>
      <c r="G266" t="str">
        <f t="shared" si="53"/>
        <v>spyder_route6_ping1</v>
      </c>
      <c r="H266" t="str">
        <f t="shared" si="54"/>
        <v>translated_dialog spyder_route6_ping1</v>
      </c>
      <c r="J266" t="str">
        <f t="shared" si="52"/>
        <v xml:space="preserve">msgid "spyder_route6_ping1" 
msgstr "Psst, have you heard? The enforcers are confiscating tuxemon from everyone in Candy Town." </v>
      </c>
    </row>
    <row r="267" spans="1:10" x14ac:dyDescent="0.3">
      <c r="A267" t="s">
        <v>4</v>
      </c>
      <c r="B267" t="s">
        <v>1073</v>
      </c>
      <c r="C267" t="s">
        <v>1081</v>
      </c>
      <c r="E267" t="s">
        <v>1099</v>
      </c>
      <c r="F267" s="1" t="str">
        <f t="shared" si="40"/>
        <v>Talk ping2</v>
      </c>
      <c r="G267" t="str">
        <f t="shared" si="53"/>
        <v>spyder_route6_ping2</v>
      </c>
      <c r="H267" t="str">
        <f t="shared" si="54"/>
        <v>translated_dialog spyder_route6_ping2</v>
      </c>
      <c r="J267" t="str">
        <f t="shared" si="52"/>
        <v xml:space="preserve">msgid "spyder_route6_ping2" 
msgstr "They won't stop there ... eventually they'll confiscate all tuxemon if they think they can get away with it" </v>
      </c>
    </row>
    <row r="268" spans="1:10" x14ac:dyDescent="0.3">
      <c r="A268" t="s">
        <v>4</v>
      </c>
      <c r="B268" t="s">
        <v>1073</v>
      </c>
      <c r="C268" t="s">
        <v>1082</v>
      </c>
      <c r="E268" t="s">
        <v>1100</v>
      </c>
      <c r="F268" s="1" t="str">
        <f t="shared" si="40"/>
        <v>Talk richard1</v>
      </c>
      <c r="G268" t="str">
        <f t="shared" si="53"/>
        <v>spyder_route6_richard1</v>
      </c>
      <c r="H268" t="str">
        <f t="shared" si="54"/>
        <v>translated_dialog spyder_route6_richard1</v>
      </c>
      <c r="J268" t="str">
        <f t="shared" si="52"/>
        <v xml:space="preserve">msgid "spyder_route6_richard1" 
msgstr "Man, the one day I leave the computer and go for a walk, this happens!" </v>
      </c>
    </row>
    <row r="269" spans="1:10" x14ac:dyDescent="0.3">
      <c r="A269" t="s">
        <v>4</v>
      </c>
      <c r="B269" t="s">
        <v>1073</v>
      </c>
      <c r="C269" t="s">
        <v>1083</v>
      </c>
      <c r="E269" t="s">
        <v>1101</v>
      </c>
      <c r="F269" s="1" t="str">
        <f t="shared" si="40"/>
        <v>Talk richard2</v>
      </c>
      <c r="G269" t="str">
        <f t="shared" si="53"/>
        <v>spyder_route6_richard2</v>
      </c>
      <c r="H269" t="str">
        <f t="shared" si="54"/>
        <v>translated_dialog spyder_route6_richard2</v>
      </c>
      <c r="J269" t="str">
        <f t="shared" si="52"/>
        <v xml:space="preserve">msgid "spyder_route6_richard2" 
msgstr "Worst. Day. Ever." </v>
      </c>
    </row>
    <row r="270" spans="1:10" x14ac:dyDescent="0.3">
      <c r="A270" t="s">
        <v>4</v>
      </c>
      <c r="B270" t="s">
        <v>1073</v>
      </c>
      <c r="C270" t="s">
        <v>1084</v>
      </c>
      <c r="E270" t="s">
        <v>1102</v>
      </c>
      <c r="F270" s="1" t="str">
        <f t="shared" si="40"/>
        <v>Talk blair1</v>
      </c>
      <c r="G270" t="str">
        <f t="shared" si="53"/>
        <v>spyder_route6_blair1</v>
      </c>
      <c r="H270" t="str">
        <f t="shared" si="54"/>
        <v>translated_dialog spyder_route6_blair1</v>
      </c>
      <c r="J270" t="str">
        <f t="shared" si="52"/>
        <v xml:space="preserve">msgid "spyder_route6_blair1" 
msgstr "Something's fishy." </v>
      </c>
    </row>
    <row r="271" spans="1:10" x14ac:dyDescent="0.3">
      <c r="A271" t="s">
        <v>4</v>
      </c>
      <c r="B271" t="s">
        <v>1073</v>
      </c>
      <c r="C271" t="s">
        <v>1085</v>
      </c>
      <c r="E271" t="s">
        <v>1104</v>
      </c>
      <c r="F271" s="1" t="str">
        <f t="shared" si="40"/>
        <v>Talk blair2</v>
      </c>
      <c r="G271" t="str">
        <f t="shared" si="53"/>
        <v>spyder_route6_blair2</v>
      </c>
      <c r="H271" t="str">
        <f t="shared" si="54"/>
        <v>translated_dialog spyder_route6_blair2</v>
      </c>
      <c r="J271" t="str">
        <f t="shared" si="52"/>
        <v xml:space="preserve">msgid "spyder_route6_blair2" 
msgstr "I heard they kicked all the researchers out of Greenwash HQ. \n And now they're confiscating tuxemon and taking them to the Hospital!" </v>
      </c>
    </row>
    <row r="272" spans="1:10" x14ac:dyDescent="0.3">
      <c r="A272" t="s">
        <v>4</v>
      </c>
      <c r="B272" t="s">
        <v>1073</v>
      </c>
      <c r="C272" t="s">
        <v>1086</v>
      </c>
      <c r="E272" t="s">
        <v>1103</v>
      </c>
      <c r="F272" s="1" t="str">
        <f t="shared" si="40"/>
        <v>Talk maxwell1</v>
      </c>
      <c r="G272" t="str">
        <f t="shared" si="53"/>
        <v>spyder_route6_maxwell1</v>
      </c>
      <c r="H272" t="str">
        <f t="shared" si="54"/>
        <v>translated_dialog spyder_route6_maxwell1</v>
      </c>
      <c r="J272" t="str">
        <f t="shared" si="52"/>
        <v xml:space="preserve">msgid "spyder_route6_maxwell1" 
msgstr "I don't understand! Last month, they were so excited about Fusion technology. \n And now they say they have to shut it down, destroy it ..." </v>
      </c>
    </row>
    <row r="273" spans="1:10" x14ac:dyDescent="0.3">
      <c r="A273" t="s">
        <v>4</v>
      </c>
      <c r="B273" t="s">
        <v>1073</v>
      </c>
      <c r="C273" t="s">
        <v>1087</v>
      </c>
      <c r="E273" t="s">
        <v>1105</v>
      </c>
      <c r="F273" s="1" t="str">
        <f t="shared" si="40"/>
        <v>Talk maxwell2</v>
      </c>
      <c r="G273" t="str">
        <f t="shared" si="53"/>
        <v>spyder_route6_maxwell2</v>
      </c>
      <c r="H273" t="str">
        <f t="shared" si="54"/>
        <v>translated_dialog spyder_route6_maxwell2</v>
      </c>
      <c r="J273" t="str">
        <f t="shared" si="52"/>
        <v xml:space="preserve">msgid "spyder_route6_maxwell2" 
msgstr "I just hope they don't decide its safest to put down the tuxemon we fused!" </v>
      </c>
    </row>
    <row r="274" spans="1:10" x14ac:dyDescent="0.3">
      <c r="A274" t="s">
        <v>4</v>
      </c>
      <c r="B274" t="s">
        <v>1073</v>
      </c>
      <c r="C274" t="s">
        <v>1088</v>
      </c>
      <c r="E274" t="s">
        <v>1106</v>
      </c>
      <c r="F274" s="1" t="str">
        <f t="shared" si="40"/>
        <v>Talk orion1</v>
      </c>
      <c r="G274" t="str">
        <f t="shared" si="53"/>
        <v>spyder_route6_orion1</v>
      </c>
      <c r="H274" t="str">
        <f t="shared" si="54"/>
        <v>translated_dialog spyder_route6_orion1</v>
      </c>
      <c r="J274" t="str">
        <f t="shared" si="52"/>
        <v xml:space="preserve">msgid "spyder_route6_orion1" 
msgstr "I was in the middle of a very important experiment." </v>
      </c>
    </row>
    <row r="275" spans="1:10" x14ac:dyDescent="0.3">
      <c r="A275" t="s">
        <v>4</v>
      </c>
      <c r="B275" t="s">
        <v>1073</v>
      </c>
      <c r="C275" t="s">
        <v>1089</v>
      </c>
      <c r="E275" t="s">
        <v>1107</v>
      </c>
      <c r="F275" s="1" t="str">
        <f t="shared" si="40"/>
        <v>Talk orion2</v>
      </c>
      <c r="G275" t="str">
        <f t="shared" si="53"/>
        <v>spyder_route6_orion2</v>
      </c>
      <c r="H275" t="str">
        <f t="shared" si="54"/>
        <v>translated_dialog spyder_route6_orion2</v>
      </c>
      <c r="J275" t="str">
        <f t="shared" si="52"/>
        <v xml:space="preserve">msgid "spyder_route6_orion2" 
msgstr "I hope I get back before my experiment melts down!" </v>
      </c>
    </row>
    <row r="276" spans="1:10" x14ac:dyDescent="0.3">
      <c r="A276" t="s">
        <v>4</v>
      </c>
      <c r="B276" t="s">
        <v>1073</v>
      </c>
      <c r="C276" t="s">
        <v>1090</v>
      </c>
      <c r="E276" t="s">
        <v>1108</v>
      </c>
      <c r="F276" s="1" t="str">
        <f t="shared" si="40"/>
        <v>Talk mungo1</v>
      </c>
      <c r="G276" t="str">
        <f t="shared" si="53"/>
        <v>spyder_route6_mungo1</v>
      </c>
      <c r="H276" t="str">
        <f t="shared" si="54"/>
        <v>translated_dialog spyder_route6_mungo1</v>
      </c>
      <c r="J276" t="str">
        <f t="shared" si="52"/>
        <v xml:space="preserve">msgid "spyder_route6_mungo1" 
msgstr "I can't believe they locked us out of Greenwash HQ. I was getting so close to a cure for the virus!" </v>
      </c>
    </row>
    <row r="277" spans="1:10" x14ac:dyDescent="0.3">
      <c r="A277" t="s">
        <v>4</v>
      </c>
      <c r="B277" t="s">
        <v>1073</v>
      </c>
      <c r="C277" t="s">
        <v>1091</v>
      </c>
      <c r="E277" t="s">
        <v>1109</v>
      </c>
      <c r="F277" s="1" t="str">
        <f t="shared" si="40"/>
        <v>Talk mungo2</v>
      </c>
      <c r="G277" t="str">
        <f t="shared" si="53"/>
        <v>spyder_route6_mungo2</v>
      </c>
      <c r="H277" t="str">
        <f t="shared" si="54"/>
        <v>translated_dialog spyder_route6_mungo2</v>
      </c>
      <c r="J277" t="str">
        <f t="shared" si="52"/>
        <v xml:space="preserve">msgid "spyder_route6_mungo2" 
msgstr "I guess the bosses got spooked by the latest Fusion developments." </v>
      </c>
    </row>
    <row r="278" spans="1:10" x14ac:dyDescent="0.3">
      <c r="A278" t="s">
        <v>4</v>
      </c>
      <c r="B278" t="s">
        <v>1073</v>
      </c>
      <c r="C278" t="s">
        <v>1092</v>
      </c>
      <c r="E278" t="s">
        <v>1110</v>
      </c>
      <c r="F278" s="1" t="str">
        <f t="shared" si="40"/>
        <v>Talk rigel1</v>
      </c>
      <c r="G278" t="str">
        <f t="shared" si="53"/>
        <v>spyder_route6_rigel1</v>
      </c>
      <c r="H278" t="str">
        <f t="shared" si="54"/>
        <v>translated_dialog spyder_route6_rigel1</v>
      </c>
      <c r="J278" t="str">
        <f t="shared" si="52"/>
        <v xml:space="preserve">msgid "spyder_route6_rigel1" 
msgstr "We might as well battle - there's nothing else to do at the moment!" </v>
      </c>
    </row>
    <row r="279" spans="1:10" x14ac:dyDescent="0.3">
      <c r="A279" t="s">
        <v>4</v>
      </c>
      <c r="B279" t="s">
        <v>1073</v>
      </c>
      <c r="C279" t="s">
        <v>1093</v>
      </c>
      <c r="E279" t="s">
        <v>1111</v>
      </c>
      <c r="F279" s="1" t="str">
        <f t="shared" si="40"/>
        <v>Talk rigel2</v>
      </c>
      <c r="G279" t="str">
        <f t="shared" si="53"/>
        <v>spyder_route6_rigel2</v>
      </c>
      <c r="H279" t="str">
        <f t="shared" si="54"/>
        <v>translated_dialog spyder_route6_rigel2</v>
      </c>
      <c r="J279" t="str">
        <f t="shared" si="52"/>
        <v xml:space="preserve">msgid "spyder_route6_rigel2" 
msgstr "Now there's nothing to do." </v>
      </c>
    </row>
    <row r="280" spans="1:10" x14ac:dyDescent="0.3">
      <c r="A280" t="s">
        <v>4</v>
      </c>
      <c r="B280" t="s">
        <v>1073</v>
      </c>
      <c r="C280" t="s">
        <v>1094</v>
      </c>
      <c r="E280" t="s">
        <v>1112</v>
      </c>
      <c r="F280" s="1" t="str">
        <f t="shared" si="40"/>
        <v>Talk gunner1</v>
      </c>
      <c r="G280" t="str">
        <f t="shared" si="53"/>
        <v>spyder_route6_gunner1</v>
      </c>
      <c r="H280" t="str">
        <f t="shared" si="54"/>
        <v>translated_dialog spyder_route6_gunner1</v>
      </c>
      <c r="J280" t="str">
        <f t="shared" si="52"/>
        <v xml:space="preserve">msgid "spyder_route6_gunner1" 
msgstr "Excuse me, no entrance permitted. All Greenwash employees must stay outside of the city." </v>
      </c>
    </row>
    <row r="281" spans="1:10" x14ac:dyDescent="0.3">
      <c r="A281" t="s">
        <v>4</v>
      </c>
      <c r="B281" t="s">
        <v>1073</v>
      </c>
      <c r="C281" t="s">
        <v>1095</v>
      </c>
      <c r="E281" t="s">
        <v>1113</v>
      </c>
      <c r="F281" s="1" t="str">
        <f t="shared" si="40"/>
        <v>Talk gunner2</v>
      </c>
      <c r="G281" t="str">
        <f t="shared" si="53"/>
        <v>spyder_route6_gunner2</v>
      </c>
      <c r="H281" t="str">
        <f t="shared" si="54"/>
        <v>translated_dialog spyder_route6_gunner2</v>
      </c>
      <c r="J281" t="str">
        <f t="shared" si="52"/>
        <v xml:space="preserve">msgid "spyder_route6_gunner2" 
msgstr "You're not a Greenwash employee? I've heard that one before!" </v>
      </c>
    </row>
    <row r="282" spans="1:10" x14ac:dyDescent="0.3">
      <c r="A282" t="s">
        <v>4</v>
      </c>
      <c r="B282" t="s">
        <v>664</v>
      </c>
      <c r="C282" t="s">
        <v>1119</v>
      </c>
      <c r="E282" t="s">
        <v>1114</v>
      </c>
      <c r="F282" s="1" t="str">
        <f t="shared" si="40"/>
        <v>Talk artist1</v>
      </c>
      <c r="G282" t="str">
        <f t="shared" si="53"/>
        <v>spyder_flower_artist1</v>
      </c>
      <c r="H282" t="str">
        <f t="shared" si="54"/>
        <v>translated_dialog spyder_flower_artist1</v>
      </c>
      <c r="J282" t="str">
        <f t="shared" si="52"/>
        <v xml:space="preserve">msgid "spyder_flower_artist1" 
msgstr "Simplistic and clumsy brushstrokes and a pedestrian theme. Bah! Another ruined canvas." </v>
      </c>
    </row>
    <row r="283" spans="1:10" x14ac:dyDescent="0.3">
      <c r="A283" t="s">
        <v>4</v>
      </c>
      <c r="B283" t="s">
        <v>664</v>
      </c>
      <c r="C283" t="s">
        <v>1120</v>
      </c>
      <c r="E283" t="s">
        <v>1116</v>
      </c>
      <c r="F283" s="1" t="str">
        <f t="shared" si="40"/>
        <v>Talk muse1</v>
      </c>
      <c r="G283" t="str">
        <f t="shared" si="53"/>
        <v>spyder_flower_muse1</v>
      </c>
      <c r="H283" t="str">
        <f t="shared" si="54"/>
        <v>translated_dialog spyder_flower_muse1</v>
      </c>
      <c r="J283" t="str">
        <f t="shared" si="52"/>
        <v xml:space="preserve">msgid "spyder_flower_muse1" 
msgstr "He's so hard on himself, never happy with something he's painted. He's so forgetful, too. Perhaps I could buy a painting " </v>
      </c>
    </row>
    <row r="284" spans="1:10" x14ac:dyDescent="0.3">
      <c r="A284" t="s">
        <v>4</v>
      </c>
      <c r="B284" t="s">
        <v>664</v>
      </c>
      <c r="C284" t="s">
        <v>1121</v>
      </c>
      <c r="E284" t="s">
        <v>1115</v>
      </c>
      <c r="F284" s="1" t="str">
        <f t="shared" si="40"/>
        <v>Talk muse2</v>
      </c>
      <c r="G284" t="str">
        <f t="shared" si="53"/>
        <v>spyder_flower_muse2</v>
      </c>
      <c r="H284" t="str">
        <f t="shared" si="54"/>
        <v>translated_dialog spyder_flower_muse2</v>
      </c>
      <c r="J284" t="str">
        <f t="shared" si="52"/>
        <v xml:space="preserve">msgid "spyder_flower_muse2" 
msgstr "What? You have a painting. Oooh - would you let me buy it? I have $2,000." </v>
      </c>
    </row>
    <row r="285" spans="1:10" x14ac:dyDescent="0.3">
      <c r="A285" t="s">
        <v>4</v>
      </c>
      <c r="B285" t="s">
        <v>664</v>
      </c>
      <c r="C285" t="s">
        <v>1122</v>
      </c>
      <c r="E285" t="s">
        <v>1411</v>
      </c>
      <c r="F285" s="1" t="str">
        <f t="shared" si="40"/>
        <v>Talk artist_clipping</v>
      </c>
      <c r="G285" t="str">
        <f t="shared" si="53"/>
        <v>spyder_flower_artist_clipping</v>
      </c>
      <c r="H285" t="str">
        <f t="shared" si="54"/>
        <v>translated_dialog spyder_flower_artist_clipping</v>
      </c>
      <c r="J285" t="str">
        <f t="shared" si="52"/>
        <v xml:space="preserve">msgid "spyder_flower_artist_clipping" 
msgstr "A newspaper clipping is on the wall. It begins: \n "The famous art critic has put away his poison pen and picked up the paint brush. \n After years of tearing down artists, can he do any better himself?"" </v>
      </c>
    </row>
    <row r="286" spans="1:10" x14ac:dyDescent="0.3">
      <c r="A286" t="s">
        <v>4</v>
      </c>
      <c r="B286" t="s">
        <v>664</v>
      </c>
      <c r="C286" t="s">
        <v>1124</v>
      </c>
      <c r="E286" t="s">
        <v>1117</v>
      </c>
      <c r="F286" s="1" t="str">
        <f t="shared" si="40"/>
        <v>Talk artist2</v>
      </c>
      <c r="G286" t="str">
        <f t="shared" si="53"/>
        <v>spyder_flower_artist2</v>
      </c>
      <c r="H286" t="str">
        <f t="shared" si="54"/>
        <v>translated_dialog spyder_flower_artist2</v>
      </c>
      <c r="J286" t="str">
        <f t="shared" si="52"/>
        <v xml:space="preserve">msgid "spyder_flower_artist2" 
msgstr "Magnificent! I didn't know I had it in me. \n I don't know what those artist were complaining about - painting is easy!" </v>
      </c>
    </row>
    <row r="287" spans="1:10" x14ac:dyDescent="0.3">
      <c r="A287" t="s">
        <v>4</v>
      </c>
      <c r="B287" t="s">
        <v>664</v>
      </c>
      <c r="C287" t="s">
        <v>1123</v>
      </c>
      <c r="E287" t="s">
        <v>1118</v>
      </c>
      <c r="F287" s="1" t="str">
        <f t="shared" si="40"/>
        <v>Talk muse3</v>
      </c>
      <c r="G287" t="str">
        <f t="shared" si="53"/>
        <v>spyder_flower_muse3</v>
      </c>
      <c r="H287" t="str">
        <f t="shared" si="54"/>
        <v>translated_dialog spyder_flower_muse3</v>
      </c>
      <c r="J287" t="str">
        <f t="shared" si="52"/>
        <v xml:space="preserve">msgid "spyder_flower_muse3" 
msgstr "Thank you, he's much better company now. \n Although ... he was saying something about taking up digital art!" </v>
      </c>
    </row>
    <row r="288" spans="1:10" x14ac:dyDescent="0.3">
      <c r="A288" t="s">
        <v>4</v>
      </c>
      <c r="B288" t="s">
        <v>1126</v>
      </c>
      <c r="C288" t="s">
        <v>1154</v>
      </c>
      <c r="E288" t="s">
        <v>1171</v>
      </c>
      <c r="F288" s="1" t="str">
        <f t="shared" si="40"/>
        <v>Talk nigel1</v>
      </c>
      <c r="G288" t="str">
        <f t="shared" si="53"/>
        <v>spyder_searoutec_nigel1</v>
      </c>
      <c r="H288" t="str">
        <f t="shared" si="54"/>
        <v>translated_dialog spyder_searoutec_nigel1</v>
      </c>
      <c r="J288" t="str">
        <f t="shared" si="52"/>
        <v xml:space="preserve">msgid "spyder_searoutec_nigel1" 
msgstr "This is Dragon's Cave! I'm standing outside because ... uh, because I'm guarding it." </v>
      </c>
    </row>
    <row r="289" spans="1:10" x14ac:dyDescent="0.3">
      <c r="A289" t="s">
        <v>4</v>
      </c>
      <c r="B289" t="s">
        <v>1126</v>
      </c>
      <c r="C289" t="s">
        <v>1155</v>
      </c>
      <c r="E289" t="s">
        <v>1172</v>
      </c>
      <c r="F289" s="1" t="str">
        <f t="shared" si="40"/>
        <v>Talk nigel2</v>
      </c>
      <c r="G289" t="str">
        <f t="shared" ref="G289:G311" si="55">CONCATENATE(A289,"_",B289,"_",C289)</f>
        <v>spyder_searoutec_nigel2</v>
      </c>
      <c r="H289" t="str">
        <f t="shared" ref="H289:H311" si="56">CONCATENATE($N$1,G289)</f>
        <v>translated_dialog spyder_searoutec_nigel2</v>
      </c>
      <c r="J289" t="str">
        <f t="shared" si="52"/>
        <v xml:space="preserve">msgid "spyder_searoutec_nigel2" 
msgstr "Okay I'm not standing guard! The other dragonriders wouldn't let me join them!" </v>
      </c>
    </row>
    <row r="290" spans="1:10" x14ac:dyDescent="0.3">
      <c r="A290" t="s">
        <v>4</v>
      </c>
      <c r="B290" t="s">
        <v>1126</v>
      </c>
      <c r="C290" t="s">
        <v>1156</v>
      </c>
      <c r="E290" t="s">
        <v>1173</v>
      </c>
      <c r="F290" s="1" t="str">
        <f t="shared" si="40"/>
        <v>Talk river1</v>
      </c>
      <c r="G290" t="str">
        <f t="shared" si="55"/>
        <v>spyder_searoutec_river1</v>
      </c>
      <c r="H290" t="str">
        <f t="shared" si="56"/>
        <v>translated_dialog spyder_searoutec_river1</v>
      </c>
      <c r="J290" t="str">
        <f t="shared" si="52"/>
        <v xml:space="preserve">msgid "spyder_searoutec_river1" 
msgstr "Manosting was wrapped around me ... I couldn't swim ... My last hope ... The Capture Device I stashed in my swimming costume!" </v>
      </c>
    </row>
    <row r="291" spans="1:10" x14ac:dyDescent="0.3">
      <c r="A291" t="s">
        <v>4</v>
      </c>
      <c r="B291" t="s">
        <v>1126</v>
      </c>
      <c r="C291" t="s">
        <v>1157</v>
      </c>
      <c r="E291" t="s">
        <v>1174</v>
      </c>
      <c r="F291" s="1" t="str">
        <f t="shared" si="40"/>
        <v>Talk river2</v>
      </c>
      <c r="G291" t="str">
        <f t="shared" si="55"/>
        <v>spyder_searoutec_river2</v>
      </c>
      <c r="H291" t="str">
        <f t="shared" si="56"/>
        <v>translated_dialog spyder_searoutec_river2</v>
      </c>
      <c r="J291" t="str">
        <f t="shared" si="52"/>
        <v xml:space="preserve">msgid "spyder_searoutec_river2" 
msgstr "Suffice to say, it worked!" </v>
      </c>
    </row>
    <row r="292" spans="1:10" x14ac:dyDescent="0.3">
      <c r="A292" t="s">
        <v>4</v>
      </c>
      <c r="B292" t="s">
        <v>1126</v>
      </c>
      <c r="C292" t="s">
        <v>1158</v>
      </c>
      <c r="E292" t="s">
        <v>1175</v>
      </c>
      <c r="F292" s="1" t="str">
        <f t="shared" si="40"/>
        <v>Talk wade1</v>
      </c>
      <c r="G292" t="str">
        <f t="shared" si="55"/>
        <v>spyder_searoutec_wade1</v>
      </c>
      <c r="H292" t="str">
        <f t="shared" si="56"/>
        <v>translated_dialog spyder_searoutec_wade1</v>
      </c>
      <c r="J292" t="str">
        <f t="shared" si="52"/>
        <v xml:space="preserve">msgid "spyder_searoutec_wade1" 
msgstr "I'm the world-record holder for holding your breath! Hold onto your hats ..." </v>
      </c>
    </row>
    <row r="293" spans="1:10" x14ac:dyDescent="0.3">
      <c r="A293" t="s">
        <v>4</v>
      </c>
      <c r="B293" t="s">
        <v>1126</v>
      </c>
      <c r="C293" t="s">
        <v>1159</v>
      </c>
      <c r="E293" t="s">
        <v>1176</v>
      </c>
      <c r="F293" s="1" t="str">
        <f t="shared" si="40"/>
        <v>Talk wade2</v>
      </c>
      <c r="G293" t="str">
        <f t="shared" si="55"/>
        <v>spyder_searoutec_wade2</v>
      </c>
      <c r="H293" t="str">
        <f t="shared" si="56"/>
        <v>translated_dialog spyder_searoutec_wade2</v>
      </c>
      <c r="J293" t="str">
        <f t="shared" si="52"/>
        <v xml:space="preserve">msgid "spyder_searoutec_wade2" 
msgstr "*splutter*" </v>
      </c>
    </row>
    <row r="294" spans="1:10" x14ac:dyDescent="0.3">
      <c r="A294" t="s">
        <v>4</v>
      </c>
      <c r="B294" t="s">
        <v>1126</v>
      </c>
      <c r="C294" t="s">
        <v>1160</v>
      </c>
      <c r="E294" t="s">
        <v>1177</v>
      </c>
      <c r="F294" s="1" t="str">
        <f t="shared" si="40"/>
        <v>Talk gil1</v>
      </c>
      <c r="G294" t="str">
        <f t="shared" si="55"/>
        <v>spyder_searoutec_gil1</v>
      </c>
      <c r="H294" t="str">
        <f t="shared" si="56"/>
        <v>translated_dialog spyder_searoutec_gil1</v>
      </c>
      <c r="J294" t="str">
        <f t="shared" si="52"/>
        <v xml:space="preserve">msgid "spyder_searoutec_gil1" 
msgstr "If you're stung by a Manosting, Nudiflot can suck the poison out." </v>
      </c>
    </row>
    <row r="295" spans="1:10" x14ac:dyDescent="0.3">
      <c r="A295" t="s">
        <v>4</v>
      </c>
      <c r="B295" t="s">
        <v>1126</v>
      </c>
      <c r="C295" t="s">
        <v>1161</v>
      </c>
      <c r="E295" t="s">
        <v>1178</v>
      </c>
      <c r="F295" s="1" t="str">
        <f t="shared" si="40"/>
        <v>Talk gil2</v>
      </c>
      <c r="G295" t="str">
        <f t="shared" si="55"/>
        <v>spyder_searoutec_gil2</v>
      </c>
      <c r="H295" t="str">
        <f t="shared" si="56"/>
        <v>translated_dialog spyder_searoutec_gil2</v>
      </c>
      <c r="J295" t="str">
        <f t="shared" si="52"/>
        <v xml:space="preserve">msgid "spyder_searoutec_gil2" 
msgstr "Of course, sucking out the poison makes Nudiflot poisonous itself!" </v>
      </c>
    </row>
    <row r="296" spans="1:10" x14ac:dyDescent="0.3">
      <c r="A296" t="s">
        <v>4</v>
      </c>
      <c r="B296" t="s">
        <v>1126</v>
      </c>
      <c r="C296" t="s">
        <v>1162</v>
      </c>
      <c r="E296" t="s">
        <v>1179</v>
      </c>
      <c r="F296" s="1" t="str">
        <f t="shared" si="40"/>
        <v>Talk leek1</v>
      </c>
      <c r="G296" t="str">
        <f t="shared" si="55"/>
        <v>spyder_searoutec_leek1</v>
      </c>
      <c r="H296" t="str">
        <f t="shared" si="56"/>
        <v>translated_dialog spyder_searoutec_leek1</v>
      </c>
      <c r="J296" t="str">
        <f t="shared" si="52"/>
        <v xml:space="preserve">msgid "spyder_searoutec_leek1" 
msgstr "Let me win - don't be _shellfish_!" </v>
      </c>
    </row>
    <row r="297" spans="1:10" x14ac:dyDescent="0.3">
      <c r="A297" t="s">
        <v>4</v>
      </c>
      <c r="B297" t="s">
        <v>1126</v>
      </c>
      <c r="C297" t="s">
        <v>1163</v>
      </c>
      <c r="E297" t="s">
        <v>1180</v>
      </c>
      <c r="F297" s="1" t="str">
        <f t="shared" si="40"/>
        <v>Talk leek2</v>
      </c>
      <c r="G297" t="str">
        <f t="shared" si="55"/>
        <v>spyder_searoutec_leek2</v>
      </c>
      <c r="H297" t="str">
        <f t="shared" si="56"/>
        <v>translated_dialog spyder_searoutec_leek2</v>
      </c>
      <c r="J297" t="str">
        <f t="shared" si="52"/>
        <v xml:space="preserve">msgid "spyder_searoutec_leek2" 
msgstr "I lost on _porpoise_." </v>
      </c>
    </row>
    <row r="298" spans="1:10" x14ac:dyDescent="0.3">
      <c r="A298" t="s">
        <v>4</v>
      </c>
      <c r="B298" t="s">
        <v>1126</v>
      </c>
      <c r="C298" t="s">
        <v>1164</v>
      </c>
      <c r="E298" t="s">
        <v>1181</v>
      </c>
      <c r="F298" s="1" t="str">
        <f t="shared" si="40"/>
        <v>Talk beech1</v>
      </c>
      <c r="G298" t="str">
        <f t="shared" si="55"/>
        <v>spyder_searoutec_beech1</v>
      </c>
      <c r="H298" t="str">
        <f t="shared" si="56"/>
        <v>translated_dialog spyder_searoutec_beech1</v>
      </c>
      <c r="J298" t="str">
        <f t="shared" si="52"/>
        <v xml:space="preserve">msgid "spyder_searoutec_beech1" 
msgstr "Hey, did you do something in the water?" </v>
      </c>
    </row>
    <row r="299" spans="1:10" x14ac:dyDescent="0.3">
      <c r="A299" t="s">
        <v>4</v>
      </c>
      <c r="B299" t="s">
        <v>1126</v>
      </c>
      <c r="C299" t="s">
        <v>1165</v>
      </c>
      <c r="E299" t="s">
        <v>1182</v>
      </c>
      <c r="F299" s="1" t="str">
        <f t="shared" si="40"/>
        <v>Talk beech2</v>
      </c>
      <c r="G299" t="str">
        <f t="shared" si="55"/>
        <v>spyder_searoutec_beech2</v>
      </c>
      <c r="H299" t="str">
        <f t="shared" si="56"/>
        <v>translated_dialog spyder_searoutec_beech2</v>
      </c>
      <c r="J299" t="str">
        <f t="shared" si="52"/>
        <v xml:space="preserve">msgid "spyder_searoutec_beech2" 
msgstr "Okay, I believe you." </v>
      </c>
    </row>
    <row r="300" spans="1:10" x14ac:dyDescent="0.3">
      <c r="A300" t="s">
        <v>4</v>
      </c>
      <c r="B300" t="s">
        <v>1126</v>
      </c>
      <c r="C300" t="s">
        <v>1166</v>
      </c>
      <c r="E300" t="s">
        <v>1183</v>
      </c>
      <c r="F300" s="1" t="str">
        <f t="shared" si="40"/>
        <v>Talk rutherford1</v>
      </c>
      <c r="G300" t="str">
        <f t="shared" si="55"/>
        <v>spyder_searoutec_rutherford1</v>
      </c>
      <c r="H300" t="str">
        <f t="shared" si="56"/>
        <v>translated_dialog spyder_searoutec_rutherford1</v>
      </c>
      <c r="J300" t="str">
        <f t="shared" si="52"/>
        <v xml:space="preserve">msgid "spyder_searoutec_rutherford1" 
msgstr "Water water everywhere, it really makes you think!" </v>
      </c>
    </row>
    <row r="301" spans="1:10" x14ac:dyDescent="0.3">
      <c r="A301" t="s">
        <v>4</v>
      </c>
      <c r="B301" t="s">
        <v>1126</v>
      </c>
      <c r="C301" t="s">
        <v>1167</v>
      </c>
      <c r="E301" t="s">
        <v>1184</v>
      </c>
      <c r="F301" s="1" t="str">
        <f t="shared" si="40"/>
        <v>Talk rutherford2</v>
      </c>
      <c r="G301" t="str">
        <f t="shared" si="55"/>
        <v>spyder_searoutec_rutherford2</v>
      </c>
      <c r="H301" t="str">
        <f t="shared" si="56"/>
        <v>translated_dialog spyder_searoutec_rutherford2</v>
      </c>
      <c r="J301" t="str">
        <f t="shared" si="52"/>
        <v xml:space="preserve">msgid "spyder_searoutec_rutherford2" 
msgstr "... but not a drop to drink." </v>
      </c>
    </row>
    <row r="302" spans="1:10" x14ac:dyDescent="0.3">
      <c r="A302" t="s">
        <v>4</v>
      </c>
      <c r="B302" t="s">
        <v>1126</v>
      </c>
      <c r="C302" t="s">
        <v>1168</v>
      </c>
      <c r="E302" t="s">
        <v>1185</v>
      </c>
      <c r="F302" s="1" t="str">
        <f t="shared" si="40"/>
        <v>Talk carstair1</v>
      </c>
      <c r="G302" t="str">
        <f t="shared" si="55"/>
        <v>spyder_searoutec_carstair1</v>
      </c>
      <c r="H302" t="str">
        <f t="shared" si="56"/>
        <v>translated_dialog spyder_searoutec_carstair1</v>
      </c>
      <c r="J302" t="str">
        <f t="shared" si="52"/>
        <v xml:space="preserve">msgid "spyder_searoutec_carstair1" 
msgstr "I dig this beach!" </v>
      </c>
    </row>
    <row r="303" spans="1:10" x14ac:dyDescent="0.3">
      <c r="A303" t="s">
        <v>4</v>
      </c>
      <c r="B303" t="s">
        <v>1126</v>
      </c>
      <c r="C303" t="s">
        <v>1169</v>
      </c>
      <c r="E303" t="s">
        <v>1186</v>
      </c>
      <c r="F303" s="1" t="str">
        <f t="shared" si="40"/>
        <v>Talk carstair2</v>
      </c>
      <c r="G303" t="str">
        <f t="shared" si="55"/>
        <v>spyder_searoutec_carstair2</v>
      </c>
      <c r="H303" t="str">
        <f t="shared" si="56"/>
        <v>translated_dialog spyder_searoutec_carstair2</v>
      </c>
      <c r="J303" t="str">
        <f t="shared" si="52"/>
        <v xml:space="preserve">msgid "spyder_searoutec_carstair2" 
msgstr "I couldn't keep my head above water." </v>
      </c>
    </row>
    <row r="304" spans="1:10" x14ac:dyDescent="0.3">
      <c r="A304" t="s">
        <v>4</v>
      </c>
      <c r="B304" t="s">
        <v>1126</v>
      </c>
      <c r="C304" t="s">
        <v>744</v>
      </c>
      <c r="E304" t="s">
        <v>1187</v>
      </c>
      <c r="F304" s="1" t="str">
        <f t="shared" si="40"/>
        <v>Talk sandy1</v>
      </c>
      <c r="G304" t="str">
        <f t="shared" si="55"/>
        <v>spyder_searoutec_sandy1</v>
      </c>
      <c r="H304" t="str">
        <f t="shared" si="56"/>
        <v>translated_dialog spyder_searoutec_sandy1</v>
      </c>
      <c r="J304" t="str">
        <f t="shared" si="52"/>
        <v xml:space="preserve">msgid "spyder_searoutec_sandy1" 
msgstr "Sharpfin are great! But don't give one a bath ..." </v>
      </c>
    </row>
    <row r="305" spans="1:10" x14ac:dyDescent="0.3">
      <c r="A305" t="s">
        <v>4</v>
      </c>
      <c r="B305" t="s">
        <v>1126</v>
      </c>
      <c r="C305" t="s">
        <v>1170</v>
      </c>
      <c r="E305" t="s">
        <v>1188</v>
      </c>
      <c r="F305" s="1" t="str">
        <f t="shared" si="40"/>
        <v>Talk sandy2</v>
      </c>
      <c r="G305" t="str">
        <f t="shared" si="55"/>
        <v>spyder_searoutec_sandy2</v>
      </c>
      <c r="H305" t="str">
        <f t="shared" si="56"/>
        <v>translated_dialog spyder_searoutec_sandy2</v>
      </c>
      <c r="J305" t="str">
        <f t="shared" si="52"/>
        <v xml:space="preserve">msgid "spyder_searoutec_sandy2" 
msgstr "I took the bait." </v>
      </c>
    </row>
    <row r="306" spans="1:10" x14ac:dyDescent="0.3">
      <c r="A306" t="s">
        <v>4</v>
      </c>
      <c r="B306" t="s">
        <v>1198</v>
      </c>
      <c r="C306" t="s">
        <v>1216</v>
      </c>
      <c r="E306" t="s">
        <v>1298</v>
      </c>
      <c r="F306" s="1" t="str">
        <f t="shared" si="40"/>
        <v>Talk blocked</v>
      </c>
      <c r="G306" t="str">
        <f t="shared" si="55"/>
        <v>spyder_dragonscave_blocked</v>
      </c>
      <c r="H306" t="str">
        <f t="shared" si="56"/>
        <v>translated_dialog spyder_dragonscave_blocked</v>
      </c>
      <c r="J306" t="str">
        <f t="shared" si="52"/>
        <v xml:space="preserve">msgid "spyder_dragonscave_blocked" 
msgstr "The tunnel is still being drilled!" </v>
      </c>
    </row>
    <row r="307" spans="1:10" x14ac:dyDescent="0.3">
      <c r="A307" t="s">
        <v>4</v>
      </c>
      <c r="B307" t="s">
        <v>1198</v>
      </c>
      <c r="C307" t="s">
        <v>1223</v>
      </c>
      <c r="E307" t="s">
        <v>1217</v>
      </c>
      <c r="F307" s="1" t="str">
        <f t="shared" si="40"/>
        <v>Talk angrybrute1</v>
      </c>
      <c r="G307" t="str">
        <f t="shared" si="55"/>
        <v>spyder_dragonscave_angrybrute1</v>
      </c>
      <c r="H307" t="str">
        <f t="shared" si="56"/>
        <v>translated_dialog spyder_dragonscave_angrybrute1</v>
      </c>
      <c r="J307" t="str">
        <f t="shared" si="52"/>
        <v xml:space="preserve">msgid "spyder_dragonscave_angrybrute1" 
msgstr "The bosses get to go in and have all the fun. " </v>
      </c>
    </row>
    <row r="308" spans="1:10" x14ac:dyDescent="0.3">
      <c r="A308" t="s">
        <v>4</v>
      </c>
      <c r="B308" t="s">
        <v>1198</v>
      </c>
      <c r="C308" t="s">
        <v>1225</v>
      </c>
      <c r="E308" t="s">
        <v>1218</v>
      </c>
      <c r="F308" s="1" t="str">
        <f t="shared" si="40"/>
        <v>Talk lazybrute1</v>
      </c>
      <c r="G308" t="str">
        <f t="shared" si="55"/>
        <v>spyder_dragonscave_lazybrute1</v>
      </c>
      <c r="H308" t="str">
        <f t="shared" si="56"/>
        <v>translated_dialog spyder_dragonscave_lazybrute1</v>
      </c>
      <c r="J308" t="str">
        <f t="shared" si="52"/>
        <v xml:space="preserve">msgid "spyder_dragonscave_lazybrute1" 
msgstr "I'm exhausted after all that tunnelling. " </v>
      </c>
    </row>
    <row r="309" spans="1:10" x14ac:dyDescent="0.3">
      <c r="A309" t="s">
        <v>4</v>
      </c>
      <c r="B309" t="s">
        <v>1198</v>
      </c>
      <c r="C309" t="s">
        <v>1224</v>
      </c>
      <c r="E309" t="s">
        <v>1219</v>
      </c>
      <c r="F309" s="1" t="str">
        <f t="shared" si="40"/>
        <v>Talk concernedbrute1</v>
      </c>
      <c r="G309" t="str">
        <f t="shared" si="55"/>
        <v>spyder_dragonscave_concernedbrute1</v>
      </c>
      <c r="H309" t="str">
        <f t="shared" si="56"/>
        <v>translated_dialog spyder_dragonscave_concernedbrute1</v>
      </c>
      <c r="J309" t="str">
        <f t="shared" si="52"/>
        <v xml:space="preserve">msgid "spyder_dragonscave_concernedbrute1" 
msgstr "Wait, if we're all here - who's guarding Omnichannel HQ?" </v>
      </c>
    </row>
    <row r="310" spans="1:10" x14ac:dyDescent="0.3">
      <c r="A310" t="s">
        <v>4</v>
      </c>
      <c r="B310" t="s">
        <v>200</v>
      </c>
      <c r="C310" t="s">
        <v>1226</v>
      </c>
      <c r="E310" t="s">
        <v>1227</v>
      </c>
      <c r="F310" s="1" t="str">
        <f t="shared" si="40"/>
        <v>Talk william1</v>
      </c>
      <c r="G310" t="str">
        <f t="shared" si="55"/>
        <v>spyder_omnichannel_william1</v>
      </c>
      <c r="H310" t="str">
        <f t="shared" si="56"/>
        <v>translated_dialog spyder_omnichannel_william1</v>
      </c>
      <c r="J310" t="str">
        <f t="shared" si="52"/>
        <v xml:space="preserve">msgid "spyder_omnichannel_william1" 
msgstr "Nothing to see here. No sir." </v>
      </c>
    </row>
    <row r="311" spans="1:10" x14ac:dyDescent="0.3">
      <c r="A311" t="s">
        <v>4</v>
      </c>
      <c r="B311" t="s">
        <v>200</v>
      </c>
      <c r="C311" t="s">
        <v>1228</v>
      </c>
      <c r="E311" t="s">
        <v>1229</v>
      </c>
      <c r="F311" s="1" t="str">
        <f t="shared" si="40"/>
        <v>Talk william2</v>
      </c>
      <c r="G311" t="str">
        <f t="shared" si="55"/>
        <v>spyder_omnichannel_william2</v>
      </c>
      <c r="H311" t="str">
        <f t="shared" si="56"/>
        <v>translated_dialog spyder_omnichannel_william2</v>
      </c>
      <c r="J311" t="str">
        <f t="shared" si="52"/>
        <v xml:space="preserve">msgid "spyder_omnichannel_william2" 
msgstr "I gotta scram!" </v>
      </c>
    </row>
    <row r="312" spans="1:10" x14ac:dyDescent="0.3">
      <c r="A312" t="s">
        <v>4</v>
      </c>
      <c r="B312" t="s">
        <v>200</v>
      </c>
      <c r="C312" t="s">
        <v>1230</v>
      </c>
      <c r="E312" t="s">
        <v>1239</v>
      </c>
      <c r="F312" s="1" t="str">
        <f t="shared" si="40"/>
        <v>Talk carnegie1</v>
      </c>
      <c r="G312" t="str">
        <f t="shared" ref="G312:G319" si="57">CONCATENATE(A312,"_",B312,"_",C312)</f>
        <v>spyder_omnichannel_carnegie1</v>
      </c>
      <c r="H312" t="str">
        <f t="shared" ref="H312:H319" si="58">CONCATENATE($N$1,G312)</f>
        <v>translated_dialog spyder_omnichannel_carnegie1</v>
      </c>
      <c r="J312" t="str">
        <f t="shared" si="52"/>
        <v xml:space="preserve">msgid "spyder_omnichannel_carnegie1" 
msgstr "I run three-week online self-improvement course: Lead Like Elostorm!" </v>
      </c>
    </row>
    <row r="313" spans="1:10" x14ac:dyDescent="0.3">
      <c r="A313" t="s">
        <v>4</v>
      </c>
      <c r="B313" t="s">
        <v>200</v>
      </c>
      <c r="C313" t="s">
        <v>1231</v>
      </c>
      <c r="E313" t="s">
        <v>1240</v>
      </c>
      <c r="F313" s="1" t="str">
        <f t="shared" si="40"/>
        <v>Talk carnegie2</v>
      </c>
      <c r="G313" t="str">
        <f t="shared" si="57"/>
        <v>spyder_omnichannel_carnegie2</v>
      </c>
      <c r="H313" t="str">
        <f t="shared" si="58"/>
        <v>translated_dialog spyder_omnichannel_carnegie2</v>
      </c>
      <c r="J313" t="str">
        <f t="shared" si="52"/>
        <v xml:space="preserve">msgid "spyder_omnichannel_carnegie2" 
msgstr "Hey, you should take my course!" </v>
      </c>
    </row>
    <row r="314" spans="1:10" x14ac:dyDescent="0.3">
      <c r="A314" t="s">
        <v>4</v>
      </c>
      <c r="B314" t="s">
        <v>200</v>
      </c>
      <c r="C314" t="s">
        <v>1232</v>
      </c>
      <c r="E314" t="s">
        <v>1241</v>
      </c>
      <c r="F314" s="1" t="str">
        <f t="shared" si="40"/>
        <v>Talk byrne1</v>
      </c>
      <c r="G314" t="str">
        <f t="shared" si="57"/>
        <v>spyder_omnichannel_byrne1</v>
      </c>
      <c r="H314" t="str">
        <f t="shared" si="58"/>
        <v>translated_dialog spyder_omnichannel_byrne1</v>
      </c>
      <c r="J314" t="str">
        <f t="shared" si="52"/>
        <v xml:space="preserve">msgid "spyder_omnichannel_byrne1" 
msgstr "My Jemuar comes from a town where there is nothing but quartz." </v>
      </c>
    </row>
    <row r="315" spans="1:10" x14ac:dyDescent="0.3">
      <c r="A315" t="s">
        <v>4</v>
      </c>
      <c r="B315" t="s">
        <v>200</v>
      </c>
      <c r="C315" t="s">
        <v>1233</v>
      </c>
      <c r="E315" t="s">
        <v>1242</v>
      </c>
      <c r="F315" s="1" t="str">
        <f t="shared" si="40"/>
        <v>Talk byrne2</v>
      </c>
      <c r="G315" t="str">
        <f t="shared" si="57"/>
        <v>spyder_omnichannel_byrne2</v>
      </c>
      <c r="H315" t="str">
        <f t="shared" si="58"/>
        <v>translated_dialog spyder_omnichannel_byrne2</v>
      </c>
      <c r="J315" t="str">
        <f t="shared" si="52"/>
        <v xml:space="preserve">msgid "spyder_omnichannel_byrne2" 
msgstr "What a disappointment." </v>
      </c>
    </row>
    <row r="316" spans="1:10" x14ac:dyDescent="0.3">
      <c r="A316" t="s">
        <v>4</v>
      </c>
      <c r="B316" t="s">
        <v>200</v>
      </c>
      <c r="C316" t="s">
        <v>1234</v>
      </c>
      <c r="E316" t="s">
        <v>1243</v>
      </c>
      <c r="F316" s="1" t="str">
        <f t="shared" si="40"/>
        <v>Talk strauss1</v>
      </c>
      <c r="G316" t="str">
        <f t="shared" si="57"/>
        <v>spyder_omnichannel_strauss1</v>
      </c>
      <c r="H316" t="str">
        <f t="shared" si="58"/>
        <v>translated_dialog spyder_omnichannel_strauss1</v>
      </c>
      <c r="J316" t="str">
        <f t="shared" ref="J316:J319" si="59">$O$1&amp;$P$1&amp;G316&amp;$R$1&amp;CHAR(10)&amp;$Q$1&amp;$P$1&amp;E316&amp;$R$1</f>
        <v xml:space="preserve">msgid "spyder_omnichannel_strauss1" 
msgstr "I have to shake a lot of hands in my line of work." </v>
      </c>
    </row>
    <row r="317" spans="1:10" x14ac:dyDescent="0.3">
      <c r="A317" t="s">
        <v>4</v>
      </c>
      <c r="B317" t="s">
        <v>200</v>
      </c>
      <c r="C317" t="s">
        <v>1235</v>
      </c>
      <c r="E317" t="s">
        <v>1244</v>
      </c>
      <c r="F317" s="1" t="str">
        <f t="shared" si="40"/>
        <v>Talk strauss2</v>
      </c>
      <c r="G317" t="str">
        <f t="shared" si="57"/>
        <v>spyder_omnichannel_strauss2</v>
      </c>
      <c r="H317" t="str">
        <f t="shared" si="58"/>
        <v>translated_dialog spyder_omnichannel_strauss2</v>
      </c>
      <c r="J317" t="str">
        <f t="shared" si="59"/>
        <v xml:space="preserve">msgid "spyder_omnichannel_strauss2" 
msgstr "Down low. Too slow!" </v>
      </c>
    </row>
    <row r="318" spans="1:10" x14ac:dyDescent="0.3">
      <c r="A318" t="s">
        <v>4</v>
      </c>
      <c r="B318" t="s">
        <v>200</v>
      </c>
      <c r="C318" t="s">
        <v>541</v>
      </c>
      <c r="E318" t="s">
        <v>1245</v>
      </c>
      <c r="F318" s="1" t="str">
        <f t="shared" si="40"/>
        <v>Talk billie1</v>
      </c>
      <c r="G318" t="str">
        <f t="shared" si="57"/>
        <v>spyder_omnichannel_billie1</v>
      </c>
      <c r="H318" t="str">
        <f t="shared" si="58"/>
        <v>translated_dialog spyder_omnichannel_billie1</v>
      </c>
      <c r="J318" t="str">
        <f t="shared" si="59"/>
        <v xml:space="preserve">msgid "spyder_omnichannel_billie1" 
msgstr "Not so fast, NAME! We're not going to let you go in there \n ... by yourself! I'm coming too. \n When you cured my tuxemon, you made me do some serious thinking. \n We can't let them get away with stealing our tuxemon!" </v>
      </c>
    </row>
    <row r="319" spans="1:10" x14ac:dyDescent="0.3">
      <c r="A319" t="s">
        <v>4</v>
      </c>
      <c r="B319" t="s">
        <v>200</v>
      </c>
      <c r="C319" t="s">
        <v>1246</v>
      </c>
      <c r="E319" t="s">
        <v>1247</v>
      </c>
      <c r="F319" s="1" t="str">
        <f t="shared" si="40"/>
        <v>Talk beaverbrook1</v>
      </c>
      <c r="G319" t="str">
        <f t="shared" si="57"/>
        <v>spyder_omnichannel_beaverbrook1</v>
      </c>
      <c r="H319" t="str">
        <f t="shared" si="58"/>
        <v>translated_dialog spyder_omnichannel_beaverbrook1</v>
      </c>
      <c r="J319" t="str">
        <f t="shared" si="59"/>
        <v xml:space="preserve">msgid "spyder_omnichannel_beaverbrook1" 
msgstr "Aha, it's too late for you! \n Just out of the birthing pit ... the perfect monsters! \n The genes of Drokoro incubated in dragon eggs dug up by Shaft \n ... and fused with three killer robos designed by Nimrod. \n The power of teamwork ... and it's in my hands. " </v>
      </c>
    </row>
    <row r="320" spans="1:10" x14ac:dyDescent="0.3">
      <c r="A320" t="s">
        <v>4</v>
      </c>
      <c r="B320" t="s">
        <v>200</v>
      </c>
      <c r="C320" t="s">
        <v>1249</v>
      </c>
      <c r="E320" t="s">
        <v>1248</v>
      </c>
      <c r="F320" s="1" t="str">
        <f t="shared" si="40"/>
        <v>Talk beaverbrook2</v>
      </c>
      <c r="G320" t="str">
        <f t="shared" ref="G320:G321" si="60">CONCATENATE(A320,"_",B320,"_",C320)</f>
        <v>spyder_omnichannel_beaverbrook2</v>
      </c>
      <c r="H320" t="str">
        <f t="shared" ref="H320:H321" si="61">CONCATENATE($N$1,G320)</f>
        <v>translated_dialog spyder_omnichannel_beaverbrook2</v>
      </c>
      <c r="J320" t="str">
        <f t="shared" ref="J320:J321" si="62">$O$1&amp;$P$1&amp;G320&amp;$R$1&amp;CHAR(10)&amp;$Q$1&amp;$P$1&amp;E320&amp;$R$1</f>
        <v xml:space="preserve">msgid "spyder_omnichannel_beaverbrook2" 
msgstr "No. It's not possible. \n Two upstarts, one with off-brand tuxemon, defeating my perfect creations. \n If I can just make it to my live radio interview, I'll command my enforcers to complete the takeover." </v>
      </c>
    </row>
    <row r="321" spans="1:10" x14ac:dyDescent="0.3">
      <c r="A321" t="s">
        <v>4</v>
      </c>
      <c r="B321" t="s">
        <v>200</v>
      </c>
      <c r="C321" t="s">
        <v>1250</v>
      </c>
      <c r="E321" t="s">
        <v>1251</v>
      </c>
      <c r="F321" s="1" t="str">
        <f t="shared" si="40"/>
        <v>Talk radioannounce</v>
      </c>
      <c r="G321" t="str">
        <f t="shared" si="60"/>
        <v>spyder_omnichannel_radioannounce</v>
      </c>
      <c r="H321" t="str">
        <f t="shared" si="61"/>
        <v>translated_dialog spyder_omnichannel_radioannounce</v>
      </c>
      <c r="J321" t="str">
        <f t="shared" si="62"/>
        <v xml:space="preserve">msgid "spyder_omnichannel_radioannounce" 
msgstr "This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 </v>
      </c>
    </row>
    <row r="322" spans="1:10" x14ac:dyDescent="0.3">
      <c r="A322" t="s">
        <v>4</v>
      </c>
      <c r="B322" t="s">
        <v>1198</v>
      </c>
      <c r="C322" t="s">
        <v>1252</v>
      </c>
      <c r="E322" t="s">
        <v>1254</v>
      </c>
      <c r="F322" s="1" t="str">
        <f t="shared" si="40"/>
        <v>Talk benden3</v>
      </c>
      <c r="G322" t="str">
        <f t="shared" ref="G322:G336" si="63">CONCATENATE(A322,"_",B322,"_",C322)</f>
        <v>spyder_dragonscave_benden3</v>
      </c>
      <c r="H322" t="str">
        <f t="shared" ref="H322:H336" si="64">CONCATENATE($N$1,G322)</f>
        <v>translated_dialog spyder_dragonscave_benden3</v>
      </c>
      <c r="J322" t="str">
        <f t="shared" ref="J322:J336" si="65">$O$1&amp;$P$1&amp;G322&amp;$R$1&amp;CHAR(10)&amp;$Q$1&amp;$P$1&amp;E322&amp;$R$1</f>
        <v xml:space="preserve">msgid "spyder_dragonscave_benden3" 
msgstr "What is this? These villains are trying to steal Drokoro! But why?" </v>
      </c>
    </row>
    <row r="323" spans="1:10" x14ac:dyDescent="0.3">
      <c r="A323" t="s">
        <v>4</v>
      </c>
      <c r="B323" t="s">
        <v>1198</v>
      </c>
      <c r="C323" t="s">
        <v>1255</v>
      </c>
      <c r="E323" t="s">
        <v>1256</v>
      </c>
      <c r="F323" s="1" t="str">
        <f t="shared" si="40"/>
        <v>Talk mallory3</v>
      </c>
      <c r="G323" t="str">
        <f t="shared" si="63"/>
        <v>spyder_dragonscave_mallory3</v>
      </c>
      <c r="H323" t="str">
        <f t="shared" si="64"/>
        <v>translated_dialog spyder_dragonscave_mallory3</v>
      </c>
      <c r="J323" t="str">
        <f t="shared" si="65"/>
        <v xml:space="preserve">msgid "spyder_dragonscave_mallory3" 
msgstr "The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 </v>
      </c>
    </row>
    <row r="324" spans="1:10" x14ac:dyDescent="0.3">
      <c r="A324" t="s">
        <v>4</v>
      </c>
      <c r="B324" t="s">
        <v>1198</v>
      </c>
      <c r="C324" t="s">
        <v>1253</v>
      </c>
      <c r="E324" t="s">
        <v>1257</v>
      </c>
      <c r="F324" s="1" t="str">
        <f t="shared" si="40"/>
        <v>Talk benden4</v>
      </c>
      <c r="G324" t="str">
        <f t="shared" si="63"/>
        <v>spyder_dragonscave_benden4</v>
      </c>
      <c r="H324" t="str">
        <f t="shared" si="64"/>
        <v>translated_dialog spyder_dragonscave_benden4</v>
      </c>
      <c r="J324" t="str">
        <f t="shared" si="65"/>
        <v xml:space="preserve">msgid "spyder_dragonscave_benden4" 
msgstr "Please, {{name}}. If you can't stop these villains, all is lost." </v>
      </c>
    </row>
    <row r="325" spans="1:10" x14ac:dyDescent="0.3">
      <c r="A325" t="s">
        <v>4</v>
      </c>
      <c r="B325" t="s">
        <v>1198</v>
      </c>
      <c r="C325" t="s">
        <v>1258</v>
      </c>
      <c r="E325" t="s">
        <v>1260</v>
      </c>
      <c r="F325" s="1" t="str">
        <f t="shared" si="40"/>
        <v>Talk tomas1</v>
      </c>
      <c r="G325" t="str">
        <f t="shared" si="63"/>
        <v>spyder_dragonscave_tomas1</v>
      </c>
      <c r="H325" t="str">
        <f t="shared" si="64"/>
        <v>translated_dialog spyder_dragonscave_tomas1</v>
      </c>
      <c r="J325" t="str">
        <f t="shared" si="65"/>
        <v xml:space="preserve">msgid "spyder_dragonscave_tomas1" 
msgstr "Once we each rode a dragon. That was long ago. But just recently a new-born dragon appeared above this island, and crawled into this cave." </v>
      </c>
    </row>
    <row r="326" spans="1:10" x14ac:dyDescent="0.3">
      <c r="A326" t="s">
        <v>4</v>
      </c>
      <c r="B326" t="s">
        <v>1198</v>
      </c>
      <c r="C326" t="s">
        <v>1259</v>
      </c>
      <c r="E326" t="s">
        <v>1261</v>
      </c>
      <c r="F326" s="1" t="str">
        <f t="shared" si="40"/>
        <v>Talk tomas2</v>
      </c>
      <c r="G326" t="str">
        <f t="shared" si="63"/>
        <v>spyder_dragonscave_tomas2</v>
      </c>
      <c r="H326" t="str">
        <f t="shared" si="64"/>
        <v>translated_dialog spyder_dragonscave_tomas2</v>
      </c>
      <c r="J326" t="str">
        <f t="shared" si="65"/>
        <v xml:space="preserve">msgid "spyder_dragonscave_tomas2" 
msgstr "As you can see, the age of the dragons has passed. The hatchling dragon is our last hope." </v>
      </c>
    </row>
    <row r="327" spans="1:10" x14ac:dyDescent="0.3">
      <c r="A327" t="s">
        <v>4</v>
      </c>
      <c r="B327" t="s">
        <v>1198</v>
      </c>
      <c r="C327" t="s">
        <v>1273</v>
      </c>
      <c r="E327" t="s">
        <v>1262</v>
      </c>
      <c r="F327" s="1" t="str">
        <f t="shared" si="40"/>
        <v>Talk lessa1</v>
      </c>
      <c r="G327" t="str">
        <f t="shared" si="63"/>
        <v>spyder_dragonscave_lessa1</v>
      </c>
      <c r="H327" t="str">
        <f t="shared" si="64"/>
        <v>translated_dialog spyder_dragonscave_lessa1</v>
      </c>
      <c r="J327" t="str">
        <f t="shared" si="65"/>
        <v xml:space="preserve">msgid "spyder_dragonscave_lessa1" 
msgstr "We stand guard over this, the last dragon. We don't know where it came from or why it hatched. We thought all dragons had hatched long ago." </v>
      </c>
    </row>
    <row r="328" spans="1:10" x14ac:dyDescent="0.3">
      <c r="A328" t="s">
        <v>4</v>
      </c>
      <c r="B328" t="s">
        <v>1198</v>
      </c>
      <c r="C328" t="s">
        <v>1272</v>
      </c>
      <c r="E328" t="s">
        <v>1263</v>
      </c>
      <c r="F328" s="1" t="str">
        <f t="shared" si="40"/>
        <v>Talk lessa2</v>
      </c>
      <c r="G328" t="str">
        <f t="shared" si="63"/>
        <v>spyder_dragonscave_lessa2</v>
      </c>
      <c r="H328" t="str">
        <f t="shared" si="64"/>
        <v>translated_dialog spyder_dragonscave_lessa2</v>
      </c>
      <c r="J328" t="str">
        <f t="shared" si="65"/>
        <v xml:space="preserve">msgid "spyder_dragonscave_lessa2" 
msgstr "Maybe someone will come who has the power to defeat it." </v>
      </c>
    </row>
    <row r="329" spans="1:10" x14ac:dyDescent="0.3">
      <c r="A329" t="s">
        <v>4</v>
      </c>
      <c r="B329" t="s">
        <v>1198</v>
      </c>
      <c r="C329" t="s">
        <v>1274</v>
      </c>
      <c r="E329" t="s">
        <v>1264</v>
      </c>
      <c r="F329" s="1" t="str">
        <f t="shared" si="40"/>
        <v>Talk cailin1</v>
      </c>
      <c r="G329" t="str">
        <f t="shared" si="63"/>
        <v>spyder_dragonscave_cailin1</v>
      </c>
      <c r="H329" t="str">
        <f t="shared" si="64"/>
        <v>translated_dialog spyder_dragonscave_cailin1</v>
      </c>
      <c r="J329" t="str">
        <f t="shared" si="65"/>
        <v xml:space="preserve">msgid "spyder_dragonscave_cailin1" 
msgstr "This is our last duty. Dragarbor is so very tired." </v>
      </c>
    </row>
    <row r="330" spans="1:10" x14ac:dyDescent="0.3">
      <c r="A330" t="s">
        <v>4</v>
      </c>
      <c r="B330" t="s">
        <v>1198</v>
      </c>
      <c r="C330" t="s">
        <v>1275</v>
      </c>
      <c r="E330" t="s">
        <v>1265</v>
      </c>
      <c r="F330" s="1" t="str">
        <f t="shared" si="40"/>
        <v>Talk cailin2</v>
      </c>
      <c r="G330" t="str">
        <f t="shared" si="63"/>
        <v>spyder_dragonscave_cailin2</v>
      </c>
      <c r="H330" t="str">
        <f t="shared" si="64"/>
        <v>translated_dialog spyder_dragonscave_cailin2</v>
      </c>
      <c r="J330" t="str">
        <f t="shared" si="65"/>
        <v xml:space="preserve">msgid "spyder_dragonscave_cailin2" 
msgstr "Thank you." </v>
      </c>
    </row>
    <row r="331" spans="1:10" x14ac:dyDescent="0.3">
      <c r="A331" t="s">
        <v>4</v>
      </c>
      <c r="B331" t="s">
        <v>1198</v>
      </c>
      <c r="C331" t="s">
        <v>1276</v>
      </c>
      <c r="E331" t="s">
        <v>1266</v>
      </c>
      <c r="F331" s="1" t="str">
        <f t="shared" si="40"/>
        <v>Talk griffin1</v>
      </c>
      <c r="G331" t="str">
        <f t="shared" si="63"/>
        <v>spyder_dragonscave_griffin1</v>
      </c>
      <c r="H331" t="str">
        <f t="shared" si="64"/>
        <v>translated_dialog spyder_dragonscave_griffin1</v>
      </c>
      <c r="J331" t="str">
        <f t="shared" si="65"/>
        <v xml:space="preserve">msgid "spyder_dragonscave_griffin1" 
msgstr "I wonder what it would be like to be swallowed by a dragon ..." </v>
      </c>
    </row>
    <row r="332" spans="1:10" x14ac:dyDescent="0.3">
      <c r="A332" t="s">
        <v>4</v>
      </c>
      <c r="B332" t="s">
        <v>1198</v>
      </c>
      <c r="C332" t="s">
        <v>1277</v>
      </c>
      <c r="E332" t="s">
        <v>1267</v>
      </c>
      <c r="F332" s="1" t="str">
        <f t="shared" si="40"/>
        <v>Talk griffin2</v>
      </c>
      <c r="G332" t="str">
        <f t="shared" si="63"/>
        <v>spyder_dragonscave_griffin2</v>
      </c>
      <c r="H332" t="str">
        <f t="shared" si="64"/>
        <v>translated_dialog spyder_dragonscave_griffin2</v>
      </c>
      <c r="J332" t="str">
        <f t="shared" si="65"/>
        <v xml:space="preserve">msgid "spyder_dragonscave_griffin2" 
msgstr "Oh well - pobody's nerfect!" </v>
      </c>
    </row>
    <row r="333" spans="1:10" x14ac:dyDescent="0.3">
      <c r="A333" t="s">
        <v>4</v>
      </c>
      <c r="B333" t="s">
        <v>1198</v>
      </c>
      <c r="C333" t="s">
        <v>1278</v>
      </c>
      <c r="E333" t="s">
        <v>1268</v>
      </c>
      <c r="F333" s="1" t="str">
        <f t="shared" si="40"/>
        <v>Talk daenny1</v>
      </c>
      <c r="G333" t="str">
        <f t="shared" si="63"/>
        <v>spyder_dragonscave_daenny1</v>
      </c>
      <c r="H333" t="str">
        <f t="shared" si="64"/>
        <v>translated_dialog spyder_dragonscave_daenny1</v>
      </c>
      <c r="J333" t="str">
        <f t="shared" si="65"/>
        <v xml:space="preserve">msgid "spyder_dragonscave_daenny1" 
msgstr "Prepare to be defeated!" </v>
      </c>
    </row>
    <row r="334" spans="1:10" x14ac:dyDescent="0.3">
      <c r="A334" t="s">
        <v>4</v>
      </c>
      <c r="B334" t="s">
        <v>1198</v>
      </c>
      <c r="C334" t="s">
        <v>1279</v>
      </c>
      <c r="E334" t="s">
        <v>1269</v>
      </c>
      <c r="F334" s="1" t="str">
        <f t="shared" si="40"/>
        <v>Talk daenny2</v>
      </c>
      <c r="G334" t="str">
        <f t="shared" si="63"/>
        <v>spyder_dragonscave_daenny2</v>
      </c>
      <c r="H334" t="str">
        <f t="shared" si="64"/>
        <v>translated_dialog spyder_dragonscave_daenny2</v>
      </c>
      <c r="J334" t="str">
        <f t="shared" si="65"/>
        <v xml:space="preserve">msgid "spyder_dragonscave_daenny2" 
msgstr "You may have bested me, but you'll never best Benden." </v>
      </c>
    </row>
    <row r="335" spans="1:10" x14ac:dyDescent="0.3">
      <c r="A335" t="s">
        <v>4</v>
      </c>
      <c r="B335" t="s">
        <v>1198</v>
      </c>
      <c r="C335" t="s">
        <v>1280</v>
      </c>
      <c r="E335" t="s">
        <v>1270</v>
      </c>
      <c r="F335" s="1" t="str">
        <f t="shared" si="40"/>
        <v>Talk benden1</v>
      </c>
      <c r="G335" t="str">
        <f t="shared" si="63"/>
        <v>spyder_dragonscave_benden1</v>
      </c>
      <c r="H335" t="str">
        <f t="shared" si="64"/>
        <v>translated_dialog spyder_dragonscave_benden1</v>
      </c>
      <c r="J335" t="str">
        <f t="shared" si="65"/>
        <v xml:space="preserve">msgid "spyder_dragonscave_benden1" 
msgstr "I am the last and most powerful of the dragonriders." </v>
      </c>
    </row>
    <row r="336" spans="1:10" x14ac:dyDescent="0.3">
      <c r="A336" t="s">
        <v>4</v>
      </c>
      <c r="B336" t="s">
        <v>1198</v>
      </c>
      <c r="C336" t="s">
        <v>1281</v>
      </c>
      <c r="E336" t="s">
        <v>1271</v>
      </c>
      <c r="F336" s="1" t="str">
        <f t="shared" si="40"/>
        <v>Talk benden2</v>
      </c>
      <c r="G336" t="str">
        <f t="shared" si="63"/>
        <v>spyder_dragonscave_benden2</v>
      </c>
      <c r="H336" t="str">
        <f t="shared" si="64"/>
        <v>translated_dialog spyder_dragonscave_benden2</v>
      </c>
      <c r="J336" t="str">
        <f t="shared" si="65"/>
        <v xml:space="preserve">msgid "spyder_dragonscave_benden2" 
msgstr "You have proven yourself a worthy opponent for Drokoro. \n I will show you to the sacred inner chamber - after I heal you." </v>
      </c>
    </row>
    <row r="337" spans="1:10" x14ac:dyDescent="0.3">
      <c r="A337" t="s">
        <v>4</v>
      </c>
      <c r="B337" t="s">
        <v>1198</v>
      </c>
      <c r="C337" t="s">
        <v>1282</v>
      </c>
      <c r="E337" t="s">
        <v>1290</v>
      </c>
      <c r="F337" s="1" t="str">
        <f t="shared" si="40"/>
        <v>Talk mal1</v>
      </c>
      <c r="G337" t="str">
        <f t="shared" ref="G337:G346" si="66">CONCATENATE(A337,"_",B337,"_",C337)</f>
        <v>spyder_dragonscave_mal1</v>
      </c>
      <c r="H337" t="str">
        <f t="shared" ref="H337:H346" si="67">CONCATENATE($N$1,G337)</f>
        <v>translated_dialog spyder_dragonscave_mal1</v>
      </c>
      <c r="J337" t="str">
        <f t="shared" ref="J337:J349" si="68">$O$1&amp;$P$1&amp;G337&amp;$R$1&amp;CHAR(10)&amp;$Q$1&amp;$P$1&amp;E337&amp;$R$1</f>
        <v xml:space="preserve">msgid "spyder_dragonscave_mal1" 
msgstr "You have gotten in our way too many times!" </v>
      </c>
    </row>
    <row r="338" spans="1:10" x14ac:dyDescent="0.3">
      <c r="A338" t="s">
        <v>4</v>
      </c>
      <c r="B338" t="s">
        <v>1198</v>
      </c>
      <c r="C338" t="s">
        <v>1283</v>
      </c>
      <c r="E338" t="s">
        <v>1291</v>
      </c>
      <c r="F338" s="1" t="str">
        <f t="shared" si="40"/>
        <v>Talk mal2</v>
      </c>
      <c r="G338" t="str">
        <f t="shared" si="66"/>
        <v>spyder_dragonscave_mal2</v>
      </c>
      <c r="H338" t="str">
        <f t="shared" si="67"/>
        <v>translated_dialog spyder_dragonscave_mal2</v>
      </c>
      <c r="J338" t="str">
        <f t="shared" si="68"/>
        <v xml:space="preserve">msgid "spyder_dragonscave_mal2" 
msgstr "Ah ha, you fell right into my trap!" </v>
      </c>
    </row>
    <row r="339" spans="1:10" x14ac:dyDescent="0.3">
      <c r="A339" t="s">
        <v>4</v>
      </c>
      <c r="B339" t="s">
        <v>1198</v>
      </c>
      <c r="C339" t="s">
        <v>1284</v>
      </c>
      <c r="E339" t="s">
        <v>1292</v>
      </c>
      <c r="F339" s="1" t="str">
        <f t="shared" si="40"/>
        <v>Talk ray1</v>
      </c>
      <c r="G339" t="str">
        <f t="shared" si="66"/>
        <v>spyder_dragonscave_ray1</v>
      </c>
      <c r="H339" t="str">
        <f t="shared" si="67"/>
        <v>translated_dialog spyder_dragonscave_ray1</v>
      </c>
      <c r="J339" t="str">
        <f t="shared" si="68"/>
        <v xml:space="preserve">msgid "spyder_dragonscave_ray1" 
msgstr "All we want to do is create a mega-corporation that takes over the government. Is that so wrong?" </v>
      </c>
    </row>
    <row r="340" spans="1:10" x14ac:dyDescent="0.3">
      <c r="A340" t="s">
        <v>4</v>
      </c>
      <c r="B340" t="s">
        <v>1198</v>
      </c>
      <c r="C340" t="s">
        <v>1285</v>
      </c>
      <c r="E340" t="s">
        <v>1293</v>
      </c>
      <c r="F340" s="1" t="str">
        <f t="shared" si="40"/>
        <v>Talk ray2</v>
      </c>
      <c r="G340" t="str">
        <f t="shared" si="66"/>
        <v>spyder_dragonscave_ray2</v>
      </c>
      <c r="H340" t="str">
        <f t="shared" si="67"/>
        <v>translated_dialog spyder_dragonscave_ray2</v>
      </c>
      <c r="J340" t="str">
        <f t="shared" si="68"/>
        <v xml:space="preserve">msgid "spyder_dragonscave_ray2" 
msgstr "You're taking away my freedoms." </v>
      </c>
    </row>
    <row r="341" spans="1:10" x14ac:dyDescent="0.3">
      <c r="A341" t="s">
        <v>4</v>
      </c>
      <c r="B341" t="s">
        <v>1198</v>
      </c>
      <c r="C341" t="s">
        <v>1286</v>
      </c>
      <c r="E341" t="s">
        <v>1294</v>
      </c>
      <c r="F341" s="1" t="str">
        <f t="shared" si="40"/>
        <v>Talk lucille1</v>
      </c>
      <c r="G341" t="str">
        <f t="shared" si="66"/>
        <v>spyder_dragonscave_lucille1</v>
      </c>
      <c r="H341" t="str">
        <f t="shared" si="67"/>
        <v>translated_dialog spyder_dragonscave_lucille1</v>
      </c>
      <c r="J341" t="str">
        <f t="shared" si="68"/>
        <v xml:space="preserve">msgid "spyder_dragonscave_lucille1" 
msgstr "The Pillars are the only way we'll get anything done around here." </v>
      </c>
    </row>
    <row r="342" spans="1:10" x14ac:dyDescent="0.3">
      <c r="A342" t="s">
        <v>4</v>
      </c>
      <c r="B342" t="s">
        <v>1198</v>
      </c>
      <c r="C342" t="s">
        <v>1287</v>
      </c>
      <c r="E342" t="s">
        <v>1295</v>
      </c>
      <c r="F342" s="1" t="str">
        <f t="shared" si="40"/>
        <v>Talk lucille2</v>
      </c>
      <c r="G342" t="str">
        <f t="shared" si="66"/>
        <v>spyder_dragonscave_lucille2</v>
      </c>
      <c r="H342" t="str">
        <f t="shared" si="67"/>
        <v>translated_dialog spyder_dragonscave_lucille2</v>
      </c>
      <c r="J342" t="str">
        <f t="shared" si="68"/>
        <v xml:space="preserve">msgid "spyder_dragonscave_lucille2" 
msgstr "You'll regret this." </v>
      </c>
    </row>
    <row r="343" spans="1:10" x14ac:dyDescent="0.3">
      <c r="A343" t="s">
        <v>4</v>
      </c>
      <c r="B343" t="s">
        <v>1198</v>
      </c>
      <c r="C343" t="s">
        <v>800</v>
      </c>
      <c r="E343" t="s">
        <v>1296</v>
      </c>
      <c r="F343" s="1" t="str">
        <f t="shared" si="40"/>
        <v>Talk tru1</v>
      </c>
      <c r="G343" t="str">
        <f t="shared" si="66"/>
        <v>spyder_dragonscave_tru1</v>
      </c>
      <c r="H343" t="str">
        <f t="shared" si="67"/>
        <v>translated_dialog spyder_dragonscave_tru1</v>
      </c>
      <c r="J343" t="str">
        <f t="shared" si="68"/>
        <v xml:space="preserve">msgid "spyder_dragonscave_tru1" 
msgstr "This is for your own good, okay?" </v>
      </c>
    </row>
    <row r="344" spans="1:10" x14ac:dyDescent="0.3">
      <c r="A344" t="s">
        <v>4</v>
      </c>
      <c r="B344" t="s">
        <v>1198</v>
      </c>
      <c r="C344" t="s">
        <v>801</v>
      </c>
      <c r="E344" t="s">
        <v>1297</v>
      </c>
      <c r="F344" s="1" t="str">
        <f t="shared" si="40"/>
        <v>Talk tru2</v>
      </c>
      <c r="G344" t="str">
        <f t="shared" si="66"/>
        <v>spyder_dragonscave_tru2</v>
      </c>
      <c r="H344" t="str">
        <f t="shared" si="67"/>
        <v>translated_dialog spyder_dragonscave_tru2</v>
      </c>
      <c r="J344" t="str">
        <f t="shared" si="68"/>
        <v xml:space="preserve">msgid "spyder_dragonscave_tru2" 
msgstr "Whatever. We already took the DNA sample. \n We just wanted to capture Drokoro as a backup. \n You'll never stop them back at Omnichannel HQ." </v>
      </c>
    </row>
    <row r="345" spans="1:10" x14ac:dyDescent="0.3">
      <c r="A345" t="s">
        <v>4</v>
      </c>
      <c r="B345" t="s">
        <v>1198</v>
      </c>
      <c r="C345" t="s">
        <v>1288</v>
      </c>
      <c r="E345" t="s">
        <v>1289</v>
      </c>
      <c r="F345" s="1" t="str">
        <f t="shared" si="40"/>
        <v>Talk drokoro1</v>
      </c>
      <c r="G345" t="str">
        <f t="shared" si="66"/>
        <v>spyder_dragonscave_drokoro1</v>
      </c>
      <c r="H345" t="str">
        <f t="shared" si="67"/>
        <v>translated_dialog spyder_dragonscave_drokoro1</v>
      </c>
      <c r="J345" t="str">
        <f t="shared" si="68"/>
        <v xml:space="preserve">msgid "spyder_dragonscave_drokoro1" 
msgstr "Rawr!" </v>
      </c>
    </row>
    <row r="346" spans="1:10" x14ac:dyDescent="0.3">
      <c r="A346" t="s">
        <v>4</v>
      </c>
      <c r="B346" t="s">
        <v>200</v>
      </c>
      <c r="C346" t="s">
        <v>461</v>
      </c>
      <c r="E346" t="s">
        <v>1413</v>
      </c>
      <c r="F346" s="1" t="str">
        <f t="shared" si="40"/>
        <v>Talk zoolander1</v>
      </c>
      <c r="G346" t="str">
        <f t="shared" si="66"/>
        <v>spyder_omnichannel_zoolander1</v>
      </c>
      <c r="H346" t="str">
        <f t="shared" si="67"/>
        <v>translated_dialog spyder_omnichannel_zoolander1</v>
      </c>
      <c r="J346" t="str">
        <f t="shared" si="68"/>
        <v xml:space="preserve">msgid "spyder_omnichannel_zoolander1" 
msgstr "You really are a diamond in the rough, aren't you?" </v>
      </c>
    </row>
    <row r="347" spans="1:10" x14ac:dyDescent="0.3">
      <c r="A347" t="s">
        <v>4</v>
      </c>
      <c r="B347" t="s">
        <v>200</v>
      </c>
      <c r="C347" t="s">
        <v>948</v>
      </c>
      <c r="E347" t="s">
        <v>1412</v>
      </c>
      <c r="F347" s="1" t="str">
        <f t="shared" si="40"/>
        <v>Talk donald1</v>
      </c>
      <c r="G347" t="str">
        <f t="shared" ref="G347:G349" si="69">CONCATENATE(A347,"_",B347,"_",C347)</f>
        <v>spyder_omnichannel_donald1</v>
      </c>
      <c r="H347" t="str">
        <f t="shared" ref="H347:H349" si="70">CONCATENATE($N$1,G347)</f>
        <v>translated_dialog spyder_omnichannel_donald1</v>
      </c>
      <c r="J347" t="str">
        <f t="shared" si="68"/>
        <v xml:space="preserve">msgid "spyder_omnichannel_donald1" 
msgstr "Back again? I should have fed you into the meat grinder back at Scoop HQ." </v>
      </c>
    </row>
    <row r="348" spans="1:10" x14ac:dyDescent="0.3">
      <c r="A348" t="s">
        <v>4</v>
      </c>
      <c r="B348" t="s">
        <v>1299</v>
      </c>
      <c r="C348" t="s">
        <v>1300</v>
      </c>
      <c r="E348" t="s">
        <v>1301</v>
      </c>
      <c r="F348" s="1" t="str">
        <f t="shared" si="40"/>
        <v>Talk warning1</v>
      </c>
      <c r="G348" t="str">
        <f t="shared" si="69"/>
        <v>spyder_hospital_warning1</v>
      </c>
      <c r="H348" t="str">
        <f t="shared" si="70"/>
        <v>translated_dialog spyder_hospital_warning1</v>
      </c>
      <c r="J348" t="str">
        <f t="shared" si="68"/>
        <v xml:space="preserve">msgid "spyder_hospital_warning1" 
msgstr "Bzzzz. Lifeform detected. \n Doors remain closed." </v>
      </c>
    </row>
    <row r="349" spans="1:10" x14ac:dyDescent="0.3">
      <c r="A349" t="s">
        <v>4</v>
      </c>
      <c r="B349" t="s">
        <v>1299</v>
      </c>
      <c r="C349" t="s">
        <v>545</v>
      </c>
      <c r="E349" t="s">
        <v>1302</v>
      </c>
      <c r="F349" s="1" t="str">
        <f t="shared" si="40"/>
        <v>Talk nurse1</v>
      </c>
      <c r="G349" t="str">
        <f t="shared" si="69"/>
        <v>spyder_hospital_nurse1</v>
      </c>
      <c r="H349" t="str">
        <f t="shared" si="70"/>
        <v>translated_dialog spyder_hospital_nurse1</v>
      </c>
      <c r="J349" t="str">
        <f t="shared" si="68"/>
        <v xml:space="preserve">msgid "spyder_hospital_nurse1" 
msgstr "The screen is set up to detect and reject humans and tuxemon. \n It has been encoded with the DNA of all known tuxemon! " </v>
      </c>
    </row>
    <row r="350" spans="1:10" x14ac:dyDescent="0.3">
      <c r="A350" t="s">
        <v>4</v>
      </c>
      <c r="B350" t="s">
        <v>1299</v>
      </c>
      <c r="C350" t="s">
        <v>1303</v>
      </c>
      <c r="E350" t="s">
        <v>1304</v>
      </c>
      <c r="F350" s="1" t="str">
        <f t="shared" si="40"/>
        <v>Talk warning2</v>
      </c>
      <c r="G350" t="str">
        <f t="shared" ref="G350:G353" si="71">CONCATENATE(A350,"_",B350,"_",C350)</f>
        <v>spyder_hospital_warning2</v>
      </c>
      <c r="H350" t="str">
        <f t="shared" ref="H350:H353" si="72">CONCATENATE($N$1,G350)</f>
        <v>translated_dialog spyder_hospital_warning2</v>
      </c>
      <c r="J350" t="str">
        <f t="shared" ref="J350:J356" si="73">$O$1&amp;$P$1&amp;G350&amp;$R$1&amp;CHAR(10)&amp;$Q$1&amp;$P$1&amp;E350&amp;$R$1</f>
        <v xml:space="preserve">msgid "spyder_hospital_warning2" 
msgstr ""Aardant" is not a recognised lifeform. \n Shutting down." </v>
      </c>
    </row>
    <row r="351" spans="1:10" x14ac:dyDescent="0.3">
      <c r="A351" t="s">
        <v>4</v>
      </c>
      <c r="B351" t="s">
        <v>1299</v>
      </c>
      <c r="C351" t="s">
        <v>1305</v>
      </c>
      <c r="E351" t="s">
        <v>1306</v>
      </c>
      <c r="F351" s="1" t="str">
        <f t="shared" si="40"/>
        <v>Talk cure1</v>
      </c>
      <c r="G351" t="str">
        <f t="shared" si="71"/>
        <v>spyder_hospital_cure1</v>
      </c>
      <c r="H351" t="str">
        <f t="shared" si="72"/>
        <v>translated_dialog spyder_hospital_cure1</v>
      </c>
      <c r="J351" t="str">
        <f t="shared" si="73"/>
        <v xml:space="preserve">msgid "spyder_hospital_cure1" 
msgstr "It's the cure to the Spyder Bite infection! \n With this, you can cure your own and others' tuxemon." </v>
      </c>
    </row>
    <row r="352" spans="1:10" x14ac:dyDescent="0.3">
      <c r="A352" t="s">
        <v>4</v>
      </c>
      <c r="B352" t="s">
        <v>1126</v>
      </c>
      <c r="C352" t="s">
        <v>1307</v>
      </c>
      <c r="E352" t="s">
        <v>1308</v>
      </c>
      <c r="F352" s="1" t="str">
        <f t="shared" si="40"/>
        <v>Talk nigel3</v>
      </c>
      <c r="G352" t="str">
        <f t="shared" si="71"/>
        <v>spyder_searoutec_nigel3</v>
      </c>
      <c r="H352" t="str">
        <f t="shared" si="72"/>
        <v>translated_dialog spyder_searoutec_nigel3</v>
      </c>
      <c r="J352" t="str">
        <f t="shared" si="73"/>
        <v xml:space="preserve">msgid "spyder_searoutec_nigel3" 
msgstr "Sorry, I cannot permit entrance to the sacred cave while the Spyder Bite infection is still at loose." </v>
      </c>
    </row>
    <row r="353" spans="1:10" x14ac:dyDescent="0.3">
      <c r="A353" t="s">
        <v>4</v>
      </c>
      <c r="B353" t="s">
        <v>1299</v>
      </c>
      <c r="C353" t="s">
        <v>541</v>
      </c>
      <c r="E353" t="s">
        <v>1309</v>
      </c>
      <c r="F353" s="1" t="str">
        <f t="shared" si="40"/>
        <v>Talk billie1</v>
      </c>
      <c r="G353" t="str">
        <f t="shared" si="71"/>
        <v>spyder_hospital_billie1</v>
      </c>
      <c r="H353" t="str">
        <f t="shared" si="72"/>
        <v>translated_dialog spyder_hospital_billie1</v>
      </c>
      <c r="J353" t="str">
        <f t="shared" si="73"/>
        <v xml:space="preserve">msgid "spyder_hospital_billie1" 
msgstr "{{name}}, your meddling has become too much! Just let the authorities do their jobs!" </v>
      </c>
    </row>
    <row r="354" spans="1:10" x14ac:dyDescent="0.3">
      <c r="A354" t="s">
        <v>4</v>
      </c>
      <c r="B354" t="s">
        <v>1299</v>
      </c>
      <c r="C354" t="s">
        <v>327</v>
      </c>
      <c r="E354" t="s">
        <v>1310</v>
      </c>
      <c r="F354" s="1" t="str">
        <f t="shared" si="40"/>
        <v>Talk billie2</v>
      </c>
      <c r="G354" t="str">
        <f t="shared" ref="G354:G356" si="74">CONCATENATE(A354,"_",B354,"_",C354)</f>
        <v>spyder_hospital_billie2</v>
      </c>
      <c r="H354" t="str">
        <f t="shared" ref="H354:H356" si="75">CONCATENATE($N$1,G354)</f>
        <v>translated_dialog spyder_hospital_billie2</v>
      </c>
      <c r="J354" t="str">
        <f t="shared" si="73"/>
        <v xml:space="preserve">msgid "spyder_hospital_billie2" 
msgstr "Wait ... your tuxemon aren't sick! \n ... \n It was that simple? \n Then why did the Enforcers take our tuxemon instead of just curing them? ..." </v>
      </c>
    </row>
    <row r="355" spans="1:10" x14ac:dyDescent="0.3">
      <c r="A355" t="s">
        <v>4</v>
      </c>
      <c r="B355" t="s">
        <v>1311</v>
      </c>
      <c r="C355" t="s">
        <v>1312</v>
      </c>
      <c r="E355" t="s">
        <v>1313</v>
      </c>
      <c r="F355" s="1" t="str">
        <f t="shared" si="40"/>
        <v>Talk looten1</v>
      </c>
      <c r="G355" t="str">
        <f t="shared" si="74"/>
        <v>spyder_greenwash_looten1</v>
      </c>
      <c r="H355" t="str">
        <f t="shared" si="75"/>
        <v>translated_dialog spyder_greenwash_looten1</v>
      </c>
      <c r="J355" t="str">
        <f t="shared" si="73"/>
        <v xml:space="preserve">msgid "spyder_greenwash_looten1" 
msgstr "As the game is expanded, this dungeon may be expanded too. \n Without code for fusion, however, this dungeon is missing its main gimmick. \n So here's Aardant. \n It's an ant-Aardorn fusion that'll get you into the hospital." </v>
      </c>
    </row>
    <row r="356" spans="1:10" x14ac:dyDescent="0.3">
      <c r="A356" t="s">
        <v>4</v>
      </c>
      <c r="B356" t="s">
        <v>1317</v>
      </c>
      <c r="C356" t="s">
        <v>1319</v>
      </c>
      <c r="E356" t="s">
        <v>1323</v>
      </c>
      <c r="F356" s="1" t="str">
        <f t="shared" si="40"/>
        <v>Talk drinkingbuddya1</v>
      </c>
      <c r="G356" t="str">
        <f t="shared" si="74"/>
        <v>spyder_mansion_drinkingbuddya1</v>
      </c>
      <c r="H356" t="str">
        <f t="shared" si="75"/>
        <v>translated_dialog spyder_mansion_drinkingbuddya1</v>
      </c>
      <c r="J356" t="str">
        <f t="shared" si="73"/>
        <v xml:space="preserve">msgid "spyder_mansion_drinkingbuddya1" 
msgstr "I wonder where our drinking buddy has gotten to? " </v>
      </c>
    </row>
    <row r="357" spans="1:10" x14ac:dyDescent="0.3">
      <c r="A357" t="s">
        <v>4</v>
      </c>
      <c r="B357" t="s">
        <v>1317</v>
      </c>
      <c r="C357" t="s">
        <v>1320</v>
      </c>
      <c r="E357" t="s">
        <v>1322</v>
      </c>
      <c r="F357" s="1" t="str">
        <f t="shared" si="40"/>
        <v>Talk drinkingbuddyb1</v>
      </c>
      <c r="G357" t="str">
        <f t="shared" ref="G357:G362" si="76">CONCATENATE(A357,"_",B357,"_",C357)</f>
        <v>spyder_mansion_drinkingbuddyb1</v>
      </c>
      <c r="H357" t="str">
        <f t="shared" ref="H357:H362" si="77">CONCATENATE($N$1,G357)</f>
        <v>translated_dialog spyder_mansion_drinkingbuddyb1</v>
      </c>
      <c r="J357" t="str">
        <f t="shared" ref="J357:J378" si="78">$O$1&amp;$P$1&amp;G357&amp;$R$1&amp;CHAR(10)&amp;$Q$1&amp;$P$1&amp;E357&amp;$R$1</f>
        <v xml:space="preserve">msgid "spyder_mansion_drinkingbuddyb1" 
msgstr "We started singing an old sea shanty, and by the time we'd done the Captain was missing!" </v>
      </c>
    </row>
    <row r="358" spans="1:10" x14ac:dyDescent="0.3">
      <c r="A358" t="s">
        <v>4</v>
      </c>
      <c r="B358" t="s">
        <v>1317</v>
      </c>
      <c r="C358" t="s">
        <v>1321</v>
      </c>
      <c r="E358" t="s">
        <v>1324</v>
      </c>
      <c r="F358" s="1" t="str">
        <f t="shared" si="40"/>
        <v>Talk drinkingbuddya2</v>
      </c>
      <c r="G358" t="str">
        <f t="shared" si="76"/>
        <v>spyder_mansion_drinkingbuddya2</v>
      </c>
      <c r="H358" t="str">
        <f t="shared" si="77"/>
        <v>translated_dialog spyder_mansion_drinkingbuddya2</v>
      </c>
      <c r="J358" t="str">
        <f t="shared" si="78"/>
        <v xml:space="preserve">msgid "spyder_mansion_drinkingbuddya2" 
msgstr "There you are old friend! Let's get you back to river." </v>
      </c>
    </row>
    <row r="359" spans="1:10" x14ac:dyDescent="0.3">
      <c r="A359" t="s">
        <v>4</v>
      </c>
      <c r="B359" t="s">
        <v>1317</v>
      </c>
      <c r="C359" t="s">
        <v>1325</v>
      </c>
      <c r="E359" t="s">
        <v>1326</v>
      </c>
      <c r="F359" s="1" t="str">
        <f t="shared" si="40"/>
        <v>Talk captain1</v>
      </c>
      <c r="G359" t="str">
        <f t="shared" si="76"/>
        <v>spyder_mansion_captain1</v>
      </c>
      <c r="H359" t="str">
        <f t="shared" si="77"/>
        <v>translated_dialog spyder_mansion_captain1</v>
      </c>
      <c r="J359" t="str">
        <f t="shared" si="78"/>
        <v xml:space="preserve">msgid "spyder_mansion_captain1" 
msgstr "Ahoy there! Thank you for finding me! \n I wandered off during last night's drinking session and fell down here. \n Hey, can you find the exit? Just shout out when you do." </v>
      </c>
    </row>
    <row r="360" spans="1:10" x14ac:dyDescent="0.3">
      <c r="A360" t="s">
        <v>4</v>
      </c>
      <c r="B360" t="s">
        <v>1329</v>
      </c>
      <c r="C360" t="s">
        <v>1327</v>
      </c>
      <c r="E360" t="s">
        <v>1328</v>
      </c>
      <c r="F360" s="1" t="str">
        <f t="shared" si="40"/>
        <v>Talk captain2</v>
      </c>
      <c r="G360" t="str">
        <f t="shared" si="76"/>
        <v>spyder_river_captain2</v>
      </c>
      <c r="H360" t="str">
        <f t="shared" si="77"/>
        <v>translated_dialog spyder_river_captain2</v>
      </c>
      <c r="J360" t="str">
        <f t="shared" si="78"/>
        <v xml:space="preserve">msgid "spyder_river_captain2" 
msgstr "Ahoy there! Where would you like to go?" </v>
      </c>
    </row>
    <row r="361" spans="1:10" x14ac:dyDescent="0.3">
      <c r="A361" t="s">
        <v>4</v>
      </c>
      <c r="B361" t="s">
        <v>890</v>
      </c>
      <c r="C361" t="s">
        <v>1330</v>
      </c>
      <c r="E361" t="s">
        <v>1331</v>
      </c>
      <c r="F361" s="1" t="str">
        <f t="shared" si="40"/>
        <v>Talk tv1</v>
      </c>
      <c r="G361" t="str">
        <f t="shared" si="76"/>
        <v>spyder_wayfarerinn_tv1</v>
      </c>
      <c r="H361" t="str">
        <f t="shared" si="77"/>
        <v>translated_dialog spyder_wayfarerinn_tv1</v>
      </c>
      <c r="J361" t="str">
        <f t="shared" si="78"/>
        <v xml:space="preserve">msgid "spyder_wayfarerinn_tv1" 
msgstr "The news is playing. \n The presenters are saying that there are unfounded rumours of an infection." </v>
      </c>
    </row>
    <row r="362" spans="1:10" x14ac:dyDescent="0.3">
      <c r="A362" t="s">
        <v>4</v>
      </c>
      <c r="B362" t="s">
        <v>1332</v>
      </c>
      <c r="C362" t="s">
        <v>1343</v>
      </c>
      <c r="E362" t="s">
        <v>1346</v>
      </c>
      <c r="F362" s="1" t="str">
        <f t="shared" si="40"/>
        <v>Talk volcoli1</v>
      </c>
      <c r="G362" t="str">
        <f t="shared" si="76"/>
        <v>spyder_dryadsgrove_volcoli1</v>
      </c>
      <c r="H362" t="str">
        <f t="shared" si="77"/>
        <v>translated_dialog spyder_dryadsgrove_volcoli1</v>
      </c>
      <c r="J362" t="str">
        <f t="shared" si="78"/>
        <v xml:space="preserve">msgid "spyder_dryadsgrove_volcoli1" 
msgstr "Bree! Bree!" </v>
      </c>
    </row>
    <row r="363" spans="1:10" x14ac:dyDescent="0.3">
      <c r="A363" t="s">
        <v>4</v>
      </c>
      <c r="B363" t="s">
        <v>1332</v>
      </c>
      <c r="C363" t="s">
        <v>1347</v>
      </c>
      <c r="E363" t="s">
        <v>1359</v>
      </c>
      <c r="F363" s="1" t="str">
        <f t="shared" si="40"/>
        <v>Talk aquemini1</v>
      </c>
      <c r="G363" t="str">
        <f t="shared" ref="G363:G378" si="79">CONCATENATE(A363,"_",B363,"_",C363)</f>
        <v>spyder_dryadsgrove_aquemini1</v>
      </c>
      <c r="H363" t="str">
        <f t="shared" ref="H363:H378" si="80">CONCATENATE($N$1,G363)</f>
        <v>translated_dialog spyder_dryadsgrove_aquemini1</v>
      </c>
      <c r="J363" t="str">
        <f t="shared" si="78"/>
        <v xml:space="preserve">msgid "spyder_dryadsgrove_aquemini1" 
msgstr "Welcome to our grove, mortal." </v>
      </c>
    </row>
    <row r="364" spans="1:10" x14ac:dyDescent="0.3">
      <c r="A364" t="s">
        <v>4</v>
      </c>
      <c r="B364" t="s">
        <v>1332</v>
      </c>
      <c r="C364" t="s">
        <v>1348</v>
      </c>
      <c r="E364" t="s">
        <v>1360</v>
      </c>
      <c r="F364" s="1" t="str">
        <f t="shared" si="40"/>
        <v>Talk aquemini2</v>
      </c>
      <c r="G364" t="str">
        <f t="shared" si="79"/>
        <v>spyder_dryadsgrove_aquemini2</v>
      </c>
      <c r="H364" t="str">
        <f t="shared" si="80"/>
        <v>translated_dialog spyder_dryadsgrove_aquemini2</v>
      </c>
      <c r="J364" t="str">
        <f t="shared" si="78"/>
        <v xml:space="preserve">msgid "spyder_dryadsgrove_aquemini2" 
msgstr "Pray you survive your visit." </v>
      </c>
    </row>
    <row r="365" spans="1:10" x14ac:dyDescent="0.3">
      <c r="A365" t="s">
        <v>4</v>
      </c>
      <c r="B365" t="s">
        <v>1332</v>
      </c>
      <c r="C365" t="s">
        <v>1349</v>
      </c>
      <c r="E365" t="s">
        <v>1361</v>
      </c>
      <c r="F365" s="1" t="str">
        <f t="shared" si="40"/>
        <v>Talk ignatia1</v>
      </c>
      <c r="G365" t="str">
        <f t="shared" si="79"/>
        <v>spyder_dryadsgrove_ignatia1</v>
      </c>
      <c r="H365" t="str">
        <f t="shared" si="80"/>
        <v>translated_dialog spyder_dryadsgrove_ignatia1</v>
      </c>
      <c r="J365" t="str">
        <f t="shared" si="78"/>
        <v xml:space="preserve">msgid "spyder_dryadsgrove_ignatia1" 
msgstr "We are more than we appear." </v>
      </c>
    </row>
    <row r="366" spans="1:10" x14ac:dyDescent="0.3">
      <c r="A366" t="s">
        <v>4</v>
      </c>
      <c r="B366" t="s">
        <v>1332</v>
      </c>
      <c r="C366" t="s">
        <v>1350</v>
      </c>
      <c r="E366" t="s">
        <v>1362</v>
      </c>
      <c r="F366" s="1" t="str">
        <f t="shared" si="40"/>
        <v>Talk ignatia2</v>
      </c>
      <c r="G366" t="str">
        <f t="shared" si="79"/>
        <v>spyder_dryadsgrove_ignatia2</v>
      </c>
      <c r="H366" t="str">
        <f t="shared" si="80"/>
        <v>translated_dialog spyder_dryadsgrove_ignatia2</v>
      </c>
      <c r="J366" t="str">
        <f t="shared" si="78"/>
        <v xml:space="preserve">msgid "spyder_dryadsgrove_ignatia2" 
msgstr "You are more than you appear." </v>
      </c>
    </row>
    <row r="367" spans="1:10" x14ac:dyDescent="0.3">
      <c r="A367" t="s">
        <v>4</v>
      </c>
      <c r="B367" t="s">
        <v>1332</v>
      </c>
      <c r="C367" t="s">
        <v>1351</v>
      </c>
      <c r="E367" t="s">
        <v>1363</v>
      </c>
      <c r="F367" s="1" t="str">
        <f t="shared" si="40"/>
        <v>Talk petra1</v>
      </c>
      <c r="G367" t="str">
        <f t="shared" si="79"/>
        <v>spyder_dryadsgrove_petra1</v>
      </c>
      <c r="H367" t="str">
        <f t="shared" si="80"/>
        <v>translated_dialog spyder_dryadsgrove_petra1</v>
      </c>
      <c r="J367" t="str">
        <f t="shared" si="78"/>
        <v xml:space="preserve">msgid "spyder_dryadsgrove_petra1" 
msgstr "Crack nature's moulds!" </v>
      </c>
    </row>
    <row r="368" spans="1:10" x14ac:dyDescent="0.3">
      <c r="A368" t="s">
        <v>4</v>
      </c>
      <c r="B368" t="s">
        <v>1332</v>
      </c>
      <c r="C368" t="s">
        <v>1352</v>
      </c>
      <c r="E368" t="s">
        <v>1364</v>
      </c>
      <c r="F368" s="1" t="str">
        <f t="shared" si="40"/>
        <v>Talk petra2</v>
      </c>
      <c r="G368" t="str">
        <f t="shared" si="79"/>
        <v>spyder_dryadsgrove_petra2</v>
      </c>
      <c r="H368" t="str">
        <f t="shared" si="80"/>
        <v>translated_dialog spyder_dryadsgrove_petra2</v>
      </c>
      <c r="J368" t="str">
        <f t="shared" si="78"/>
        <v xml:space="preserve">msgid "spyder_dryadsgrove_petra2" 
msgstr "Ungrateful man." </v>
      </c>
    </row>
    <row r="369" spans="1:10" x14ac:dyDescent="0.3">
      <c r="A369" t="s">
        <v>4</v>
      </c>
      <c r="B369" t="s">
        <v>1332</v>
      </c>
      <c r="C369" t="s">
        <v>1353</v>
      </c>
      <c r="E369" t="s">
        <v>1365</v>
      </c>
      <c r="F369" s="1" t="str">
        <f t="shared" si="40"/>
        <v>Talk ferris1</v>
      </c>
      <c r="G369" t="str">
        <f t="shared" si="79"/>
        <v>spyder_dryadsgrove_ferris1</v>
      </c>
      <c r="H369" t="str">
        <f t="shared" si="80"/>
        <v>translated_dialog spyder_dryadsgrove_ferris1</v>
      </c>
      <c r="J369" t="str">
        <f t="shared" si="78"/>
        <v xml:space="preserve">msgid "spyder_dryadsgrove_ferris1" 
msgstr "Do you realise you disturb the slumber of centuries?" </v>
      </c>
    </row>
    <row r="370" spans="1:10" x14ac:dyDescent="0.3">
      <c r="A370" t="s">
        <v>4</v>
      </c>
      <c r="B370" t="s">
        <v>1332</v>
      </c>
      <c r="C370" t="s">
        <v>1354</v>
      </c>
      <c r="E370" t="s">
        <v>1366</v>
      </c>
      <c r="F370" s="1" t="str">
        <f t="shared" si="40"/>
        <v>Talk ferris2</v>
      </c>
      <c r="G370" t="str">
        <f t="shared" si="79"/>
        <v>spyder_dryadsgrove_ferris2</v>
      </c>
      <c r="H370" t="str">
        <f t="shared" si="80"/>
        <v>translated_dialog spyder_dryadsgrove_ferris2</v>
      </c>
      <c r="J370" t="str">
        <f t="shared" si="78"/>
        <v xml:space="preserve">msgid "spyder_dryadsgrove_ferris2" 
msgstr "Maybe it is time for us to go into the world." </v>
      </c>
    </row>
    <row r="371" spans="1:10" x14ac:dyDescent="0.3">
      <c r="A371" t="s">
        <v>4</v>
      </c>
      <c r="B371" t="s">
        <v>1332</v>
      </c>
      <c r="C371" t="s">
        <v>1355</v>
      </c>
      <c r="E371" t="s">
        <v>1357</v>
      </c>
      <c r="F371" s="1" t="str">
        <f t="shared" si="40"/>
        <v>Talk sylvia1</v>
      </c>
      <c r="G371" t="str">
        <f t="shared" si="79"/>
        <v>spyder_dryadsgrove_sylvia1</v>
      </c>
      <c r="H371" t="str">
        <f t="shared" si="80"/>
        <v>translated_dialog spyder_dryadsgrove_sylvia1</v>
      </c>
      <c r="J371" t="str">
        <f t="shared" si="78"/>
        <v xml:space="preserve">msgid "spyder_dryadsgrove_sylvia1" 
msgstr "The seasons turn with Volcoli's dance." </v>
      </c>
    </row>
    <row r="372" spans="1:10" x14ac:dyDescent="0.3">
      <c r="A372" t="s">
        <v>4</v>
      </c>
      <c r="B372" t="s">
        <v>1332</v>
      </c>
      <c r="C372" t="s">
        <v>1356</v>
      </c>
      <c r="E372" t="s">
        <v>1358</v>
      </c>
      <c r="F372" s="1" t="str">
        <f t="shared" si="40"/>
        <v>Talk sylvia2</v>
      </c>
      <c r="G372" t="str">
        <f t="shared" si="79"/>
        <v>spyder_dryadsgrove_sylvia2</v>
      </c>
      <c r="H372" t="str">
        <f t="shared" si="80"/>
        <v>translated_dialog spyder_dryadsgrove_sylvia2</v>
      </c>
      <c r="J372" t="str">
        <f t="shared" si="78"/>
        <v xml:space="preserve">msgid "spyder_dryadsgrove_sylvia2" 
msgstr "We nymphs wax and wane in power with the passing of the seasons." </v>
      </c>
    </row>
    <row r="373" spans="1:10" x14ac:dyDescent="0.3">
      <c r="A373" t="s">
        <v>4</v>
      </c>
      <c r="B373" t="s">
        <v>719</v>
      </c>
      <c r="C373" t="s">
        <v>1370</v>
      </c>
      <c r="E373" t="s">
        <v>1371</v>
      </c>
      <c r="F373" s="1" t="str">
        <f t="shared" si="40"/>
        <v>Talk tennisplayer1</v>
      </c>
      <c r="G373" t="str">
        <f t="shared" si="79"/>
        <v>spyder_leatherhouse1_tennisplayer1</v>
      </c>
      <c r="H373" t="str">
        <f t="shared" si="80"/>
        <v>translated_dialog spyder_leatherhouse1_tennisplayer1</v>
      </c>
      <c r="J373" t="str">
        <f t="shared" si="78"/>
        <v xml:space="preserve">msgid "spyder_leatherhouse1_tennisplayer1" 
msgstr "Is Frostbite an Earth element technique or a Water element technique? " </v>
      </c>
    </row>
    <row r="374" spans="1:10" x14ac:dyDescent="0.3">
      <c r="A374" t="s">
        <v>4</v>
      </c>
      <c r="B374" t="s">
        <v>719</v>
      </c>
      <c r="C374" t="s">
        <v>1373</v>
      </c>
      <c r="E374" t="s">
        <v>1372</v>
      </c>
      <c r="F374" s="1" t="str">
        <f t="shared" si="40"/>
        <v>Talk tennisplayer2</v>
      </c>
      <c r="G374" t="str">
        <f t="shared" si="79"/>
        <v>spyder_leatherhouse1_tennisplayer2</v>
      </c>
      <c r="H374" t="str">
        <f t="shared" si="80"/>
        <v>translated_dialog spyder_leatherhouse1_tennisplayer2</v>
      </c>
      <c r="J374" t="str">
        <f t="shared" si="78"/>
        <v xml:space="preserve">msgid "spyder_leatherhouse1_tennisplayer2" 
msgstr "Trick question - it's both!" </v>
      </c>
    </row>
    <row r="375" spans="1:10" x14ac:dyDescent="0.3">
      <c r="A375" t="s">
        <v>4</v>
      </c>
      <c r="B375" t="s">
        <v>1062</v>
      </c>
      <c r="C375" t="s">
        <v>1385</v>
      </c>
      <c r="E375" t="s">
        <v>1386</v>
      </c>
      <c r="F375" s="1" t="str">
        <f t="shared" si="40"/>
        <v>Talk boulder</v>
      </c>
      <c r="G375" t="str">
        <f t="shared" si="79"/>
        <v>spyder_successful_boulder</v>
      </c>
      <c r="H375" t="str">
        <f t="shared" si="80"/>
        <v>translated_dialog spyder_successful_boulder</v>
      </c>
      <c r="J375" t="str">
        <f t="shared" si="78"/>
        <v xml:space="preserve">msgid "spyder_successful_boulder" 
msgstr "The sledgehammer smashes the boulder apart." </v>
      </c>
    </row>
    <row r="376" spans="1:10" x14ac:dyDescent="0.3">
      <c r="A376" t="s">
        <v>4</v>
      </c>
      <c r="B376" t="s">
        <v>724</v>
      </c>
      <c r="C376" t="s">
        <v>1201</v>
      </c>
      <c r="E376" t="s">
        <v>1410</v>
      </c>
      <c r="F376" s="1" t="str">
        <f t="shared" si="40"/>
        <v>Talk snugglepot</v>
      </c>
      <c r="G376" t="str">
        <f t="shared" si="79"/>
        <v>spyder_leatherhouse2_snugglepot</v>
      </c>
      <c r="H376" t="str">
        <f t="shared" si="80"/>
        <v>translated_dialog spyder_leatherhouse2_snugglepot</v>
      </c>
      <c r="J376" t="str">
        <f t="shared" si="78"/>
        <v xml:space="preserve">msgid "spyder_leatherhouse2_snugglepot" 
msgstr "Wow! One day I'm going to be a trainer just like you!" </v>
      </c>
    </row>
    <row r="377" spans="1:10" x14ac:dyDescent="0.3">
      <c r="A377" t="s">
        <v>4</v>
      </c>
      <c r="B377" t="s">
        <v>1311</v>
      </c>
      <c r="C377" t="s">
        <v>1414</v>
      </c>
      <c r="D377" t="s">
        <v>1414</v>
      </c>
      <c r="E377" t="s">
        <v>1415</v>
      </c>
      <c r="F377" s="1" t="str">
        <f t="shared" si="40"/>
        <v>Talk guard</v>
      </c>
      <c r="G377" t="str">
        <f t="shared" si="79"/>
        <v>spyder_greenwash_guard</v>
      </c>
      <c r="H377" t="str">
        <f t="shared" si="80"/>
        <v>translated_dialog spyder_greenwash_guard</v>
      </c>
      <c r="J377" t="str">
        <f t="shared" si="78"/>
        <v xml:space="preserve">msgid "spyder_greenwash_guard" 
msgstr "Alright, alright, nothing to see here." </v>
      </c>
    </row>
    <row r="378" spans="1:10" x14ac:dyDescent="0.3">
      <c r="A378" t="s">
        <v>4</v>
      </c>
      <c r="B378" t="s">
        <v>1311</v>
      </c>
      <c r="C378" t="s">
        <v>1419</v>
      </c>
      <c r="D378" t="s">
        <v>1416</v>
      </c>
      <c r="E378" t="s">
        <v>1425</v>
      </c>
      <c r="F378" s="1" t="str">
        <f t="shared" si="40"/>
        <v>Talk gregor1</v>
      </c>
      <c r="G378" t="str">
        <f t="shared" si="79"/>
        <v>spyder_greenwash_gregor1</v>
      </c>
      <c r="H378" t="str">
        <f t="shared" si="80"/>
        <v>translated_dialog spyder_greenwash_gregor1</v>
      </c>
      <c r="J378" t="str">
        <f t="shared" si="78"/>
        <v xml:space="preserve">msgid "spyder_greenwash_gregor1" 
msgstr "I spend all day watching my CATEYE - I'm going to catch it blinking!" </v>
      </c>
    </row>
    <row r="379" spans="1:10" x14ac:dyDescent="0.3">
      <c r="A379" t="s">
        <v>4</v>
      </c>
      <c r="B379" t="s">
        <v>1311</v>
      </c>
      <c r="C379" t="s">
        <v>1429</v>
      </c>
      <c r="D379" t="s">
        <v>1433</v>
      </c>
      <c r="E379" t="s">
        <v>1427</v>
      </c>
      <c r="F379" s="1" t="str">
        <f t="shared" si="40"/>
        <v>Talk chip1</v>
      </c>
      <c r="G379" t="str">
        <f t="shared" ref="G379:G383" si="81">CONCATENATE(A379,"_",B379,"_",C379)</f>
        <v>spyder_greenwash_chip1</v>
      </c>
      <c r="H379" t="str">
        <f t="shared" ref="H379:H383" si="82">CONCATENATE($N$1,G379)</f>
        <v>translated_dialog spyder_greenwash_chip1</v>
      </c>
      <c r="J379" t="str">
        <f t="shared" ref="J379:J383" si="83">$O$1&amp;$P$1&amp;G379&amp;$R$1&amp;CHAR(10)&amp;$Q$1&amp;$P$1&amp;E379&amp;$R$1</f>
        <v xml:space="preserve">msgid "spyder_greenwash_chip1" 
msgstr "I have developed unmatched computing power!" </v>
      </c>
    </row>
    <row r="380" spans="1:10" x14ac:dyDescent="0.3">
      <c r="A380" t="s">
        <v>4</v>
      </c>
      <c r="B380" t="s">
        <v>1311</v>
      </c>
      <c r="C380" t="s">
        <v>1421</v>
      </c>
      <c r="D380" t="s">
        <v>1418</v>
      </c>
      <c r="E380" t="s">
        <v>1431</v>
      </c>
      <c r="F380" s="1" t="str">
        <f t="shared" si="40"/>
        <v>Talk clarence1</v>
      </c>
      <c r="G380" t="str">
        <f t="shared" si="81"/>
        <v>spyder_greenwash_clarence1</v>
      </c>
      <c r="H380" t="str">
        <f t="shared" si="82"/>
        <v>translated_dialog spyder_greenwash_clarence1</v>
      </c>
      <c r="J380" t="str">
        <f t="shared" si="83"/>
        <v xml:space="preserve">msgid "spyder_greenwash_clarence1" 
msgstr "My tuxemon are unstoppable in the sunlight!" </v>
      </c>
    </row>
    <row r="381" spans="1:10" x14ac:dyDescent="0.3">
      <c r="A381" t="s">
        <v>4</v>
      </c>
      <c r="B381" t="s">
        <v>1311</v>
      </c>
      <c r="C381" t="s">
        <v>1422</v>
      </c>
      <c r="D381" t="s">
        <v>1416</v>
      </c>
      <c r="E381" t="s">
        <v>1426</v>
      </c>
      <c r="F381" s="1" t="str">
        <f t="shared" si="40"/>
        <v>Talk gregor2</v>
      </c>
      <c r="G381" t="str">
        <f t="shared" si="81"/>
        <v>spyder_greenwash_gregor2</v>
      </c>
      <c r="H381" t="str">
        <f t="shared" si="82"/>
        <v>translated_dialog spyder_greenwash_gregor2</v>
      </c>
      <c r="J381" t="str">
        <f t="shared" si="83"/>
        <v xml:space="preserve">msgid "spyder_greenwash_gregor2" 
msgstr "Ugh, it didn't even blink when it fainted!" </v>
      </c>
    </row>
    <row r="382" spans="1:10" x14ac:dyDescent="0.3">
      <c r="A382" t="s">
        <v>4</v>
      </c>
      <c r="B382" t="s">
        <v>1311</v>
      </c>
      <c r="C382" t="s">
        <v>1430</v>
      </c>
      <c r="D382" t="s">
        <v>1433</v>
      </c>
      <c r="E382" t="s">
        <v>1428</v>
      </c>
      <c r="F382" s="1" t="str">
        <f t="shared" ref="F382:F383" si="84">"Talk "&amp;C382</f>
        <v>Talk chip2</v>
      </c>
      <c r="G382" t="str">
        <f t="shared" si="81"/>
        <v>spyder_greenwash_chip2</v>
      </c>
      <c r="H382" t="str">
        <f t="shared" si="82"/>
        <v>translated_dialog spyder_greenwash_chip2</v>
      </c>
      <c r="J382" t="str">
        <f t="shared" si="83"/>
        <v xml:space="preserve">msgid "spyder_greenwash_chip2" 
msgstr "Needs more power!" </v>
      </c>
    </row>
    <row r="383" spans="1:10" x14ac:dyDescent="0.3">
      <c r="A383" t="s">
        <v>4</v>
      </c>
      <c r="B383" t="s">
        <v>1311</v>
      </c>
      <c r="C383" t="s">
        <v>1424</v>
      </c>
      <c r="D383" t="s">
        <v>1418</v>
      </c>
      <c r="E383" t="s">
        <v>1432</v>
      </c>
      <c r="F383" s="1" t="str">
        <f t="shared" si="84"/>
        <v>Talk clarence2</v>
      </c>
      <c r="G383" t="str">
        <f t="shared" si="81"/>
        <v>spyder_greenwash_clarence2</v>
      </c>
      <c r="H383" t="str">
        <f t="shared" si="82"/>
        <v>translated_dialog spyder_greenwash_clarence2</v>
      </c>
      <c r="J383" t="str">
        <f t="shared" si="83"/>
        <v xml:space="preserve">msgid "spyder_greenwash_clarence2" 
msgstr "There was a cloud!" </v>
      </c>
    </row>
    <row r="384" spans="1:10" x14ac:dyDescent="0.3">
      <c r="A384" t="s">
        <v>4</v>
      </c>
      <c r="B384" t="s">
        <v>1311</v>
      </c>
      <c r="C384" t="s">
        <v>1420</v>
      </c>
      <c r="D384" t="s">
        <v>1417</v>
      </c>
      <c r="E384" t="s">
        <v>1434</v>
      </c>
      <c r="F384" s="1" t="str">
        <f t="shared" ref="F384:F385" si="85">"Talk "&amp;C384</f>
        <v>Talk louis1</v>
      </c>
      <c r="G384" t="str">
        <f t="shared" ref="G384:G385" si="86">CONCATENATE(A384,"_",B384,"_",C384)</f>
        <v>spyder_greenwash_louis1</v>
      </c>
      <c r="H384" t="str">
        <f t="shared" ref="H384:H385" si="87">CONCATENATE($N$1,G384)</f>
        <v>translated_dialog spyder_greenwash_louis1</v>
      </c>
      <c r="J384" t="str">
        <f t="shared" ref="J384:J385" si="88">$O$1&amp;$P$1&amp;G384&amp;$R$1&amp;CHAR(10)&amp;$Q$1&amp;$P$1&amp;E384&amp;$R$1</f>
        <v xml:space="preserve">msgid "spyder_greenwash_louis1" 
msgstr "The rules of this battle are the simple laws of natural selection: only the strong survive!" </v>
      </c>
    </row>
    <row r="385" spans="1:10" x14ac:dyDescent="0.3">
      <c r="A385" t="s">
        <v>4</v>
      </c>
      <c r="B385" t="s">
        <v>1311</v>
      </c>
      <c r="C385" t="s">
        <v>1423</v>
      </c>
      <c r="D385" t="s">
        <v>1417</v>
      </c>
      <c r="E385" t="s">
        <v>1435</v>
      </c>
      <c r="F385" s="1" t="str">
        <f t="shared" si="85"/>
        <v>Talk louis2</v>
      </c>
      <c r="G385" t="str">
        <f t="shared" si="86"/>
        <v>spyder_greenwash_louis2</v>
      </c>
      <c r="H385" t="str">
        <f t="shared" si="87"/>
        <v>translated_dialog spyder_greenwash_louis2</v>
      </c>
      <c r="J385" t="str">
        <f t="shared" si="88"/>
        <v xml:space="preserve">msgid "spyder_greenwash_louis2" 
msgstr "May I introduce you to the Gaia Hypothesis?" </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825E-F63E-447C-B837-7D1A81DC0B5A}">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D68-480F-4057-AFCF-ADC7DB3A66FB}">
  <dimension ref="A1:P44"/>
  <sheetViews>
    <sheetView topLeftCell="A36" workbookViewId="0">
      <selection activeCell="H44" sqref="H44"/>
    </sheetView>
  </sheetViews>
  <sheetFormatPr defaultRowHeight="14.4" x14ac:dyDescent="0.3"/>
  <cols>
    <col min="1" max="1" width="23.109375" customWidth="1"/>
    <col min="2" max="2" width="9.6640625" bestFit="1" customWidth="1"/>
    <col min="3" max="3" width="11.6640625" bestFit="1" customWidth="1"/>
    <col min="5" max="5" width="37.88671875" customWidth="1"/>
    <col min="6" max="6" width="29" bestFit="1" customWidth="1"/>
    <col min="7" max="7" width="29" customWidth="1"/>
    <col min="8" max="8" width="11.44140625" bestFit="1" customWidth="1"/>
  </cols>
  <sheetData>
    <row r="1" spans="1:16" x14ac:dyDescent="0.3">
      <c r="A1" t="s">
        <v>53</v>
      </c>
      <c r="B1" t="s">
        <v>2</v>
      </c>
      <c r="C1" t="s">
        <v>3</v>
      </c>
      <c r="D1" t="s">
        <v>5</v>
      </c>
      <c r="E1" t="s">
        <v>6</v>
      </c>
      <c r="H1" t="s">
        <v>7</v>
      </c>
      <c r="L1" t="s">
        <v>41</v>
      </c>
      <c r="M1" t="s">
        <v>8</v>
      </c>
      <c r="N1" t="s">
        <v>11</v>
      </c>
      <c r="O1" t="s">
        <v>9</v>
      </c>
      <c r="P1" t="s">
        <v>12</v>
      </c>
    </row>
    <row r="2" spans="1:16" ht="86.4" x14ac:dyDescent="0.3">
      <c r="H2" s="1" t="s">
        <v>48</v>
      </c>
    </row>
    <row r="3" spans="1:16" x14ac:dyDescent="0.3">
      <c r="A3" t="s">
        <v>61</v>
      </c>
      <c r="B3" t="s">
        <v>4</v>
      </c>
      <c r="C3" t="s">
        <v>33</v>
      </c>
      <c r="D3" t="s">
        <v>34</v>
      </c>
      <c r="E3" t="s">
        <v>65</v>
      </c>
      <c r="F3" t="str">
        <f t="shared" ref="F3:F44" si="0">CONCATENATE(B3,"_",C3,"_",D3)</f>
        <v>spyder_multi_underrepairs</v>
      </c>
      <c r="G3" t="str">
        <f>CONCATENATE($L$1,F3)</f>
        <v>translated_dialog spyder_multi_underrepairs</v>
      </c>
      <c r="H3" t="str">
        <f t="shared" ref="H3:H17" si="1">$M$1&amp;$N$1&amp;F3&amp;$P$1&amp;CHAR(10)&amp;$O$1&amp;$N$1&amp;E3&amp;$P$1</f>
        <v xml:space="preserve">msgid "spyder_multi_underrepairs" 
msgstr "The sign reads, 'Under repairs'" </v>
      </c>
    </row>
    <row r="4" spans="1:16" x14ac:dyDescent="0.3">
      <c r="A4" t="s">
        <v>55</v>
      </c>
      <c r="B4" t="s">
        <v>4</v>
      </c>
      <c r="C4" t="s">
        <v>36</v>
      </c>
      <c r="D4" t="s">
        <v>35</v>
      </c>
      <c r="E4" t="s">
        <v>51</v>
      </c>
      <c r="F4" t="str">
        <f t="shared" si="0"/>
        <v>spyder_papertown_townsign</v>
      </c>
      <c r="G4" t="str">
        <f>CONCATENATE($L$1,F4)</f>
        <v>translated_dialog spyder_papertown_townsign</v>
      </c>
      <c r="H4" t="str">
        <f t="shared" si="1"/>
        <v xml:space="preserve">msgid "spyder_papertown_townsign" 
msgstr "Paper Town: The gateway to Fondent!" </v>
      </c>
    </row>
    <row r="5" spans="1:16" x14ac:dyDescent="0.3">
      <c r="A5" t="s">
        <v>60</v>
      </c>
      <c r="B5" t="s">
        <v>4</v>
      </c>
      <c r="C5" t="s">
        <v>33</v>
      </c>
      <c r="D5" t="s">
        <v>37</v>
      </c>
      <c r="E5" t="s">
        <v>38</v>
      </c>
      <c r="F5" t="str">
        <f t="shared" si="0"/>
        <v>spyder_multi_martsign</v>
      </c>
      <c r="G5" t="str">
        <f>CONCATENATE($L$1,F5)</f>
        <v>translated_dialog spyder_multi_martsign</v>
      </c>
      <c r="H5" t="str">
        <f t="shared" si="1"/>
        <v xml:space="preserve">msgid "spyder_multi_martsign" 
msgstr "Buy things here" </v>
      </c>
    </row>
    <row r="6" spans="1:16" x14ac:dyDescent="0.3">
      <c r="A6" t="s">
        <v>56</v>
      </c>
      <c r="B6" t="s">
        <v>4</v>
      </c>
      <c r="C6" t="s">
        <v>36</v>
      </c>
      <c r="D6" t="s">
        <v>39</v>
      </c>
      <c r="E6" t="s">
        <v>40</v>
      </c>
      <c r="F6" t="str">
        <f t="shared" si="0"/>
        <v>spyder_papertown_daycare1</v>
      </c>
      <c r="G6" t="str">
        <f t="shared" ref="G6:G44" si="2">CONCATENATE($L$1,F6)</f>
        <v>translated_dialog spyder_papertown_daycare1</v>
      </c>
      <c r="H6" t="str">
        <f t="shared" si="1"/>
        <v xml:space="preserve">msgid "spyder_papertown_daycare1" 
msgstr "Daycare Centre: Under construction" </v>
      </c>
    </row>
    <row r="7" spans="1:16" x14ac:dyDescent="0.3">
      <c r="A7" t="s">
        <v>54</v>
      </c>
      <c r="B7" t="s">
        <v>4</v>
      </c>
      <c r="C7" t="s">
        <v>49</v>
      </c>
      <c r="D7" t="s">
        <v>50</v>
      </c>
      <c r="E7" t="s">
        <v>52</v>
      </c>
      <c r="F7" t="str">
        <f t="shared" si="0"/>
        <v>spyder_route1_routesign</v>
      </c>
      <c r="G7" t="str">
        <f t="shared" si="2"/>
        <v>translated_dialog spyder_route1_routesign</v>
      </c>
      <c r="H7" t="str">
        <f t="shared" si="1"/>
        <v xml:space="preserve">msgid "spyder_route1_routesign" 
msgstr "Route 1: Take care!" </v>
      </c>
    </row>
    <row r="8" spans="1:16" x14ac:dyDescent="0.3">
      <c r="A8" t="s">
        <v>57</v>
      </c>
      <c r="B8" t="s">
        <v>4</v>
      </c>
      <c r="C8" t="s">
        <v>36</v>
      </c>
      <c r="D8" t="s">
        <v>58</v>
      </c>
      <c r="E8" t="s">
        <v>59</v>
      </c>
      <c r="F8" t="str">
        <f t="shared" si="0"/>
        <v>spyder_papertown_daycare2</v>
      </c>
      <c r="G8" t="str">
        <f t="shared" si="2"/>
        <v>translated_dialog spyder_papertown_daycare2</v>
      </c>
      <c r="H8" t="str">
        <f t="shared" si="1"/>
        <v xml:space="preserve">msgid "spyder_papertown_daycare2" 
msgstr "Daycare Centre: Open now!" </v>
      </c>
    </row>
    <row r="9" spans="1:16" x14ac:dyDescent="0.3">
      <c r="A9" t="s">
        <v>62</v>
      </c>
      <c r="B9" t="s">
        <v>4</v>
      </c>
      <c r="C9" t="s">
        <v>36</v>
      </c>
      <c r="D9" t="s">
        <v>63</v>
      </c>
      <c r="E9" t="s">
        <v>64</v>
      </c>
      <c r="F9" t="str">
        <f t="shared" si="0"/>
        <v>spyder_papertown_sunnyside</v>
      </c>
      <c r="G9" t="str">
        <f t="shared" si="2"/>
        <v>translated_dialog spyder_papertown_sunnyside</v>
      </c>
      <c r="H9" t="str">
        <f t="shared" si="1"/>
        <v xml:space="preserve">msgid "spyder_papertown_sunnyside" 
msgstr "Sunnyside Manor: If we are not home leave a message with our housekeeper." </v>
      </c>
    </row>
    <row r="10" spans="1:16" x14ac:dyDescent="0.3">
      <c r="A10" t="s">
        <v>89</v>
      </c>
      <c r="B10" t="s">
        <v>4</v>
      </c>
      <c r="C10" t="s">
        <v>36</v>
      </c>
      <c r="D10" t="s">
        <v>90</v>
      </c>
      <c r="E10" t="s">
        <v>91</v>
      </c>
      <c r="F10" t="str">
        <f t="shared" si="0"/>
        <v>spyder_papertown_home</v>
      </c>
      <c r="G10" t="str">
        <f t="shared" si="2"/>
        <v>translated_dialog spyder_papertown_home</v>
      </c>
      <c r="H10" t="str">
        <f t="shared" si="1"/>
        <v xml:space="preserve">msgid "spyder_papertown_home" 
msgstr "Home sweet home!" </v>
      </c>
    </row>
    <row r="11" spans="1:16" x14ac:dyDescent="0.3">
      <c r="A11" t="s">
        <v>98</v>
      </c>
      <c r="B11" t="s">
        <v>4</v>
      </c>
      <c r="C11" t="s">
        <v>36</v>
      </c>
      <c r="D11" t="s">
        <v>99</v>
      </c>
      <c r="E11" t="s">
        <v>100</v>
      </c>
      <c r="F11" t="str">
        <f t="shared" si="0"/>
        <v>spyder_papertown_restinbed</v>
      </c>
      <c r="G11" t="str">
        <f t="shared" si="2"/>
        <v>translated_dialog spyder_papertown_restinbed</v>
      </c>
      <c r="H11" t="str">
        <f t="shared" si="1"/>
        <v xml:space="preserve">msgid "spyder_papertown_restinbed" 
msgstr "You awake fully rested!" </v>
      </c>
    </row>
    <row r="12" spans="1:16" x14ac:dyDescent="0.3">
      <c r="A12" t="s">
        <v>109</v>
      </c>
      <c r="B12" t="s">
        <v>4</v>
      </c>
      <c r="C12" t="s">
        <v>36</v>
      </c>
      <c r="D12" t="s">
        <v>110</v>
      </c>
      <c r="E12" t="s">
        <v>284</v>
      </c>
      <c r="F12" t="str">
        <f t="shared" si="0"/>
        <v>spyder_papertown_tvwatch</v>
      </c>
      <c r="G12" t="str">
        <f t="shared" si="2"/>
        <v>translated_dialog spyder_papertown_tvwatch</v>
      </c>
      <c r="H12" t="str">
        <f t="shared" si="1"/>
        <v xml:space="preserve">msgid "spyder_papertown_tvwatch" 
msgstr "What's on TV? A prom queen is breaking her tiara into pieces and handing it out." </v>
      </c>
    </row>
    <row r="13" spans="1:16" x14ac:dyDescent="0.3">
      <c r="A13" t="s">
        <v>280</v>
      </c>
      <c r="B13" t="s">
        <v>4</v>
      </c>
      <c r="C13" t="s">
        <v>282</v>
      </c>
      <c r="D13" t="s">
        <v>281</v>
      </c>
      <c r="E13" t="s">
        <v>283</v>
      </c>
      <c r="F13" t="str">
        <f t="shared" si="0"/>
        <v>spyder_citypark_achievement</v>
      </c>
      <c r="G13" t="str">
        <f t="shared" si="2"/>
        <v>translated_dialog spyder_citypark_achievement</v>
      </c>
      <c r="H13" t="str">
        <f t="shared" si="1"/>
        <v xml:space="preserve">msgid "spyder_citypark_achievement" 
msgstr "Achievement Maniac's House: Closed" </v>
      </c>
    </row>
    <row r="14" spans="1:16" x14ac:dyDescent="0.3">
      <c r="A14" t="s">
        <v>296</v>
      </c>
      <c r="B14" t="s">
        <v>4</v>
      </c>
      <c r="C14" t="s">
        <v>186</v>
      </c>
      <c r="D14" t="s">
        <v>35</v>
      </c>
      <c r="E14" t="s">
        <v>297</v>
      </c>
      <c r="F14" t="str">
        <f t="shared" si="0"/>
        <v>spyder_cottontown_townsign</v>
      </c>
      <c r="G14" t="str">
        <f t="shared" si="2"/>
        <v>translated_dialog spyder_cottontown_townsign</v>
      </c>
      <c r="H14" t="str">
        <f t="shared" si="1"/>
        <v xml:space="preserve">msgid "spyder_cottontown_townsign" 
msgstr "Welcome to Cotton Town: A growing force." </v>
      </c>
    </row>
    <row r="15" spans="1:16" x14ac:dyDescent="0.3">
      <c r="A15" t="s">
        <v>298</v>
      </c>
      <c r="B15" t="s">
        <v>4</v>
      </c>
      <c r="C15" t="s">
        <v>285</v>
      </c>
      <c r="D15" t="s">
        <v>50</v>
      </c>
      <c r="E15" t="s">
        <v>299</v>
      </c>
      <c r="F15" t="str">
        <f t="shared" si="0"/>
        <v>spyder_route2_routesign</v>
      </c>
      <c r="G15" t="str">
        <f t="shared" si="2"/>
        <v>translated_dialog spyder_route2_routesign</v>
      </c>
      <c r="H15" t="str">
        <f t="shared" si="1"/>
        <v xml:space="preserve">msgid "spyder_route2_routesign" 
msgstr "Welcome to Route 2: The historic path." </v>
      </c>
    </row>
    <row r="16" spans="1:16" x14ac:dyDescent="0.3">
      <c r="A16" t="s">
        <v>300</v>
      </c>
      <c r="B16" t="s">
        <v>4</v>
      </c>
      <c r="C16" t="s">
        <v>282</v>
      </c>
      <c r="D16" t="s">
        <v>50</v>
      </c>
      <c r="E16" t="s">
        <v>301</v>
      </c>
      <c r="F16" t="str">
        <f t="shared" si="0"/>
        <v>spyder_citypark_routesign</v>
      </c>
      <c r="G16" t="str">
        <f t="shared" si="2"/>
        <v>translated_dialog spyder_citypark_routesign</v>
      </c>
      <c r="H16" t="str">
        <f t="shared" si="1"/>
        <v xml:space="preserve">msgid "spyder_citypark_routesign" 
msgstr "City Park: A taste of the wild." </v>
      </c>
    </row>
    <row r="17" spans="1:8" x14ac:dyDescent="0.3">
      <c r="A17" t="s">
        <v>302</v>
      </c>
      <c r="B17" t="s">
        <v>4</v>
      </c>
      <c r="C17" t="s">
        <v>303</v>
      </c>
      <c r="D17" t="s">
        <v>304</v>
      </c>
      <c r="E17" t="s">
        <v>305</v>
      </c>
      <c r="F17" t="str">
        <f t="shared" si="0"/>
        <v>spyder_column1_sign</v>
      </c>
      <c r="G17" t="str">
        <f t="shared" si="2"/>
        <v>translated_dialog spyder_column1_sign</v>
      </c>
      <c r="H17" t="str">
        <f t="shared" si="1"/>
        <v xml:space="preserve">msgid "spyder_column1_sign" 
msgstr "A rare ancient column. This was once part of a temple building." </v>
      </c>
    </row>
    <row r="18" spans="1:8" x14ac:dyDescent="0.3">
      <c r="A18" t="s">
        <v>306</v>
      </c>
      <c r="B18" t="s">
        <v>4</v>
      </c>
      <c r="C18" t="s">
        <v>307</v>
      </c>
      <c r="D18" t="s">
        <v>304</v>
      </c>
      <c r="E18" t="s">
        <v>308</v>
      </c>
      <c r="F18" t="str">
        <f t="shared" si="0"/>
        <v>spyder_column2_sign</v>
      </c>
      <c r="G18" t="str">
        <f t="shared" si="2"/>
        <v>translated_dialog spyder_column2_sign</v>
      </c>
      <c r="H18" t="str">
        <f>$M$1&amp;$N$1&amp;F18&amp;$P$1&amp;CHAR(10)&amp;$O$1&amp;$N$1&amp;E18&amp;$P$1</f>
        <v xml:space="preserve">msgid "spyder_column2_sign" 
msgstr "A rare ancient column. Other ruins from the same culture can be found in Route 3. " </v>
      </c>
    </row>
    <row r="19" spans="1:8" ht="100.8" x14ac:dyDescent="0.3">
      <c r="A19" t="s">
        <v>386</v>
      </c>
      <c r="B19" t="s">
        <v>4</v>
      </c>
      <c r="C19" t="s">
        <v>392</v>
      </c>
      <c r="D19" t="s">
        <v>398</v>
      </c>
      <c r="E19" s="1" t="s">
        <v>399</v>
      </c>
      <c r="F19" t="str">
        <f t="shared" si="0"/>
        <v>spyder_ruby_plaque</v>
      </c>
      <c r="G19" t="str">
        <f t="shared" si="2"/>
        <v>translated_dialog spyder_ruby_plaque</v>
      </c>
      <c r="H19" t="str">
        <f>$M$1&amp;$N$1&amp;F19&amp;$P$1&amp;CHAR(10)&amp;$O$1&amp;$N$1&amp;E19&amp;$P$1</f>
        <v xml:space="preserve">msgid "spyder_ruby_plaque" 
msgstr "Ruby is just the term for any corundum that is red! \n When corundum comes in other colours like blue, pink and clear, it is called a sapphire. \n When tuxemon eat rubies, they become passionate and vigorous, making them better at physical attacks like slaps, claws and bites." </v>
      </c>
    </row>
    <row r="20" spans="1:8" ht="100.8" x14ac:dyDescent="0.3">
      <c r="A20" t="s">
        <v>387</v>
      </c>
      <c r="B20" t="s">
        <v>4</v>
      </c>
      <c r="C20" t="s">
        <v>393</v>
      </c>
      <c r="D20" t="s">
        <v>398</v>
      </c>
      <c r="E20" s="1" t="s">
        <v>400</v>
      </c>
      <c r="F20" t="str">
        <f t="shared" si="0"/>
        <v>spyder_opal_plaque</v>
      </c>
      <c r="G20" t="str">
        <f t="shared" si="2"/>
        <v>translated_dialog spyder_opal_plaque</v>
      </c>
      <c r="H20" t="str">
        <f t="shared" ref="H20:H44" si="3">$M$1&amp;$N$1&amp;F20&amp;$P$1&amp;CHAR(10)&amp;$O$1&amp;$N$1&amp;E20&amp;$P$1</f>
        <v xml:space="preserve">msgid "spyder_opal_plaque" 
msgstr "Opals show flashes of coloured light. \n They form in fissues and dips in rock when water evaporates leaving behind silica. \n Tuxemon that eat opals benefit from its magical warding are better able to escape magical distant attacks like blasts, sprays and rays." </v>
      </c>
    </row>
    <row r="21" spans="1:8" ht="100.8" x14ac:dyDescent="0.3">
      <c r="A21" t="s">
        <v>388</v>
      </c>
      <c r="B21" t="s">
        <v>4</v>
      </c>
      <c r="C21" t="s">
        <v>394</v>
      </c>
      <c r="D21" t="s">
        <v>398</v>
      </c>
      <c r="E21" s="1" t="s">
        <v>401</v>
      </c>
      <c r="F21" t="str">
        <f t="shared" si="0"/>
        <v>spyder_emerald_plaque</v>
      </c>
      <c r="G21" t="str">
        <f t="shared" si="2"/>
        <v>translated_dialog spyder_emerald_plaque</v>
      </c>
      <c r="H21" t="str">
        <f t="shared" si="3"/>
        <v xml:space="preserve">msgid "spyder_emerald_plaque" 
msgstr "An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 </v>
      </c>
    </row>
    <row r="22" spans="1:8" ht="100.8" x14ac:dyDescent="0.3">
      <c r="A22" t="s">
        <v>389</v>
      </c>
      <c r="B22" t="s">
        <v>4</v>
      </c>
      <c r="C22" t="s">
        <v>395</v>
      </c>
      <c r="D22" t="s">
        <v>398</v>
      </c>
      <c r="E22" s="1" t="s">
        <v>402</v>
      </c>
      <c r="F22" t="str">
        <f t="shared" si="0"/>
        <v>spyder_agate_plaque</v>
      </c>
      <c r="G22" t="str">
        <f t="shared" si="2"/>
        <v>translated_dialog spyder_agate_plaque</v>
      </c>
      <c r="H22" t="str">
        <f t="shared" si="3"/>
        <v xml:space="preserve">msgid "spyder_agate_plaque" 
msgstr "Agate is a rock, often formed by volcanoes and often banded with parallel lines. \n It features a great variety of colours: browns, greys, creams, reds, oranges and even blues. \n Feeding agate to a tuxemon can increase its speed and agility, making it faster to react in battle." </v>
      </c>
    </row>
    <row r="23" spans="1:8" ht="115.2" x14ac:dyDescent="0.3">
      <c r="A23" t="s">
        <v>390</v>
      </c>
      <c r="B23" t="s">
        <v>4</v>
      </c>
      <c r="C23" t="s">
        <v>396</v>
      </c>
      <c r="D23" t="s">
        <v>398</v>
      </c>
      <c r="E23" s="1" t="s">
        <v>403</v>
      </c>
      <c r="F23" t="str">
        <f t="shared" si="0"/>
        <v>spyder_diamond_plaque</v>
      </c>
      <c r="G23" t="str">
        <f t="shared" si="2"/>
        <v>translated_dialog spyder_diamond_plaque</v>
      </c>
      <c r="H23" t="str">
        <f t="shared" si="3"/>
        <v xml:space="preserve">msgid "spyder_diamond_plaque" 
msgstr "Famously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 </v>
      </c>
    </row>
    <row r="24" spans="1:8" ht="115.2" x14ac:dyDescent="0.3">
      <c r="A24" t="s">
        <v>391</v>
      </c>
      <c r="B24" t="s">
        <v>4</v>
      </c>
      <c r="C24" t="s">
        <v>397</v>
      </c>
      <c r="D24" t="s">
        <v>398</v>
      </c>
      <c r="E24" s="1" t="s">
        <v>1374</v>
      </c>
      <c r="F24" t="str">
        <f t="shared" si="0"/>
        <v>spyder_quartz_plaque</v>
      </c>
      <c r="G24" t="str">
        <f t="shared" si="2"/>
        <v>translated_dialog spyder_quartz_plaque</v>
      </c>
      <c r="H24" t="str">
        <f t="shared" si="3"/>
        <v xml:space="preserve">msgid "spyder_quartz_plaque" 
msgstr "Quartz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 </v>
      </c>
    </row>
    <row r="25" spans="1:8" x14ac:dyDescent="0.3">
      <c r="A25" t="s">
        <v>404</v>
      </c>
      <c r="B25" t="s">
        <v>4</v>
      </c>
      <c r="C25" t="s">
        <v>405</v>
      </c>
      <c r="D25" t="s">
        <v>398</v>
      </c>
      <c r="E25" s="1" t="s">
        <v>406</v>
      </c>
      <c r="F25" t="str">
        <f t="shared" si="0"/>
        <v>spyder_shaft_plaque</v>
      </c>
      <c r="G25" t="str">
        <f t="shared" si="2"/>
        <v>translated_dialog spyder_shaft_plaque</v>
      </c>
      <c r="H25" t="str">
        <f t="shared" si="3"/>
        <v xml:space="preserve">msgid "spyder_shaft_plaque" 
msgstr "Sponsored by Shaft. "We dig it!"" </v>
      </c>
    </row>
    <row r="26" spans="1:8" ht="28.8" x14ac:dyDescent="0.3">
      <c r="A26" t="s">
        <v>407</v>
      </c>
      <c r="B26" t="s">
        <v>4</v>
      </c>
      <c r="C26" t="s">
        <v>408</v>
      </c>
      <c r="D26" t="s">
        <v>398</v>
      </c>
      <c r="E26" s="1" t="s">
        <v>409</v>
      </c>
      <c r="F26" t="str">
        <f t="shared" si="0"/>
        <v>spyder_nimrod_plaque</v>
      </c>
      <c r="G26" t="str">
        <f t="shared" si="2"/>
        <v>translated_dialog spyder_nimrod_plaque</v>
      </c>
      <c r="H26" t="str">
        <f t="shared" si="3"/>
        <v xml:space="preserve">msgid "spyder_nimrod_plaque" 
msgstr "Sponsored by Nimrod. "If we didn't sell them, someone else would!"" </v>
      </c>
    </row>
    <row r="27" spans="1:8" ht="86.4" x14ac:dyDescent="0.3">
      <c r="A27" t="s">
        <v>420</v>
      </c>
      <c r="B27" t="s">
        <v>4</v>
      </c>
      <c r="C27" t="s">
        <v>421</v>
      </c>
      <c r="D27" t="s">
        <v>398</v>
      </c>
      <c r="E27" s="1" t="s">
        <v>422</v>
      </c>
      <c r="F27" t="str">
        <f t="shared" si="0"/>
        <v>spyder_nimrod2_plaque</v>
      </c>
      <c r="G27" t="str">
        <f t="shared" si="2"/>
        <v>translated_dialog spyder_nimrod2_plaque</v>
      </c>
      <c r="H27" t="str">
        <f t="shared" si="3"/>
        <v xml:space="preserve">msgid "spyder_nimrod2_plaque" 
msgstr "Tuxemon are powerful weapons that have fought alongside humans for as long as there has been war. \n Rock paintings found in caves show prehistoric humans training sabretoothed Rockats to fight wild Wolffsky." </v>
      </c>
    </row>
    <row r="28" spans="1:8" ht="86.4" x14ac:dyDescent="0.3">
      <c r="A28" t="s">
        <v>420</v>
      </c>
      <c r="B28" t="s">
        <v>4</v>
      </c>
      <c r="C28" t="s">
        <v>423</v>
      </c>
      <c r="D28" t="s">
        <v>398</v>
      </c>
      <c r="E28" s="1" t="s">
        <v>424</v>
      </c>
      <c r="F28" t="str">
        <f t="shared" si="0"/>
        <v>spyder_nimrod3_plaque</v>
      </c>
      <c r="G28" t="str">
        <f t="shared" si="2"/>
        <v>translated_dialog spyder_nimrod3_plaque</v>
      </c>
      <c r="H28" t="str">
        <f t="shared" si="3"/>
        <v xml:space="preserve">msgid "spyder_nimrod3_plaque" 
msgstr "The symbol of an ancient empire was the Eaglace, because when the empire invaded from the icy north their generals and scouts rode on Eaglace. \n Today, medic teams in our mighty republic are training with Agnidon for protection and transport. " </v>
      </c>
    </row>
    <row r="29" spans="1:8" ht="100.8" x14ac:dyDescent="0.3">
      <c r="A29" t="s">
        <v>420</v>
      </c>
      <c r="B29" t="s">
        <v>4</v>
      </c>
      <c r="C29" t="s">
        <v>425</v>
      </c>
      <c r="D29" t="s">
        <v>398</v>
      </c>
      <c r="E29" s="1" t="s">
        <v>426</v>
      </c>
      <c r="F29" t="str">
        <f t="shared" si="0"/>
        <v>spyder_nimrod4_plaque</v>
      </c>
      <c r="G29" t="str">
        <f t="shared" si="2"/>
        <v>translated_dialog spyder_nimrod4_plaque</v>
      </c>
      <c r="H29" t="str">
        <f t="shared" si="3"/>
        <v xml:space="preserve">msgid "spyder_nimrod4_plaque" 
msgstr "But soon, tuxemon and humans may be rendered obsolete. \n Our corporate sponsors Nimrod are developing robot technology that could make war a bloodless affair. \n In the meantime, sign up for the Nimrod Enforcers for good pay, free education and a life of adventure." </v>
      </c>
    </row>
    <row r="30" spans="1:8" ht="28.8" x14ac:dyDescent="0.3">
      <c r="A30" t="s">
        <v>427</v>
      </c>
      <c r="B30" t="s">
        <v>4</v>
      </c>
      <c r="C30" t="s">
        <v>428</v>
      </c>
      <c r="D30" t="s">
        <v>304</v>
      </c>
      <c r="E30" s="1" t="s">
        <v>429</v>
      </c>
      <c r="F30" t="str">
        <f t="shared" si="0"/>
        <v>spyder_route3_sign</v>
      </c>
      <c r="G30" t="str">
        <f t="shared" si="2"/>
        <v>translated_dialog spyder_route3_sign</v>
      </c>
      <c r="H30" t="str">
        <f t="shared" si="3"/>
        <v xml:space="preserve">msgid "spyder_route3_sign" 
msgstr "Route 3: Rehabilitation will begin as soon as possible. \n Please stop nagging us." </v>
      </c>
    </row>
    <row r="31" spans="1:8" ht="28.8" x14ac:dyDescent="0.3">
      <c r="A31" t="s">
        <v>430</v>
      </c>
      <c r="B31" t="s">
        <v>4</v>
      </c>
      <c r="C31" t="s">
        <v>431</v>
      </c>
      <c r="D31" t="s">
        <v>304</v>
      </c>
      <c r="E31" s="1" t="s">
        <v>432</v>
      </c>
      <c r="F31" t="str">
        <f t="shared" si="0"/>
        <v>spyder_leathertown_sign</v>
      </c>
      <c r="G31" t="str">
        <f t="shared" si="2"/>
        <v>translated_dialog spyder_leathertown_sign</v>
      </c>
      <c r="H31" t="str">
        <f t="shared" si="3"/>
        <v xml:space="preserve">msgid "spyder_leathertown_sign" 
msgstr "Leather Town: Proof that beauty and mining can co-exist." </v>
      </c>
    </row>
    <row r="32" spans="1:8" x14ac:dyDescent="0.3">
      <c r="A32" t="s">
        <v>433</v>
      </c>
      <c r="B32" t="s">
        <v>4</v>
      </c>
      <c r="C32" t="s">
        <v>434</v>
      </c>
      <c r="D32" t="s">
        <v>304</v>
      </c>
      <c r="E32" s="1" t="s">
        <v>435</v>
      </c>
      <c r="F32" t="str">
        <f t="shared" si="0"/>
        <v>spyder_shaft1_sign</v>
      </c>
      <c r="G32" t="str">
        <f t="shared" si="2"/>
        <v>translated_dialog spyder_shaft1_sign</v>
      </c>
      <c r="H32" t="str">
        <f t="shared" si="3"/>
        <v xml:space="preserve">msgid "spyder_shaft1_sign" 
msgstr "Shaft Headquarters: Mining Division" </v>
      </c>
    </row>
    <row r="33" spans="1:8" ht="28.8" x14ac:dyDescent="0.3">
      <c r="A33" t="s">
        <v>433</v>
      </c>
      <c r="B33" t="s">
        <v>4</v>
      </c>
      <c r="C33" t="s">
        <v>436</v>
      </c>
      <c r="D33" t="s">
        <v>304</v>
      </c>
      <c r="E33" s="1" t="s">
        <v>437</v>
      </c>
      <c r="F33" t="str">
        <f t="shared" si="0"/>
        <v>spyder_shaft2_sign</v>
      </c>
      <c r="G33" t="str">
        <f t="shared" si="2"/>
        <v>translated_dialog spyder_shaft2_sign</v>
      </c>
      <c r="H33" t="str">
        <f t="shared" si="3"/>
        <v xml:space="preserve">msgid "spyder_shaft2_sign" 
msgstr "Shaft Headquarters: Public Relations Division" </v>
      </c>
    </row>
    <row r="34" spans="1:8" x14ac:dyDescent="0.3">
      <c r="A34" t="s">
        <v>439</v>
      </c>
      <c r="B34" t="s">
        <v>4</v>
      </c>
      <c r="C34" t="s">
        <v>440</v>
      </c>
      <c r="D34" t="s">
        <v>304</v>
      </c>
      <c r="E34" s="1" t="s">
        <v>438</v>
      </c>
      <c r="F34" t="str">
        <f t="shared" si="0"/>
        <v>spyder_leathercafe_sign</v>
      </c>
      <c r="G34" t="str">
        <f t="shared" si="2"/>
        <v>translated_dialog spyder_leathercafe_sign</v>
      </c>
      <c r="H34" t="str">
        <f t="shared" si="3"/>
        <v xml:space="preserve">msgid "spyder_leathercafe_sign" 
msgstr "Open Air Cafe and Marketplace" </v>
      </c>
    </row>
    <row r="35" spans="1:8" x14ac:dyDescent="0.3">
      <c r="A35" t="s">
        <v>442</v>
      </c>
      <c r="B35" t="s">
        <v>4</v>
      </c>
      <c r="C35" t="s">
        <v>443</v>
      </c>
      <c r="D35" t="s">
        <v>304</v>
      </c>
      <c r="E35" s="1" t="s">
        <v>441</v>
      </c>
      <c r="F35" t="str">
        <f t="shared" si="0"/>
        <v>spyder_leathercbd_sign</v>
      </c>
      <c r="G35" t="str">
        <f t="shared" si="2"/>
        <v>translated_dialog spyder_leathercbd_sign</v>
      </c>
      <c r="H35" t="str">
        <f t="shared" si="3"/>
        <v xml:space="preserve">msgid "spyder_leathercbd_sign" 
msgstr "Leather Town Business District" </v>
      </c>
    </row>
    <row r="36" spans="1:8" ht="28.8" x14ac:dyDescent="0.3">
      <c r="A36" t="s">
        <v>687</v>
      </c>
      <c r="B36" t="s">
        <v>4</v>
      </c>
      <c r="C36" t="s">
        <v>664</v>
      </c>
      <c r="D36" t="s">
        <v>304</v>
      </c>
      <c r="E36" s="1" t="s">
        <v>688</v>
      </c>
      <c r="F36" t="str">
        <f t="shared" si="0"/>
        <v>spyder_flower_sign</v>
      </c>
      <c r="G36" t="str">
        <f t="shared" si="2"/>
        <v>translated_dialog spyder_flower_sign</v>
      </c>
      <c r="H36" t="str">
        <f t="shared" si="3"/>
        <v xml:space="preserve">msgid "spyder_flower_sign" 
msgstr "Flower City: Uniforms that guard you while you sleep" </v>
      </c>
    </row>
    <row r="37" spans="1:8" x14ac:dyDescent="0.3">
      <c r="A37" t="s">
        <v>689</v>
      </c>
      <c r="B37" t="s">
        <v>4</v>
      </c>
      <c r="C37" t="s">
        <v>690</v>
      </c>
      <c r="D37" t="s">
        <v>304</v>
      </c>
      <c r="E37" s="1" t="s">
        <v>691</v>
      </c>
      <c r="F37" t="str">
        <f t="shared" si="0"/>
        <v>spyder_route5_sign</v>
      </c>
      <c r="G37" t="str">
        <f t="shared" si="2"/>
        <v>translated_dialog spyder_route5_sign</v>
      </c>
      <c r="H37" t="str">
        <f t="shared" si="3"/>
        <v xml:space="preserve">msgid "spyder_route5_sign" 
msgstr "The memorial passage to Timber Town" </v>
      </c>
    </row>
    <row r="38" spans="1:8" ht="28.8" x14ac:dyDescent="0.3">
      <c r="A38" t="s">
        <v>718</v>
      </c>
      <c r="B38" t="s">
        <v>4</v>
      </c>
      <c r="C38" t="s">
        <v>719</v>
      </c>
      <c r="D38" t="s">
        <v>720</v>
      </c>
      <c r="E38" s="1" t="s">
        <v>721</v>
      </c>
      <c r="F38" t="str">
        <f t="shared" si="0"/>
        <v>spyder_leatherhouse1_radio</v>
      </c>
      <c r="G38" t="str">
        <f t="shared" si="2"/>
        <v>translated_dialog spyder_leatherhouse1_radio</v>
      </c>
      <c r="H38" t="str">
        <f t="shared" si="3"/>
        <v xml:space="preserve">msgid "spyder_leatherhouse1_radio" 
msgstr "An R&amp;B song is playing. It's called "Possessuns, Part II"." </v>
      </c>
    </row>
    <row r="39" spans="1:8" ht="28.8" x14ac:dyDescent="0.3">
      <c r="A39" t="s">
        <v>729</v>
      </c>
      <c r="B39" t="s">
        <v>4</v>
      </c>
      <c r="C39" t="s">
        <v>730</v>
      </c>
      <c r="D39" t="s">
        <v>304</v>
      </c>
      <c r="E39" s="1" t="s">
        <v>731</v>
      </c>
      <c r="F39" t="str">
        <f t="shared" si="0"/>
        <v>spyder_flower_dojo_sign</v>
      </c>
      <c r="G39" t="str">
        <f t="shared" si="2"/>
        <v>translated_dialog spyder_flower_dojo_sign</v>
      </c>
      <c r="H39" t="str">
        <f t="shared" si="3"/>
        <v xml:space="preserve">msgid "spyder_flower_dojo_sign" 
msgstr "Dojo of the Five Elements: Master Tuxemon Battle" </v>
      </c>
    </row>
    <row r="40" spans="1:8" x14ac:dyDescent="0.3">
      <c r="A40" t="s">
        <v>889</v>
      </c>
      <c r="B40" t="s">
        <v>4</v>
      </c>
      <c r="C40" t="s">
        <v>890</v>
      </c>
      <c r="D40" t="s">
        <v>304</v>
      </c>
      <c r="E40" s="1" t="s">
        <v>891</v>
      </c>
      <c r="F40" t="str">
        <f t="shared" si="0"/>
        <v>spyder_wayfarerinn_sign</v>
      </c>
      <c r="G40" t="str">
        <f t="shared" si="2"/>
        <v>translated_dialog spyder_wayfarerinn_sign</v>
      </c>
      <c r="H40" t="str">
        <f t="shared" si="3"/>
        <v xml:space="preserve">msgid "spyder_wayfarerinn_sign" 
msgstr "Welcome to the Wayfarer Inn! " </v>
      </c>
    </row>
    <row r="41" spans="1:8" x14ac:dyDescent="0.3">
      <c r="A41" t="s">
        <v>1236</v>
      </c>
      <c r="B41" t="s">
        <v>4</v>
      </c>
      <c r="C41" t="s">
        <v>200</v>
      </c>
      <c r="D41" t="s">
        <v>1237</v>
      </c>
      <c r="E41" t="s">
        <v>1238</v>
      </c>
      <c r="F41" t="str">
        <f t="shared" si="0"/>
        <v>spyder_omnichannel_note</v>
      </c>
      <c r="G41" t="str">
        <f t="shared" si="2"/>
        <v>translated_dialog spyder_omnichannel_note</v>
      </c>
      <c r="H41" t="str">
        <f t="shared" si="3"/>
        <v xml:space="preserve">msgid "spyder_omnichannel_note" 
msgstr "Haha, suckers - you'll never find me. \n It's on the Omnichannel CEO's letterhead." </v>
      </c>
    </row>
    <row r="42" spans="1:8" ht="43.2" x14ac:dyDescent="0.3">
      <c r="A42" t="s">
        <v>109</v>
      </c>
      <c r="B42" t="s">
        <v>4</v>
      </c>
      <c r="C42" t="s">
        <v>678</v>
      </c>
      <c r="D42" t="s">
        <v>110</v>
      </c>
      <c r="E42" s="10" t="s">
        <v>1405</v>
      </c>
      <c r="F42" t="str">
        <f t="shared" si="0"/>
        <v>spyder_cottonhouse1_tvwatch</v>
      </c>
      <c r="G42" t="str">
        <f t="shared" si="2"/>
        <v>translated_dialog spyder_cottonhouse1_tvwatch</v>
      </c>
      <c r="H42" t="str">
        <f t="shared" si="3"/>
        <v xml:space="preserve">msgid "spyder_cottonhouse1_tvwatch" 
msgstr "It's the latest reality show: people and their tuxemon complete challenges on a remote island." </v>
      </c>
    </row>
    <row r="43" spans="1:8" x14ac:dyDescent="0.3">
      <c r="A43" t="s">
        <v>1403</v>
      </c>
      <c r="B43" t="s">
        <v>4</v>
      </c>
      <c r="C43" t="s">
        <v>912</v>
      </c>
      <c r="D43" t="s">
        <v>304</v>
      </c>
      <c r="E43" s="1" t="s">
        <v>1404</v>
      </c>
      <c r="F43" t="str">
        <f t="shared" si="0"/>
        <v>spyder_timber_sign</v>
      </c>
      <c r="G43" t="str">
        <f t="shared" si="2"/>
        <v>translated_dialog spyder_timber_sign</v>
      </c>
      <c r="H43" t="str">
        <f t="shared" si="3"/>
        <v xml:space="preserve">msgid "spyder_timber_sign" 
msgstr "Timber Town: Breadbasket of Fondant." </v>
      </c>
    </row>
    <row r="44" spans="1:8" x14ac:dyDescent="0.3">
      <c r="A44" t="s">
        <v>1407</v>
      </c>
      <c r="B44" t="s">
        <v>4</v>
      </c>
      <c r="C44" t="s">
        <v>917</v>
      </c>
      <c r="D44" t="s">
        <v>304</v>
      </c>
      <c r="E44" s="1" t="s">
        <v>1408</v>
      </c>
      <c r="F44" t="str">
        <f t="shared" si="0"/>
        <v>spyder_scoop_sign</v>
      </c>
      <c r="G44" t="str">
        <f t="shared" si="2"/>
        <v>translated_dialog spyder_scoop_sign</v>
      </c>
      <c r="H44" t="str">
        <f t="shared" si="3"/>
        <v xml:space="preserve">msgid "spyder_scoop_sign" 
msgstr "Scoop HQ: Almost good enough to eat!"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B0BC-4413-48EC-AF81-1BA624AD7E0E}">
  <dimension ref="A1:H42"/>
  <sheetViews>
    <sheetView topLeftCell="A19" zoomScale="85" zoomScaleNormal="85" workbookViewId="0">
      <selection activeCell="H34" sqref="H34"/>
    </sheetView>
  </sheetViews>
  <sheetFormatPr defaultRowHeight="14.4" x14ac:dyDescent="0.3"/>
  <cols>
    <col min="1" max="1" width="26.88671875" bestFit="1" customWidth="1"/>
    <col min="2" max="2" width="22" bestFit="1" customWidth="1"/>
    <col min="3" max="3" width="41.44140625" bestFit="1" customWidth="1"/>
    <col min="4" max="4" width="14.33203125" bestFit="1" customWidth="1"/>
    <col min="5" max="5" width="12.44140625" customWidth="1"/>
    <col min="6" max="6" width="40.44140625" customWidth="1"/>
    <col min="7" max="7" width="26.77734375" customWidth="1"/>
  </cols>
  <sheetData>
    <row r="1" spans="1:8" x14ac:dyDescent="0.3">
      <c r="A1" s="8" t="s">
        <v>5</v>
      </c>
      <c r="B1" s="8"/>
      <c r="C1" s="8"/>
      <c r="D1" s="7" t="s">
        <v>150</v>
      </c>
      <c r="E1" s="7"/>
      <c r="F1" s="6" t="s">
        <v>141</v>
      </c>
      <c r="G1" s="6"/>
    </row>
    <row r="2" spans="1:8" x14ac:dyDescent="0.3">
      <c r="A2" t="s">
        <v>42</v>
      </c>
      <c r="B2" t="s">
        <v>47</v>
      </c>
      <c r="C2" t="s">
        <v>77</v>
      </c>
      <c r="D2" t="s">
        <v>44</v>
      </c>
      <c r="E2" t="s">
        <v>45</v>
      </c>
      <c r="F2" t="s">
        <v>79</v>
      </c>
      <c r="G2" t="s">
        <v>80</v>
      </c>
      <c r="H2" t="s">
        <v>295</v>
      </c>
    </row>
    <row r="3" spans="1:8" x14ac:dyDescent="0.3">
      <c r="A3" t="s">
        <v>43</v>
      </c>
      <c r="C3" t="s">
        <v>78</v>
      </c>
    </row>
    <row r="4" spans="1:8" x14ac:dyDescent="0.3">
      <c r="A4" t="s">
        <v>74</v>
      </c>
      <c r="B4" t="s">
        <v>76</v>
      </c>
      <c r="C4" t="s">
        <v>84</v>
      </c>
      <c r="D4" t="s">
        <v>75</v>
      </c>
      <c r="E4" t="s">
        <v>46</v>
      </c>
      <c r="F4" t="str">
        <f>"is variable_set "&amp;D4&amp;":"&amp;E4</f>
        <v>is variable_set timberreached:yes</v>
      </c>
      <c r="G4" t="str">
        <f>"not variable_set "&amp;D4&amp;":yes"</f>
        <v>not variable_set timberreached:yes</v>
      </c>
      <c r="H4" t="str">
        <f t="shared" ref="H4:H23" si="0">"set_variable "&amp;D4&amp;":"&amp;E4</f>
        <v>set_variable timberreached:yes</v>
      </c>
    </row>
    <row r="5" spans="1:8" x14ac:dyDescent="0.3">
      <c r="A5" t="s">
        <v>113</v>
      </c>
      <c r="B5" t="s">
        <v>114</v>
      </c>
      <c r="C5" t="s">
        <v>115</v>
      </c>
      <c r="D5" t="s">
        <v>112</v>
      </c>
      <c r="E5" t="s">
        <v>46</v>
      </c>
      <c r="F5" t="str">
        <f>"is variable_set "&amp;D5&amp;":"&amp;E5</f>
        <v>is variable_set spokenmom:yes</v>
      </c>
      <c r="G5" t="str">
        <f>"not variable_set "&amp;D5&amp;":yes"</f>
        <v>not variable_set spokenmom:yes</v>
      </c>
      <c r="H5" t="str">
        <f t="shared" si="0"/>
        <v>set_variable spokenmom:yes</v>
      </c>
    </row>
    <row r="6" spans="1:8" x14ac:dyDescent="0.3">
      <c r="A6" t="s">
        <v>116</v>
      </c>
      <c r="B6" t="s">
        <v>118</v>
      </c>
      <c r="C6" t="s">
        <v>119</v>
      </c>
      <c r="D6" t="s">
        <v>117</v>
      </c>
      <c r="E6" t="s">
        <v>46</v>
      </c>
      <c r="F6" t="str">
        <f>"is variable_set "&amp;D6&amp;":"&amp;E6</f>
        <v>is variable_set shaftdefeated:yes</v>
      </c>
      <c r="G6" t="str">
        <f>"not variable_set "&amp;D6&amp;":yes"</f>
        <v>not variable_set shaftdefeated:yes</v>
      </c>
      <c r="H6" t="str">
        <f t="shared" si="0"/>
        <v>set_variable shaftdefeated:yes</v>
      </c>
    </row>
    <row r="7" spans="1:8" x14ac:dyDescent="0.3">
      <c r="A7" t="s">
        <v>122</v>
      </c>
      <c r="B7" t="s">
        <v>124</v>
      </c>
      <c r="C7" t="s">
        <v>125</v>
      </c>
      <c r="D7" t="s">
        <v>123</v>
      </c>
      <c r="E7" t="s">
        <v>46</v>
      </c>
      <c r="F7" t="str">
        <f>"is variable_set "&amp;D7&amp;":"&amp;E7</f>
        <v>is variable_set spokengrannypiper:yes</v>
      </c>
      <c r="G7" t="str">
        <f>"not variable_set "&amp;D7&amp;":yes"</f>
        <v>not variable_set spokengrannypiper:yes</v>
      </c>
      <c r="H7" t="str">
        <f t="shared" si="0"/>
        <v>set_variable spokengrannypiper:yes</v>
      </c>
    </row>
    <row r="8" spans="1:8" x14ac:dyDescent="0.3">
      <c r="A8" t="s">
        <v>153</v>
      </c>
      <c r="B8" t="s">
        <v>154</v>
      </c>
      <c r="C8" t="s">
        <v>155</v>
      </c>
      <c r="D8" t="s">
        <v>156</v>
      </c>
      <c r="E8" t="s">
        <v>26</v>
      </c>
      <c r="F8" t="str">
        <f t="shared" ref="F8:F17" si="1">"is variable_set "&amp;D8&amp;":"&amp;E8</f>
        <v>is variable_set mymonchoice:rockitten</v>
      </c>
      <c r="G8" t="str">
        <f t="shared" ref="G8:G17" si="2">"not variable_set "&amp;D8&amp;":"&amp;E8</f>
        <v>not variable_set mymonchoice:rockitten</v>
      </c>
      <c r="H8" t="str">
        <f t="shared" si="0"/>
        <v>set_variable mymonchoice:rockitten</v>
      </c>
    </row>
    <row r="9" spans="1:8" x14ac:dyDescent="0.3">
      <c r="A9" t="s">
        <v>157</v>
      </c>
      <c r="B9" t="s">
        <v>154</v>
      </c>
      <c r="C9" t="s">
        <v>155</v>
      </c>
      <c r="D9" t="s">
        <v>156</v>
      </c>
      <c r="E9" t="s">
        <v>161</v>
      </c>
      <c r="F9" t="str">
        <f t="shared" si="1"/>
        <v>is variable_set mymonchoice:lambert</v>
      </c>
      <c r="G9" t="str">
        <f t="shared" si="2"/>
        <v>not variable_set mymonchoice:lambert</v>
      </c>
      <c r="H9" t="str">
        <f t="shared" si="0"/>
        <v>set_variable mymonchoice:lambert</v>
      </c>
    </row>
    <row r="10" spans="1:8" x14ac:dyDescent="0.3">
      <c r="A10" t="s">
        <v>158</v>
      </c>
      <c r="B10" t="s">
        <v>154</v>
      </c>
      <c r="C10" t="s">
        <v>155</v>
      </c>
      <c r="D10" t="s">
        <v>156</v>
      </c>
      <c r="E10" t="s">
        <v>23</v>
      </c>
      <c r="F10" t="str">
        <f t="shared" si="1"/>
        <v>is variable_set mymonchoice:agnite</v>
      </c>
      <c r="G10" t="str">
        <f t="shared" si="2"/>
        <v>not variable_set mymonchoice:agnite</v>
      </c>
      <c r="H10" t="str">
        <f t="shared" si="0"/>
        <v>set_variable mymonchoice:agnite</v>
      </c>
    </row>
    <row r="11" spans="1:8" x14ac:dyDescent="0.3">
      <c r="A11" t="s">
        <v>159</v>
      </c>
      <c r="B11" t="s">
        <v>154</v>
      </c>
      <c r="C11" t="s">
        <v>155</v>
      </c>
      <c r="D11" t="s">
        <v>156</v>
      </c>
      <c r="E11" t="s">
        <v>162</v>
      </c>
      <c r="F11" t="str">
        <f t="shared" si="1"/>
        <v>is variable_set mymonchoice:tweesher</v>
      </c>
      <c r="G11" t="str">
        <f t="shared" si="2"/>
        <v>not variable_set mymonchoice:tweesher</v>
      </c>
      <c r="H11" t="str">
        <f t="shared" si="0"/>
        <v>set_variable mymonchoice:tweesher</v>
      </c>
    </row>
    <row r="12" spans="1:8" x14ac:dyDescent="0.3">
      <c r="A12" t="s">
        <v>160</v>
      </c>
      <c r="B12" t="s">
        <v>154</v>
      </c>
      <c r="C12" t="s">
        <v>155</v>
      </c>
      <c r="D12" t="s">
        <v>156</v>
      </c>
      <c r="E12" t="s">
        <v>163</v>
      </c>
      <c r="F12" t="str">
        <f t="shared" si="1"/>
        <v>is variable_set mymonchoice:nut</v>
      </c>
      <c r="G12" t="str">
        <f t="shared" si="2"/>
        <v>not variable_set mymonchoice:nut</v>
      </c>
      <c r="H12" t="str">
        <f t="shared" si="0"/>
        <v>set_variable mymonchoice:nut</v>
      </c>
    </row>
    <row r="13" spans="1:8" x14ac:dyDescent="0.3">
      <c r="A13" t="s">
        <v>174</v>
      </c>
      <c r="B13" t="s">
        <v>175</v>
      </c>
      <c r="D13" t="s">
        <v>177</v>
      </c>
      <c r="E13" t="s">
        <v>46</v>
      </c>
      <c r="F13" t="str">
        <f t="shared" si="1"/>
        <v>is variable_set firstfightdue:yes</v>
      </c>
      <c r="G13" t="str">
        <f t="shared" si="2"/>
        <v>not variable_set firstfightdue:yes</v>
      </c>
      <c r="H13" t="str">
        <f t="shared" si="0"/>
        <v>set_variable firstfightdue:yes</v>
      </c>
    </row>
    <row r="14" spans="1:8" x14ac:dyDescent="0.3">
      <c r="A14" t="s">
        <v>189</v>
      </c>
      <c r="D14" t="s">
        <v>190</v>
      </c>
      <c r="E14" t="s">
        <v>46</v>
      </c>
      <c r="F14" t="str">
        <f t="shared" si="1"/>
        <v>is variable_set hospitalcompleted:yes</v>
      </c>
      <c r="G14" t="str">
        <f t="shared" si="2"/>
        <v>not variable_set hospitalcompleted:yes</v>
      </c>
      <c r="H14" t="str">
        <f t="shared" si="0"/>
        <v>set_variable hospitalcompleted:yes</v>
      </c>
    </row>
    <row r="15" spans="1:8" x14ac:dyDescent="0.3">
      <c r="A15" t="s">
        <v>195</v>
      </c>
      <c r="D15" t="s">
        <v>196</v>
      </c>
      <c r="E15" t="s">
        <v>46</v>
      </c>
      <c r="F15" t="str">
        <f t="shared" si="1"/>
        <v>is variable_set spokencottonhacker:yes</v>
      </c>
      <c r="G15" t="str">
        <f t="shared" si="2"/>
        <v>not variable_set spokencottonhacker:yes</v>
      </c>
      <c r="H15" t="str">
        <f t="shared" si="0"/>
        <v>set_variable spokencottonhacker:yes</v>
      </c>
    </row>
    <row r="16" spans="1:8" x14ac:dyDescent="0.3">
      <c r="A16" t="s">
        <v>197</v>
      </c>
      <c r="D16" t="s">
        <v>198</v>
      </c>
      <c r="E16" t="s">
        <v>46</v>
      </c>
      <c r="F16" t="str">
        <f t="shared" si="1"/>
        <v>is variable_set visitedcottoncafe:yes</v>
      </c>
      <c r="G16" t="str">
        <f t="shared" si="2"/>
        <v>not variable_set visitedcottoncafe:yes</v>
      </c>
      <c r="H16" t="str">
        <f t="shared" si="0"/>
        <v>set_variable visitedcottoncafe:yes</v>
      </c>
    </row>
    <row r="17" spans="1:8" x14ac:dyDescent="0.3">
      <c r="A17" t="s">
        <v>212</v>
      </c>
      <c r="D17" t="s">
        <v>213</v>
      </c>
      <c r="E17" t="s">
        <v>46</v>
      </c>
      <c r="F17" t="str">
        <f t="shared" si="1"/>
        <v>is variable_set introdcottoncafe:yes</v>
      </c>
      <c r="G17" t="str">
        <f t="shared" si="2"/>
        <v>not variable_set introdcottoncafe:yes</v>
      </c>
      <c r="H17" t="str">
        <f t="shared" si="0"/>
        <v>set_variable introdcottoncafe:yes</v>
      </c>
    </row>
    <row r="18" spans="1:8" x14ac:dyDescent="0.3">
      <c r="A18" t="s">
        <v>245</v>
      </c>
      <c r="D18" t="s">
        <v>246</v>
      </c>
      <c r="E18" t="s">
        <v>46</v>
      </c>
      <c r="F18" t="str">
        <f t="shared" ref="F18:F42" si="3">"is variable_set "&amp;D18&amp;":"&amp;E18</f>
        <v>is variable_set paygallery:yes</v>
      </c>
      <c r="G18" t="str">
        <f t="shared" ref="G18:G42" si="4">"not variable_set "&amp;D18&amp;":"&amp;E18</f>
        <v>not variable_set paygallery:yes</v>
      </c>
      <c r="H18" t="str">
        <f t="shared" si="0"/>
        <v>set_variable paygallery:yes</v>
      </c>
    </row>
    <row r="19" spans="1:8" x14ac:dyDescent="0.3">
      <c r="A19" t="s">
        <v>245</v>
      </c>
      <c r="D19" t="s">
        <v>246</v>
      </c>
      <c r="E19" t="s">
        <v>247</v>
      </c>
      <c r="F19" t="str">
        <f t="shared" si="3"/>
        <v>is variable_set paygallery:no</v>
      </c>
      <c r="G19" t="str">
        <f t="shared" si="4"/>
        <v>not variable_set paygallery:no</v>
      </c>
      <c r="H19" t="str">
        <f t="shared" si="0"/>
        <v>set_variable paygallery:no</v>
      </c>
    </row>
    <row r="20" spans="1:8" x14ac:dyDescent="0.3">
      <c r="A20" t="s">
        <v>248</v>
      </c>
      <c r="D20" t="s">
        <v>249</v>
      </c>
      <c r="E20" t="s">
        <v>46</v>
      </c>
      <c r="F20" t="str">
        <f t="shared" si="3"/>
        <v>is variable_set visitcottonmart:yes</v>
      </c>
      <c r="G20" t="str">
        <f t="shared" si="4"/>
        <v>not variable_set visitcottonmart:yes</v>
      </c>
      <c r="H20" t="str">
        <f t="shared" si="0"/>
        <v>set_variable visitcottonmart:yes</v>
      </c>
    </row>
    <row r="21" spans="1:8" x14ac:dyDescent="0.3">
      <c r="A21" t="s">
        <v>256</v>
      </c>
      <c r="D21" t="s">
        <v>257</v>
      </c>
      <c r="E21" t="s">
        <v>46</v>
      </c>
      <c r="F21" t="str">
        <f t="shared" si="3"/>
        <v>is variable_set heardcapture:yes</v>
      </c>
      <c r="G21" t="str">
        <f t="shared" si="4"/>
        <v>not variable_set heardcapture:yes</v>
      </c>
      <c r="H21" t="str">
        <f t="shared" si="0"/>
        <v>set_variable heardcapture:yes</v>
      </c>
    </row>
    <row r="22" spans="1:8" x14ac:dyDescent="0.3">
      <c r="A22" t="s">
        <v>276</v>
      </c>
      <c r="D22" t="s">
        <v>275</v>
      </c>
      <c r="E22" t="s">
        <v>46</v>
      </c>
      <c r="F22" t="str">
        <f t="shared" si="3"/>
        <v>is variable_set chooses:yes</v>
      </c>
      <c r="G22" t="str">
        <f t="shared" si="4"/>
        <v>not variable_set chooses:yes</v>
      </c>
      <c r="H22" t="str">
        <f t="shared" si="0"/>
        <v>set_variable chooses:yes</v>
      </c>
    </row>
    <row r="23" spans="1:8" x14ac:dyDescent="0.3">
      <c r="A23" t="s">
        <v>277</v>
      </c>
      <c r="D23" t="s">
        <v>278</v>
      </c>
      <c r="E23" t="s">
        <v>46</v>
      </c>
      <c r="F23" t="str">
        <f t="shared" si="3"/>
        <v>is variable_set introdcottoncafe2:yes</v>
      </c>
      <c r="G23" t="str">
        <f t="shared" si="4"/>
        <v>not variable_set introdcottoncafe2:yes</v>
      </c>
      <c r="H23" t="str">
        <f t="shared" si="0"/>
        <v>set_variable introdcottoncafe2:yes</v>
      </c>
    </row>
    <row r="24" spans="1:8" x14ac:dyDescent="0.3">
      <c r="A24" t="s">
        <v>294</v>
      </c>
      <c r="B24" t="s">
        <v>293</v>
      </c>
      <c r="D24" t="s">
        <v>292</v>
      </c>
      <c r="E24" t="s">
        <v>46</v>
      </c>
      <c r="F24" t="str">
        <f t="shared" si="3"/>
        <v>is variable_set route2billie:yes</v>
      </c>
      <c r="G24" t="str">
        <f t="shared" si="4"/>
        <v>not variable_set route2billie:yes</v>
      </c>
      <c r="H24" t="str">
        <f>"set_variable "&amp;D24&amp;":"&amp;E24</f>
        <v>set_variable route2billie:yes</v>
      </c>
    </row>
    <row r="25" spans="1:8" x14ac:dyDescent="0.3">
      <c r="A25" t="s">
        <v>334</v>
      </c>
      <c r="B25" t="s">
        <v>335</v>
      </c>
      <c r="D25" t="s">
        <v>333</v>
      </c>
      <c r="F25" t="str">
        <f t="shared" si="3"/>
        <v>is variable_set route2roddick:</v>
      </c>
      <c r="G25" t="str">
        <f t="shared" si="4"/>
        <v>not variable_set route2roddick:</v>
      </c>
      <c r="H25" t="str">
        <f t="shared" ref="H25:H42" si="5">"set_variable "&amp;D25&amp;":"&amp;E25</f>
        <v>set_variable route2roddick:</v>
      </c>
    </row>
    <row r="26" spans="1:8" x14ac:dyDescent="0.3">
      <c r="A26" t="s">
        <v>377</v>
      </c>
      <c r="B26" t="s">
        <v>378</v>
      </c>
      <c r="D26" t="s">
        <v>379</v>
      </c>
      <c r="E26" t="s">
        <v>46</v>
      </c>
      <c r="F26" t="str">
        <f t="shared" si="3"/>
        <v>is variable_set notpaidmuseum:yes</v>
      </c>
      <c r="G26" t="str">
        <f t="shared" si="4"/>
        <v>not variable_set notpaidmuseum:yes</v>
      </c>
      <c r="H26" t="str">
        <f t="shared" si="5"/>
        <v>set_variable notpaidmuseum:yes</v>
      </c>
    </row>
    <row r="27" spans="1:8" x14ac:dyDescent="0.3">
      <c r="A27" t="s">
        <v>381</v>
      </c>
      <c r="B27" t="s">
        <v>382</v>
      </c>
      <c r="D27" t="s">
        <v>380</v>
      </c>
      <c r="E27" t="s">
        <v>46</v>
      </c>
      <c r="F27" t="str">
        <f t="shared" si="3"/>
        <v>is variable_set paymuseum:yes</v>
      </c>
      <c r="G27" t="str">
        <f t="shared" si="4"/>
        <v>not variable_set paymuseum:yes</v>
      </c>
      <c r="H27" t="str">
        <f t="shared" si="5"/>
        <v>set_variable paymuseum:yes</v>
      </c>
    </row>
    <row r="28" spans="1:8" x14ac:dyDescent="0.3">
      <c r="A28" t="s">
        <v>457</v>
      </c>
      <c r="D28" t="s">
        <v>459</v>
      </c>
      <c r="E28" t="s">
        <v>46</v>
      </c>
      <c r="F28" t="str">
        <f t="shared" si="3"/>
        <v>is variable_set zoolanderdefeat:yes</v>
      </c>
      <c r="G28" t="str">
        <f t="shared" si="4"/>
        <v>not variable_set zoolanderdefeat:yes</v>
      </c>
      <c r="H28" t="str">
        <f t="shared" si="5"/>
        <v>set_variable zoolanderdefeat:yes</v>
      </c>
    </row>
    <row r="29" spans="1:8" x14ac:dyDescent="0.3">
      <c r="A29" t="s">
        <v>458</v>
      </c>
      <c r="D29" t="s">
        <v>460</v>
      </c>
      <c r="E29" t="s">
        <v>46</v>
      </c>
      <c r="F29" t="str">
        <f t="shared" si="3"/>
        <v>is variable_set shaftscheme:yes</v>
      </c>
      <c r="G29" t="str">
        <f t="shared" si="4"/>
        <v>not variable_set shaftscheme:yes</v>
      </c>
      <c r="H29" t="str">
        <f t="shared" si="5"/>
        <v>set_variable shaftscheme:yes</v>
      </c>
    </row>
    <row r="30" spans="1:8" x14ac:dyDescent="0.3">
      <c r="A30" t="s">
        <v>467</v>
      </c>
      <c r="D30" t="s">
        <v>468</v>
      </c>
      <c r="E30" t="s">
        <v>46</v>
      </c>
      <c r="F30" t="str">
        <f t="shared" si="3"/>
        <v>is variable_set ambushedbyqqq:yes</v>
      </c>
      <c r="G30" t="str">
        <f t="shared" si="4"/>
        <v>not variable_set ambushedbyqqq:yes</v>
      </c>
      <c r="H30" t="str">
        <f t="shared" si="5"/>
        <v>set_variable ambushedbyqqq:yes</v>
      </c>
    </row>
    <row r="31" spans="1:8" x14ac:dyDescent="0.3">
      <c r="A31" t="s">
        <v>555</v>
      </c>
      <c r="B31" t="s">
        <v>556</v>
      </c>
      <c r="D31" t="s">
        <v>557</v>
      </c>
      <c r="E31" t="s">
        <v>46</v>
      </c>
      <c r="F31" t="str">
        <f t="shared" si="3"/>
        <v>is variable_set gotbotbot:yes</v>
      </c>
      <c r="G31" t="str">
        <f t="shared" si="4"/>
        <v>not variable_set gotbotbot:yes</v>
      </c>
      <c r="H31" t="str">
        <f t="shared" si="5"/>
        <v>set_variable gotbotbot:yes</v>
      </c>
    </row>
    <row r="32" spans="1:8" x14ac:dyDescent="0.3">
      <c r="A32" t="s">
        <v>670</v>
      </c>
      <c r="D32" t="s">
        <v>673</v>
      </c>
      <c r="E32" t="s">
        <v>46</v>
      </c>
      <c r="F32" t="str">
        <f t="shared" si="3"/>
        <v>is variable_set mieke_willtrade:yes</v>
      </c>
      <c r="G32" t="str">
        <f t="shared" si="4"/>
        <v>not variable_set mieke_willtrade:yes</v>
      </c>
      <c r="H32" t="str">
        <f t="shared" si="5"/>
        <v>set_variable mieke_willtrade:yes</v>
      </c>
    </row>
    <row r="33" spans="1:8" x14ac:dyDescent="0.3">
      <c r="A33" t="s">
        <v>671</v>
      </c>
      <c r="D33" t="s">
        <v>672</v>
      </c>
      <c r="E33" t="s">
        <v>46</v>
      </c>
      <c r="F33" t="str">
        <f t="shared" si="3"/>
        <v>is variable_set mieke_hastraded:yes</v>
      </c>
      <c r="G33" t="str">
        <f t="shared" si="4"/>
        <v>not variable_set mieke_hastraded:yes</v>
      </c>
      <c r="H33" t="str">
        <f t="shared" si="5"/>
        <v>set_variable mieke_hastraded:yes</v>
      </c>
    </row>
    <row r="34" spans="1:8" x14ac:dyDescent="0.3">
      <c r="A34" t="s">
        <v>699</v>
      </c>
      <c r="D34" t="s">
        <v>700</v>
      </c>
      <c r="E34" t="s">
        <v>46</v>
      </c>
      <c r="F34" t="str">
        <f t="shared" si="3"/>
        <v>is variable_set flower_talkedpetshop:yes</v>
      </c>
      <c r="G34" t="str">
        <f t="shared" si="4"/>
        <v>not variable_set flower_talkedpetshop:yes</v>
      </c>
      <c r="H34" t="str">
        <f t="shared" si="5"/>
        <v>set_variable flower_talkedpetshop:yes</v>
      </c>
    </row>
    <row r="35" spans="1:8" x14ac:dyDescent="0.3">
      <c r="A35" t="s">
        <v>701</v>
      </c>
      <c r="D35" t="s">
        <v>708</v>
      </c>
      <c r="E35" t="s">
        <v>46</v>
      </c>
      <c r="F35" t="str">
        <f t="shared" si="3"/>
        <v>is variable_set shows_vivicinder:yes</v>
      </c>
      <c r="G35" t="str">
        <f t="shared" si="4"/>
        <v>not variable_set shows_vivicinder:yes</v>
      </c>
      <c r="H35" t="str">
        <f t="shared" si="5"/>
        <v>set_variable shows_vivicinder:yes</v>
      </c>
    </row>
    <row r="36" spans="1:8" x14ac:dyDescent="0.3">
      <c r="A36" t="s">
        <v>702</v>
      </c>
      <c r="D36" t="s">
        <v>709</v>
      </c>
      <c r="E36" t="s">
        <v>46</v>
      </c>
      <c r="F36" t="str">
        <f t="shared" si="3"/>
        <v>is variable_set shows_vividactil:yes</v>
      </c>
      <c r="G36" t="str">
        <f t="shared" si="4"/>
        <v>not variable_set shows_vividactil:yes</v>
      </c>
      <c r="H36" t="str">
        <f t="shared" si="5"/>
        <v>set_variable shows_vividactil:yes</v>
      </c>
    </row>
    <row r="37" spans="1:8" x14ac:dyDescent="0.3">
      <c r="A37" t="s">
        <v>703</v>
      </c>
      <c r="D37" t="s">
        <v>710</v>
      </c>
      <c r="E37" t="s">
        <v>46</v>
      </c>
      <c r="F37" t="str">
        <f t="shared" si="3"/>
        <v>is variable_set shows_viviphyta:yes</v>
      </c>
      <c r="G37" t="str">
        <f t="shared" si="4"/>
        <v>not variable_set shows_viviphyta:yes</v>
      </c>
      <c r="H37" t="str">
        <f t="shared" si="5"/>
        <v>set_variable shows_viviphyta:yes</v>
      </c>
    </row>
    <row r="38" spans="1:8" x14ac:dyDescent="0.3">
      <c r="A38" t="s">
        <v>704</v>
      </c>
      <c r="D38" t="s">
        <v>711</v>
      </c>
      <c r="E38" t="s">
        <v>46</v>
      </c>
      <c r="F38" t="str">
        <f t="shared" si="3"/>
        <v>is variable_set shows_vivisource:yes</v>
      </c>
      <c r="G38" t="str">
        <f t="shared" si="4"/>
        <v>not variable_set shows_vivisource:yes</v>
      </c>
      <c r="H38" t="str">
        <f t="shared" si="5"/>
        <v>set_variable shows_vivisource:yes</v>
      </c>
    </row>
    <row r="39" spans="1:8" x14ac:dyDescent="0.3">
      <c r="A39" t="s">
        <v>705</v>
      </c>
      <c r="D39" t="s">
        <v>712</v>
      </c>
      <c r="E39" t="s">
        <v>46</v>
      </c>
      <c r="F39" t="str">
        <f t="shared" si="3"/>
        <v>is variable_set shows_viviteel:yes</v>
      </c>
      <c r="G39" t="str">
        <f t="shared" si="4"/>
        <v>not variable_set shows_viviteel:yes</v>
      </c>
      <c r="H39" t="str">
        <f t="shared" si="5"/>
        <v>set_variable shows_viviteel:yes</v>
      </c>
    </row>
    <row r="40" spans="1:8" x14ac:dyDescent="0.3">
      <c r="A40" t="s">
        <v>706</v>
      </c>
      <c r="D40" t="s">
        <v>713</v>
      </c>
      <c r="E40" t="s">
        <v>46</v>
      </c>
      <c r="F40" t="str">
        <f t="shared" si="3"/>
        <v>is variable_set shows_vivitrans:yes</v>
      </c>
      <c r="G40" t="str">
        <f t="shared" si="4"/>
        <v>not variable_set shows_vivitrans:yes</v>
      </c>
      <c r="H40" t="str">
        <f t="shared" si="5"/>
        <v>set_variable shows_vivitrans:yes</v>
      </c>
    </row>
    <row r="41" spans="1:8" x14ac:dyDescent="0.3">
      <c r="A41" t="s">
        <v>707</v>
      </c>
      <c r="D41" t="s">
        <v>714</v>
      </c>
      <c r="E41" t="s">
        <v>46</v>
      </c>
      <c r="F41" t="str">
        <f t="shared" si="3"/>
        <v>is variable_set shows_vivitron:yes</v>
      </c>
      <c r="G41" t="str">
        <f t="shared" si="4"/>
        <v>not variable_set shows_vivitron:yes</v>
      </c>
      <c r="H41" t="str">
        <f t="shared" si="5"/>
        <v>set_variable shows_vivitron:yes</v>
      </c>
    </row>
    <row r="42" spans="1:8" x14ac:dyDescent="0.3">
      <c r="A42" t="s">
        <v>716</v>
      </c>
      <c r="D42" t="s">
        <v>717</v>
      </c>
      <c r="E42" t="s">
        <v>46</v>
      </c>
      <c r="F42" t="str">
        <f t="shared" si="3"/>
        <v>is variable_set check_vivipere_morph:yes</v>
      </c>
      <c r="G42" t="str">
        <f t="shared" si="4"/>
        <v>not variable_set check_vivipere_morph:yes</v>
      </c>
      <c r="H42" t="str">
        <f t="shared" si="5"/>
        <v>set_variable check_vivipere_morph:yes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NPC Creator</vt:lpstr>
      <vt:lpstr>msgid maker</vt:lpstr>
      <vt:lpstr>Dialog Creator</vt:lpstr>
      <vt:lpstr>Obstacles</vt:lpstr>
      <vt:lpstr>Message Creator</vt:lpstr>
      <vt:lpstr>Ch-ch-ch-changes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BB</cp:lastModifiedBy>
  <dcterms:created xsi:type="dcterms:W3CDTF">2015-06-05T18:17:20Z</dcterms:created>
  <dcterms:modified xsi:type="dcterms:W3CDTF">2022-02-08T11:57:40Z</dcterms:modified>
</cp:coreProperties>
</file>