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xampp\htdocs\SuperBowlBET\various\"/>
    </mc:Choice>
  </mc:AlternateContent>
  <xr:revisionPtr revIDLastSave="0" documentId="13_ncr:1_{0A77C5B4-A676-4421-9F22-BC04449A3EEE}" xr6:coauthVersionLast="47" xr6:coauthVersionMax="47" xr10:uidLastSave="{00000000-0000-0000-0000-000000000000}"/>
  <bookViews>
    <workbookView xWindow="-108" yWindow="-108" windowWidth="23256" windowHeight="12456" xr2:uid="{CC7DDF27-17F0-4E03-893F-CB2DBDDBF041}"/>
  </bookViews>
  <sheets>
    <sheet name="Feuil2" sheetId="1" r:id="rId1"/>
    <sheet name="Feuil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 i="2" l="1"/>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4" i="2"/>
  <c r="AG4" i="2" s="1"/>
  <c r="I14" i="1"/>
  <c r="I15" i="1"/>
  <c r="I16" i="1"/>
  <c r="I17" i="1"/>
  <c r="I29" i="1"/>
  <c r="I30" i="1"/>
  <c r="I31" i="1"/>
  <c r="I32" i="1"/>
  <c r="I33" i="1"/>
  <c r="H14" i="1"/>
  <c r="H15" i="1"/>
  <c r="H16" i="1"/>
  <c r="H17" i="1"/>
  <c r="H18" i="1"/>
  <c r="I18" i="1" s="1"/>
  <c r="H19" i="1"/>
  <c r="I19" i="1" s="1"/>
  <c r="H20" i="1"/>
  <c r="I20" i="1" s="1"/>
  <c r="H21" i="1"/>
  <c r="I21" i="1" s="1"/>
  <c r="H22" i="1"/>
  <c r="I22" i="1" s="1"/>
  <c r="H23" i="1"/>
  <c r="I23" i="1" s="1"/>
  <c r="H24" i="1"/>
  <c r="I24" i="1" s="1"/>
  <c r="H25" i="1"/>
  <c r="I25" i="1" s="1"/>
  <c r="H26" i="1"/>
  <c r="I26" i="1" s="1"/>
  <c r="H27" i="1"/>
  <c r="I27" i="1" s="1"/>
  <c r="H29" i="1"/>
  <c r="H30" i="1"/>
  <c r="H31" i="1"/>
  <c r="H32" i="1"/>
  <c r="H33" i="1"/>
  <c r="H3" i="1"/>
  <c r="I3" i="1" s="1"/>
  <c r="H4" i="1"/>
  <c r="I4" i="1" s="1"/>
  <c r="H5" i="1"/>
  <c r="I5" i="1" s="1"/>
  <c r="H6" i="1"/>
  <c r="I6" i="1" s="1"/>
  <c r="H7" i="1"/>
  <c r="I7" i="1" s="1"/>
  <c r="H8" i="1"/>
  <c r="I8" i="1" s="1"/>
  <c r="H9" i="1"/>
  <c r="I9" i="1" s="1"/>
  <c r="H10" i="1"/>
  <c r="I10" i="1" s="1"/>
  <c r="H11" i="1"/>
  <c r="I11" i="1" s="1"/>
  <c r="H12" i="1"/>
  <c r="I12" i="1" s="1"/>
  <c r="G15" i="1"/>
  <c r="G16" i="1"/>
  <c r="G17" i="1"/>
  <c r="G30" i="1"/>
  <c r="G31" i="1"/>
  <c r="G32" i="1"/>
  <c r="G33" i="1"/>
  <c r="F15" i="1"/>
  <c r="F16" i="1"/>
  <c r="F17" i="1"/>
  <c r="G18" i="1" s="1"/>
  <c r="F18" i="1"/>
  <c r="G19" i="1" s="1"/>
  <c r="F19" i="1"/>
  <c r="G20" i="1" s="1"/>
  <c r="F20" i="1"/>
  <c r="G21" i="1" s="1"/>
  <c r="F21" i="1"/>
  <c r="G22" i="1" s="1"/>
  <c r="F22" i="1"/>
  <c r="G23" i="1" s="1"/>
  <c r="F23" i="1"/>
  <c r="G24" i="1" s="1"/>
  <c r="F24" i="1"/>
  <c r="G25" i="1" s="1"/>
  <c r="F25" i="1"/>
  <c r="G26" i="1" s="1"/>
  <c r="F26" i="1"/>
  <c r="G27" i="1" s="1"/>
  <c r="F27" i="1"/>
  <c r="G28" i="1" s="1"/>
  <c r="F28" i="1"/>
  <c r="H28" i="1" s="1"/>
  <c r="I28" i="1" s="1"/>
  <c r="F29" i="1"/>
  <c r="F30" i="1"/>
  <c r="F31" i="1"/>
  <c r="F32" i="1"/>
  <c r="F33" i="1"/>
  <c r="F3" i="1"/>
  <c r="G4" i="1" s="1"/>
  <c r="F4" i="1"/>
  <c r="G5" i="1" s="1"/>
  <c r="F5" i="1"/>
  <c r="G6" i="1" s="1"/>
  <c r="F6" i="1"/>
  <c r="G7" i="1" s="1"/>
  <c r="F7" i="1"/>
  <c r="G8" i="1" s="1"/>
  <c r="F8" i="1"/>
  <c r="G9" i="1" s="1"/>
  <c r="F9" i="1"/>
  <c r="G10" i="1" s="1"/>
  <c r="F10" i="1"/>
  <c r="G11" i="1" s="1"/>
  <c r="F11" i="1"/>
  <c r="G12" i="1" s="1"/>
  <c r="F12" i="1"/>
  <c r="G13" i="1" s="1"/>
  <c r="F13" i="1"/>
  <c r="H13" i="1" s="1"/>
  <c r="I13" i="1" s="1"/>
  <c r="F14" i="1"/>
  <c r="F2" i="1"/>
  <c r="G3" i="1" s="1"/>
  <c r="E34" i="1"/>
  <c r="C34" i="1"/>
  <c r="D14" i="1" s="1"/>
  <c r="G14" i="1" l="1"/>
  <c r="G29" i="1"/>
  <c r="F34" i="1"/>
  <c r="H2" i="1"/>
  <c r="D9" i="1"/>
  <c r="D8" i="1"/>
  <c r="D29" i="1"/>
  <c r="D7" i="1"/>
  <c r="D28" i="1"/>
  <c r="D6" i="1"/>
  <c r="D27" i="1"/>
  <c r="D5" i="1"/>
  <c r="D26" i="1"/>
  <c r="D4" i="1"/>
  <c r="D25" i="1"/>
  <c r="D24" i="1"/>
  <c r="D23" i="1"/>
  <c r="D22" i="1"/>
  <c r="D21" i="1"/>
  <c r="D20" i="1"/>
  <c r="D13" i="1"/>
  <c r="D12" i="1"/>
  <c r="D11" i="1"/>
  <c r="D10" i="1"/>
  <c r="D19" i="1"/>
  <c r="D3" i="1"/>
  <c r="D2" i="1"/>
  <c r="D18" i="1"/>
  <c r="D33" i="1"/>
  <c r="D17" i="1"/>
  <c r="D32" i="1"/>
  <c r="D16" i="1"/>
  <c r="D31" i="1"/>
  <c r="D15" i="1"/>
  <c r="D30" i="1"/>
  <c r="I2" i="1" l="1"/>
  <c r="I34" i="1" s="1"/>
  <c r="H34" i="1"/>
  <c r="G34" i="1"/>
  <c r="D34" i="1"/>
</calcChain>
</file>

<file path=xl/sharedStrings.xml><?xml version="1.0" encoding="utf-8"?>
<sst xmlns="http://schemas.openxmlformats.org/spreadsheetml/2006/main" count="70" uniqueCount="39">
  <si>
    <t>Kansas City</t>
  </si>
  <si>
    <t>Philadelphie</t>
  </si>
  <si>
    <t>Buffalo</t>
  </si>
  <si>
    <t>San Francisco</t>
  </si>
  <si>
    <t>Cincinnati</t>
  </si>
  <si>
    <t>Dallas</t>
  </si>
  <si>
    <t>NY Jets</t>
  </si>
  <si>
    <t>Baltimore</t>
  </si>
  <si>
    <t>Detroit</t>
  </si>
  <si>
    <t>Miami</t>
  </si>
  <si>
    <t>Jacksonville</t>
  </si>
  <si>
    <t>LA Chargers</t>
  </si>
  <si>
    <t>Cleveland</t>
  </si>
  <si>
    <t>New Orleans</t>
  </si>
  <si>
    <t>Seattle</t>
  </si>
  <si>
    <t>Denver</t>
  </si>
  <si>
    <t>Las Vegas</t>
  </si>
  <si>
    <t>Minnesota</t>
  </si>
  <si>
    <t>NY Giants</t>
  </si>
  <si>
    <t>Chicago</t>
  </si>
  <si>
    <t>Green Bay</t>
  </si>
  <si>
    <t>New England</t>
  </si>
  <si>
    <t>Pittsburgh</t>
  </si>
  <si>
    <t>Atlanta</t>
  </si>
  <si>
    <t>Carolina</t>
  </si>
  <si>
    <t>LA Rams</t>
  </si>
  <si>
    <t>Washington</t>
  </si>
  <si>
    <t>Tampa Bay</t>
  </si>
  <si>
    <t>Tennessee</t>
  </si>
  <si>
    <t>Indianapolis</t>
  </si>
  <si>
    <t>Arizona</t>
  </si>
  <si>
    <t>Houston</t>
  </si>
  <si>
    <t>NFC 2023/2024 SB LVIII</t>
  </si>
  <si>
    <t xml:space="preserve"> Cote site Parions Sport</t>
  </si>
  <si>
    <t>Cote saisie dans BDD</t>
  </si>
  <si>
    <t xml:space="preserve">, </t>
  </si>
  <si>
    <t xml:space="preserve">1.06, 1.19, 1.22, 1.25, 1.32, 1.58, 1.58, 1.91, 2.10, 2.10, 2.23, 2.56, 2.88, 2.88, 2.88, 3.21, 3.21, 3.21, 3.21, 3.86, 3.86, 3.86, 3.86, 4.84, 4.84, 4.84, 4.84, 5.82, 5.82, 7.13, 12.02, 12.02, </t>
  </si>
  <si>
    <t xml:space="preserve">1,06, 1,19, 1,22, 1,25, 1,32, 1,58, 1,58, 1,91, 2,1, 2,1, 2,23, 2,56, 2,88, 2,88, 2,88, 3,21, 3,21, 3,21, 3,21, 3,86, 3,86, 3,86, 3,86, 4,84, 4,84, 4,84, 4,84, 5,82, 5,82, 7,13, 12,02, 12,02, </t>
  </si>
  <si>
    <t>Kansas City', 'Arizona', 'Atlanta', 'Baltimore', 'Buffalo', 'Carolina', 'Chicago', 'Cincinnati', 'Cleveland', 'Dallas', 'Denver', 'Detroit', 'Green Bay', 'Houston', 'Indianapolis', 'Jacksonville', 'LA Chargers', 'LA Rams', 'Las Vegas', 'Miami', 'Minnesota', 'New England', 'New Orleans', 'NY Giants', 'NY Jets', 'Philadelphie', 'Pittsburgh', 'San Francisco', 'Seattle', 'Tampa Bay', 'Tennessee', 'Washington'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</si>
</sst>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5" x14ac:knownFonts="1">
    <font>
      <sz val="11"/>
      <color theme="1"/>
      <name val="Calibri"/>
      <family val="2"/>
      <scheme val="minor"/>
    </font>
    <font>
      <sz val="11"/>
      <color theme="1"/>
      <name val="Calibri"/>
      <family val="2"/>
      <scheme val="minor"/>
    </font>
    <font>
      <sz val="12"/>
      <color rgb="FF45474C"/>
      <name val="Segoe UI"/>
      <family val="2"/>
    </font>
    <font>
      <sz val="12"/>
      <color theme="1"/>
      <name val="Calibri"/>
      <family val="2"/>
      <scheme val="minor"/>
    </font>
    <font>
      <sz val="11"/>
      <color rgb="FF00265A"/>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0" borderId="0" xfId="0" applyFont="1" applyAlignment="1">
      <alignment vertical="center" wrapText="1"/>
    </xf>
    <xf numFmtId="0" fontId="3" fillId="0" borderId="0" xfId="0" applyFont="1"/>
    <xf numFmtId="0" fontId="4" fillId="0" borderId="0" xfId="0" applyFont="1" applyAlignment="1">
      <alignment vertical="center" wrapText="1"/>
    </xf>
    <xf numFmtId="0" fontId="0" fillId="0" borderId="0" xfId="0" applyAlignment="1">
      <alignment horizontal="center"/>
    </xf>
    <xf numFmtId="164" fontId="0" fillId="0" borderId="0" xfId="1" applyNumberFormat="1" applyFont="1"/>
    <xf numFmtId="10" fontId="0" fillId="0" borderId="0" xfId="1" applyNumberFormat="1" applyFont="1"/>
    <xf numFmtId="2" fontId="0" fillId="0" borderId="0" xfId="0" applyNumberFormat="1"/>
    <xf numFmtId="165" fontId="0" fillId="0" borderId="0" xfId="1" applyNumberFormat="1" applyFont="1"/>
    <xf numFmtId="2" fontId="0" fillId="0" borderId="0" xfId="1" applyNumberFormat="1" applyFont="1"/>
    <xf numFmtId="0" fontId="0" fillId="2" borderId="0" xfId="0" applyFill="1" applyAlignment="1">
      <alignment horizontal="center"/>
    </xf>
    <xf numFmtId="2" fontId="0" fillId="2" borderId="0" xfId="0" applyNumberFormat="1" applyFill="1"/>
    <xf numFmtId="0" fontId="0" fillId="2" borderId="0" xfId="0" applyFill="1"/>
    <xf numFmtId="0" fontId="0" fillId="0" borderId="0" xfId="0" quotePrefix="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E850C-3838-40F2-9862-0EF8FAD1E981}">
  <sheetPr>
    <pageSetUpPr fitToPage="1"/>
  </sheetPr>
  <dimension ref="A1:I34"/>
  <sheetViews>
    <sheetView tabSelected="1" topLeftCell="F8" zoomScale="96" zoomScaleNormal="96" workbookViewId="0">
      <selection activeCell="W28" sqref="W28"/>
    </sheetView>
  </sheetViews>
  <sheetFormatPr baseColWidth="10" defaultRowHeight="15.6" x14ac:dyDescent="0.3"/>
  <cols>
    <col min="2" max="2" width="22.33203125" style="2" bestFit="1" customWidth="1"/>
    <col min="3" max="3" width="20" customWidth="1"/>
    <col min="4" max="8" width="11.5546875" customWidth="1"/>
    <col min="9" max="9" width="18.109375" style="12" bestFit="1" customWidth="1"/>
  </cols>
  <sheetData>
    <row r="1" spans="1:9" x14ac:dyDescent="0.3">
      <c r="B1" s="2" t="s">
        <v>32</v>
      </c>
      <c r="C1" s="4" t="s">
        <v>33</v>
      </c>
      <c r="I1" s="10" t="s">
        <v>34</v>
      </c>
    </row>
    <row r="2" spans="1:9" ht="19.2" x14ac:dyDescent="0.3">
      <c r="A2">
        <v>1</v>
      </c>
      <c r="B2" s="1" t="s">
        <v>0</v>
      </c>
      <c r="C2" s="3">
        <v>7</v>
      </c>
      <c r="D2" s="5">
        <f>C2/$C$34</f>
        <v>4.5676998368678629E-3</v>
      </c>
      <c r="E2" s="8">
        <v>4.5676998368678629E-3</v>
      </c>
      <c r="F2" s="9">
        <f>E2*100</f>
        <v>0.45676998368678629</v>
      </c>
      <c r="G2" s="7">
        <v>0.1</v>
      </c>
      <c r="H2" s="7">
        <f>1+F2</f>
        <v>1.4567699836867862</v>
      </c>
      <c r="I2" s="11">
        <f>H2-0.4</f>
        <v>1.0567699836867863</v>
      </c>
    </row>
    <row r="3" spans="1:9" ht="19.2" x14ac:dyDescent="0.3">
      <c r="A3">
        <v>2</v>
      </c>
      <c r="B3" s="1" t="s">
        <v>30</v>
      </c>
      <c r="C3" s="3">
        <v>9</v>
      </c>
      <c r="D3" s="5">
        <f t="shared" ref="D3:D33" si="0">C3/$C$34</f>
        <v>5.872756933115824E-3</v>
      </c>
      <c r="E3" s="8">
        <v>5.872756933115824E-3</v>
      </c>
      <c r="F3" s="9">
        <f t="shared" ref="F3:F33" si="1">E3*100</f>
        <v>0.58727569331158236</v>
      </c>
      <c r="G3" s="7">
        <f>$G$2+F2+0.5</f>
        <v>1.0567699836867863</v>
      </c>
      <c r="H3" s="7">
        <f t="shared" ref="H3:H33" si="2">1+F3</f>
        <v>1.5872756933115824</v>
      </c>
      <c r="I3" s="11">
        <f t="shared" ref="I3:I33" si="3">H3-0.4</f>
        <v>1.1872756933115824</v>
      </c>
    </row>
    <row r="4" spans="1:9" ht="19.2" x14ac:dyDescent="0.3">
      <c r="A4">
        <v>3</v>
      </c>
      <c r="B4" s="1" t="s">
        <v>23</v>
      </c>
      <c r="C4" s="3">
        <v>9.5</v>
      </c>
      <c r="D4" s="5">
        <f t="shared" si="0"/>
        <v>6.1990212071778138E-3</v>
      </c>
      <c r="E4" s="8">
        <v>6.1990212071778138E-3</v>
      </c>
      <c r="F4" s="9">
        <f t="shared" si="1"/>
        <v>0.61990212071778139</v>
      </c>
      <c r="G4" s="7">
        <f t="shared" ref="G4:G33" si="4">$G$2+F3+0.5</f>
        <v>1.1872756933115824</v>
      </c>
      <c r="H4" s="7">
        <f t="shared" si="2"/>
        <v>1.6199021207177813</v>
      </c>
      <c r="I4" s="11">
        <f t="shared" si="3"/>
        <v>1.2199021207177814</v>
      </c>
    </row>
    <row r="5" spans="1:9" ht="19.2" x14ac:dyDescent="0.3">
      <c r="A5">
        <v>4</v>
      </c>
      <c r="B5" s="1" t="s">
        <v>7</v>
      </c>
      <c r="C5" s="3">
        <v>10</v>
      </c>
      <c r="D5" s="5">
        <f t="shared" si="0"/>
        <v>6.5252854812398045E-3</v>
      </c>
      <c r="E5" s="8">
        <v>6.5252854812398045E-3</v>
      </c>
      <c r="F5" s="9">
        <f t="shared" si="1"/>
        <v>0.65252854812398042</v>
      </c>
      <c r="G5" s="7">
        <f t="shared" si="4"/>
        <v>1.2199021207177814</v>
      </c>
      <c r="H5" s="7">
        <f t="shared" si="2"/>
        <v>1.6525285481239804</v>
      </c>
      <c r="I5" s="11">
        <f t="shared" si="3"/>
        <v>1.2525285481239803</v>
      </c>
    </row>
    <row r="6" spans="1:9" ht="19.2" x14ac:dyDescent="0.3">
      <c r="A6">
        <v>5</v>
      </c>
      <c r="B6" s="1" t="s">
        <v>2</v>
      </c>
      <c r="C6" s="3">
        <v>11</v>
      </c>
      <c r="D6" s="5">
        <f t="shared" si="0"/>
        <v>7.1778140293637851E-3</v>
      </c>
      <c r="E6" s="8">
        <v>7.1778140293637851E-3</v>
      </c>
      <c r="F6" s="9">
        <f t="shared" si="1"/>
        <v>0.71778140293637849</v>
      </c>
      <c r="G6" s="7">
        <f t="shared" si="4"/>
        <v>1.2525285481239803</v>
      </c>
      <c r="H6" s="7">
        <f t="shared" si="2"/>
        <v>1.7177814029363785</v>
      </c>
      <c r="I6" s="11">
        <f t="shared" si="3"/>
        <v>1.3177814029363786</v>
      </c>
    </row>
    <row r="7" spans="1:9" ht="19.2" x14ac:dyDescent="0.3">
      <c r="A7">
        <v>6</v>
      </c>
      <c r="B7" s="1" t="s">
        <v>24</v>
      </c>
      <c r="C7" s="3">
        <v>15</v>
      </c>
      <c r="D7" s="5">
        <f t="shared" si="0"/>
        <v>9.7879282218597055E-3</v>
      </c>
      <c r="E7" s="8">
        <v>9.7879282218597055E-3</v>
      </c>
      <c r="F7" s="9">
        <f t="shared" si="1"/>
        <v>0.97879282218597052</v>
      </c>
      <c r="G7" s="7">
        <f t="shared" si="4"/>
        <v>1.3177814029363786</v>
      </c>
      <c r="H7" s="7">
        <f t="shared" si="2"/>
        <v>1.9787928221859705</v>
      </c>
      <c r="I7" s="11">
        <f t="shared" si="3"/>
        <v>1.5787928221859704</v>
      </c>
    </row>
    <row r="8" spans="1:9" ht="19.2" x14ac:dyDescent="0.3">
      <c r="A8">
        <v>7</v>
      </c>
      <c r="B8" s="1" t="s">
        <v>19</v>
      </c>
      <c r="C8" s="3">
        <v>15</v>
      </c>
      <c r="D8" s="5">
        <f t="shared" si="0"/>
        <v>9.7879282218597055E-3</v>
      </c>
      <c r="E8" s="8">
        <v>9.7879282218597055E-3</v>
      </c>
      <c r="F8" s="9">
        <f t="shared" si="1"/>
        <v>0.97879282218597052</v>
      </c>
      <c r="G8" s="7">
        <f t="shared" si="4"/>
        <v>1.5787928221859706</v>
      </c>
      <c r="H8" s="7">
        <f t="shared" si="2"/>
        <v>1.9787928221859705</v>
      </c>
      <c r="I8" s="11">
        <f t="shared" si="3"/>
        <v>1.5787928221859704</v>
      </c>
    </row>
    <row r="9" spans="1:9" ht="19.2" x14ac:dyDescent="0.3">
      <c r="A9">
        <v>8</v>
      </c>
      <c r="B9" s="1" t="s">
        <v>4</v>
      </c>
      <c r="C9" s="3">
        <v>20</v>
      </c>
      <c r="D9" s="5">
        <f t="shared" si="0"/>
        <v>1.3050570962479609E-2</v>
      </c>
      <c r="E9" s="8">
        <v>1.3050570962479609E-2</v>
      </c>
      <c r="F9" s="9">
        <f t="shared" si="1"/>
        <v>1.3050570962479608</v>
      </c>
      <c r="G9" s="7">
        <f t="shared" si="4"/>
        <v>1.5787928221859706</v>
      </c>
      <c r="H9" s="7">
        <f t="shared" si="2"/>
        <v>2.3050570962479608</v>
      </c>
      <c r="I9" s="11">
        <f t="shared" si="3"/>
        <v>1.9050570962479609</v>
      </c>
    </row>
    <row r="10" spans="1:9" ht="19.2" x14ac:dyDescent="0.3">
      <c r="A10">
        <v>9</v>
      </c>
      <c r="B10" s="1" t="s">
        <v>12</v>
      </c>
      <c r="C10" s="3">
        <v>23</v>
      </c>
      <c r="D10" s="5">
        <f t="shared" si="0"/>
        <v>1.500815660685155E-2</v>
      </c>
      <c r="E10" s="8">
        <v>1.500815660685155E-2</v>
      </c>
      <c r="F10" s="9">
        <f t="shared" si="1"/>
        <v>1.500815660685155</v>
      </c>
      <c r="G10" s="7">
        <f t="shared" si="4"/>
        <v>1.9050570962479609</v>
      </c>
      <c r="H10" s="7">
        <f t="shared" si="2"/>
        <v>2.5008156606851548</v>
      </c>
      <c r="I10" s="11">
        <f t="shared" si="3"/>
        <v>2.1008156606851549</v>
      </c>
    </row>
    <row r="11" spans="1:9" ht="19.2" x14ac:dyDescent="0.3">
      <c r="A11">
        <v>10</v>
      </c>
      <c r="B11" s="1" t="s">
        <v>5</v>
      </c>
      <c r="C11" s="3">
        <v>23</v>
      </c>
      <c r="D11" s="5">
        <f t="shared" si="0"/>
        <v>1.500815660685155E-2</v>
      </c>
      <c r="E11" s="8">
        <v>1.500815660685155E-2</v>
      </c>
      <c r="F11" s="9">
        <f t="shared" si="1"/>
        <v>1.500815660685155</v>
      </c>
      <c r="G11" s="7">
        <f t="shared" si="4"/>
        <v>2.1008156606851554</v>
      </c>
      <c r="H11" s="7">
        <f t="shared" si="2"/>
        <v>2.5008156606851548</v>
      </c>
      <c r="I11" s="11">
        <f t="shared" si="3"/>
        <v>2.1008156606851549</v>
      </c>
    </row>
    <row r="12" spans="1:9" ht="19.2" x14ac:dyDescent="0.3">
      <c r="A12">
        <v>11</v>
      </c>
      <c r="B12" s="1" t="s">
        <v>15</v>
      </c>
      <c r="C12" s="3">
        <v>25</v>
      </c>
      <c r="D12" s="5">
        <f t="shared" si="0"/>
        <v>1.6313213703099509E-2</v>
      </c>
      <c r="E12" s="8">
        <v>1.6313213703099509E-2</v>
      </c>
      <c r="F12" s="9">
        <f t="shared" si="1"/>
        <v>1.6313213703099509</v>
      </c>
      <c r="G12" s="7">
        <f t="shared" si="4"/>
        <v>2.1008156606851554</v>
      </c>
      <c r="H12" s="7">
        <f t="shared" si="2"/>
        <v>2.6313213703099509</v>
      </c>
      <c r="I12" s="11">
        <f t="shared" si="3"/>
        <v>2.231321370309951</v>
      </c>
    </row>
    <row r="13" spans="1:9" ht="19.2" x14ac:dyDescent="0.3">
      <c r="A13">
        <v>12</v>
      </c>
      <c r="B13" s="1" t="s">
        <v>8</v>
      </c>
      <c r="C13" s="3">
        <v>30</v>
      </c>
      <c r="D13" s="5">
        <f t="shared" si="0"/>
        <v>1.9575856443719411E-2</v>
      </c>
      <c r="E13" s="8">
        <v>1.9575856443719411E-2</v>
      </c>
      <c r="F13" s="9">
        <f t="shared" si="1"/>
        <v>1.957585644371941</v>
      </c>
      <c r="G13" s="7">
        <f t="shared" si="4"/>
        <v>2.231321370309951</v>
      </c>
      <c r="H13" s="7">
        <f t="shared" si="2"/>
        <v>2.957585644371941</v>
      </c>
      <c r="I13" s="11">
        <f t="shared" si="3"/>
        <v>2.5575856443719411</v>
      </c>
    </row>
    <row r="14" spans="1:9" ht="19.2" x14ac:dyDescent="0.3">
      <c r="A14">
        <v>13</v>
      </c>
      <c r="B14" s="1" t="s">
        <v>20</v>
      </c>
      <c r="C14" s="3">
        <v>35</v>
      </c>
      <c r="D14" s="5">
        <f t="shared" si="0"/>
        <v>2.2838499184339316E-2</v>
      </c>
      <c r="E14" s="8">
        <v>2.2838499184339316E-2</v>
      </c>
      <c r="F14" s="9">
        <f t="shared" si="1"/>
        <v>2.2838499184339316</v>
      </c>
      <c r="G14" s="7">
        <f t="shared" si="4"/>
        <v>2.5575856443719411</v>
      </c>
      <c r="H14" s="7">
        <f t="shared" si="2"/>
        <v>3.2838499184339316</v>
      </c>
      <c r="I14" s="11">
        <f t="shared" si="3"/>
        <v>2.8838499184339317</v>
      </c>
    </row>
    <row r="15" spans="1:9" ht="19.2" x14ac:dyDescent="0.3">
      <c r="A15">
        <v>14</v>
      </c>
      <c r="B15" s="1" t="s">
        <v>31</v>
      </c>
      <c r="C15" s="3">
        <v>35</v>
      </c>
      <c r="D15" s="5">
        <f t="shared" si="0"/>
        <v>2.2838499184339316E-2</v>
      </c>
      <c r="E15" s="8">
        <v>2.2838499184339316E-2</v>
      </c>
      <c r="F15" s="9">
        <f t="shared" si="1"/>
        <v>2.2838499184339316</v>
      </c>
      <c r="G15" s="7">
        <f t="shared" si="4"/>
        <v>2.8838499184339317</v>
      </c>
      <c r="H15" s="7">
        <f t="shared" si="2"/>
        <v>3.2838499184339316</v>
      </c>
      <c r="I15" s="11">
        <f t="shared" si="3"/>
        <v>2.8838499184339317</v>
      </c>
    </row>
    <row r="16" spans="1:9" ht="19.2" x14ac:dyDescent="0.3">
      <c r="A16">
        <v>15</v>
      </c>
      <c r="B16" s="1" t="s">
        <v>29</v>
      </c>
      <c r="C16" s="3">
        <v>35</v>
      </c>
      <c r="D16" s="5">
        <f t="shared" si="0"/>
        <v>2.2838499184339316E-2</v>
      </c>
      <c r="E16" s="8">
        <v>2.2838499184339316E-2</v>
      </c>
      <c r="F16" s="9">
        <f t="shared" si="1"/>
        <v>2.2838499184339316</v>
      </c>
      <c r="G16" s="7">
        <f t="shared" si="4"/>
        <v>2.8838499184339317</v>
      </c>
      <c r="H16" s="7">
        <f t="shared" si="2"/>
        <v>3.2838499184339316</v>
      </c>
      <c r="I16" s="11">
        <f t="shared" si="3"/>
        <v>2.8838499184339317</v>
      </c>
    </row>
    <row r="17" spans="1:9" ht="19.2" x14ac:dyDescent="0.3">
      <c r="A17">
        <v>16</v>
      </c>
      <c r="B17" s="1" t="s">
        <v>10</v>
      </c>
      <c r="C17" s="3">
        <v>40</v>
      </c>
      <c r="D17" s="5">
        <f t="shared" si="0"/>
        <v>2.6101141924959218E-2</v>
      </c>
      <c r="E17" s="8">
        <v>2.6101141924959218E-2</v>
      </c>
      <c r="F17" s="9">
        <f t="shared" si="1"/>
        <v>2.6101141924959217</v>
      </c>
      <c r="G17" s="7">
        <f t="shared" si="4"/>
        <v>2.8838499184339317</v>
      </c>
      <c r="H17" s="7">
        <f t="shared" si="2"/>
        <v>3.6101141924959217</v>
      </c>
      <c r="I17" s="11">
        <f t="shared" si="3"/>
        <v>3.2101141924959218</v>
      </c>
    </row>
    <row r="18" spans="1:9" ht="19.2" x14ac:dyDescent="0.3">
      <c r="A18">
        <v>17</v>
      </c>
      <c r="B18" s="1" t="s">
        <v>11</v>
      </c>
      <c r="C18" s="3">
        <v>40</v>
      </c>
      <c r="D18" s="5">
        <f t="shared" si="0"/>
        <v>2.6101141924959218E-2</v>
      </c>
      <c r="E18" s="8">
        <v>2.6101141924959218E-2</v>
      </c>
      <c r="F18" s="9">
        <f t="shared" si="1"/>
        <v>2.6101141924959217</v>
      </c>
      <c r="G18" s="7">
        <f t="shared" si="4"/>
        <v>3.2101141924959218</v>
      </c>
      <c r="H18" s="7">
        <f t="shared" si="2"/>
        <v>3.6101141924959217</v>
      </c>
      <c r="I18" s="11">
        <f t="shared" si="3"/>
        <v>3.2101141924959218</v>
      </c>
    </row>
    <row r="19" spans="1:9" ht="19.2" x14ac:dyDescent="0.3">
      <c r="A19">
        <v>18</v>
      </c>
      <c r="B19" s="1" t="s">
        <v>25</v>
      </c>
      <c r="C19" s="3">
        <v>40</v>
      </c>
      <c r="D19" s="5">
        <f t="shared" si="0"/>
        <v>2.6101141924959218E-2</v>
      </c>
      <c r="E19" s="8">
        <v>2.6101141924959218E-2</v>
      </c>
      <c r="F19" s="9">
        <f t="shared" si="1"/>
        <v>2.6101141924959217</v>
      </c>
      <c r="G19" s="7">
        <f t="shared" si="4"/>
        <v>3.2101141924959218</v>
      </c>
      <c r="H19" s="7">
        <f t="shared" si="2"/>
        <v>3.6101141924959217</v>
      </c>
      <c r="I19" s="11">
        <f t="shared" si="3"/>
        <v>3.2101141924959218</v>
      </c>
    </row>
    <row r="20" spans="1:9" ht="19.2" x14ac:dyDescent="0.3">
      <c r="A20">
        <v>19</v>
      </c>
      <c r="B20" s="1" t="s">
        <v>16</v>
      </c>
      <c r="C20" s="3">
        <v>40</v>
      </c>
      <c r="D20" s="5">
        <f t="shared" si="0"/>
        <v>2.6101141924959218E-2</v>
      </c>
      <c r="E20" s="8">
        <v>2.6101141924959218E-2</v>
      </c>
      <c r="F20" s="9">
        <f t="shared" si="1"/>
        <v>2.6101141924959217</v>
      </c>
      <c r="G20" s="7">
        <f t="shared" si="4"/>
        <v>3.2101141924959218</v>
      </c>
      <c r="H20" s="7">
        <f t="shared" si="2"/>
        <v>3.6101141924959217</v>
      </c>
      <c r="I20" s="11">
        <f t="shared" si="3"/>
        <v>3.2101141924959218</v>
      </c>
    </row>
    <row r="21" spans="1:9" ht="19.2" x14ac:dyDescent="0.3">
      <c r="A21">
        <v>20</v>
      </c>
      <c r="B21" s="1" t="s">
        <v>9</v>
      </c>
      <c r="C21" s="3">
        <v>50</v>
      </c>
      <c r="D21" s="5">
        <f t="shared" si="0"/>
        <v>3.2626427406199018E-2</v>
      </c>
      <c r="E21" s="8">
        <v>3.2626427406199018E-2</v>
      </c>
      <c r="F21" s="9">
        <f t="shared" si="1"/>
        <v>3.2626427406199019</v>
      </c>
      <c r="G21" s="7">
        <f t="shared" si="4"/>
        <v>3.2101141924959218</v>
      </c>
      <c r="H21" s="7">
        <f t="shared" si="2"/>
        <v>4.2626427406199019</v>
      </c>
      <c r="I21" s="11">
        <f t="shared" si="3"/>
        <v>3.862642740619902</v>
      </c>
    </row>
    <row r="22" spans="1:9" ht="19.2" x14ac:dyDescent="0.3">
      <c r="A22">
        <v>21</v>
      </c>
      <c r="B22" s="1" t="s">
        <v>17</v>
      </c>
      <c r="C22" s="3">
        <v>50</v>
      </c>
      <c r="D22" s="5">
        <f t="shared" si="0"/>
        <v>3.2626427406199018E-2</v>
      </c>
      <c r="E22" s="8">
        <v>3.2626427406199018E-2</v>
      </c>
      <c r="F22" s="9">
        <f t="shared" si="1"/>
        <v>3.2626427406199019</v>
      </c>
      <c r="G22" s="7">
        <f t="shared" si="4"/>
        <v>3.862642740619902</v>
      </c>
      <c r="H22" s="7">
        <f t="shared" si="2"/>
        <v>4.2626427406199019</v>
      </c>
      <c r="I22" s="11">
        <f t="shared" si="3"/>
        <v>3.862642740619902</v>
      </c>
    </row>
    <row r="23" spans="1:9" ht="19.2" x14ac:dyDescent="0.3">
      <c r="A23">
        <v>22</v>
      </c>
      <c r="B23" s="1" t="s">
        <v>21</v>
      </c>
      <c r="C23" s="3">
        <v>50</v>
      </c>
      <c r="D23" s="5">
        <f t="shared" si="0"/>
        <v>3.2626427406199018E-2</v>
      </c>
      <c r="E23" s="8">
        <v>3.2626427406199018E-2</v>
      </c>
      <c r="F23" s="9">
        <f t="shared" si="1"/>
        <v>3.2626427406199019</v>
      </c>
      <c r="G23" s="7">
        <f t="shared" si="4"/>
        <v>3.862642740619902</v>
      </c>
      <c r="H23" s="7">
        <f t="shared" si="2"/>
        <v>4.2626427406199019</v>
      </c>
      <c r="I23" s="11">
        <f t="shared" si="3"/>
        <v>3.862642740619902</v>
      </c>
    </row>
    <row r="24" spans="1:9" ht="19.2" x14ac:dyDescent="0.3">
      <c r="A24">
        <v>23</v>
      </c>
      <c r="B24" s="1" t="s">
        <v>13</v>
      </c>
      <c r="C24" s="3">
        <v>50</v>
      </c>
      <c r="D24" s="5">
        <f t="shared" si="0"/>
        <v>3.2626427406199018E-2</v>
      </c>
      <c r="E24" s="8">
        <v>3.2626427406199018E-2</v>
      </c>
      <c r="F24" s="9">
        <f t="shared" si="1"/>
        <v>3.2626427406199019</v>
      </c>
      <c r="G24" s="7">
        <f t="shared" si="4"/>
        <v>3.862642740619902</v>
      </c>
      <c r="H24" s="7">
        <f t="shared" si="2"/>
        <v>4.2626427406199019</v>
      </c>
      <c r="I24" s="11">
        <f t="shared" si="3"/>
        <v>3.862642740619902</v>
      </c>
    </row>
    <row r="25" spans="1:9" ht="19.2" x14ac:dyDescent="0.3">
      <c r="A25">
        <v>24</v>
      </c>
      <c r="B25" s="1" t="s">
        <v>18</v>
      </c>
      <c r="C25" s="3">
        <v>65</v>
      </c>
      <c r="D25" s="5">
        <f t="shared" si="0"/>
        <v>4.2414355628058731E-2</v>
      </c>
      <c r="E25" s="8">
        <v>4.2414355628058731E-2</v>
      </c>
      <c r="F25" s="9">
        <f t="shared" si="1"/>
        <v>4.2414355628058731</v>
      </c>
      <c r="G25" s="7">
        <f t="shared" si="4"/>
        <v>3.862642740619902</v>
      </c>
      <c r="H25" s="7">
        <f t="shared" si="2"/>
        <v>5.2414355628058731</v>
      </c>
      <c r="I25" s="11">
        <f t="shared" si="3"/>
        <v>4.8414355628058727</v>
      </c>
    </row>
    <row r="26" spans="1:9" ht="19.2" x14ac:dyDescent="0.3">
      <c r="A26">
        <v>25</v>
      </c>
      <c r="B26" s="1" t="s">
        <v>6</v>
      </c>
      <c r="C26" s="3">
        <v>65</v>
      </c>
      <c r="D26" s="5">
        <f t="shared" si="0"/>
        <v>4.2414355628058731E-2</v>
      </c>
      <c r="E26" s="8">
        <v>4.2414355628058731E-2</v>
      </c>
      <c r="F26" s="9">
        <f t="shared" si="1"/>
        <v>4.2414355628058731</v>
      </c>
      <c r="G26" s="7">
        <f t="shared" si="4"/>
        <v>4.8414355628058727</v>
      </c>
      <c r="H26" s="7">
        <f t="shared" si="2"/>
        <v>5.2414355628058731</v>
      </c>
      <c r="I26" s="11">
        <f t="shared" si="3"/>
        <v>4.8414355628058727</v>
      </c>
    </row>
    <row r="27" spans="1:9" ht="19.2" x14ac:dyDescent="0.3">
      <c r="A27">
        <v>26</v>
      </c>
      <c r="B27" s="1" t="s">
        <v>1</v>
      </c>
      <c r="C27" s="3">
        <v>65</v>
      </c>
      <c r="D27" s="5">
        <f t="shared" si="0"/>
        <v>4.2414355628058731E-2</v>
      </c>
      <c r="E27" s="8">
        <v>4.2414355628058731E-2</v>
      </c>
      <c r="F27" s="9">
        <f t="shared" si="1"/>
        <v>4.2414355628058731</v>
      </c>
      <c r="G27" s="7">
        <f t="shared" si="4"/>
        <v>4.8414355628058727</v>
      </c>
      <c r="H27" s="7">
        <f t="shared" si="2"/>
        <v>5.2414355628058731</v>
      </c>
      <c r="I27" s="11">
        <f t="shared" si="3"/>
        <v>4.8414355628058727</v>
      </c>
    </row>
    <row r="28" spans="1:9" ht="19.2" x14ac:dyDescent="0.3">
      <c r="A28">
        <v>27</v>
      </c>
      <c r="B28" s="1" t="s">
        <v>22</v>
      </c>
      <c r="C28" s="3">
        <v>65</v>
      </c>
      <c r="D28" s="5">
        <f t="shared" si="0"/>
        <v>4.2414355628058731E-2</v>
      </c>
      <c r="E28" s="8">
        <v>4.2414355628058731E-2</v>
      </c>
      <c r="F28" s="9">
        <f t="shared" si="1"/>
        <v>4.2414355628058731</v>
      </c>
      <c r="G28" s="7">
        <f t="shared" si="4"/>
        <v>4.8414355628058727</v>
      </c>
      <c r="H28" s="7">
        <f t="shared" si="2"/>
        <v>5.2414355628058731</v>
      </c>
      <c r="I28" s="11">
        <f t="shared" si="3"/>
        <v>4.8414355628058727</v>
      </c>
    </row>
    <row r="29" spans="1:9" ht="19.2" x14ac:dyDescent="0.3">
      <c r="A29">
        <v>28</v>
      </c>
      <c r="B29" s="1" t="s">
        <v>3</v>
      </c>
      <c r="C29" s="3">
        <v>80</v>
      </c>
      <c r="D29" s="5">
        <f t="shared" si="0"/>
        <v>5.2202283849918436E-2</v>
      </c>
      <c r="E29" s="8">
        <v>5.2202283849918436E-2</v>
      </c>
      <c r="F29" s="9">
        <f t="shared" si="1"/>
        <v>5.2202283849918434</v>
      </c>
      <c r="G29" s="7">
        <f t="shared" si="4"/>
        <v>4.8414355628058727</v>
      </c>
      <c r="H29" s="7">
        <f t="shared" si="2"/>
        <v>6.2202283849918434</v>
      </c>
      <c r="I29" s="11">
        <f t="shared" si="3"/>
        <v>5.820228384991843</v>
      </c>
    </row>
    <row r="30" spans="1:9" ht="19.2" x14ac:dyDescent="0.3">
      <c r="A30">
        <v>29</v>
      </c>
      <c r="B30" s="1" t="s">
        <v>14</v>
      </c>
      <c r="C30" s="3">
        <v>80</v>
      </c>
      <c r="D30" s="5">
        <f t="shared" si="0"/>
        <v>5.2202283849918436E-2</v>
      </c>
      <c r="E30" s="8">
        <v>5.2202283849918436E-2</v>
      </c>
      <c r="F30" s="9">
        <f t="shared" si="1"/>
        <v>5.2202283849918434</v>
      </c>
      <c r="G30" s="7">
        <f t="shared" si="4"/>
        <v>5.820228384991843</v>
      </c>
      <c r="H30" s="7">
        <f t="shared" si="2"/>
        <v>6.2202283849918434</v>
      </c>
      <c r="I30" s="11">
        <f t="shared" si="3"/>
        <v>5.820228384991843</v>
      </c>
    </row>
    <row r="31" spans="1:9" ht="19.2" x14ac:dyDescent="0.3">
      <c r="A31">
        <v>30</v>
      </c>
      <c r="B31" s="1" t="s">
        <v>27</v>
      </c>
      <c r="C31" s="3">
        <v>100</v>
      </c>
      <c r="D31" s="5">
        <f t="shared" si="0"/>
        <v>6.5252854812398037E-2</v>
      </c>
      <c r="E31" s="8">
        <v>6.5252854812398037E-2</v>
      </c>
      <c r="F31" s="9">
        <f t="shared" si="1"/>
        <v>6.5252854812398038</v>
      </c>
      <c r="G31" s="7">
        <f t="shared" si="4"/>
        <v>5.820228384991843</v>
      </c>
      <c r="H31" s="7">
        <f t="shared" si="2"/>
        <v>7.5252854812398038</v>
      </c>
      <c r="I31" s="11">
        <f t="shared" si="3"/>
        <v>7.1252854812398034</v>
      </c>
    </row>
    <row r="32" spans="1:9" ht="19.2" x14ac:dyDescent="0.3">
      <c r="A32">
        <v>31</v>
      </c>
      <c r="B32" s="1" t="s">
        <v>28</v>
      </c>
      <c r="C32" s="3">
        <v>175</v>
      </c>
      <c r="D32" s="5">
        <f t="shared" si="0"/>
        <v>0.11419249592169657</v>
      </c>
      <c r="E32" s="8">
        <v>0.11419249592169657</v>
      </c>
      <c r="F32" s="9">
        <f t="shared" si="1"/>
        <v>11.419249592169658</v>
      </c>
      <c r="G32" s="7">
        <f t="shared" si="4"/>
        <v>7.1252854812398034</v>
      </c>
      <c r="H32" s="7">
        <f t="shared" si="2"/>
        <v>12.419249592169658</v>
      </c>
      <c r="I32" s="11">
        <f t="shared" si="3"/>
        <v>12.019249592169658</v>
      </c>
    </row>
    <row r="33" spans="1:9" ht="19.2" x14ac:dyDescent="0.3">
      <c r="A33">
        <v>32</v>
      </c>
      <c r="B33" s="1" t="s">
        <v>26</v>
      </c>
      <c r="C33" s="3">
        <v>175</v>
      </c>
      <c r="D33" s="5">
        <f t="shared" si="0"/>
        <v>0.11419249592169657</v>
      </c>
      <c r="E33" s="8">
        <v>0.11419249592169657</v>
      </c>
      <c r="F33" s="9">
        <f t="shared" si="1"/>
        <v>11.419249592169658</v>
      </c>
      <c r="G33" s="7">
        <f t="shared" si="4"/>
        <v>12.019249592169658</v>
      </c>
      <c r="H33" s="7">
        <f t="shared" si="2"/>
        <v>12.419249592169658</v>
      </c>
      <c r="I33" s="11">
        <f t="shared" si="3"/>
        <v>12.019249592169658</v>
      </c>
    </row>
    <row r="34" spans="1:9" x14ac:dyDescent="0.3">
      <c r="C34">
        <f t="shared" ref="C34:I34" si="5">SUM(C2:C33)</f>
        <v>1532.5</v>
      </c>
      <c r="D34" s="6">
        <f t="shared" si="5"/>
        <v>1</v>
      </c>
      <c r="E34" s="8">
        <f t="shared" si="5"/>
        <v>1</v>
      </c>
      <c r="F34" s="9">
        <f t="shared" si="5"/>
        <v>100.00000000000003</v>
      </c>
      <c r="G34" s="7">
        <f t="shared" si="5"/>
        <v>107.28075040783034</v>
      </c>
      <c r="H34" s="7">
        <f t="shared" si="5"/>
        <v>132</v>
      </c>
      <c r="I34" s="11">
        <f t="shared" si="5"/>
        <v>119.2</v>
      </c>
    </row>
  </sheetData>
  <sortState xmlns:xlrd2="http://schemas.microsoft.com/office/spreadsheetml/2017/richdata2" ref="B3:B33">
    <sortCondition ref="B2:B33"/>
  </sortState>
  <pageMargins left="0.70866141732283472" right="0.70866141732283472" top="0.74803149606299213" bottom="0.74803149606299213" header="0.31496062992125984" footer="0.31496062992125984"/>
  <pageSetup paperSize="9" scale="6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03664-9732-40B3-A4B1-7844C29D13D5}">
  <dimension ref="A2:AG7"/>
  <sheetViews>
    <sheetView workbookViewId="0">
      <selection activeCell="C24" sqref="C24"/>
    </sheetView>
  </sheetViews>
  <sheetFormatPr baseColWidth="10" defaultRowHeight="14.4" x14ac:dyDescent="0.3"/>
  <sheetData>
    <row r="2" spans="1:33" x14ac:dyDescent="0.3">
      <c r="A2" s="11">
        <v>1.06</v>
      </c>
      <c r="B2" s="11">
        <v>1.19</v>
      </c>
      <c r="C2" s="11">
        <v>1.22</v>
      </c>
      <c r="D2" s="11">
        <v>1.25</v>
      </c>
      <c r="E2" s="11">
        <v>1.32</v>
      </c>
      <c r="F2" s="11">
        <v>1.58</v>
      </c>
      <c r="G2" s="11">
        <v>1.58</v>
      </c>
      <c r="H2" s="11">
        <v>1.91</v>
      </c>
      <c r="I2" s="11">
        <v>2.1</v>
      </c>
      <c r="J2" s="11">
        <v>2.1</v>
      </c>
      <c r="K2" s="11">
        <v>2.23</v>
      </c>
      <c r="L2" s="11">
        <v>2.56</v>
      </c>
      <c r="M2" s="11">
        <v>2.88</v>
      </c>
      <c r="N2" s="11">
        <v>2.88</v>
      </c>
      <c r="O2" s="11">
        <v>2.88</v>
      </c>
      <c r="P2" s="11">
        <v>3.21</v>
      </c>
      <c r="Q2" s="11">
        <v>3.21</v>
      </c>
      <c r="R2" s="11">
        <v>3.21</v>
      </c>
      <c r="S2" s="11">
        <v>3.21</v>
      </c>
      <c r="T2" s="11">
        <v>3.86</v>
      </c>
      <c r="U2" s="11">
        <v>3.86</v>
      </c>
      <c r="V2" s="11">
        <v>3.86</v>
      </c>
      <c r="W2" s="11">
        <v>3.86</v>
      </c>
      <c r="X2" s="11">
        <v>4.84</v>
      </c>
      <c r="Y2" s="11">
        <v>4.84</v>
      </c>
      <c r="Z2" s="11">
        <v>4.84</v>
      </c>
      <c r="AA2" s="11">
        <v>4.84</v>
      </c>
      <c r="AB2" s="11">
        <v>5.82</v>
      </c>
      <c r="AC2" s="11">
        <v>5.82</v>
      </c>
      <c r="AD2" s="11">
        <v>7.13</v>
      </c>
      <c r="AE2" s="11">
        <v>12.02</v>
      </c>
      <c r="AF2" s="11">
        <v>12.02</v>
      </c>
    </row>
    <row r="3" spans="1:33" x14ac:dyDescent="0.3">
      <c r="A3" t="s">
        <v>35</v>
      </c>
      <c r="B3" t="s">
        <v>35</v>
      </c>
      <c r="C3" t="s">
        <v>35</v>
      </c>
      <c r="D3" t="s">
        <v>35</v>
      </c>
      <c r="E3" t="s">
        <v>35</v>
      </c>
      <c r="F3" t="s">
        <v>35</v>
      </c>
      <c r="G3" t="s">
        <v>35</v>
      </c>
      <c r="H3" t="s">
        <v>35</v>
      </c>
      <c r="I3" t="s">
        <v>35</v>
      </c>
      <c r="J3" t="s">
        <v>35</v>
      </c>
      <c r="K3" t="s">
        <v>35</v>
      </c>
      <c r="L3" t="s">
        <v>35</v>
      </c>
      <c r="M3" t="s">
        <v>35</v>
      </c>
      <c r="N3" t="s">
        <v>35</v>
      </c>
      <c r="O3" t="s">
        <v>35</v>
      </c>
      <c r="P3" t="s">
        <v>35</v>
      </c>
      <c r="Q3" t="s">
        <v>35</v>
      </c>
      <c r="R3" t="s">
        <v>35</v>
      </c>
      <c r="S3" t="s">
        <v>35</v>
      </c>
      <c r="T3" t="s">
        <v>35</v>
      </c>
      <c r="U3" t="s">
        <v>35</v>
      </c>
      <c r="V3" t="s">
        <v>35</v>
      </c>
      <c r="W3" t="s">
        <v>35</v>
      </c>
      <c r="X3" t="s">
        <v>35</v>
      </c>
      <c r="Y3" t="s">
        <v>35</v>
      </c>
      <c r="Z3" t="s">
        <v>35</v>
      </c>
      <c r="AA3" t="s">
        <v>35</v>
      </c>
      <c r="AB3" t="s">
        <v>35</v>
      </c>
      <c r="AC3" t="s">
        <v>35</v>
      </c>
      <c r="AD3" t="s">
        <v>35</v>
      </c>
      <c r="AE3" t="s">
        <v>35</v>
      </c>
      <c r="AF3" t="s">
        <v>35</v>
      </c>
    </row>
    <row r="4" spans="1:33" x14ac:dyDescent="0.3">
      <c r="A4" s="11" t="str">
        <f>_xlfn.CONCAT(A2,A3)</f>
        <v xml:space="preserve">1,06, </v>
      </c>
      <c r="B4" s="11" t="str">
        <f t="shared" ref="B4:AF4" si="0">_xlfn.CONCAT(B2,B3)</f>
        <v xml:space="preserve">1,19, </v>
      </c>
      <c r="C4" s="11" t="str">
        <f t="shared" si="0"/>
        <v xml:space="preserve">1,22, </v>
      </c>
      <c r="D4" s="11" t="str">
        <f t="shared" si="0"/>
        <v xml:space="preserve">1,25, </v>
      </c>
      <c r="E4" s="11" t="str">
        <f t="shared" si="0"/>
        <v xml:space="preserve">1,32, </v>
      </c>
      <c r="F4" s="11" t="str">
        <f t="shared" si="0"/>
        <v xml:space="preserve">1,58, </v>
      </c>
      <c r="G4" s="11" t="str">
        <f t="shared" si="0"/>
        <v xml:space="preserve">1,58, </v>
      </c>
      <c r="H4" s="11" t="str">
        <f t="shared" si="0"/>
        <v xml:space="preserve">1,91, </v>
      </c>
      <c r="I4" s="11" t="str">
        <f t="shared" si="0"/>
        <v xml:space="preserve">2,1, </v>
      </c>
      <c r="J4" s="11" t="str">
        <f t="shared" si="0"/>
        <v xml:space="preserve">2,1, </v>
      </c>
      <c r="K4" s="11" t="str">
        <f t="shared" si="0"/>
        <v xml:space="preserve">2,23, </v>
      </c>
      <c r="L4" s="11" t="str">
        <f t="shared" si="0"/>
        <v xml:space="preserve">2,56, </v>
      </c>
      <c r="M4" s="11" t="str">
        <f t="shared" si="0"/>
        <v xml:space="preserve">2,88, </v>
      </c>
      <c r="N4" s="11" t="str">
        <f t="shared" si="0"/>
        <v xml:space="preserve">2,88, </v>
      </c>
      <c r="O4" s="11" t="str">
        <f t="shared" si="0"/>
        <v xml:space="preserve">2,88, </v>
      </c>
      <c r="P4" s="11" t="str">
        <f t="shared" si="0"/>
        <v xml:space="preserve">3,21, </v>
      </c>
      <c r="Q4" s="11" t="str">
        <f t="shared" si="0"/>
        <v xml:space="preserve">3,21, </v>
      </c>
      <c r="R4" s="11" t="str">
        <f t="shared" si="0"/>
        <v xml:space="preserve">3,21, </v>
      </c>
      <c r="S4" s="11" t="str">
        <f t="shared" si="0"/>
        <v xml:space="preserve">3,21, </v>
      </c>
      <c r="T4" s="11" t="str">
        <f t="shared" si="0"/>
        <v xml:space="preserve">3,86, </v>
      </c>
      <c r="U4" s="11" t="str">
        <f t="shared" si="0"/>
        <v xml:space="preserve">3,86, </v>
      </c>
      <c r="V4" s="11" t="str">
        <f t="shared" si="0"/>
        <v xml:space="preserve">3,86, </v>
      </c>
      <c r="W4" s="11" t="str">
        <f t="shared" si="0"/>
        <v xml:space="preserve">3,86, </v>
      </c>
      <c r="X4" s="11" t="str">
        <f t="shared" si="0"/>
        <v xml:space="preserve">4,84, </v>
      </c>
      <c r="Y4" s="11" t="str">
        <f t="shared" si="0"/>
        <v xml:space="preserve">4,84, </v>
      </c>
      <c r="Z4" s="11" t="str">
        <f t="shared" si="0"/>
        <v xml:space="preserve">4,84, </v>
      </c>
      <c r="AA4" s="11" t="str">
        <f t="shared" si="0"/>
        <v xml:space="preserve">4,84, </v>
      </c>
      <c r="AB4" s="11" t="str">
        <f t="shared" si="0"/>
        <v xml:space="preserve">5,82, </v>
      </c>
      <c r="AC4" s="11" t="str">
        <f t="shared" si="0"/>
        <v xml:space="preserve">5,82, </v>
      </c>
      <c r="AD4" s="11" t="str">
        <f t="shared" si="0"/>
        <v xml:space="preserve">7,13, </v>
      </c>
      <c r="AE4" s="11" t="str">
        <f t="shared" si="0"/>
        <v xml:space="preserve">12,02, </v>
      </c>
      <c r="AF4" s="11" t="str">
        <f t="shared" si="0"/>
        <v xml:space="preserve">12,02, </v>
      </c>
      <c r="AG4" t="str">
        <f>_xlfn.CONCAT(A4:AF4)</f>
        <v xml:space="preserve">1,06, 1,19, 1,22, 1,25, 1,32, 1,58, 1,58, 1,91, 2,1, 2,1, 2,23, 2,56, 2,88, 2,88, 2,88, 3,21, 3,21, 3,21, 3,21, 3,86, 3,86, 3,86, 3,86, 4,84, 4,84, 4,84, 4,84, 5,82, 5,82, 7,13, 12,02, 12,02, </v>
      </c>
    </row>
    <row r="5" spans="1:33" x14ac:dyDescent="0.3">
      <c r="A5" s="13" t="s">
        <v>38</v>
      </c>
    </row>
    <row r="6" spans="1:33" x14ac:dyDescent="0.3">
      <c r="A6" t="s">
        <v>36</v>
      </c>
    </row>
    <row r="7" spans="1:33" x14ac:dyDescent="0.3">
      <c r="A7" t="s">
        <v>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Feuil2</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Tuyen Nguyen</dc:creator>
  <cp:lastModifiedBy>Tuyen Nguyen</cp:lastModifiedBy>
  <cp:lastPrinted>2023-09-30T19:34:31Z</cp:lastPrinted>
  <dcterms:created xsi:type="dcterms:W3CDTF">2023-07-17T16:17:12Z</dcterms:created>
  <dcterms:modified xsi:type="dcterms:W3CDTF">2023-09-30T19:34:36Z</dcterms:modified>
</cp:coreProperties>
</file>