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thuchanh/in4man thuchanh/"/>
    </mc:Choice>
  </mc:AlternateContent>
  <xr:revisionPtr revIDLastSave="0" documentId="13_ncr:1_{90B7C3F8-EFB1-4049-A9A4-FC22D8620A6D}" xr6:coauthVersionLast="47" xr6:coauthVersionMax="47" xr10:uidLastSave="{00000000-0000-0000-0000-000000000000}"/>
  <bookViews>
    <workbookView xWindow="380" yWindow="500" windowWidth="28040" windowHeight="16320" xr2:uid="{E6D5989D-6FA6-4E4C-95D9-26E00942CB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3" i="1" l="1"/>
  <c r="G45" i="1"/>
  <c r="G47" i="1"/>
  <c r="G49" i="1"/>
  <c r="G41" i="1"/>
  <c r="D27" i="1"/>
  <c r="D28" i="1"/>
  <c r="D29" i="1"/>
  <c r="D30" i="1"/>
  <c r="D31" i="1"/>
  <c r="D32" i="1"/>
  <c r="D33" i="1"/>
  <c r="D34" i="1"/>
  <c r="D35" i="1"/>
  <c r="D36" i="1"/>
  <c r="D26" i="1"/>
  <c r="D13" i="1"/>
  <c r="D15" i="1"/>
  <c r="D17" i="1"/>
  <c r="D19" i="1"/>
  <c r="D21" i="1"/>
  <c r="D11" i="1"/>
  <c r="F3" i="1"/>
  <c r="F4" i="1"/>
  <c r="F5" i="1"/>
  <c r="F6" i="1"/>
  <c r="F7" i="1"/>
  <c r="F2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15" i="1"/>
  <c r="C201" i="1"/>
  <c r="C202" i="1"/>
  <c r="C203" i="1"/>
  <c r="C204" i="1"/>
  <c r="C205" i="1"/>
  <c r="C206" i="1"/>
  <c r="C207" i="1"/>
  <c r="C208" i="1"/>
  <c r="C209" i="1"/>
  <c r="C210" i="1"/>
  <c r="C211" i="1"/>
  <c r="C191" i="1"/>
  <c r="C192" i="1"/>
  <c r="C193" i="1"/>
  <c r="C194" i="1"/>
  <c r="C195" i="1"/>
  <c r="C196" i="1"/>
  <c r="C197" i="1"/>
  <c r="C198" i="1"/>
  <c r="C199" i="1"/>
  <c r="C200" i="1"/>
  <c r="C190" i="1"/>
  <c r="H175" i="1"/>
  <c r="H176" i="1"/>
  <c r="H177" i="1"/>
  <c r="H178" i="1"/>
  <c r="H174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34" i="1"/>
  <c r="D111" i="1"/>
  <c r="D112" i="1"/>
  <c r="D113" i="1"/>
  <c r="D114" i="1"/>
  <c r="D115" i="1"/>
  <c r="D116" i="1"/>
  <c r="D117" i="1"/>
  <c r="D118" i="1"/>
  <c r="D110" i="1"/>
  <c r="D123" i="1"/>
  <c r="D124" i="1"/>
  <c r="D125" i="1"/>
  <c r="D126" i="1"/>
  <c r="D127" i="1"/>
  <c r="D128" i="1"/>
  <c r="D129" i="1"/>
  <c r="D130" i="1"/>
  <c r="D122" i="1"/>
  <c r="D119" i="1"/>
  <c r="D120" i="1"/>
  <c r="D121" i="1"/>
  <c r="E96" i="1"/>
  <c r="E97" i="1"/>
  <c r="E98" i="1"/>
  <c r="E99" i="1"/>
  <c r="E100" i="1"/>
  <c r="E101" i="1"/>
  <c r="E102" i="1"/>
  <c r="E103" i="1"/>
  <c r="E104" i="1"/>
  <c r="E105" i="1"/>
  <c r="E95" i="1"/>
  <c r="C81" i="1"/>
  <c r="C82" i="1"/>
  <c r="C83" i="1"/>
  <c r="C84" i="1"/>
  <c r="C85" i="1"/>
  <c r="C86" i="1"/>
  <c r="C80" i="1"/>
  <c r="C78" i="1"/>
  <c r="C79" i="1"/>
  <c r="C69" i="1"/>
  <c r="C77" i="1"/>
  <c r="C70" i="1"/>
  <c r="C71" i="1"/>
  <c r="C72" i="1"/>
  <c r="C73" i="1"/>
  <c r="C74" i="1"/>
  <c r="C75" i="1"/>
  <c r="C76" i="1"/>
</calcChain>
</file>

<file path=xl/sharedStrings.xml><?xml version="1.0" encoding="utf-8"?>
<sst xmlns="http://schemas.openxmlformats.org/spreadsheetml/2006/main" count="167" uniqueCount="147">
  <si>
    <r>
      <t>Nguy</t>
    </r>
    <r>
      <rPr>
        <sz val="12"/>
        <color theme="1"/>
        <rFont val="ArialMT"/>
      </rPr>
      <t>ễ</t>
    </r>
    <r>
      <rPr>
        <sz val="12"/>
        <color theme="1"/>
        <rFont val="HelveticaNeue"/>
      </rPr>
      <t xml:space="preserve">n Văn An </t>
    </r>
  </si>
  <si>
    <t xml:space="preserve">SE103.U32 </t>
  </si>
  <si>
    <t xml:space="preserve">IE204.T21 </t>
  </si>
  <si>
    <t xml:space="preserve">IE205.R12 </t>
  </si>
  <si>
    <t xml:space="preserve">IE202.A22 </t>
  </si>
  <si>
    <t xml:space="preserve">SE304.E22 </t>
  </si>
  <si>
    <t xml:space="preserve">IE208.F33 </t>
  </si>
  <si>
    <t xml:space="preserve">Nguyễn Văn An </t>
  </si>
  <si>
    <t xml:space="preserve">THỦ ĐỨC </t>
  </si>
  <si>
    <t xml:space="preserve">Phan Tấn Đạt </t>
  </si>
  <si>
    <t xml:space="preserve">QUẬN 1 </t>
  </si>
  <si>
    <t xml:space="preserve">Nguyễn Anh Hải </t>
  </si>
  <si>
    <t xml:space="preserve">QUẬN 9 </t>
  </si>
  <si>
    <t xml:space="preserve">Phạm Tài </t>
  </si>
  <si>
    <t xml:space="preserve">Lê Thúy Hằng </t>
  </si>
  <si>
    <t xml:space="preserve">Ưng Hồng Ân </t>
  </si>
  <si>
    <t xml:space="preserve">QUẬN 2 </t>
  </si>
  <si>
    <r>
      <t>Qu</t>
    </r>
    <r>
      <rPr>
        <sz val="12"/>
        <color theme="1"/>
        <rFont val="ArialMT"/>
      </rPr>
      <t>ả</t>
    </r>
    <r>
      <rPr>
        <sz val="12"/>
        <color theme="1"/>
        <rFont val="HelveticaNeue"/>
      </rPr>
      <t>n lý th</t>
    </r>
    <r>
      <rPr>
        <sz val="12"/>
        <color theme="1"/>
        <rFont val="ArialMT"/>
      </rPr>
      <t xml:space="preserve">ư </t>
    </r>
    <r>
      <rPr>
        <sz val="12"/>
        <color theme="1"/>
        <rFont val="HelveticaNeue"/>
      </rPr>
      <t>vi</t>
    </r>
    <r>
      <rPr>
        <sz val="12"/>
        <color theme="1"/>
        <rFont val="ArialMT"/>
      </rPr>
      <t>ệ</t>
    </r>
    <r>
      <rPr>
        <sz val="12"/>
        <color theme="1"/>
        <rFont val="HelveticaNeue"/>
      </rPr>
      <t xml:space="preserve">n </t>
    </r>
  </si>
  <si>
    <r>
      <t>Nh</t>
    </r>
    <r>
      <rPr>
        <sz val="12"/>
        <color theme="1"/>
        <rFont val="ArialMT"/>
      </rPr>
      <t>ậ</t>
    </r>
    <r>
      <rPr>
        <sz val="12"/>
        <color theme="1"/>
        <rFont val="HelveticaNeue"/>
      </rPr>
      <t>n d</t>
    </r>
    <r>
      <rPr>
        <sz val="12"/>
        <color theme="1"/>
        <rFont val="ArialMT"/>
      </rPr>
      <t>ạ</t>
    </r>
    <r>
      <rPr>
        <sz val="12"/>
        <color theme="1"/>
        <rFont val="HelveticaNeue"/>
      </rPr>
      <t xml:space="preserve">ng vân tay </t>
    </r>
  </si>
  <si>
    <r>
      <t>Bán đ</t>
    </r>
    <r>
      <rPr>
        <sz val="12"/>
        <color theme="1"/>
        <rFont val="ArialMT"/>
      </rPr>
      <t>ấ</t>
    </r>
    <r>
      <rPr>
        <sz val="12"/>
        <color theme="1"/>
        <rFont val="HelveticaNeue"/>
      </rPr>
      <t>u giá trên m</t>
    </r>
    <r>
      <rPr>
        <sz val="12"/>
        <color theme="1"/>
        <rFont val="ArialMT"/>
      </rPr>
      <t>ạ</t>
    </r>
    <r>
      <rPr>
        <sz val="12"/>
        <color theme="1"/>
        <rFont val="HelveticaNeue"/>
      </rPr>
      <t xml:space="preserve">ng </t>
    </r>
  </si>
  <si>
    <r>
      <t>Qu</t>
    </r>
    <r>
      <rPr>
        <sz val="12"/>
        <color theme="1"/>
        <rFont val="ArialMT"/>
      </rPr>
      <t>ả</t>
    </r>
    <r>
      <rPr>
        <sz val="12"/>
        <color theme="1"/>
        <rFont val="HelveticaNeue"/>
      </rPr>
      <t>n lý siêu th</t>
    </r>
    <r>
      <rPr>
        <sz val="12"/>
        <color theme="1"/>
        <rFont val="ArialMT"/>
      </rPr>
      <t xml:space="preserve">ị </t>
    </r>
  </si>
  <si>
    <r>
      <t>X</t>
    </r>
    <r>
      <rPr>
        <sz val="12"/>
        <color theme="1"/>
        <rFont val="ArialMT"/>
      </rPr>
      <t xml:space="preserve">ử </t>
    </r>
    <r>
      <rPr>
        <sz val="12"/>
        <color theme="1"/>
        <rFont val="HelveticaNeue"/>
      </rPr>
      <t xml:space="preserve">lý </t>
    </r>
    <r>
      <rPr>
        <sz val="12"/>
        <color theme="1"/>
        <rFont val="ArialMT"/>
      </rPr>
      <t>ả</t>
    </r>
    <r>
      <rPr>
        <sz val="12"/>
        <color theme="1"/>
        <rFont val="HelveticaNeue"/>
      </rPr>
      <t xml:space="preserve">nh </t>
    </r>
  </si>
  <si>
    <r>
      <t>H</t>
    </r>
    <r>
      <rPr>
        <sz val="12"/>
        <color theme="1"/>
        <rFont val="ArialMT"/>
      </rPr>
      <t xml:space="preserve">ệ </t>
    </r>
    <r>
      <rPr>
        <sz val="12"/>
        <color theme="1"/>
        <rFont val="HelveticaNeue"/>
      </rPr>
      <t>gi</t>
    </r>
    <r>
      <rPr>
        <sz val="12"/>
        <color theme="1"/>
        <rFont val="ArialMT"/>
      </rPr>
      <t>ả</t>
    </r>
    <r>
      <rPr>
        <sz val="12"/>
        <color theme="1"/>
        <rFont val="HelveticaNeue"/>
      </rPr>
      <t xml:space="preserve">i toán thông minh </t>
    </r>
  </si>
  <si>
    <t>INSERT INTO DETAI VALUES('','')</t>
  </si>
  <si>
    <t xml:space="preserve">MSG V </t>
  </si>
  <si>
    <t xml:space="preserve">TENGV </t>
  </si>
  <si>
    <t xml:space="preserve">DIACHI </t>
  </si>
  <si>
    <t xml:space="preserve">SODT </t>
  </si>
  <si>
    <t xml:space="preserve">MSH H </t>
  </si>
  <si>
    <t xml:space="preserve">NAMH H </t>
  </si>
  <si>
    <r>
      <t>Tr</t>
    </r>
    <r>
      <rPr>
        <sz val="12"/>
        <color theme="1"/>
        <rFont val="ArialMT"/>
      </rPr>
      <t>ầ</t>
    </r>
    <r>
      <rPr>
        <sz val="12"/>
        <color theme="1"/>
        <rFont val="HelveticaNeue"/>
      </rPr>
      <t xml:space="preserve">n Trung </t>
    </r>
  </si>
  <si>
    <r>
      <t>B</t>
    </r>
    <r>
      <rPr>
        <sz val="12"/>
        <color theme="1"/>
        <rFont val="ArialMT"/>
      </rPr>
      <t>ế</t>
    </r>
    <r>
      <rPr>
        <sz val="12"/>
        <color theme="1"/>
        <rFont val="HelveticaNeue"/>
      </rPr>
      <t xml:space="preserve">n Tre </t>
    </r>
  </si>
  <si>
    <t xml:space="preserve">3535353 5 </t>
  </si>
  <si>
    <t xml:space="preserve">6786868 8 </t>
  </si>
  <si>
    <r>
      <t>Tr</t>
    </r>
    <r>
      <rPr>
        <sz val="12"/>
        <color theme="1"/>
        <rFont val="ArialMT"/>
      </rPr>
      <t>ầ</t>
    </r>
    <r>
      <rPr>
        <sz val="12"/>
        <color theme="1"/>
        <rFont val="HelveticaNeue"/>
      </rPr>
      <t xml:space="preserve">n Thu Trang </t>
    </r>
  </si>
  <si>
    <r>
      <t>C</t>
    </r>
    <r>
      <rPr>
        <sz val="12"/>
        <color theme="1"/>
        <rFont val="ArialMT"/>
      </rPr>
      <t>ầ</t>
    </r>
    <r>
      <rPr>
        <sz val="12"/>
        <color theme="1"/>
        <rFont val="HelveticaNeue"/>
      </rPr>
      <t>n Th</t>
    </r>
    <r>
      <rPr>
        <sz val="12"/>
        <color theme="1"/>
        <rFont val="ArialMT"/>
      </rPr>
      <t xml:space="preserve">ơ </t>
    </r>
  </si>
  <si>
    <t xml:space="preserve">7475868 7 </t>
  </si>
  <si>
    <r>
      <t>Nguy</t>
    </r>
    <r>
      <rPr>
        <sz val="12"/>
        <color theme="1"/>
        <rFont val="ArialMT"/>
      </rPr>
      <t>ễ</t>
    </r>
    <r>
      <rPr>
        <sz val="12"/>
        <color theme="1"/>
        <rFont val="HelveticaNeue"/>
      </rPr>
      <t>n Th</t>
    </r>
    <r>
      <rPr>
        <sz val="12"/>
        <color theme="1"/>
        <rFont val="ArialMT"/>
      </rPr>
      <t xml:space="preserve">ị </t>
    </r>
    <r>
      <rPr>
        <sz val="12"/>
        <color theme="1"/>
        <rFont val="HelveticaNeue"/>
      </rPr>
      <t xml:space="preserve">Loan </t>
    </r>
  </si>
  <si>
    <t xml:space="preserve">TP. HCM </t>
  </si>
  <si>
    <t xml:space="preserve">5657586 8 </t>
  </si>
  <si>
    <r>
      <t>Chu Ti</t>
    </r>
    <r>
      <rPr>
        <sz val="12"/>
        <color theme="1"/>
        <rFont val="ArialMT"/>
      </rPr>
      <t>ế</t>
    </r>
    <r>
      <rPr>
        <sz val="12"/>
        <color theme="1"/>
        <rFont val="HelveticaNeue"/>
      </rPr>
      <t xml:space="preserve">n </t>
    </r>
  </si>
  <si>
    <r>
      <t>Hà N</t>
    </r>
    <r>
      <rPr>
        <sz val="12"/>
        <color theme="1"/>
        <rFont val="ArialMT"/>
      </rPr>
      <t>ộ</t>
    </r>
    <r>
      <rPr>
        <sz val="12"/>
        <color theme="1"/>
        <rFont val="HelveticaNeue"/>
      </rPr>
      <t xml:space="preserve">i </t>
    </r>
  </si>
  <si>
    <t xml:space="preserve">4646664 6 </t>
  </si>
  <si>
    <t>INSERT INTO SINHVIEN VALUES('201','Trần Trung ','Bến Tre ','3535353 5 ','1','1996')</t>
  </si>
  <si>
    <t>INSERT INTO SINHVIEN VALUES('202','Nguyễn Văn An ','Tiềng Giang ','6786868 8 ','1','1996')</t>
  </si>
  <si>
    <t>INSERT INTO SINHVIEN VALUES('203','Trần Thu Trang ','Cần Thơ ','7475868 7 ','1','1996')</t>
  </si>
  <si>
    <t>INSERT INTO SINHVIEN VALUES('204','Nguyễn Thị Loan ','TP. HCM ','5657586 8 ','2','2005')</t>
  </si>
  <si>
    <t>INSERT INTO SINHVIEN VALUES('205','Chu Tiến ','Hà Nội ','4646664 6 ','2','2005')</t>
  </si>
  <si>
    <r>
      <t>K</t>
    </r>
    <r>
      <rPr>
        <sz val="12"/>
        <color theme="1"/>
        <rFont val="ArialMT"/>
      </rPr>
      <t xml:space="preserve">ỹ </t>
    </r>
    <r>
      <rPr>
        <sz val="12"/>
        <color theme="1"/>
        <rFont val="HelveticaNeue"/>
      </rPr>
      <t>s</t>
    </r>
    <r>
      <rPr>
        <sz val="12"/>
        <color theme="1"/>
        <rFont val="ArialMT"/>
      </rPr>
      <t xml:space="preserve">ư </t>
    </r>
  </si>
  <si>
    <r>
      <t>C</t>
    </r>
    <r>
      <rPr>
        <sz val="12"/>
        <color theme="1"/>
        <rFont val="ArialMT"/>
      </rPr>
      <t xml:space="preserve">ử </t>
    </r>
    <r>
      <rPr>
        <sz val="12"/>
        <color theme="1"/>
        <rFont val="HelveticaNeue"/>
      </rPr>
      <t xml:space="preserve">nhân </t>
    </r>
  </si>
  <si>
    <r>
      <t>Th</t>
    </r>
    <r>
      <rPr>
        <sz val="12"/>
        <color theme="1"/>
        <rFont val="ArialMT"/>
      </rPr>
      <t>ạ</t>
    </r>
    <r>
      <rPr>
        <sz val="12"/>
        <color theme="1"/>
        <rFont val="HelveticaNeue"/>
      </rPr>
      <t xml:space="preserve">c sĩ </t>
    </r>
  </si>
  <si>
    <r>
      <t>Ti</t>
    </r>
    <r>
      <rPr>
        <sz val="12"/>
        <color theme="1"/>
        <rFont val="ArialMT"/>
      </rPr>
      <t>ế</t>
    </r>
    <r>
      <rPr>
        <sz val="12"/>
        <color theme="1"/>
        <rFont val="HelveticaNeue"/>
      </rPr>
      <t xml:space="preserve">n sĩ </t>
    </r>
  </si>
  <si>
    <r>
      <t>Ti</t>
    </r>
    <r>
      <rPr>
        <sz val="12"/>
        <color theme="1"/>
        <rFont val="ArialMT"/>
      </rPr>
      <t>ế</t>
    </r>
    <r>
      <rPr>
        <sz val="12"/>
        <color theme="1"/>
        <rFont val="HelveticaNeue"/>
      </rPr>
      <t>n sĩ Khoa h</t>
    </r>
    <r>
      <rPr>
        <sz val="12"/>
        <color theme="1"/>
        <rFont val="ArialMT"/>
      </rPr>
      <t>ọ</t>
    </r>
    <r>
      <rPr>
        <sz val="12"/>
        <color theme="1"/>
        <rFont val="HelveticaNeue"/>
      </rPr>
      <t xml:space="preserve">c </t>
    </r>
  </si>
  <si>
    <t>INSERT INTO DETAI VALUES('1','Kỹ sư ')</t>
  </si>
  <si>
    <t>INSERT INTO DETAI VALUES('2','Cử nhân ')</t>
  </si>
  <si>
    <t>INSERT INTO DETAI VALUES('3','Thạc sĩ ')</t>
  </si>
  <si>
    <t>INSERT INTO DETAI VALUES('4','Tiến sĩ ')</t>
  </si>
  <si>
    <t>INSERT INTO DETAI VALUES('5','Tiến sĩ Khoa học ')</t>
  </si>
  <si>
    <r>
      <t>Công ngh</t>
    </r>
    <r>
      <rPr>
        <sz val="12"/>
        <color theme="1"/>
        <rFont val="ArialMT"/>
      </rPr>
      <t xml:space="preserve">ệ </t>
    </r>
    <r>
      <rPr>
        <sz val="12"/>
        <color theme="1"/>
        <rFont val="HelveticaNeue"/>
      </rPr>
      <t xml:space="preserve">Web </t>
    </r>
  </si>
  <si>
    <r>
      <t>M</t>
    </r>
    <r>
      <rPr>
        <sz val="12"/>
        <color theme="1"/>
        <rFont val="ArialMT"/>
      </rPr>
      <t>ạ</t>
    </r>
    <r>
      <rPr>
        <sz val="12"/>
        <color theme="1"/>
        <rFont val="HelveticaNeue"/>
      </rPr>
      <t>ng xã h</t>
    </r>
    <r>
      <rPr>
        <sz val="12"/>
        <color theme="1"/>
        <rFont val="ArialMT"/>
      </rPr>
      <t>ộ</t>
    </r>
    <r>
      <rPr>
        <sz val="12"/>
        <color theme="1"/>
        <rFont val="HelveticaNeue"/>
      </rPr>
      <t xml:space="preserve">i </t>
    </r>
  </si>
  <si>
    <r>
      <t>Qu</t>
    </r>
    <r>
      <rPr>
        <sz val="12"/>
        <color theme="1"/>
        <rFont val="ArialMT"/>
      </rPr>
      <t>ả</t>
    </r>
    <r>
      <rPr>
        <sz val="12"/>
        <color theme="1"/>
        <rFont val="HelveticaNeue"/>
      </rPr>
      <t xml:space="preserve">n lý CNTT </t>
    </r>
  </si>
  <si>
    <t xml:space="preserve">GIS </t>
  </si>
  <si>
    <t>INSERT INTO CHUYENNGANH VALUES('1','Công nghệ Web ')</t>
  </si>
  <si>
    <t>INSERT INTO CHUYENNGANH VALUES('','')</t>
  </si>
  <si>
    <t>INSERT INTO CHUYENNGANH VALUES('2','Mạng xã hội ')</t>
  </si>
  <si>
    <t>INSERT INTO CHUYENNGANH VALUES('3','Quản lý CNTT ')</t>
  </si>
  <si>
    <t>INSERT INTO CHUYENNGANH VALUES('4','GIS ')</t>
  </si>
  <si>
    <t>INSERT INTO GV_HV_CN VALUES('00201','1','1','2013')</t>
  </si>
  <si>
    <t>INSERT INTO GV_HV_CN VALUES('00201','1','2','2013')</t>
  </si>
  <si>
    <t>INSERT INTO GV_HV_CN VALUES('00201','2','1','2014')</t>
  </si>
  <si>
    <t>INSERT INTO GV_HV_CN VALUES('00202','3','2','2013')</t>
  </si>
  <si>
    <t>INSERT INTO GV_HV_CN VALUES('00203','2','4','2014')</t>
  </si>
  <si>
    <t>INSERT INTO GV_HV_CN VALUES('00204','3','2','2014')</t>
  </si>
  <si>
    <t>INSERT INTO GV_HDDT VALUES('00201','97001','8')</t>
  </si>
  <si>
    <t>INSERT INTO GV_HDDT VALUES('00202','97002','7')</t>
  </si>
  <si>
    <t>INSERT INTO GV_HDDT VALUES('00205','97001','9')</t>
  </si>
  <si>
    <t>INSERT INTO GV_HDDT VALUES(00'204','97004','7')</t>
  </si>
  <si>
    <t>INSERT INTO GV_HDDT VALUES('00203','97005','9')</t>
  </si>
  <si>
    <t>INSERT INTO GV_PBDT VALUES('00201','97005','8')</t>
  </si>
  <si>
    <t>INSERT INTO GV_PBDT VALUES('00202','97001','7')</t>
  </si>
  <si>
    <t>INSERT INTO GV_PBDT VALUES('00205','97004','9')</t>
  </si>
  <si>
    <t>INSERT INTO GV_PBDT VALUES('00204','97003','7')</t>
  </si>
  <si>
    <t>INSERT INTO GV_PBDT VALUES('00203','97002','9')</t>
  </si>
  <si>
    <t>INSERT INTO GV_UVDT VALUES('00203','97002','9')</t>
  </si>
  <si>
    <t>INSERT INTO GV_UVDT VALUES('00205','97005','8')</t>
  </si>
  <si>
    <t>INSERT INTO GV_UVDT VALUES('00202','97005','7')</t>
  </si>
  <si>
    <t>INSERT INTO GV_UVDT VALUES('00204','97005','9')</t>
  </si>
  <si>
    <t>INSERT INTO GV_UVDT VALUES('00203','97001','7')</t>
  </si>
  <si>
    <t>INSERT INTO GV_UVDT VALUES('00204','97001','9')</t>
  </si>
  <si>
    <t>INSERT INTO GV_UVDT VALUES('00205','97001','8')</t>
  </si>
  <si>
    <t>INSERT INTO GV_UVDT VALUES('00203','97003','7')</t>
  </si>
  <si>
    <t>INSERT INTO GV_UVDT VALUES('00201','97003','9')</t>
  </si>
  <si>
    <t>INSERT INTO GV_UVDT VALUES('00202','97003','7')</t>
  </si>
  <si>
    <t>INSERT INTO GV_UVDT VALUES('00201','97004','9')</t>
  </si>
  <si>
    <t>INSERT INTO GV_UVDT VALUES('00202','97004','8')</t>
  </si>
  <si>
    <t>INSERT INTO GV_UVDT VALUES('00203','97004','7')</t>
  </si>
  <si>
    <t>INSERT INTO GV_UVDT VALUES('00201','97002','9')</t>
  </si>
  <si>
    <t>INSERT INTO GV_UVDT VALUES('00204','97002','7')</t>
  </si>
  <si>
    <t>INSERT INTO GV_UVDT VALUES('00205','97002','9')</t>
  </si>
  <si>
    <t xml:space="preserve">29/11/201 4 </t>
  </si>
  <si>
    <t xml:space="preserve">Thật </t>
  </si>
  <si>
    <t>7:00</t>
  </si>
  <si>
    <t>8:00</t>
  </si>
  <si>
    <t>INSERT INTO HOIDONG VALUES('1','2','7:00','29/11/201 4 ','Thật ','201')</t>
  </si>
  <si>
    <t>INSERT INTO HOIDONG VALUES('2','102','7:00','41978','Thật ','202')</t>
  </si>
  <si>
    <t>INSERT INTO HOIDONG VALUES('3','3','8:00','41979','Thật ','203')</t>
  </si>
  <si>
    <t>INSERT INTO HOIDONG_GV VALUES('1','201')</t>
  </si>
  <si>
    <t>INSERT INTO HOIDONG_GV VALUES('1','202')</t>
  </si>
  <si>
    <t>INSERT INTO HOIDONG_GV VALUES('1','203')</t>
  </si>
  <si>
    <t>INSERT INTO HOIDONG_GV VALUES('1','204')</t>
  </si>
  <si>
    <t>INSERT INTO HOIDONG_GV VALUES('2','203')</t>
  </si>
  <si>
    <t>INSERT INTO HOIDONG_GV VALUES('2','202')</t>
  </si>
  <si>
    <t>INSERT INTO HOIDONG_GV VALUES('2','205')</t>
  </si>
  <si>
    <t>INSERT INTO HOIDONG_GV VALUES('2','204')</t>
  </si>
  <si>
    <t>INSERT INTO HOIDONG_GV VALUES('3','201')</t>
  </si>
  <si>
    <t>INSERT INTO HOIDONG_GV VALUES('3','202')</t>
  </si>
  <si>
    <t>INSERT INTO HOIDONG_GV VALUES('3','203')</t>
  </si>
  <si>
    <t>INSERT INTO HOIDONG_GV VALUES('3','204')</t>
  </si>
  <si>
    <t xml:space="preserve">Không </t>
  </si>
  <si>
    <t>Được</t>
  </si>
  <si>
    <t xml:space="preserve">Được </t>
  </si>
  <si>
    <t>INSERT INTO HOIDONG_DT VALUES('1','97001','Được')</t>
  </si>
  <si>
    <t>INSERT INTO HOIDONG_DT VALUES('1','97002','Được ')</t>
  </si>
  <si>
    <t>INSERT INTO HOIDONG_DT VALUES('2','97001','Không ')</t>
  </si>
  <si>
    <t>INSERT INTO HOIDONG_DT VALUES('2','97004','Không ')</t>
  </si>
  <si>
    <t>INSERT INTO HOIDONG_DT VALUES('1','97005','Được')</t>
  </si>
  <si>
    <t>INSERT INTO HOIDONG_DT VALUES('3','97001','Không ')</t>
  </si>
  <si>
    <t>INSERT INTO HOIDONG_DT VALUES('3','97002','Được')</t>
  </si>
  <si>
    <t>INSERT INTO SINHVIEN VALUES('13520001',N'Nguyễn Văn An ','906762255','SE103.U32 ',N'THỦ ĐỨC ')
INSERT INTO SINHVIEN VALUES('13520002',N'Phan Tấn Đạt ','975672350','IE204.T21 ',N'QUẬN 1 ')
INSERT INTO SINHVIEN VALUES('13520003',N'Nguyễn Anh Hải ','947578688','IE205.R12 ',N'QUẬN 9 ')
INSERT INTO SINHVIEN VALUES('13520004',N'Phạm Tài ','956757869','IE202.A22 ',N'QUẬN 1 ')
INSERT INTO SINHVIEN VALUES('13520005',N'Lê Thúy Hằng ','976668688','SE304.E22 ',N'THỦ ĐỨC ')
INSERT INTO SINHVIEN VALUES('13520006',N'Ưng Hồng Ân ','957475898','IE208.F33 ',N'QUẬN 2 ')</t>
  </si>
  <si>
    <t>INSERT INTO DETAI VALUES('97001',N'Quản lý thư viện ')</t>
  </si>
  <si>
    <t>INSERT INTO DETAI VALUES('97002',N'Nhận dạng vân tay ')</t>
  </si>
  <si>
    <t>INSERT INTO DETAI VALUES('97003',N'Bán đấu giá trên mạng ')</t>
  </si>
  <si>
    <t>INSERT INTO DETAI VALUES('97004',N'Quản lý siêu thị ')</t>
  </si>
  <si>
    <t>INSERT INTO DETAI VALUES('97005',N'Xử lý ảnh ')</t>
  </si>
  <si>
    <t>INSERT INTO DETAI VALUES('97006',N'Hệ giải toán thông minh ')</t>
  </si>
  <si>
    <t>INSERT INTO SV_DETAI VALUES('13520001','97004')</t>
  </si>
  <si>
    <t>INSERT INTO SV_DETAI VALUES('13520002','97005')</t>
  </si>
  <si>
    <t>INSERT INTO SV_DETAI VALUES('13520003','97001')</t>
  </si>
  <si>
    <t>INSERT INTO SV_DETAI VALUES('13520004','97002')</t>
  </si>
  <si>
    <t>INSERT INTO SV_DETAI VALUES('13520005','97003')</t>
  </si>
  <si>
    <t>INSERT INTO SV_DETAI VALUES('13520006','97005')</t>
  </si>
  <si>
    <r>
      <t>Ti</t>
    </r>
    <r>
      <rPr>
        <sz val="12"/>
        <color theme="1"/>
        <rFont val="ArialMT"/>
      </rPr>
      <t>ề</t>
    </r>
    <r>
      <rPr>
        <sz val="12"/>
        <color theme="1"/>
        <rFont val="HelveticaNeue"/>
      </rPr>
      <t xml:space="preserve">n Giang </t>
    </r>
  </si>
  <si>
    <t>INSERT INTO GIAOVIEN VALUES('201',N'Trần Trung ',N'Bến Tre ','3535353 5 ','1','1996')</t>
  </si>
  <si>
    <t>INSERT INTO GIAOVIEN VALUES('202',N'Nguyễn Văn An ',N'Tiền Giang ','6786868 8 ','1','1996')</t>
  </si>
  <si>
    <t>INSERT INTO GIAOVIEN VALUES('203',N'Trần Thu Trang ',N'Cần Thơ ','7475868 7 ','1','1996')</t>
  </si>
  <si>
    <t>INSERT INTO GIAOVIEN VALUES('204',N'Nguyễn Thị Loan ',N'TP. HCM ','5657586 8 ','2','2005')</t>
  </si>
  <si>
    <t>INSERT INTO GIAOVIEN VALUES('205',N'Chu Tiến ',N'Hà Nội ','4646664 6 ','2','2005')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</si>
</sst>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HelveticaNeue"/>
    </font>
    <font>
      <sz val="12"/>
      <color theme="1"/>
      <name val="ArialMT"/>
    </font>
    <font>
      <b/>
      <sz val="12"/>
      <color theme="1"/>
      <name val="HelveticaNeue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14" fontId="1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554DE-C05B-DD44-AC69-C25DCB26702A}">
  <dimension ref="A2:O228"/>
  <sheetViews>
    <sheetView tabSelected="1" topLeftCell="A62" workbookViewId="0">
      <selection activeCell="A55" sqref="A55:A63"/>
    </sheetView>
  </sheetViews>
  <sheetFormatPr baseColWidth="10" defaultRowHeight="16"/>
  <cols>
    <col min="1" max="1" width="29.5" customWidth="1"/>
    <col min="2" max="2" width="26.5" customWidth="1"/>
    <col min="3" max="3" width="16.6640625" customWidth="1"/>
    <col min="4" max="4" width="21" customWidth="1"/>
    <col min="5" max="5" width="20" customWidth="1"/>
  </cols>
  <sheetData>
    <row r="2" spans="1:15" ht="409.6">
      <c r="A2">
        <v>13520001</v>
      </c>
      <c r="B2" t="s">
        <v>7</v>
      </c>
      <c r="C2">
        <v>906762255</v>
      </c>
      <c r="D2" t="s">
        <v>1</v>
      </c>
      <c r="E2" t="s">
        <v>8</v>
      </c>
      <c r="F2" t="str">
        <f>"INSERT INTO SINHVIEN VALUES('"&amp;A2&amp;"',N'"&amp;B2&amp;"','"&amp;C2&amp;"','"&amp;D2&amp;"',N'"&amp;E2&amp;"')"</f>
        <v>INSERT INTO SINHVIEN VALUES('13520001',N'Nguyễn Văn An ','906762255','SE103.U32 ',N'THỦ ĐỨC ')</v>
      </c>
      <c r="O2" s="2" t="s">
        <v>128</v>
      </c>
    </row>
    <row r="3" spans="1:15">
      <c r="A3">
        <v>13520002</v>
      </c>
      <c r="B3" t="s">
        <v>9</v>
      </c>
      <c r="C3">
        <v>975672350</v>
      </c>
      <c r="D3" t="s">
        <v>2</v>
      </c>
      <c r="E3" t="s">
        <v>10</v>
      </c>
      <c r="F3" t="str">
        <f t="shared" ref="F3:F7" si="0">"INSERT INTO SINHVIEN VALUES('"&amp;A3&amp;"',N'"&amp;B3&amp;"','"&amp;C3&amp;"','"&amp;D3&amp;"',N'"&amp;E3&amp;"')"</f>
        <v>INSERT INTO SINHVIEN VALUES('13520002',N'Phan Tấn Đạt ','975672350','IE204.T21 ',N'QUẬN 1 ')</v>
      </c>
    </row>
    <row r="4" spans="1:15">
      <c r="A4">
        <v>13520003</v>
      </c>
      <c r="B4" t="s">
        <v>11</v>
      </c>
      <c r="C4">
        <v>947578688</v>
      </c>
      <c r="D4" t="s">
        <v>3</v>
      </c>
      <c r="E4" t="s">
        <v>12</v>
      </c>
      <c r="F4" t="str">
        <f t="shared" si="0"/>
        <v>INSERT INTO SINHVIEN VALUES('13520003',N'Nguyễn Anh Hải ','947578688','IE205.R12 ',N'QUẬN 9 ')</v>
      </c>
    </row>
    <row r="5" spans="1:15">
      <c r="A5">
        <v>13520004</v>
      </c>
      <c r="B5" t="s">
        <v>13</v>
      </c>
      <c r="C5">
        <v>956757869</v>
      </c>
      <c r="D5" t="s">
        <v>4</v>
      </c>
      <c r="E5" t="s">
        <v>10</v>
      </c>
      <c r="F5" t="str">
        <f t="shared" si="0"/>
        <v>INSERT INTO SINHVIEN VALUES('13520004',N'Phạm Tài ','956757869','IE202.A22 ',N'QUẬN 1 ')</v>
      </c>
    </row>
    <row r="6" spans="1:15">
      <c r="A6">
        <v>13520005</v>
      </c>
      <c r="B6" t="s">
        <v>14</v>
      </c>
      <c r="C6">
        <v>976668688</v>
      </c>
      <c r="D6" t="s">
        <v>5</v>
      </c>
      <c r="E6" t="s">
        <v>8</v>
      </c>
      <c r="F6" t="str">
        <f t="shared" si="0"/>
        <v>INSERT INTO SINHVIEN VALUES('13520005',N'Lê Thúy Hằng ','976668688','SE304.E22 ',N'THỦ ĐỨC ')</v>
      </c>
    </row>
    <row r="7" spans="1:15">
      <c r="A7">
        <v>13520006</v>
      </c>
      <c r="B7" t="s">
        <v>15</v>
      </c>
      <c r="C7">
        <v>957475898</v>
      </c>
      <c r="D7" t="s">
        <v>6</v>
      </c>
      <c r="E7" t="s">
        <v>16</v>
      </c>
      <c r="F7" t="str">
        <f t="shared" si="0"/>
        <v>INSERT INTO SINHVIEN VALUES('13520006',N'Ưng Hồng Ân ','957475898','IE208.F33 ',N'QUẬN 2 ')</v>
      </c>
    </row>
    <row r="10" spans="1:15">
      <c r="A10" s="7">
        <v>97001</v>
      </c>
      <c r="B10" s="7" t="s">
        <v>17</v>
      </c>
    </row>
    <row r="11" spans="1:15">
      <c r="A11" s="7"/>
      <c r="B11" s="7"/>
      <c r="D11" t="str">
        <f>"INSERT INTO DETAI VALUES('"&amp;A10&amp;"',N'"&amp;B10&amp;"')"</f>
        <v>INSERT INTO DETAI VALUES('97001',N'Quản lý thư viện ')</v>
      </c>
      <c r="H11" t="s">
        <v>129</v>
      </c>
    </row>
    <row r="12" spans="1:15">
      <c r="A12" s="7">
        <v>97002</v>
      </c>
      <c r="B12" s="7" t="s">
        <v>18</v>
      </c>
    </row>
    <row r="13" spans="1:15">
      <c r="A13" s="7"/>
      <c r="B13" s="7"/>
      <c r="D13" t="str">
        <f t="shared" ref="D12:D21" si="1">"INSERT INTO DETAI VALUES('"&amp;A12&amp;"',N'"&amp;B12&amp;"')"</f>
        <v>INSERT INTO DETAI VALUES('97002',N'Nhận dạng vân tay ')</v>
      </c>
      <c r="H13" t="s">
        <v>130</v>
      </c>
    </row>
    <row r="14" spans="1:15">
      <c r="A14" s="7">
        <v>97003</v>
      </c>
      <c r="B14" s="7" t="s">
        <v>19</v>
      </c>
    </row>
    <row r="15" spans="1:15">
      <c r="A15" s="7"/>
      <c r="B15" s="7"/>
      <c r="D15" t="str">
        <f t="shared" si="1"/>
        <v>INSERT INTO DETAI VALUES('97003',N'Bán đấu giá trên mạng ')</v>
      </c>
      <c r="H15" t="s">
        <v>131</v>
      </c>
    </row>
    <row r="16" spans="1:15">
      <c r="A16" s="7">
        <v>97004</v>
      </c>
      <c r="B16" s="7" t="s">
        <v>20</v>
      </c>
    </row>
    <row r="17" spans="1:8">
      <c r="A17" s="7"/>
      <c r="B17" s="7"/>
      <c r="D17" t="str">
        <f t="shared" si="1"/>
        <v>INSERT INTO DETAI VALUES('97004',N'Quản lý siêu thị ')</v>
      </c>
      <c r="H17" t="s">
        <v>132</v>
      </c>
    </row>
    <row r="18" spans="1:8">
      <c r="A18" s="7">
        <v>97005</v>
      </c>
      <c r="B18" s="7" t="s">
        <v>21</v>
      </c>
    </row>
    <row r="19" spans="1:8">
      <c r="A19" s="7"/>
      <c r="B19" s="7"/>
      <c r="D19" t="str">
        <f t="shared" si="1"/>
        <v>INSERT INTO DETAI VALUES('97005',N'Xử lý ảnh ')</v>
      </c>
      <c r="H19" t="s">
        <v>133</v>
      </c>
    </row>
    <row r="20" spans="1:8">
      <c r="A20" s="7">
        <v>97006</v>
      </c>
      <c r="B20" s="7" t="s">
        <v>22</v>
      </c>
    </row>
    <row r="21" spans="1:8">
      <c r="A21" s="7"/>
      <c r="B21" s="7"/>
      <c r="D21" t="str">
        <f t="shared" si="1"/>
        <v>INSERT INTO DETAI VALUES('97006',N'Hệ giải toán thông minh ')</v>
      </c>
      <c r="H21" t="s">
        <v>134</v>
      </c>
    </row>
    <row r="25" spans="1:8">
      <c r="A25" s="7">
        <v>13520001</v>
      </c>
      <c r="B25" s="7">
        <v>97004</v>
      </c>
    </row>
    <row r="26" spans="1:8">
      <c r="A26" s="7"/>
      <c r="B26" s="7"/>
      <c r="D26" t="str">
        <f>"INSERT INTO SV_DETAI VALUES('"&amp;A25&amp;"','"&amp;B25&amp;"')"</f>
        <v>INSERT INTO SV_DETAI VALUES('13520001','97004')</v>
      </c>
      <c r="H26" t="s">
        <v>135</v>
      </c>
    </row>
    <row r="27" spans="1:8">
      <c r="A27" s="7">
        <v>13520002</v>
      </c>
      <c r="B27" s="7">
        <v>97005</v>
      </c>
      <c r="D27" t="str">
        <f t="shared" ref="D27:D36" si="2">"INSERT INTO SV_DETAI VALUES('"&amp;A26&amp;"','"&amp;B26&amp;"')"</f>
        <v>INSERT INTO SV_DETAI VALUES('','')</v>
      </c>
    </row>
    <row r="28" spans="1:8">
      <c r="A28" s="7"/>
      <c r="B28" s="7"/>
      <c r="D28" t="str">
        <f t="shared" si="2"/>
        <v>INSERT INTO SV_DETAI VALUES('13520002','97005')</v>
      </c>
      <c r="H28" t="s">
        <v>136</v>
      </c>
    </row>
    <row r="29" spans="1:8">
      <c r="A29" s="7">
        <v>13520003</v>
      </c>
      <c r="B29" s="7">
        <v>97001</v>
      </c>
      <c r="D29" t="str">
        <f t="shared" si="2"/>
        <v>INSERT INTO SV_DETAI VALUES('','')</v>
      </c>
    </row>
    <row r="30" spans="1:8">
      <c r="A30" s="7"/>
      <c r="B30" s="7"/>
      <c r="D30" t="str">
        <f t="shared" si="2"/>
        <v>INSERT INTO SV_DETAI VALUES('13520003','97001')</v>
      </c>
      <c r="H30" t="s">
        <v>137</v>
      </c>
    </row>
    <row r="31" spans="1:8">
      <c r="A31" s="7">
        <v>13520004</v>
      </c>
      <c r="B31" s="7">
        <v>97002</v>
      </c>
      <c r="D31" t="str">
        <f t="shared" si="2"/>
        <v>INSERT INTO SV_DETAI VALUES('','')</v>
      </c>
    </row>
    <row r="32" spans="1:8">
      <c r="A32" s="7"/>
      <c r="B32" s="7"/>
      <c r="D32" t="str">
        <f t="shared" si="2"/>
        <v>INSERT INTO SV_DETAI VALUES('13520004','97002')</v>
      </c>
      <c r="H32" t="s">
        <v>138</v>
      </c>
    </row>
    <row r="33" spans="1:14">
      <c r="A33" s="7">
        <v>13520005</v>
      </c>
      <c r="B33" s="7">
        <v>97003</v>
      </c>
      <c r="D33" t="str">
        <f t="shared" si="2"/>
        <v>INSERT INTO SV_DETAI VALUES('','')</v>
      </c>
    </row>
    <row r="34" spans="1:14">
      <c r="A34" s="7"/>
      <c r="B34" s="7"/>
      <c r="D34" t="str">
        <f t="shared" si="2"/>
        <v>INSERT INTO SV_DETAI VALUES('13520005','97003')</v>
      </c>
      <c r="H34" t="s">
        <v>139</v>
      </c>
    </row>
    <row r="35" spans="1:14">
      <c r="A35" s="7">
        <v>13520006</v>
      </c>
      <c r="B35" s="7">
        <v>97005</v>
      </c>
      <c r="D35" t="str">
        <f t="shared" si="2"/>
        <v>INSERT INTO SV_DETAI VALUES('','')</v>
      </c>
    </row>
    <row r="36" spans="1:14">
      <c r="A36" s="7"/>
      <c r="B36" s="7"/>
      <c r="D36" t="str">
        <f t="shared" si="2"/>
        <v>INSERT INTO SV_DETAI VALUES('13520006','97005')</v>
      </c>
      <c r="H36" t="s">
        <v>140</v>
      </c>
    </row>
    <row r="40" spans="1:14">
      <c r="A40" s="8" t="s">
        <v>24</v>
      </c>
      <c r="B40" s="8" t="s">
        <v>25</v>
      </c>
      <c r="C40" s="8" t="s">
        <v>26</v>
      </c>
      <c r="D40" s="8" t="s">
        <v>27</v>
      </c>
      <c r="E40" s="8" t="s">
        <v>28</v>
      </c>
      <c r="F40" s="8" t="s">
        <v>29</v>
      </c>
    </row>
    <row r="41" spans="1:14">
      <c r="A41" s="8"/>
      <c r="B41" s="8"/>
      <c r="C41" s="8"/>
      <c r="D41" s="8"/>
      <c r="E41" s="8"/>
      <c r="F41" s="8"/>
      <c r="G41" t="str">
        <f>"INSERT INTO GIAOVIEN VALUES('"&amp;A42&amp;"',N'"&amp;B42&amp;"',N'"&amp;C42&amp;"','"&amp;D42&amp;"','"&amp;E42&amp;"','"&amp;F42&amp;"')"</f>
        <v>INSERT INTO GIAOVIEN VALUES('201',N'Trần Trung ',N'Bến Tre ','3535353 5 ','1','1996')</v>
      </c>
      <c r="N41" s="9"/>
    </row>
    <row r="42" spans="1:14">
      <c r="A42" s="7">
        <v>201</v>
      </c>
      <c r="B42" s="7" t="s">
        <v>30</v>
      </c>
      <c r="C42" s="7" t="s">
        <v>31</v>
      </c>
      <c r="D42" s="7" t="s">
        <v>32</v>
      </c>
      <c r="E42" s="7">
        <v>1</v>
      </c>
      <c r="F42" s="7">
        <v>1996</v>
      </c>
      <c r="N42" s="9"/>
    </row>
    <row r="43" spans="1:14">
      <c r="A43" s="7"/>
      <c r="B43" s="7"/>
      <c r="C43" s="7"/>
      <c r="D43" s="7"/>
      <c r="E43" s="7"/>
      <c r="F43" s="7"/>
      <c r="G43" t="str">
        <f t="shared" ref="G42:G49" si="3">"INSERT INTO GIAOVIEN VALUES('"&amp;A44&amp;"',N'"&amp;B44&amp;"',N'"&amp;C44&amp;"','"&amp;D44&amp;"','"&amp;E44&amp;"','"&amp;F44&amp;"')"</f>
        <v>INSERT INTO GIAOVIEN VALUES('202',N'Nguyễn Văn An ',N'Tiền Giang ','6786868 8 ','1','1996')</v>
      </c>
      <c r="N43" s="9"/>
    </row>
    <row r="44" spans="1:14">
      <c r="A44" s="7">
        <v>202</v>
      </c>
      <c r="B44" s="7" t="s">
        <v>0</v>
      </c>
      <c r="C44" s="7" t="s">
        <v>141</v>
      </c>
      <c r="D44" s="7" t="s">
        <v>33</v>
      </c>
      <c r="E44" s="7">
        <v>1</v>
      </c>
      <c r="F44" s="7">
        <v>1996</v>
      </c>
      <c r="N44" s="9"/>
    </row>
    <row r="45" spans="1:14">
      <c r="A45" s="7"/>
      <c r="B45" s="7"/>
      <c r="C45" s="7"/>
      <c r="D45" s="7"/>
      <c r="E45" s="7"/>
      <c r="F45" s="7"/>
      <c r="G45" t="str">
        <f t="shared" si="3"/>
        <v>INSERT INTO GIAOVIEN VALUES('203',N'Trần Thu Trang ',N'Cần Thơ ','7475868 7 ','1','1996')</v>
      </c>
      <c r="N45" s="9"/>
    </row>
    <row r="46" spans="1:14">
      <c r="A46" s="7">
        <v>203</v>
      </c>
      <c r="B46" s="7" t="s">
        <v>34</v>
      </c>
      <c r="C46" s="7" t="s">
        <v>35</v>
      </c>
      <c r="D46" s="7" t="s">
        <v>36</v>
      </c>
      <c r="E46" s="7">
        <v>1</v>
      </c>
      <c r="F46" s="7">
        <v>1996</v>
      </c>
      <c r="N46" s="9"/>
    </row>
    <row r="47" spans="1:14">
      <c r="A47" s="7"/>
      <c r="B47" s="7"/>
      <c r="C47" s="7"/>
      <c r="D47" s="7"/>
      <c r="E47" s="7"/>
      <c r="F47" s="7"/>
      <c r="G47" t="str">
        <f t="shared" si="3"/>
        <v>INSERT INTO GIAOVIEN VALUES('204',N'Nguyễn Thị Loan ',N'TP. HCM ','5657586 8 ','2','2005')</v>
      </c>
      <c r="N47" s="9"/>
    </row>
    <row r="48" spans="1:14">
      <c r="A48" s="7">
        <v>204</v>
      </c>
      <c r="B48" s="7" t="s">
        <v>37</v>
      </c>
      <c r="C48" s="7" t="s">
        <v>38</v>
      </c>
      <c r="D48" s="7" t="s">
        <v>39</v>
      </c>
      <c r="E48" s="7">
        <v>2</v>
      </c>
      <c r="F48" s="7">
        <v>2005</v>
      </c>
      <c r="N48" s="9"/>
    </row>
    <row r="49" spans="1:14">
      <c r="A49" s="7"/>
      <c r="B49" s="7"/>
      <c r="C49" s="7"/>
      <c r="D49" s="7"/>
      <c r="E49" s="7"/>
      <c r="F49" s="7"/>
      <c r="G49" t="str">
        <f t="shared" si="3"/>
        <v>INSERT INTO GIAOVIEN VALUES('205',N'Chu Tiến ',N'Hà Nội ','4646664 6 ','2','2005')</v>
      </c>
      <c r="N49" s="9"/>
    </row>
    <row r="50" spans="1:14">
      <c r="A50" s="7">
        <v>205</v>
      </c>
      <c r="B50" s="7" t="s">
        <v>40</v>
      </c>
      <c r="C50" s="7" t="s">
        <v>41</v>
      </c>
      <c r="D50" s="7" t="s">
        <v>42</v>
      </c>
      <c r="E50" s="7">
        <v>2</v>
      </c>
      <c r="F50" s="7">
        <v>2005</v>
      </c>
    </row>
    <row r="51" spans="1:14">
      <c r="A51" s="7"/>
      <c r="B51" s="7"/>
      <c r="C51" s="7"/>
      <c r="D51" s="7"/>
      <c r="E51" s="7"/>
      <c r="F51" s="7"/>
    </row>
    <row r="55" spans="1:14">
      <c r="A55" t="s">
        <v>142</v>
      </c>
    </row>
    <row r="56" spans="1:14">
      <c r="E56" t="s">
        <v>43</v>
      </c>
    </row>
    <row r="57" spans="1:14">
      <c r="A57" t="s">
        <v>143</v>
      </c>
    </row>
    <row r="58" spans="1:14">
      <c r="E58" t="s">
        <v>44</v>
      </c>
    </row>
    <row r="59" spans="1:14">
      <c r="A59" t="s">
        <v>144</v>
      </c>
    </row>
    <row r="60" spans="1:14">
      <c r="E60" t="s">
        <v>45</v>
      </c>
    </row>
    <row r="61" spans="1:14">
      <c r="A61" t="s">
        <v>145</v>
      </c>
    </row>
    <row r="62" spans="1:14">
      <c r="E62" t="s">
        <v>46</v>
      </c>
    </row>
    <row r="63" spans="1:14">
      <c r="A63" t="s">
        <v>146</v>
      </c>
    </row>
    <row r="64" spans="1:14">
      <c r="E64" t="s">
        <v>47</v>
      </c>
    </row>
    <row r="68" spans="1:8">
      <c r="A68" s="7">
        <v>1</v>
      </c>
      <c r="B68" s="7" t="s">
        <v>48</v>
      </c>
    </row>
    <row r="69" spans="1:8">
      <c r="A69" s="7"/>
      <c r="B69" s="7"/>
      <c r="C69" t="str">
        <f>"INSERT INTO DETAI VALUES('"&amp;A68&amp;"','"&amp;B68&amp;"')"</f>
        <v>INSERT INTO DETAI VALUES('1','Kỹ sư ')</v>
      </c>
    </row>
    <row r="70" spans="1:8">
      <c r="A70" s="7">
        <v>2</v>
      </c>
      <c r="B70" s="7" t="s">
        <v>49</v>
      </c>
      <c r="C70" t="str">
        <f t="shared" ref="C70:C76" si="4">"INSERT INTO DETAI VALUES('"&amp;A69&amp;"','"&amp;B69&amp;"')"</f>
        <v>INSERT INTO DETAI VALUES('','')</v>
      </c>
      <c r="H70" t="s">
        <v>53</v>
      </c>
    </row>
    <row r="71" spans="1:8">
      <c r="A71" s="7"/>
      <c r="B71" s="7"/>
      <c r="C71" t="str">
        <f t="shared" si="4"/>
        <v>INSERT INTO DETAI VALUES('2','Cử nhân ')</v>
      </c>
      <c r="H71" t="s">
        <v>23</v>
      </c>
    </row>
    <row r="72" spans="1:8">
      <c r="A72" s="7">
        <v>3</v>
      </c>
      <c r="B72" s="7" t="s">
        <v>50</v>
      </c>
      <c r="C72" t="str">
        <f t="shared" si="4"/>
        <v>INSERT INTO DETAI VALUES('','')</v>
      </c>
      <c r="H72" t="s">
        <v>54</v>
      </c>
    </row>
    <row r="73" spans="1:8">
      <c r="A73" s="7"/>
      <c r="B73" s="7"/>
      <c r="C73" t="str">
        <f t="shared" si="4"/>
        <v>INSERT INTO DETAI VALUES('3','Thạc sĩ ')</v>
      </c>
      <c r="H73" t="s">
        <v>23</v>
      </c>
    </row>
    <row r="74" spans="1:8">
      <c r="A74" s="7">
        <v>4</v>
      </c>
      <c r="B74" s="7" t="s">
        <v>51</v>
      </c>
      <c r="C74" t="str">
        <f t="shared" si="4"/>
        <v>INSERT INTO DETAI VALUES('','')</v>
      </c>
      <c r="H74" t="s">
        <v>55</v>
      </c>
    </row>
    <row r="75" spans="1:8">
      <c r="A75" s="7"/>
      <c r="B75" s="7"/>
      <c r="C75" t="str">
        <f t="shared" si="4"/>
        <v>INSERT INTO DETAI VALUES('4','Tiến sĩ ')</v>
      </c>
      <c r="H75" t="s">
        <v>23</v>
      </c>
    </row>
    <row r="76" spans="1:8">
      <c r="A76" s="7">
        <v>5</v>
      </c>
      <c r="B76" s="7" t="s">
        <v>52</v>
      </c>
      <c r="C76" t="str">
        <f t="shared" si="4"/>
        <v>INSERT INTO DETAI VALUES('','')</v>
      </c>
      <c r="H76" t="s">
        <v>56</v>
      </c>
    </row>
    <row r="77" spans="1:8">
      <c r="A77" s="7"/>
      <c r="B77" s="7"/>
      <c r="C77" t="str">
        <f>"INSERT INTO DETAI VALUES('"&amp;A76&amp;"','"&amp;B76&amp;"')"</f>
        <v>INSERT INTO DETAI VALUES('5','Tiến sĩ Khoa học ')</v>
      </c>
      <c r="H77" t="s">
        <v>23</v>
      </c>
    </row>
    <row r="78" spans="1:8">
      <c r="C78" t="str">
        <f t="shared" ref="C78:C79" si="5">"INSERT INTO DETAI VALUES('"&amp;A77&amp;"','"&amp;B77&amp;"')"</f>
        <v>INSERT INTO DETAI VALUES('','')</v>
      </c>
      <c r="H78" t="s">
        <v>57</v>
      </c>
    </row>
    <row r="79" spans="1:8">
      <c r="A79" s="7">
        <v>1</v>
      </c>
      <c r="B79" s="7" t="s">
        <v>58</v>
      </c>
      <c r="C79" t="str">
        <f t="shared" si="5"/>
        <v>INSERT INTO DETAI VALUES('','')</v>
      </c>
    </row>
    <row r="80" spans="1:8">
      <c r="A80" s="7"/>
      <c r="B80" s="7"/>
      <c r="C80" t="str">
        <f>"INSERT INTO CHUYENNGANH VALUES('"&amp;A79&amp;"','"&amp;B79&amp;"')"</f>
        <v>INSERT INTO CHUYENNGANH VALUES('1','Công nghệ Web ')</v>
      </c>
    </row>
    <row r="81" spans="1:11">
      <c r="A81" s="7">
        <v>2</v>
      </c>
      <c r="B81" s="7" t="s">
        <v>59</v>
      </c>
      <c r="C81" t="str">
        <f t="shared" ref="C81:C86" si="6">"INSERT INTO CHUYENNGANH VALUES('"&amp;A80&amp;"','"&amp;B80&amp;"')"</f>
        <v>INSERT INTO CHUYENNGANH VALUES('','')</v>
      </c>
    </row>
    <row r="82" spans="1:11">
      <c r="A82" s="7"/>
      <c r="B82" s="7"/>
      <c r="C82" t="str">
        <f t="shared" si="6"/>
        <v>INSERT INTO CHUYENNGANH VALUES('2','Mạng xã hội ')</v>
      </c>
      <c r="G82" t="s">
        <v>62</v>
      </c>
    </row>
    <row r="83" spans="1:11">
      <c r="A83" s="7">
        <v>3</v>
      </c>
      <c r="B83" s="7" t="s">
        <v>60</v>
      </c>
      <c r="C83" t="str">
        <f t="shared" si="6"/>
        <v>INSERT INTO CHUYENNGANH VALUES('','')</v>
      </c>
      <c r="G83" t="s">
        <v>63</v>
      </c>
    </row>
    <row r="84" spans="1:11">
      <c r="A84" s="7"/>
      <c r="B84" s="7"/>
      <c r="C84" t="str">
        <f t="shared" si="6"/>
        <v>INSERT INTO CHUYENNGANH VALUES('3','Quản lý CNTT ')</v>
      </c>
      <c r="G84" t="s">
        <v>64</v>
      </c>
    </row>
    <row r="85" spans="1:11">
      <c r="A85" s="7">
        <v>4</v>
      </c>
      <c r="B85" s="7" t="s">
        <v>61</v>
      </c>
      <c r="C85" t="str">
        <f t="shared" si="6"/>
        <v>INSERT INTO CHUYENNGANH VALUES('','')</v>
      </c>
      <c r="G85" t="s">
        <v>63</v>
      </c>
    </row>
    <row r="86" spans="1:11">
      <c r="A86" s="7"/>
      <c r="B86" s="7"/>
      <c r="C86" t="str">
        <f t="shared" si="6"/>
        <v>INSERT INTO CHUYENNGANH VALUES('4','GIS ')</v>
      </c>
      <c r="G86" t="s">
        <v>65</v>
      </c>
    </row>
    <row r="87" spans="1:11">
      <c r="G87" t="s">
        <v>63</v>
      </c>
    </row>
    <row r="88" spans="1:11">
      <c r="G88" t="s">
        <v>66</v>
      </c>
    </row>
    <row r="94" spans="1:11">
      <c r="A94" s="7">
        <v>201</v>
      </c>
      <c r="B94" s="7">
        <v>1</v>
      </c>
      <c r="C94" s="7">
        <v>1</v>
      </c>
      <c r="D94" s="7">
        <v>2013</v>
      </c>
    </row>
    <row r="95" spans="1:11">
      <c r="A95" s="7"/>
      <c r="B95" s="7"/>
      <c r="C95" s="7"/>
      <c r="D95" s="7"/>
      <c r="E95" t="str">
        <f>"INSERT INTO GV_HV_CN VALUES('"&amp;A94&amp;"','"&amp;B94&amp;"','"&amp;C94&amp;"','"&amp;D94&amp;"')"</f>
        <v>INSERT INTO GV_HV_CN VALUES('201','1','1','2013')</v>
      </c>
    </row>
    <row r="96" spans="1:11">
      <c r="A96" s="7">
        <v>201</v>
      </c>
      <c r="B96" s="7">
        <v>1</v>
      </c>
      <c r="C96" s="7">
        <v>2</v>
      </c>
      <c r="D96" s="7">
        <v>2013</v>
      </c>
      <c r="E96" t="str">
        <f t="shared" ref="E96:E105" si="7">"INSERT INTO GV_HV_CN VALUES('"&amp;A95&amp;"','"&amp;B95&amp;"','"&amp;C95&amp;"','"&amp;D95&amp;"')"</f>
        <v>INSERT INTO GV_HV_CN VALUES('','','','')</v>
      </c>
      <c r="K96" t="s">
        <v>67</v>
      </c>
    </row>
    <row r="97" spans="1:11">
      <c r="A97" s="7"/>
      <c r="B97" s="7"/>
      <c r="C97" s="7"/>
      <c r="D97" s="7"/>
      <c r="E97" t="str">
        <f t="shared" si="7"/>
        <v>INSERT INTO GV_HV_CN VALUES('201','1','2','2013')</v>
      </c>
    </row>
    <row r="98" spans="1:11">
      <c r="A98" s="7">
        <v>201</v>
      </c>
      <c r="B98" s="7">
        <v>2</v>
      </c>
      <c r="C98" s="7">
        <v>1</v>
      </c>
      <c r="D98" s="7">
        <v>2014</v>
      </c>
      <c r="E98" t="str">
        <f t="shared" si="7"/>
        <v>INSERT INTO GV_HV_CN VALUES('','','','')</v>
      </c>
      <c r="K98" t="s">
        <v>68</v>
      </c>
    </row>
    <row r="99" spans="1:11">
      <c r="A99" s="7"/>
      <c r="B99" s="7"/>
      <c r="C99" s="7"/>
      <c r="D99" s="7"/>
      <c r="E99" t="str">
        <f t="shared" si="7"/>
        <v>INSERT INTO GV_HV_CN VALUES('201','2','1','2014')</v>
      </c>
    </row>
    <row r="100" spans="1:11">
      <c r="A100" s="7">
        <v>202</v>
      </c>
      <c r="B100" s="7">
        <v>3</v>
      </c>
      <c r="C100" s="7">
        <v>2</v>
      </c>
      <c r="D100" s="7">
        <v>2013</v>
      </c>
      <c r="E100" t="str">
        <f t="shared" si="7"/>
        <v>INSERT INTO GV_HV_CN VALUES('','','','')</v>
      </c>
      <c r="K100" t="s">
        <v>69</v>
      </c>
    </row>
    <row r="101" spans="1:11">
      <c r="A101" s="7"/>
      <c r="B101" s="7"/>
      <c r="C101" s="7"/>
      <c r="D101" s="7"/>
      <c r="E101" t="str">
        <f t="shared" si="7"/>
        <v>INSERT INTO GV_HV_CN VALUES('202','3','2','2013')</v>
      </c>
    </row>
    <row r="102" spans="1:11">
      <c r="A102" s="7">
        <v>203</v>
      </c>
      <c r="B102" s="7">
        <v>2</v>
      </c>
      <c r="C102" s="7">
        <v>4</v>
      </c>
      <c r="D102" s="7">
        <v>2014</v>
      </c>
      <c r="E102" t="str">
        <f t="shared" si="7"/>
        <v>INSERT INTO GV_HV_CN VALUES('','','','')</v>
      </c>
      <c r="K102" t="s">
        <v>70</v>
      </c>
    </row>
    <row r="103" spans="1:11">
      <c r="A103" s="7"/>
      <c r="B103" s="7"/>
      <c r="C103" s="7"/>
      <c r="D103" s="7"/>
      <c r="E103" t="str">
        <f t="shared" si="7"/>
        <v>INSERT INTO GV_HV_CN VALUES('203','2','4','2014')</v>
      </c>
    </row>
    <row r="104" spans="1:11">
      <c r="A104" s="7">
        <v>204</v>
      </c>
      <c r="B104" s="7">
        <v>3</v>
      </c>
      <c r="C104" s="7">
        <v>2</v>
      </c>
      <c r="D104" s="7">
        <v>2014</v>
      </c>
      <c r="E104" t="str">
        <f t="shared" si="7"/>
        <v>INSERT INTO GV_HV_CN VALUES('','','','')</v>
      </c>
      <c r="K104" t="s">
        <v>71</v>
      </c>
    </row>
    <row r="105" spans="1:11">
      <c r="A105" s="7"/>
      <c r="B105" s="7"/>
      <c r="C105" s="7"/>
      <c r="D105" s="7"/>
      <c r="E105" t="str">
        <f t="shared" si="7"/>
        <v>INSERT INTO GV_HV_CN VALUES('204','3','2','2014')</v>
      </c>
    </row>
    <row r="106" spans="1:11">
      <c r="K106" t="s">
        <v>72</v>
      </c>
    </row>
    <row r="109" spans="1:11">
      <c r="A109" s="7">
        <v>201</v>
      </c>
      <c r="B109" s="7">
        <v>97001</v>
      </c>
      <c r="C109" s="7">
        <v>8</v>
      </c>
    </row>
    <row r="110" spans="1:11">
      <c r="A110" s="7"/>
      <c r="B110" s="7"/>
      <c r="C110" s="7"/>
      <c r="D110" t="str">
        <f>"INSERT INTO GV_HDDT VALUES('"&amp;A109&amp;"','"&amp;B109&amp;"','"&amp;C109&amp;"')"</f>
        <v>INSERT INTO GV_HDDT VALUES('201','97001','8')</v>
      </c>
      <c r="G110" t="s">
        <v>73</v>
      </c>
    </row>
    <row r="111" spans="1:11">
      <c r="A111" s="7">
        <v>202</v>
      </c>
      <c r="B111" s="7">
        <v>97002</v>
      </c>
      <c r="C111" s="7">
        <v>7</v>
      </c>
      <c r="D111" t="str">
        <f t="shared" ref="D111:D118" si="8">"INSERT INTO GV_HDDT VALUES('"&amp;A110&amp;"','"&amp;B110&amp;"','"&amp;C110&amp;"')"</f>
        <v>INSERT INTO GV_HDDT VALUES('','','')</v>
      </c>
    </row>
    <row r="112" spans="1:11">
      <c r="A112" s="7"/>
      <c r="B112" s="7"/>
      <c r="C112" s="7"/>
      <c r="D112" t="str">
        <f t="shared" si="8"/>
        <v>INSERT INTO GV_HDDT VALUES('202','97002','7')</v>
      </c>
      <c r="G112" t="s">
        <v>74</v>
      </c>
    </row>
    <row r="113" spans="1:7">
      <c r="A113" s="7">
        <v>205</v>
      </c>
      <c r="B113" s="7">
        <v>97001</v>
      </c>
      <c r="C113" s="7">
        <v>9</v>
      </c>
      <c r="D113" t="str">
        <f t="shared" si="8"/>
        <v>INSERT INTO GV_HDDT VALUES('','','')</v>
      </c>
    </row>
    <row r="114" spans="1:7">
      <c r="A114" s="7"/>
      <c r="B114" s="7"/>
      <c r="C114" s="7"/>
      <c r="D114" t="str">
        <f t="shared" si="8"/>
        <v>INSERT INTO GV_HDDT VALUES('205','97001','9')</v>
      </c>
      <c r="G114" t="s">
        <v>75</v>
      </c>
    </row>
    <row r="115" spans="1:7">
      <c r="A115" s="7">
        <v>204</v>
      </c>
      <c r="B115" s="7">
        <v>97004</v>
      </c>
      <c r="C115" s="7">
        <v>7</v>
      </c>
      <c r="D115" t="str">
        <f t="shared" si="8"/>
        <v>INSERT INTO GV_HDDT VALUES('','','')</v>
      </c>
    </row>
    <row r="116" spans="1:7">
      <c r="A116" s="7"/>
      <c r="B116" s="7"/>
      <c r="C116" s="7"/>
      <c r="D116" t="str">
        <f t="shared" si="8"/>
        <v>INSERT INTO GV_HDDT VALUES('204','97004','7')</v>
      </c>
      <c r="G116" t="s">
        <v>76</v>
      </c>
    </row>
    <row r="117" spans="1:7">
      <c r="A117" s="7">
        <v>203</v>
      </c>
      <c r="B117" s="7">
        <v>97005</v>
      </c>
      <c r="C117" s="7">
        <v>9</v>
      </c>
      <c r="D117" t="str">
        <f t="shared" si="8"/>
        <v>INSERT INTO GV_HDDT VALUES('','','')</v>
      </c>
    </row>
    <row r="118" spans="1:7">
      <c r="A118" s="7"/>
      <c r="B118" s="7"/>
      <c r="C118" s="7"/>
      <c r="D118" t="str">
        <f t="shared" si="8"/>
        <v>INSERT INTO GV_HDDT VALUES('203','97005','9')</v>
      </c>
      <c r="G118" t="s">
        <v>77</v>
      </c>
    </row>
    <row r="119" spans="1:7">
      <c r="D119" t="str">
        <f t="shared" ref="D119:D121" si="9">"INSERT INTO GV_HV_CN VALUES('"&amp;A118&amp;"','"&amp;B118&amp;"','"&amp;C118&amp;"')"</f>
        <v>INSERT INTO GV_HV_CN VALUES('','','')</v>
      </c>
    </row>
    <row r="120" spans="1:7">
      <c r="D120" t="str">
        <f t="shared" si="9"/>
        <v>INSERT INTO GV_HV_CN VALUES('','','')</v>
      </c>
    </row>
    <row r="121" spans="1:7">
      <c r="A121" s="7">
        <v>201</v>
      </c>
      <c r="B121" s="7">
        <v>97005</v>
      </c>
      <c r="C121" s="7">
        <v>8</v>
      </c>
      <c r="D121" t="str">
        <f t="shared" si="9"/>
        <v>INSERT INTO GV_HV_CN VALUES('','','')</v>
      </c>
    </row>
    <row r="122" spans="1:7">
      <c r="A122" s="7"/>
      <c r="B122" s="7"/>
      <c r="C122" s="7"/>
      <c r="D122" t="str">
        <f>"INSERT INTO GV_PBDT VALUES('"&amp;A121&amp;"','"&amp;B121&amp;"','"&amp;C121&amp;"')"</f>
        <v>INSERT INTO GV_PBDT VALUES('201','97005','8')</v>
      </c>
      <c r="G122" t="s">
        <v>78</v>
      </c>
    </row>
    <row r="123" spans="1:7">
      <c r="A123" s="7">
        <v>202</v>
      </c>
      <c r="B123" s="7">
        <v>97001</v>
      </c>
      <c r="C123" s="7">
        <v>7</v>
      </c>
      <c r="D123" t="str">
        <f t="shared" ref="D123:D130" si="10">"INSERT INTO GV_PBDT VALUES('"&amp;A122&amp;"','"&amp;B122&amp;"','"&amp;C122&amp;"')"</f>
        <v>INSERT INTO GV_PBDT VALUES('','','')</v>
      </c>
    </row>
    <row r="124" spans="1:7">
      <c r="A124" s="7"/>
      <c r="B124" s="7"/>
      <c r="C124" s="7"/>
      <c r="D124" t="str">
        <f t="shared" si="10"/>
        <v>INSERT INTO GV_PBDT VALUES('202','97001','7')</v>
      </c>
      <c r="G124" t="s">
        <v>79</v>
      </c>
    </row>
    <row r="125" spans="1:7">
      <c r="A125" s="7">
        <v>205</v>
      </c>
      <c r="B125" s="7">
        <v>97004</v>
      </c>
      <c r="C125" s="7">
        <v>9</v>
      </c>
      <c r="D125" t="str">
        <f t="shared" si="10"/>
        <v>INSERT INTO GV_PBDT VALUES('','','')</v>
      </c>
    </row>
    <row r="126" spans="1:7">
      <c r="A126" s="7"/>
      <c r="B126" s="7"/>
      <c r="C126" s="7"/>
      <c r="D126" t="str">
        <f t="shared" si="10"/>
        <v>INSERT INTO GV_PBDT VALUES('205','97004','9')</v>
      </c>
      <c r="G126" t="s">
        <v>80</v>
      </c>
    </row>
    <row r="127" spans="1:7">
      <c r="A127" s="7">
        <v>204</v>
      </c>
      <c r="B127" s="7">
        <v>97003</v>
      </c>
      <c r="C127" s="7">
        <v>7</v>
      </c>
      <c r="D127" t="str">
        <f t="shared" si="10"/>
        <v>INSERT INTO GV_PBDT VALUES('','','')</v>
      </c>
    </row>
    <row r="128" spans="1:7">
      <c r="A128" s="7"/>
      <c r="B128" s="7"/>
      <c r="C128" s="7"/>
      <c r="D128" t="str">
        <f t="shared" si="10"/>
        <v>INSERT INTO GV_PBDT VALUES('204','97003','7')</v>
      </c>
      <c r="G128" t="s">
        <v>81</v>
      </c>
    </row>
    <row r="129" spans="1:7">
      <c r="A129" s="7">
        <v>203</v>
      </c>
      <c r="B129" s="7">
        <v>97002</v>
      </c>
      <c r="C129" s="7">
        <v>9</v>
      </c>
      <c r="D129" t="str">
        <f t="shared" si="10"/>
        <v>INSERT INTO GV_PBDT VALUES('','','')</v>
      </c>
    </row>
    <row r="130" spans="1:7">
      <c r="A130" s="7"/>
      <c r="B130" s="7"/>
      <c r="C130" s="7"/>
      <c r="D130" t="str">
        <f t="shared" si="10"/>
        <v>INSERT INTO GV_PBDT VALUES('203','97002','9')</v>
      </c>
      <c r="G130" t="s">
        <v>82</v>
      </c>
    </row>
    <row r="133" spans="1:7">
      <c r="A133" s="1"/>
      <c r="B133" s="1"/>
      <c r="C133" s="1"/>
    </row>
    <row r="134" spans="1:7">
      <c r="A134" s="1">
        <v>205</v>
      </c>
      <c r="B134" s="1">
        <v>97005</v>
      </c>
      <c r="C134" s="1">
        <v>8</v>
      </c>
      <c r="D134" t="str">
        <f>"INSERT INTO GV_UVDT VALUES('00"&amp;A129&amp;"','"&amp;B129&amp;"','"&amp;C129&amp;"')"</f>
        <v>INSERT INTO GV_UVDT VALUES('00203','97002','9')</v>
      </c>
      <c r="G134" t="s">
        <v>83</v>
      </c>
    </row>
    <row r="135" spans="1:7">
      <c r="A135" s="1"/>
      <c r="B135" s="1"/>
      <c r="C135" s="1"/>
      <c r="D135" t="str">
        <f t="shared" ref="D135:D167" si="11">"INSERT INTO GV_UVDT VALUES('00"&amp;A130&amp;"','"&amp;B130&amp;"','"&amp;C130&amp;"')"</f>
        <v>INSERT INTO GV_UVDT VALUES('00','','')</v>
      </c>
    </row>
    <row r="136" spans="1:7">
      <c r="A136" s="1">
        <v>202</v>
      </c>
      <c r="B136" s="1">
        <v>97005</v>
      </c>
      <c r="C136" s="1">
        <v>7</v>
      </c>
      <c r="D136" t="str">
        <f t="shared" si="11"/>
        <v>INSERT INTO GV_UVDT VALUES('00','','')</v>
      </c>
    </row>
    <row r="137" spans="1:7">
      <c r="A137" s="1"/>
      <c r="B137" s="1"/>
      <c r="C137" s="1"/>
      <c r="D137" t="str">
        <f t="shared" si="11"/>
        <v>INSERT INTO GV_UVDT VALUES('00','','')</v>
      </c>
    </row>
    <row r="138" spans="1:7">
      <c r="A138" s="1">
        <v>204</v>
      </c>
      <c r="B138" s="1">
        <v>97005</v>
      </c>
      <c r="C138" s="1">
        <v>9</v>
      </c>
      <c r="D138" t="str">
        <f t="shared" si="11"/>
        <v>INSERT INTO GV_UVDT VALUES('00','','')</v>
      </c>
    </row>
    <row r="139" spans="1:7">
      <c r="A139" s="1"/>
      <c r="B139" s="1"/>
      <c r="C139" s="1"/>
      <c r="D139" t="str">
        <f t="shared" si="11"/>
        <v>INSERT INTO GV_UVDT VALUES('00205','97005','8')</v>
      </c>
      <c r="G139" t="s">
        <v>84</v>
      </c>
    </row>
    <row r="140" spans="1:7">
      <c r="A140" s="1">
        <v>203</v>
      </c>
      <c r="B140" s="1">
        <v>97001</v>
      </c>
      <c r="C140" s="1">
        <v>7</v>
      </c>
      <c r="D140" t="str">
        <f t="shared" si="11"/>
        <v>INSERT INTO GV_UVDT VALUES('00','','')</v>
      </c>
    </row>
    <row r="141" spans="1:7">
      <c r="A141" s="1"/>
      <c r="B141" s="1"/>
      <c r="C141" s="1"/>
      <c r="D141" t="str">
        <f t="shared" si="11"/>
        <v>INSERT INTO GV_UVDT VALUES('00202','97005','7')</v>
      </c>
      <c r="G141" t="s">
        <v>85</v>
      </c>
    </row>
    <row r="142" spans="1:7">
      <c r="A142" s="1">
        <v>204</v>
      </c>
      <c r="B142" s="1">
        <v>97001</v>
      </c>
      <c r="C142" s="1">
        <v>9</v>
      </c>
      <c r="D142" t="str">
        <f t="shared" si="11"/>
        <v>INSERT INTO GV_UVDT VALUES('00','','')</v>
      </c>
    </row>
    <row r="143" spans="1:7">
      <c r="A143" s="1"/>
      <c r="B143" s="1"/>
      <c r="C143" s="1"/>
      <c r="D143" t="str">
        <f t="shared" si="11"/>
        <v>INSERT INTO GV_UVDT VALUES('00204','97005','9')</v>
      </c>
      <c r="G143" t="s">
        <v>86</v>
      </c>
    </row>
    <row r="144" spans="1:7">
      <c r="A144" s="1">
        <v>205</v>
      </c>
      <c r="B144" s="1">
        <v>97001</v>
      </c>
      <c r="C144" s="1">
        <v>8</v>
      </c>
      <c r="D144" t="str">
        <f t="shared" si="11"/>
        <v>INSERT INTO GV_UVDT VALUES('00','','')</v>
      </c>
    </row>
    <row r="145" spans="1:7">
      <c r="A145" s="1"/>
      <c r="B145" s="1"/>
      <c r="C145" s="1"/>
      <c r="D145" t="str">
        <f t="shared" si="11"/>
        <v>INSERT INTO GV_UVDT VALUES('00203','97001','7')</v>
      </c>
      <c r="G145" t="s">
        <v>87</v>
      </c>
    </row>
    <row r="146" spans="1:7">
      <c r="A146" s="1">
        <v>203</v>
      </c>
      <c r="B146" s="1">
        <v>97003</v>
      </c>
      <c r="C146" s="1">
        <v>7</v>
      </c>
      <c r="D146" t="str">
        <f t="shared" si="11"/>
        <v>INSERT INTO GV_UVDT VALUES('00','','')</v>
      </c>
    </row>
    <row r="147" spans="1:7">
      <c r="A147" s="1"/>
      <c r="B147" s="1"/>
      <c r="C147" s="1"/>
      <c r="D147" t="str">
        <f t="shared" si="11"/>
        <v>INSERT INTO GV_UVDT VALUES('00204','97001','9')</v>
      </c>
      <c r="G147" t="s">
        <v>88</v>
      </c>
    </row>
    <row r="148" spans="1:7">
      <c r="A148" s="1">
        <v>201</v>
      </c>
      <c r="B148" s="1">
        <v>97003</v>
      </c>
      <c r="C148" s="1">
        <v>9</v>
      </c>
      <c r="D148" t="str">
        <f t="shared" si="11"/>
        <v>INSERT INTO GV_UVDT VALUES('00','','')</v>
      </c>
    </row>
    <row r="149" spans="1:7">
      <c r="A149" s="1"/>
      <c r="B149" s="1"/>
      <c r="C149" s="1"/>
      <c r="D149" t="str">
        <f t="shared" si="11"/>
        <v>INSERT INTO GV_UVDT VALUES('00205','97001','8')</v>
      </c>
      <c r="G149" t="s">
        <v>89</v>
      </c>
    </row>
    <row r="150" spans="1:7">
      <c r="A150" s="1">
        <v>202</v>
      </c>
      <c r="B150" s="1">
        <v>97003</v>
      </c>
      <c r="C150" s="1">
        <v>7</v>
      </c>
      <c r="D150" t="str">
        <f t="shared" si="11"/>
        <v>INSERT INTO GV_UVDT VALUES('00','','')</v>
      </c>
    </row>
    <row r="151" spans="1:7">
      <c r="A151">
        <v>201</v>
      </c>
      <c r="B151">
        <v>97004</v>
      </c>
      <c r="C151">
        <v>9</v>
      </c>
      <c r="D151" t="str">
        <f t="shared" si="11"/>
        <v>INSERT INTO GV_UVDT VALUES('00203','97003','7')</v>
      </c>
    </row>
    <row r="152" spans="1:7">
      <c r="D152" t="str">
        <f t="shared" si="11"/>
        <v>INSERT INTO GV_UVDT VALUES('00','','')</v>
      </c>
      <c r="G152" t="s">
        <v>90</v>
      </c>
    </row>
    <row r="153" spans="1:7">
      <c r="A153">
        <v>202</v>
      </c>
      <c r="B153">
        <v>97004</v>
      </c>
      <c r="C153">
        <v>8</v>
      </c>
      <c r="D153" t="str">
        <f t="shared" si="11"/>
        <v>INSERT INTO GV_UVDT VALUES('00201','97003','9')</v>
      </c>
    </row>
    <row r="154" spans="1:7">
      <c r="D154" t="str">
        <f t="shared" si="11"/>
        <v>INSERT INTO GV_UVDT VALUES('00','','')</v>
      </c>
      <c r="G154" t="s">
        <v>91</v>
      </c>
    </row>
    <row r="155" spans="1:7">
      <c r="A155">
        <v>203</v>
      </c>
      <c r="B155">
        <v>97004</v>
      </c>
      <c r="C155">
        <v>7</v>
      </c>
      <c r="D155" t="str">
        <f t="shared" si="11"/>
        <v>INSERT INTO GV_UVDT VALUES('00202','97003','7')</v>
      </c>
    </row>
    <row r="156" spans="1:7">
      <c r="D156" t="str">
        <f t="shared" si="11"/>
        <v>INSERT INTO GV_UVDT VALUES('00201','97004','9')</v>
      </c>
      <c r="G156" t="s">
        <v>92</v>
      </c>
    </row>
    <row r="157" spans="1:7">
      <c r="A157">
        <v>201</v>
      </c>
      <c r="B157">
        <v>97002</v>
      </c>
      <c r="C157">
        <v>9</v>
      </c>
      <c r="D157" t="str">
        <f t="shared" si="11"/>
        <v>INSERT INTO GV_UVDT VALUES('00','','')</v>
      </c>
      <c r="G157" t="s">
        <v>93</v>
      </c>
    </row>
    <row r="158" spans="1:7">
      <c r="D158" t="str">
        <f t="shared" si="11"/>
        <v>INSERT INTO GV_UVDT VALUES('00202','97004','8')</v>
      </c>
    </row>
    <row r="159" spans="1:7">
      <c r="A159">
        <v>204</v>
      </c>
      <c r="B159">
        <v>97002</v>
      </c>
      <c r="C159">
        <v>7</v>
      </c>
      <c r="D159" t="str">
        <f t="shared" si="11"/>
        <v>INSERT INTO GV_UVDT VALUES('00','','')</v>
      </c>
      <c r="G159" t="s">
        <v>94</v>
      </c>
    </row>
    <row r="160" spans="1:7">
      <c r="D160" t="str">
        <f t="shared" si="11"/>
        <v>INSERT INTO GV_UVDT VALUES('00203','97004','7')</v>
      </c>
    </row>
    <row r="161" spans="1:8">
      <c r="A161">
        <v>205</v>
      </c>
      <c r="B161">
        <v>97002</v>
      </c>
      <c r="C161">
        <v>9</v>
      </c>
      <c r="D161" t="str">
        <f t="shared" si="11"/>
        <v>INSERT INTO GV_UVDT VALUES('00','','')</v>
      </c>
      <c r="G161" t="s">
        <v>95</v>
      </c>
    </row>
    <row r="162" spans="1:8">
      <c r="D162" t="str">
        <f t="shared" si="11"/>
        <v>INSERT INTO GV_UVDT VALUES('00201','97002','9')</v>
      </c>
    </row>
    <row r="163" spans="1:8">
      <c r="A163">
        <v>201</v>
      </c>
      <c r="B163">
        <v>97006</v>
      </c>
      <c r="C163">
        <v>9</v>
      </c>
      <c r="D163" t="str">
        <f t="shared" si="11"/>
        <v>INSERT INTO GV_UVDT VALUES('00','','')</v>
      </c>
      <c r="G163" t="s">
        <v>96</v>
      </c>
    </row>
    <row r="164" spans="1:8">
      <c r="D164" t="str">
        <f t="shared" si="11"/>
        <v>INSERT INTO GV_UVDT VALUES('00204','97002','7')</v>
      </c>
    </row>
    <row r="165" spans="1:8">
      <c r="A165">
        <v>202</v>
      </c>
      <c r="B165">
        <v>97006</v>
      </c>
      <c r="C165">
        <v>7</v>
      </c>
      <c r="D165" t="str">
        <f t="shared" si="11"/>
        <v>INSERT INTO GV_UVDT VALUES('00','','')</v>
      </c>
      <c r="G165" t="s">
        <v>97</v>
      </c>
    </row>
    <row r="166" spans="1:8">
      <c r="D166" t="str">
        <f t="shared" si="11"/>
        <v>INSERT INTO GV_UVDT VALUES('00205','97002','9')</v>
      </c>
    </row>
    <row r="167" spans="1:8">
      <c r="A167">
        <v>204</v>
      </c>
      <c r="B167">
        <v>97006</v>
      </c>
      <c r="C167">
        <v>9</v>
      </c>
      <c r="D167" t="str">
        <f t="shared" si="11"/>
        <v>INSERT INTO GV_UVDT VALUES('00','','')</v>
      </c>
      <c r="G167" t="s">
        <v>98</v>
      </c>
    </row>
    <row r="174" spans="1:8">
      <c r="A174" s="1">
        <v>1</v>
      </c>
      <c r="B174" s="1">
        <v>2</v>
      </c>
      <c r="C174" s="6" t="s">
        <v>101</v>
      </c>
      <c r="D174" s="1" t="s">
        <v>99</v>
      </c>
      <c r="E174" s="1" t="s">
        <v>100</v>
      </c>
      <c r="F174" s="1">
        <v>201</v>
      </c>
      <c r="H174" t="str">
        <f>"INSERT INTO HOIDONG VALUES('"&amp;A174&amp;"','"&amp;B174&amp;"','"&amp;C174&amp;"','"&amp;D174&amp;"','"&amp;E174&amp;"','"&amp;F174&amp;"')"</f>
        <v>INSERT INTO HOIDONG VALUES('1','2','7:00','29/11/201 4 ','Thật ','201')</v>
      </c>
    </row>
    <row r="175" spans="1:8">
      <c r="A175" s="1"/>
      <c r="B175" s="1"/>
      <c r="C175" s="6"/>
      <c r="D175" s="1"/>
      <c r="E175" s="1"/>
      <c r="F175" s="1"/>
      <c r="H175" t="str">
        <f t="shared" ref="H175:H178" si="12">"INSERT INTO HOIDONG VALUES('"&amp;A175&amp;"','"&amp;B175&amp;"','"&amp;C175&amp;"','"&amp;D175&amp;"','"&amp;E175&amp;"','"&amp;F175&amp;"')"</f>
        <v>INSERT INTO HOIDONG VALUES('','','','','','')</v>
      </c>
    </row>
    <row r="176" spans="1:8">
      <c r="A176" s="1">
        <v>2</v>
      </c>
      <c r="B176" s="1">
        <v>102</v>
      </c>
      <c r="C176" s="6" t="s">
        <v>101</v>
      </c>
      <c r="D176" s="4">
        <v>41978</v>
      </c>
      <c r="E176" s="1" t="s">
        <v>100</v>
      </c>
      <c r="F176" s="1">
        <v>202</v>
      </c>
      <c r="H176" t="str">
        <f t="shared" si="12"/>
        <v>INSERT INTO HOIDONG VALUES('2','102','7:00','41978','Thật ','202')</v>
      </c>
    </row>
    <row r="177" spans="1:10">
      <c r="A177" s="1"/>
      <c r="B177" s="1"/>
      <c r="C177" s="6"/>
      <c r="D177" s="4"/>
      <c r="E177" s="1"/>
      <c r="F177" s="1"/>
      <c r="H177" t="str">
        <f t="shared" si="12"/>
        <v>INSERT INTO HOIDONG VALUES('','','','','','')</v>
      </c>
    </row>
    <row r="178" spans="1:10">
      <c r="A178">
        <v>3</v>
      </c>
      <c r="B178">
        <v>3</v>
      </c>
      <c r="C178" s="5" t="s">
        <v>102</v>
      </c>
      <c r="D178" s="3">
        <v>41979</v>
      </c>
      <c r="E178" t="s">
        <v>100</v>
      </c>
      <c r="F178">
        <v>203</v>
      </c>
      <c r="H178" t="str">
        <f t="shared" si="12"/>
        <v>INSERT INTO HOIDONG VALUES('3','3','8:00','41979','Thật ','203')</v>
      </c>
    </row>
    <row r="181" spans="1:10" ht="136">
      <c r="H181" s="2" t="s">
        <v>103</v>
      </c>
    </row>
    <row r="183" spans="1:10">
      <c r="H183" t="s">
        <v>104</v>
      </c>
    </row>
    <row r="185" spans="1:10">
      <c r="H185" t="s">
        <v>105</v>
      </c>
    </row>
    <row r="190" spans="1:10">
      <c r="A190">
        <v>1</v>
      </c>
      <c r="B190">
        <v>201</v>
      </c>
      <c r="C190" t="str">
        <f>"INSERT INTO HOIDONG_GV VALUES('"&amp;A190&amp;"','"&amp;B190&amp;"')"</f>
        <v>INSERT INTO HOIDONG_GV VALUES('1','201')</v>
      </c>
      <c r="F190" t="s">
        <v>106</v>
      </c>
      <c r="J190" t="s">
        <v>106</v>
      </c>
    </row>
    <row r="191" spans="1:10">
      <c r="C191" t="str">
        <f t="shared" ref="C191:C211" si="13">"INSERT INTO HOIDONG_GV VALUES('"&amp;A191&amp;"','"&amp;B191&amp;"')"</f>
        <v>INSERT INTO HOIDONG_GV VALUES('','')</v>
      </c>
    </row>
    <row r="192" spans="1:10">
      <c r="A192">
        <v>1</v>
      </c>
      <c r="B192">
        <v>202</v>
      </c>
      <c r="C192" t="str">
        <f t="shared" si="13"/>
        <v>INSERT INTO HOIDONG_GV VALUES('1','202')</v>
      </c>
      <c r="F192" t="s">
        <v>107</v>
      </c>
      <c r="J192" t="s">
        <v>107</v>
      </c>
    </row>
    <row r="193" spans="1:10">
      <c r="C193" t="str">
        <f t="shared" si="13"/>
        <v>INSERT INTO HOIDONG_GV VALUES('','')</v>
      </c>
    </row>
    <row r="194" spans="1:10">
      <c r="A194">
        <v>1</v>
      </c>
      <c r="B194">
        <v>203</v>
      </c>
      <c r="C194" t="str">
        <f t="shared" si="13"/>
        <v>INSERT INTO HOIDONG_GV VALUES('1','203')</v>
      </c>
      <c r="F194" t="s">
        <v>108</v>
      </c>
      <c r="J194" t="s">
        <v>108</v>
      </c>
    </row>
    <row r="195" spans="1:10">
      <c r="C195" t="str">
        <f t="shared" si="13"/>
        <v>INSERT INTO HOIDONG_GV VALUES('','')</v>
      </c>
    </row>
    <row r="196" spans="1:10">
      <c r="A196">
        <v>1</v>
      </c>
      <c r="B196">
        <v>204</v>
      </c>
      <c r="C196" t="str">
        <f t="shared" si="13"/>
        <v>INSERT INTO HOIDONG_GV VALUES('1','204')</v>
      </c>
      <c r="F196" t="s">
        <v>109</v>
      </c>
      <c r="J196" t="s">
        <v>109</v>
      </c>
    </row>
    <row r="197" spans="1:10">
      <c r="C197" t="str">
        <f t="shared" si="13"/>
        <v>INSERT INTO HOIDONG_GV VALUES('','')</v>
      </c>
    </row>
    <row r="198" spans="1:10">
      <c r="A198">
        <v>2</v>
      </c>
      <c r="B198">
        <v>203</v>
      </c>
      <c r="C198" t="str">
        <f t="shared" si="13"/>
        <v>INSERT INTO HOIDONG_GV VALUES('2','203')</v>
      </c>
      <c r="F198" t="s">
        <v>110</v>
      </c>
      <c r="J198" t="s">
        <v>110</v>
      </c>
    </row>
    <row r="199" spans="1:10">
      <c r="C199" t="str">
        <f t="shared" si="13"/>
        <v>INSERT INTO HOIDONG_GV VALUES('','')</v>
      </c>
    </row>
    <row r="200" spans="1:10">
      <c r="A200">
        <v>2</v>
      </c>
      <c r="B200">
        <v>202</v>
      </c>
      <c r="C200" t="str">
        <f t="shared" si="13"/>
        <v>INSERT INTO HOIDONG_GV VALUES('2','202')</v>
      </c>
      <c r="F200" t="s">
        <v>111</v>
      </c>
      <c r="J200" t="s">
        <v>111</v>
      </c>
    </row>
    <row r="201" spans="1:10">
      <c r="A201">
        <v>2</v>
      </c>
      <c r="B201">
        <v>205</v>
      </c>
      <c r="C201" t="str">
        <f t="shared" si="13"/>
        <v>INSERT INTO HOIDONG_GV VALUES('2','205')</v>
      </c>
      <c r="F201" t="s">
        <v>112</v>
      </c>
    </row>
    <row r="202" spans="1:10">
      <c r="C202" t="str">
        <f t="shared" si="13"/>
        <v>INSERT INTO HOIDONG_GV VALUES('','')</v>
      </c>
    </row>
    <row r="203" spans="1:10">
      <c r="A203">
        <v>2</v>
      </c>
      <c r="B203">
        <v>204</v>
      </c>
      <c r="C203" t="str">
        <f t="shared" si="13"/>
        <v>INSERT INTO HOIDONG_GV VALUES('2','204')</v>
      </c>
      <c r="F203" t="s">
        <v>113</v>
      </c>
    </row>
    <row r="204" spans="1:10">
      <c r="C204" t="str">
        <f t="shared" si="13"/>
        <v>INSERT INTO HOIDONG_GV VALUES('','')</v>
      </c>
    </row>
    <row r="205" spans="1:10">
      <c r="A205">
        <v>3</v>
      </c>
      <c r="B205">
        <v>201</v>
      </c>
      <c r="C205" t="str">
        <f t="shared" si="13"/>
        <v>INSERT INTO HOIDONG_GV VALUES('3','201')</v>
      </c>
      <c r="F205" t="s">
        <v>114</v>
      </c>
    </row>
    <row r="206" spans="1:10">
      <c r="C206" t="str">
        <f t="shared" si="13"/>
        <v>INSERT INTO HOIDONG_GV VALUES('','')</v>
      </c>
    </row>
    <row r="207" spans="1:10">
      <c r="A207">
        <v>3</v>
      </c>
      <c r="B207">
        <v>202</v>
      </c>
      <c r="C207" t="str">
        <f t="shared" si="13"/>
        <v>INSERT INTO HOIDONG_GV VALUES('3','202')</v>
      </c>
      <c r="F207" t="s">
        <v>115</v>
      </c>
    </row>
    <row r="208" spans="1:10">
      <c r="C208" t="str">
        <f t="shared" si="13"/>
        <v>INSERT INTO HOIDONG_GV VALUES('','')</v>
      </c>
    </row>
    <row r="209" spans="1:8">
      <c r="A209">
        <v>3</v>
      </c>
      <c r="B209">
        <v>203</v>
      </c>
      <c r="C209" t="str">
        <f t="shared" si="13"/>
        <v>INSERT INTO HOIDONG_GV VALUES('3','203')</v>
      </c>
      <c r="F209" t="s">
        <v>116</v>
      </c>
    </row>
    <row r="210" spans="1:8">
      <c r="C210" t="str">
        <f t="shared" si="13"/>
        <v>INSERT INTO HOIDONG_GV VALUES('','')</v>
      </c>
    </row>
    <row r="211" spans="1:8">
      <c r="A211">
        <v>3</v>
      </c>
      <c r="B211">
        <v>204</v>
      </c>
      <c r="C211" t="str">
        <f t="shared" si="13"/>
        <v>INSERT INTO HOIDONG_GV VALUES('3','204')</v>
      </c>
      <c r="F211" t="s">
        <v>117</v>
      </c>
    </row>
    <row r="215" spans="1:8">
      <c r="A215">
        <v>1</v>
      </c>
      <c r="B215">
        <v>97001</v>
      </c>
      <c r="C215" t="s">
        <v>119</v>
      </c>
      <c r="D215" t="str">
        <f>"INSERT INTO HOIDONG_DT VALUES('"&amp;A215&amp;"','"&amp;B215&amp;"','"&amp;C215&amp;"')"</f>
        <v>INSERT INTO HOIDONG_DT VALUES('1','97001','Được')</v>
      </c>
    </row>
    <row r="216" spans="1:8">
      <c r="D216" t="str">
        <f t="shared" ref="D216:D227" si="14">"INSERT INTO HOIDONG_DT VALUES('"&amp;A216&amp;"','"&amp;B216&amp;"','"&amp;C216&amp;"')"</f>
        <v>INSERT INTO HOIDONG_DT VALUES('','','')</v>
      </c>
      <c r="H216" t="s">
        <v>121</v>
      </c>
    </row>
    <row r="217" spans="1:8">
      <c r="A217">
        <v>1</v>
      </c>
      <c r="B217">
        <v>97002</v>
      </c>
      <c r="C217" t="s">
        <v>120</v>
      </c>
      <c r="D217" t="str">
        <f t="shared" si="14"/>
        <v>INSERT INTO HOIDONG_DT VALUES('1','97002','Được ')</v>
      </c>
    </row>
    <row r="218" spans="1:8">
      <c r="D218" t="str">
        <f t="shared" si="14"/>
        <v>INSERT INTO HOIDONG_DT VALUES('','','')</v>
      </c>
      <c r="H218" t="s">
        <v>122</v>
      </c>
    </row>
    <row r="219" spans="1:8">
      <c r="A219">
        <v>2</v>
      </c>
      <c r="B219">
        <v>97001</v>
      </c>
      <c r="C219" t="s">
        <v>118</v>
      </c>
      <c r="D219" t="str">
        <f t="shared" si="14"/>
        <v>INSERT INTO HOIDONG_DT VALUES('2','97001','Không ')</v>
      </c>
    </row>
    <row r="220" spans="1:8">
      <c r="D220" t="str">
        <f t="shared" si="14"/>
        <v>INSERT INTO HOIDONG_DT VALUES('','','')</v>
      </c>
      <c r="H220" t="s">
        <v>123</v>
      </c>
    </row>
    <row r="221" spans="1:8">
      <c r="A221">
        <v>2</v>
      </c>
      <c r="B221">
        <v>97004</v>
      </c>
      <c r="C221" t="s">
        <v>118</v>
      </c>
      <c r="D221" t="str">
        <f t="shared" si="14"/>
        <v>INSERT INTO HOIDONG_DT VALUES('2','97004','Không ')</v>
      </c>
    </row>
    <row r="222" spans="1:8">
      <c r="D222" t="str">
        <f t="shared" si="14"/>
        <v>INSERT INTO HOIDONG_DT VALUES('','','')</v>
      </c>
      <c r="H222" t="s">
        <v>124</v>
      </c>
    </row>
    <row r="223" spans="1:8">
      <c r="A223">
        <v>1</v>
      </c>
      <c r="B223">
        <v>97005</v>
      </c>
      <c r="C223" t="s">
        <v>119</v>
      </c>
      <c r="D223" t="str">
        <f t="shared" si="14"/>
        <v>INSERT INTO HOIDONG_DT VALUES('1','97005','Được')</v>
      </c>
    </row>
    <row r="224" spans="1:8">
      <c r="D224" t="str">
        <f t="shared" si="14"/>
        <v>INSERT INTO HOIDONG_DT VALUES('','','')</v>
      </c>
      <c r="H224" t="s">
        <v>125</v>
      </c>
    </row>
    <row r="225" spans="1:8">
      <c r="A225">
        <v>3</v>
      </c>
      <c r="B225">
        <v>97001</v>
      </c>
      <c r="C225" t="s">
        <v>118</v>
      </c>
      <c r="D225" t="str">
        <f t="shared" si="14"/>
        <v>INSERT INTO HOIDONG_DT VALUES('3','97001','Không ')</v>
      </c>
    </row>
    <row r="226" spans="1:8">
      <c r="D226" t="str">
        <f t="shared" si="14"/>
        <v>INSERT INTO HOIDONG_DT VALUES('','','')</v>
      </c>
      <c r="H226" t="s">
        <v>126</v>
      </c>
    </row>
    <row r="227" spans="1:8">
      <c r="A227">
        <v>3</v>
      </c>
      <c r="B227">
        <v>97002</v>
      </c>
      <c r="C227" t="s">
        <v>119</v>
      </c>
      <c r="D227" t="str">
        <f t="shared" si="14"/>
        <v>INSERT INTO HOIDONG_DT VALUES('3','97002','Được')</v>
      </c>
    </row>
    <row r="228" spans="1:8">
      <c r="H228" t="s">
        <v>127</v>
      </c>
    </row>
  </sheetData>
  <mergeCells count="132">
    <mergeCell ref="A10:A11"/>
    <mergeCell ref="B10:B11"/>
    <mergeCell ref="A12:A13"/>
    <mergeCell ref="B12:B13"/>
    <mergeCell ref="A25:A26"/>
    <mergeCell ref="B25:B26"/>
    <mergeCell ref="A20:A21"/>
    <mergeCell ref="B20:B21"/>
    <mergeCell ref="A14:A15"/>
    <mergeCell ref="B14:B15"/>
    <mergeCell ref="A16:A17"/>
    <mergeCell ref="B16:B17"/>
    <mergeCell ref="A18:A19"/>
    <mergeCell ref="B18:B19"/>
    <mergeCell ref="A33:A34"/>
    <mergeCell ref="B33:B34"/>
    <mergeCell ref="A35:A36"/>
    <mergeCell ref="B35:B36"/>
    <mergeCell ref="A40:A41"/>
    <mergeCell ref="B40:B41"/>
    <mergeCell ref="A27:A28"/>
    <mergeCell ref="B27:B28"/>
    <mergeCell ref="A29:A30"/>
    <mergeCell ref="B29:B30"/>
    <mergeCell ref="A31:A32"/>
    <mergeCell ref="B31:B32"/>
    <mergeCell ref="C40:C41"/>
    <mergeCell ref="D40:D41"/>
    <mergeCell ref="E40:E41"/>
    <mergeCell ref="F40:F41"/>
    <mergeCell ref="A42:A43"/>
    <mergeCell ref="B42:B43"/>
    <mergeCell ref="C42:C43"/>
    <mergeCell ref="D42:D43"/>
    <mergeCell ref="E42:E43"/>
    <mergeCell ref="F42:F43"/>
    <mergeCell ref="A46:A47"/>
    <mergeCell ref="B46:B47"/>
    <mergeCell ref="C46:C47"/>
    <mergeCell ref="D46:D47"/>
    <mergeCell ref="E46:E47"/>
    <mergeCell ref="F46:F47"/>
    <mergeCell ref="A44:A45"/>
    <mergeCell ref="B44:B45"/>
    <mergeCell ref="C44:C45"/>
    <mergeCell ref="D44:D45"/>
    <mergeCell ref="E44:E45"/>
    <mergeCell ref="F44:F45"/>
    <mergeCell ref="A50:A51"/>
    <mergeCell ref="B50:B51"/>
    <mergeCell ref="C50:C51"/>
    <mergeCell ref="D50:D51"/>
    <mergeCell ref="E50:E51"/>
    <mergeCell ref="F50:F51"/>
    <mergeCell ref="A48:A49"/>
    <mergeCell ref="B48:B49"/>
    <mergeCell ref="C48:C49"/>
    <mergeCell ref="D48:D49"/>
    <mergeCell ref="E48:E49"/>
    <mergeCell ref="F48:F49"/>
    <mergeCell ref="A74:A75"/>
    <mergeCell ref="B74:B75"/>
    <mergeCell ref="A76:A77"/>
    <mergeCell ref="B76:B77"/>
    <mergeCell ref="A79:A80"/>
    <mergeCell ref="B79:B80"/>
    <mergeCell ref="A68:A69"/>
    <mergeCell ref="B68:B69"/>
    <mergeCell ref="A70:A71"/>
    <mergeCell ref="B70:B71"/>
    <mergeCell ref="A72:A73"/>
    <mergeCell ref="B72:B73"/>
    <mergeCell ref="A94:A95"/>
    <mergeCell ref="B94:B95"/>
    <mergeCell ref="C94:C95"/>
    <mergeCell ref="D94:D95"/>
    <mergeCell ref="A96:A97"/>
    <mergeCell ref="B96:B97"/>
    <mergeCell ref="C96:C97"/>
    <mergeCell ref="D96:D97"/>
    <mergeCell ref="A81:A82"/>
    <mergeCell ref="B81:B82"/>
    <mergeCell ref="A83:A84"/>
    <mergeCell ref="B83:B84"/>
    <mergeCell ref="A85:A86"/>
    <mergeCell ref="B85:B86"/>
    <mergeCell ref="D102:D103"/>
    <mergeCell ref="A104:A105"/>
    <mergeCell ref="B104:B105"/>
    <mergeCell ref="C104:C105"/>
    <mergeCell ref="D104:D105"/>
    <mergeCell ref="A98:A99"/>
    <mergeCell ref="B98:B99"/>
    <mergeCell ref="C98:C99"/>
    <mergeCell ref="D98:D99"/>
    <mergeCell ref="A100:A101"/>
    <mergeCell ref="B100:B101"/>
    <mergeCell ref="C100:C101"/>
    <mergeCell ref="D100:D101"/>
    <mergeCell ref="A109:A110"/>
    <mergeCell ref="B109:B110"/>
    <mergeCell ref="C109:C110"/>
    <mergeCell ref="A111:A112"/>
    <mergeCell ref="B111:B112"/>
    <mergeCell ref="C111:C112"/>
    <mergeCell ref="A102:A103"/>
    <mergeCell ref="B102:B103"/>
    <mergeCell ref="C102:C103"/>
    <mergeCell ref="A117:A118"/>
    <mergeCell ref="B117:B118"/>
    <mergeCell ref="C117:C118"/>
    <mergeCell ref="A121:A122"/>
    <mergeCell ref="B121:B122"/>
    <mergeCell ref="C121:C122"/>
    <mergeCell ref="A113:A114"/>
    <mergeCell ref="B113:B114"/>
    <mergeCell ref="C113:C114"/>
    <mergeCell ref="A115:A116"/>
    <mergeCell ref="B115:B116"/>
    <mergeCell ref="C115:C116"/>
    <mergeCell ref="A127:A128"/>
    <mergeCell ref="B127:B128"/>
    <mergeCell ref="C127:C128"/>
    <mergeCell ref="A129:A130"/>
    <mergeCell ref="B129:B130"/>
    <mergeCell ref="C129:C130"/>
    <mergeCell ref="A123:A124"/>
    <mergeCell ref="B123:B124"/>
    <mergeCell ref="C123:C124"/>
    <mergeCell ref="A125:A126"/>
    <mergeCell ref="B125:B126"/>
    <mergeCell ref="C125:C1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Tuyết Minh</dc:creator>
  <cp:lastModifiedBy>Trần Tuyết Minh</cp:lastModifiedBy>
  <dcterms:created xsi:type="dcterms:W3CDTF">2023-03-29T01:53:14Z</dcterms:created>
  <dcterms:modified xsi:type="dcterms:W3CDTF">2023-03-29T10:20:41Z</dcterms:modified>
</cp:coreProperties>
</file>