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IPB\Semester 7\Intern\"/>
    </mc:Choice>
  </mc:AlternateContent>
  <xr:revisionPtr revIDLastSave="0" documentId="8_{66D0A2C9-AFE6-4657-829D-E39FD23B3B9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ulanan-Raw Data" sheetId="1" r:id="rId1"/>
    <sheet name="Triwulanan" sheetId="2" r:id="rId2"/>
  </sheets>
  <calcPr calcId="191029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D1" i="1"/>
  <c r="F4" i="1" s="1"/>
  <c r="F11" i="1" l="1"/>
  <c r="F59" i="1"/>
  <c r="F75" i="1"/>
  <c r="F43" i="1"/>
  <c r="F27" i="1"/>
  <c r="F71" i="1"/>
  <c r="F55" i="1"/>
  <c r="F39" i="1"/>
  <c r="F23" i="1"/>
  <c r="F7" i="1"/>
  <c r="F83" i="1"/>
  <c r="F67" i="1"/>
  <c r="F51" i="1"/>
  <c r="F35" i="1"/>
  <c r="F19" i="1"/>
  <c r="F79" i="1"/>
  <c r="F63" i="1"/>
  <c r="F47" i="1"/>
  <c r="F31" i="1"/>
  <c r="F15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F6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13" i="1"/>
  <c r="F9" i="1"/>
  <c r="F5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E4" i="1" l="1"/>
</calcChain>
</file>

<file path=xl/sharedStrings.xml><?xml version="1.0" encoding="utf-8"?>
<sst xmlns="http://schemas.openxmlformats.org/spreadsheetml/2006/main" count="340" uniqueCount="239">
  <si>
    <t>----</t>
  </si>
  <si>
    <t>Bulan</t>
  </si>
  <si>
    <t>LP_Padi</t>
  </si>
  <si>
    <t>Prod_Padi</t>
  </si>
  <si>
    <t>Prod_beras</t>
  </si>
  <si>
    <t>Kebutuhan_Beras</t>
  </si>
  <si>
    <t>Benih_Sebar</t>
  </si>
  <si>
    <t>Benih_Hibrida</t>
  </si>
  <si>
    <t>Benih_Inbrida</t>
  </si>
  <si>
    <t>Banjir</t>
  </si>
  <si>
    <t>Kering</t>
  </si>
  <si>
    <t>Vol_Eks</t>
  </si>
  <si>
    <t>Vol_Imp</t>
  </si>
  <si>
    <t>Harga_Gabah_Petani</t>
  </si>
  <si>
    <t>Harga_Beras_Penggilingan</t>
  </si>
  <si>
    <t>Realisasi_NPK</t>
  </si>
  <si>
    <t>Realisasi_Urea</t>
  </si>
  <si>
    <t>Harga_Konsumen</t>
  </si>
  <si>
    <t>LT3_Padi</t>
  </si>
  <si>
    <t>LT4_Padi</t>
  </si>
  <si>
    <t>Benih_Sebar3</t>
  </si>
  <si>
    <t>Benih_Hibrida3</t>
  </si>
  <si>
    <t>Benih_Inbrida3</t>
  </si>
  <si>
    <t>Banjir1</t>
  </si>
  <si>
    <t>Kering1</t>
  </si>
  <si>
    <t>Realisasi_NPK2</t>
  </si>
  <si>
    <t>Realisasi_Urea2</t>
  </si>
  <si>
    <t>Realisasi_NPK3</t>
  </si>
  <si>
    <t>Realisasi_Urea3</t>
  </si>
  <si>
    <t>17267.81</t>
  </si>
  <si>
    <t>7042.46</t>
  </si>
  <si>
    <t>6001.87</t>
  </si>
  <si>
    <t>10177.05</t>
  </si>
  <si>
    <t>36055.02</t>
  </si>
  <si>
    <t>16601.5</t>
  </si>
  <si>
    <t>5960.91</t>
  </si>
  <si>
    <t>10215.16</t>
  </si>
  <si>
    <t>19089.44</t>
  </si>
  <si>
    <t>5441.81</t>
  </si>
  <si>
    <t>9698.23</t>
  </si>
  <si>
    <t>4294.62</t>
  </si>
  <si>
    <t>18267.78</t>
  </si>
  <si>
    <t>5242.38</t>
  </si>
  <si>
    <t>9220.84</t>
  </si>
  <si>
    <t>51978.84</t>
  </si>
  <si>
    <t>5266.89</t>
  </si>
  <si>
    <t>9190.37</t>
  </si>
  <si>
    <t>14555.69</t>
  </si>
  <si>
    <t>21538.69</t>
  </si>
  <si>
    <t>5360.66</t>
  </si>
  <si>
    <t>9135.41</t>
  </si>
  <si>
    <t>6022.24</t>
  </si>
  <si>
    <t>24202.69</t>
  </si>
  <si>
    <t>5206.27</t>
  </si>
  <si>
    <t>9197.78</t>
  </si>
  <si>
    <t>448.7</t>
  </si>
  <si>
    <t>31961.71</t>
  </si>
  <si>
    <t>5307.94</t>
  </si>
  <si>
    <t>9172.27</t>
  </si>
  <si>
    <t>11381.67</t>
  </si>
  <si>
    <t>5398.92</t>
  </si>
  <si>
    <t>9309.98</t>
  </si>
  <si>
    <t>7094.29</t>
  </si>
  <si>
    <t>9395.39</t>
  </si>
  <si>
    <t>19338.4</t>
  </si>
  <si>
    <t>816.7</t>
  </si>
  <si>
    <t>5646.37</t>
  </si>
  <si>
    <t>9603.63</t>
  </si>
  <si>
    <t>18949.3</t>
  </si>
  <si>
    <t>56.84</t>
  </si>
  <si>
    <t>5713.71</t>
  </si>
  <si>
    <t>9798.38</t>
  </si>
  <si>
    <t>48643.38</t>
  </si>
  <si>
    <t>5779.84</t>
  </si>
  <si>
    <t>9902.68</t>
  </si>
  <si>
    <t>14720.77</t>
  </si>
  <si>
    <t>5827.67</t>
  </si>
  <si>
    <t>9799.57</t>
  </si>
  <si>
    <t>13073.63</t>
  </si>
  <si>
    <t>5529.65</t>
  </si>
  <si>
    <t>9555.35</t>
  </si>
  <si>
    <t>12113.82</t>
  </si>
  <si>
    <t>5126.59</t>
  </si>
  <si>
    <t>7625.75</t>
  </si>
  <si>
    <t>12432.85</t>
  </si>
  <si>
    <t>5171.89</t>
  </si>
  <si>
    <t>9142.52</t>
  </si>
  <si>
    <t>35371.71</t>
  </si>
  <si>
    <t>118515.9</t>
  </si>
  <si>
    <t>87181.73</t>
  </si>
  <si>
    <t>5277.23</t>
  </si>
  <si>
    <t>5308.74</t>
  </si>
  <si>
    <t>29720.24</t>
  </si>
  <si>
    <t>5391.51</t>
  </si>
  <si>
    <t>3310.25</t>
  </si>
  <si>
    <t>9353.43</t>
  </si>
  <si>
    <t>5508.36</t>
  </si>
  <si>
    <t>1328.35</t>
  </si>
  <si>
    <t>6681.81</t>
  </si>
  <si>
    <t>10788.54</t>
  </si>
  <si>
    <t>5774.65</t>
  </si>
  <si>
    <t>9565.59</t>
  </si>
  <si>
    <t>40774.88</t>
  </si>
  <si>
    <t>24798.26</t>
  </si>
  <si>
    <t>5797.61</t>
  </si>
  <si>
    <t>52820.15</t>
  </si>
  <si>
    <t>5826.33</t>
  </si>
  <si>
    <t>14900.72</t>
  </si>
  <si>
    <t>1819.58</t>
  </si>
  <si>
    <t>5765.96</t>
  </si>
  <si>
    <t>10766.75</t>
  </si>
  <si>
    <t>5671.29</t>
  </si>
  <si>
    <t>16970.57</t>
  </si>
  <si>
    <t>5587.91</t>
  </si>
  <si>
    <t>15108.89</t>
  </si>
  <si>
    <t>4931.45</t>
  </si>
  <si>
    <t>5845.42</t>
  </si>
  <si>
    <t>31659.88</t>
  </si>
  <si>
    <t>3051.23</t>
  </si>
  <si>
    <t>5451.48</t>
  </si>
  <si>
    <t>3190.38</t>
  </si>
  <si>
    <t>20541.32</t>
  </si>
  <si>
    <t>5396.44</t>
  </si>
  <si>
    <t>3971.57</t>
  </si>
  <si>
    <t>6147.27</t>
  </si>
  <si>
    <t>3837.32</t>
  </si>
  <si>
    <t>614.72</t>
  </si>
  <si>
    <t>5405.62</t>
  </si>
  <si>
    <t>14225.06</t>
  </si>
  <si>
    <t>71070.13</t>
  </si>
  <si>
    <t>99614.97</t>
  </si>
  <si>
    <t>86503.53</t>
  </si>
  <si>
    <t>5123.95</t>
  </si>
  <si>
    <t>3090.44</t>
  </si>
  <si>
    <t>13565.53</t>
  </si>
  <si>
    <t>835.5</t>
  </si>
  <si>
    <t>7055.65</t>
  </si>
  <si>
    <t>26745.65</t>
  </si>
  <si>
    <t>6340.78</t>
  </si>
  <si>
    <t>13921.27</t>
  </si>
  <si>
    <t>9096.54</t>
  </si>
  <si>
    <t>37244.39</t>
  </si>
  <si>
    <t>2135.14</t>
  </si>
  <si>
    <t>2703.95</t>
  </si>
  <si>
    <t>21297.85</t>
  </si>
  <si>
    <t>34777.27</t>
  </si>
  <si>
    <t>29942.48</t>
  </si>
  <si>
    <t>353.8</t>
  </si>
  <si>
    <t>5389.16</t>
  </si>
  <si>
    <t>9381.24</t>
  </si>
  <si>
    <t>16082.35</t>
  </si>
  <si>
    <t>5448.76</t>
  </si>
  <si>
    <t>9358.61</t>
  </si>
  <si>
    <t>19363.26</t>
  </si>
  <si>
    <t>514.2</t>
  </si>
  <si>
    <t>9323.35</t>
  </si>
  <si>
    <t>3856.72</t>
  </si>
  <si>
    <t>1184.56</t>
  </si>
  <si>
    <t>5074.26</t>
  </si>
  <si>
    <t>9104.35</t>
  </si>
  <si>
    <t>1209.85</t>
  </si>
  <si>
    <t>9065.18</t>
  </si>
  <si>
    <t>5175.61</t>
  </si>
  <si>
    <t>5148.43</t>
  </si>
  <si>
    <t>9007.86</t>
  </si>
  <si>
    <t>302.25</t>
  </si>
  <si>
    <t>5209.92</t>
  </si>
  <si>
    <t>9091.92</t>
  </si>
  <si>
    <t>6323.51</t>
  </si>
  <si>
    <t>9358.34</t>
  </si>
  <si>
    <t>3767.97</t>
  </si>
  <si>
    <t>1001.94</t>
  </si>
  <si>
    <t>5801.86</t>
  </si>
  <si>
    <t>19123.69</t>
  </si>
  <si>
    <t>5890.72</t>
  </si>
  <si>
    <t>10043.47</t>
  </si>
  <si>
    <t>22240.8</t>
  </si>
  <si>
    <t>5785.25</t>
  </si>
  <si>
    <t>10122.15</t>
  </si>
  <si>
    <t>13176.7</t>
  </si>
  <si>
    <t>94.6</t>
  </si>
  <si>
    <t>6166.24</t>
  </si>
  <si>
    <t>10371.11</t>
  </si>
  <si>
    <t>59446.06</t>
  </si>
  <si>
    <t>6500.89</t>
  </si>
  <si>
    <t>10801.71</t>
  </si>
  <si>
    <t>33509.06</t>
  </si>
  <si>
    <t>6436.33</t>
  </si>
  <si>
    <t>11300.76</t>
  </si>
  <si>
    <t>27662.97</t>
  </si>
  <si>
    <t>6050.83</t>
  </si>
  <si>
    <t>11121.88</t>
  </si>
  <si>
    <t>6105.34</t>
  </si>
  <si>
    <t>11049.87</t>
  </si>
  <si>
    <t>11005.56</t>
  </si>
  <si>
    <t>11079.92</t>
  </si>
  <si>
    <t>6388.62</t>
  </si>
  <si>
    <t>11120.58</t>
  </si>
  <si>
    <t>6760.35</t>
  </si>
  <si>
    <t>11474.96</t>
  </si>
  <si>
    <t>7386.13</t>
  </si>
  <si>
    <t>12685.36</t>
  </si>
  <si>
    <t>7703.16</t>
  </si>
  <si>
    <t>13011.56</t>
  </si>
  <si>
    <t>7591.62</t>
  </si>
  <si>
    <t>12959.50</t>
  </si>
  <si>
    <t>7720.74</t>
  </si>
  <si>
    <t>13070.70</t>
  </si>
  <si>
    <t>KSA</t>
  </si>
  <si>
    <t>Bapanas</t>
  </si>
  <si>
    <t>Data Ekon</t>
  </si>
  <si>
    <t>Data Sarpras</t>
  </si>
  <si>
    <t>Rumus</t>
  </si>
  <si>
    <t>IHK Umum</t>
  </si>
  <si>
    <t>IHK Makanan</t>
  </si>
  <si>
    <t>PDB</t>
  </si>
  <si>
    <t>PDB Pertanian</t>
  </si>
  <si>
    <t>Tahun</t>
  </si>
  <si>
    <t>Triwulan</t>
  </si>
  <si>
    <t>It Padi</t>
  </si>
  <si>
    <t>It Palawija</t>
  </si>
  <si>
    <t>NTP TP</t>
  </si>
  <si>
    <t>It TP</t>
  </si>
  <si>
    <t>rumus</t>
  </si>
  <si>
    <t>PDB Pert Sempit</t>
  </si>
  <si>
    <t>PDB Tan</t>
  </si>
  <si>
    <t>PDB Horti</t>
  </si>
  <si>
    <t>PDB Bun</t>
  </si>
  <si>
    <t>PDB Nak</t>
  </si>
  <si>
    <t>Inves PMDN</t>
  </si>
  <si>
    <t>Inves PMDN Tani</t>
  </si>
  <si>
    <t>Inves PMDN TP</t>
  </si>
  <si>
    <t>5467.20</t>
  </si>
  <si>
    <t>5246.00</t>
  </si>
  <si>
    <t xml:space="preserve">LT_Padi </t>
  </si>
  <si>
    <t>NTP Nasional</t>
  </si>
  <si>
    <t>*2018 dan 2019 menggunakan tahun dasar 2012=100</t>
  </si>
  <si>
    <t>2020-2024 tahun dasar 2018=100</t>
  </si>
  <si>
    <t>(ton)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</si>
</sst>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0.0"/>
    <numFmt numFmtId="166" formatCode="_(* #,##0_);_(* \(#,##0\);_(* &quot;-&quot;??_);_(@_)"/>
  </numFmts>
  <fonts count="2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theme="1"/>
      <name val="Arial"/>
      <family val="2"/>
      <scheme val="minor"/>
    </font>
    <font>
      <sz val="8"/>
      <name val="Arial"/>
      <family val="2"/>
      <scheme val="minor"/>
    </font>
    <font>
      <sz val="10"/>
      <name val="Arial"/>
      <family val="2"/>
    </font>
    <font>
      <sz val="11"/>
      <color theme="1"/>
      <name val="Arial"/>
      <family val="2"/>
      <charset val="1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name val="Arial"/>
      <family val="2"/>
    </font>
    <font>
      <sz val="10"/>
      <color rgb="FF000000"/>
      <name val="Arial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67955565050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0"/>
      </right>
      <top/>
      <bottom/>
      <diagonal/>
    </border>
  </borders>
  <cellStyleXfs count="29">
    <xf numFmtId="0" fontId="0" fillId="0" borderId="0"/>
    <xf numFmtId="41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/>
    <xf numFmtId="0" fontId="9" fillId="0" borderId="0"/>
    <xf numFmtId="43" fontId="9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2" fillId="0" borderId="0"/>
    <xf numFmtId="0" fontId="2" fillId="0" borderId="0"/>
    <xf numFmtId="0" fontId="14" fillId="0" borderId="0" applyFill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43" fontId="17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4" fontId="3" fillId="0" borderId="0" xfId="0" applyNumberFormat="1" applyFont="1"/>
    <xf numFmtId="0" fontId="3" fillId="0" borderId="0" xfId="0" applyFont="1" applyAlignment="1">
      <alignment horizontal="right"/>
    </xf>
    <xf numFmtId="4" fontId="3" fillId="0" borderId="0" xfId="0" applyNumberFormat="1" applyFont="1" applyAlignment="1">
      <alignment horizontal="right"/>
    </xf>
    <xf numFmtId="4" fontId="3" fillId="2" borderId="0" xfId="0" applyNumberFormat="1" applyFont="1" applyFill="1"/>
    <xf numFmtId="4" fontId="3" fillId="2" borderId="0" xfId="0" applyNumberFormat="1" applyFont="1" applyFill="1" applyAlignment="1">
      <alignment horizontal="right"/>
    </xf>
    <xf numFmtId="0" fontId="5" fillId="0" borderId="0" xfId="0" applyFont="1"/>
    <xf numFmtId="4" fontId="5" fillId="0" borderId="0" xfId="0" applyNumberFormat="1" applyFont="1"/>
    <xf numFmtId="4" fontId="6" fillId="0" borderId="0" xfId="0" applyNumberFormat="1" applyFont="1"/>
    <xf numFmtId="0" fontId="0" fillId="0" borderId="0" xfId="0" applyAlignment="1">
      <alignment horizontal="center"/>
    </xf>
    <xf numFmtId="0" fontId="7" fillId="0" borderId="0" xfId="0" applyFont="1"/>
    <xf numFmtId="0" fontId="7" fillId="3" borderId="0" xfId="0" applyFont="1" applyFill="1" applyAlignment="1">
      <alignment horizontal="center" wrapText="1"/>
    </xf>
    <xf numFmtId="1" fontId="3" fillId="0" borderId="0" xfId="2" applyNumberFormat="1" applyFont="1" applyAlignment="1">
      <alignment horizontal="right"/>
    </xf>
    <xf numFmtId="164" fontId="3" fillId="0" borderId="0" xfId="1" applyNumberFormat="1" applyFont="1" applyAlignment="1">
      <alignment horizontal="right"/>
    </xf>
    <xf numFmtId="1" fontId="3" fillId="0" borderId="0" xfId="3" applyNumberFormat="1" applyFont="1" applyAlignment="1">
      <alignment horizontal="right"/>
    </xf>
    <xf numFmtId="1" fontId="14" fillId="0" borderId="1" xfId="25" applyNumberFormat="1" applyFont="1" applyFill="1" applyBorder="1" applyProtection="1"/>
    <xf numFmtId="41" fontId="3" fillId="0" borderId="0" xfId="1" applyFont="1" applyAlignment="1">
      <alignment horizontal="right"/>
    </xf>
    <xf numFmtId="3" fontId="1" fillId="0" borderId="0" xfId="26" applyNumberFormat="1"/>
    <xf numFmtId="2" fontId="15" fillId="0" borderId="1" xfId="0" applyNumberFormat="1" applyFont="1" applyBorder="1" applyAlignment="1">
      <alignment horizontal="right" vertical="center"/>
    </xf>
    <xf numFmtId="2" fontId="15" fillId="0" borderId="2" xfId="0" applyNumberFormat="1" applyFont="1" applyBorder="1" applyAlignment="1">
      <alignment horizontal="right" vertical="center"/>
    </xf>
    <xf numFmtId="2" fontId="15" fillId="0" borderId="3" xfId="0" applyNumberFormat="1" applyFont="1" applyBorder="1" applyAlignment="1">
      <alignment horizontal="right" vertical="center"/>
    </xf>
    <xf numFmtId="2" fontId="15" fillId="0" borderId="4" xfId="0" applyNumberFormat="1" applyFont="1" applyBorder="1" applyAlignment="1">
      <alignment horizontal="right" vertical="center"/>
    </xf>
    <xf numFmtId="2" fontId="15" fillId="0" borderId="5" xfId="0" applyNumberFormat="1" applyFont="1" applyBorder="1" applyAlignment="1">
      <alignment horizontal="right" vertical="center"/>
    </xf>
    <xf numFmtId="4" fontId="11" fillId="0" borderId="5" xfId="0" applyNumberFormat="1" applyFont="1" applyBorder="1" applyAlignment="1">
      <alignment vertical="center"/>
    </xf>
    <xf numFmtId="4" fontId="11" fillId="0" borderId="6" xfId="0" applyNumberFormat="1" applyFont="1" applyBorder="1" applyAlignment="1">
      <alignment vertical="center"/>
    </xf>
    <xf numFmtId="4" fontId="11" fillId="0" borderId="0" xfId="0" applyNumberFormat="1" applyFont="1" applyAlignment="1">
      <alignment vertical="center"/>
    </xf>
    <xf numFmtId="4" fontId="16" fillId="0" borderId="6" xfId="0" applyNumberFormat="1" applyFont="1" applyBorder="1" applyAlignment="1">
      <alignment vertical="center"/>
    </xf>
    <xf numFmtId="4" fontId="16" fillId="0" borderId="0" xfId="0" applyNumberFormat="1" applyFont="1" applyAlignment="1">
      <alignment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3" borderId="0" xfId="0" applyFont="1" applyFill="1" applyAlignment="1">
      <alignment horizontal="center" wrapText="1"/>
    </xf>
    <xf numFmtId="0" fontId="7" fillId="4" borderId="0" xfId="0" applyFont="1" applyFill="1" applyAlignment="1">
      <alignment horizontal="center" wrapText="1"/>
    </xf>
    <xf numFmtId="0" fontId="0" fillId="4" borderId="0" xfId="0" applyFill="1" applyAlignment="1">
      <alignment horizontal="center" wrapText="1"/>
    </xf>
    <xf numFmtId="2" fontId="18" fillId="0" borderId="7" xfId="17" applyNumberFormat="1" applyFont="1" applyBorder="1" applyAlignment="1">
      <alignment horizontal="right"/>
    </xf>
    <xf numFmtId="2" fontId="18" fillId="0" borderId="5" xfId="17" applyNumberFormat="1" applyFont="1" applyBorder="1" applyAlignment="1">
      <alignment horizontal="right"/>
    </xf>
    <xf numFmtId="2" fontId="16" fillId="0" borderId="6" xfId="17" applyNumberFormat="1" applyFont="1" applyBorder="1" applyAlignment="1">
      <alignment horizontal="right"/>
    </xf>
    <xf numFmtId="2" fontId="16" fillId="0" borderId="5" xfId="17" applyNumberFormat="1" applyFont="1" applyBorder="1" applyAlignment="1">
      <alignment horizontal="right"/>
    </xf>
    <xf numFmtId="2" fontId="19" fillId="0" borderId="6" xfId="20" applyNumberFormat="1" applyFont="1" applyBorder="1"/>
    <xf numFmtId="2" fontId="16" fillId="0" borderId="6" xfId="20" applyNumberFormat="1" applyFont="1" applyBorder="1"/>
    <xf numFmtId="2" fontId="19" fillId="0" borderId="7" xfId="20" applyNumberFormat="1" applyFont="1" applyBorder="1"/>
    <xf numFmtId="2" fontId="19" fillId="0" borderId="5" xfId="20" applyNumberFormat="1" applyFont="1" applyBorder="1"/>
    <xf numFmtId="2" fontId="16" fillId="0" borderId="5" xfId="20" applyNumberFormat="1" applyFont="1" applyBorder="1"/>
    <xf numFmtId="2" fontId="19" fillId="0" borderId="5" xfId="20" applyNumberFormat="1" applyFont="1" applyBorder="1" applyAlignment="1">
      <alignment horizontal="right"/>
    </xf>
    <xf numFmtId="2" fontId="16" fillId="0" borderId="5" xfId="20" applyNumberFormat="1" applyFont="1" applyBorder="1" applyAlignment="1">
      <alignment horizontal="right"/>
    </xf>
    <xf numFmtId="3" fontId="20" fillId="0" borderId="8" xfId="0" applyNumberFormat="1" applyFont="1" applyBorder="1" applyAlignment="1">
      <alignment vertical="center"/>
    </xf>
    <xf numFmtId="3" fontId="20" fillId="0" borderId="6" xfId="0" applyNumberFormat="1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1" fontId="20" fillId="0" borderId="8" xfId="0" applyNumberFormat="1" applyFont="1" applyBorder="1" applyAlignment="1">
      <alignment vertical="center"/>
    </xf>
    <xf numFmtId="164" fontId="20" fillId="0" borderId="6" xfId="0" quotePrefix="1" applyNumberFormat="1" applyFont="1" applyBorder="1" applyAlignment="1">
      <alignment vertical="center"/>
    </xf>
    <xf numFmtId="2" fontId="20" fillId="0" borderId="6" xfId="0" quotePrefix="1" applyNumberFormat="1" applyFont="1" applyBorder="1" applyAlignment="1">
      <alignment vertical="center"/>
    </xf>
    <xf numFmtId="1" fontId="20" fillId="0" borderId="6" xfId="0" quotePrefix="1" applyNumberFormat="1" applyFont="1" applyBorder="1" applyAlignment="1">
      <alignment vertical="center"/>
    </xf>
    <xf numFmtId="2" fontId="20" fillId="0" borderId="8" xfId="0" applyNumberFormat="1" applyFont="1" applyBorder="1" applyAlignment="1">
      <alignment vertical="center"/>
    </xf>
    <xf numFmtId="166" fontId="20" fillId="0" borderId="8" xfId="0" applyNumberFormat="1" applyFont="1" applyBorder="1"/>
    <xf numFmtId="1" fontId="20" fillId="0" borderId="8" xfId="0" applyNumberFormat="1" applyFont="1" applyBorder="1"/>
    <xf numFmtId="2" fontId="20" fillId="0" borderId="9" xfId="0" applyNumberFormat="1" applyFont="1" applyBorder="1"/>
    <xf numFmtId="164" fontId="20" fillId="0" borderId="9" xfId="0" applyNumberFormat="1" applyFont="1" applyBorder="1"/>
    <xf numFmtId="2" fontId="20" fillId="5" borderId="9" xfId="0" applyNumberFormat="1" applyFont="1" applyFill="1" applyBorder="1"/>
    <xf numFmtId="41" fontId="20" fillId="5" borderId="9" xfId="1" applyFont="1" applyFill="1" applyBorder="1" applyAlignment="1"/>
    <xf numFmtId="2" fontId="20" fillId="5" borderId="0" xfId="0" applyNumberFormat="1" applyFont="1" applyFill="1"/>
    <xf numFmtId="2" fontId="20" fillId="5" borderId="5" xfId="0" applyNumberFormat="1" applyFont="1" applyFill="1" applyBorder="1"/>
    <xf numFmtId="166" fontId="21" fillId="5" borderId="10" xfId="28" applyNumberFormat="1" applyFont="1" applyFill="1" applyBorder="1" applyAlignment="1"/>
    <xf numFmtId="164" fontId="4" fillId="0" borderId="0" xfId="1" applyNumberFormat="1" applyFont="1" applyAlignment="1">
      <alignment horizontal="right"/>
    </xf>
    <xf numFmtId="164" fontId="3" fillId="0" borderId="0" xfId="1" applyNumberFormat="1" applyFont="1"/>
    <xf numFmtId="164" fontId="5" fillId="0" borderId="0" xfId="1" applyNumberFormat="1" applyFont="1"/>
    <xf numFmtId="164" fontId="0" fillId="0" borderId="0" xfId="1" applyNumberFormat="1" applyFont="1"/>
  </cellXfs>
  <cellStyles count="29">
    <cellStyle name="Comma" xfId="28" builtinId="3"/>
    <cellStyle name="Comma [0]" xfId="1" builtinId="6"/>
    <cellStyle name="Comma [0] 2" xfId="11" xr:uid="{414D4C99-AEF3-4B92-B75F-0158AB92639C}"/>
    <cellStyle name="Comma [0] 2 2" xfId="12" xr:uid="{32EC81A9-81E9-4F7A-A457-8E1C60ECCA9E}"/>
    <cellStyle name="Comma [0] 3" xfId="27" xr:uid="{4D2C73C6-EDB9-44BD-983C-80AEC5B477C9}"/>
    <cellStyle name="Comma 2" xfId="5" xr:uid="{800539C9-8D91-4923-B235-115C712D42F1}"/>
    <cellStyle name="Comma 2 2" xfId="14" xr:uid="{A3A5E672-ED57-4A40-849A-C1569BDEA615}"/>
    <cellStyle name="Comma 2 3" xfId="13" xr:uid="{FF20C250-A514-43D2-87CF-C1F76CA3DC95}"/>
    <cellStyle name="Comma 3" xfId="10" xr:uid="{93542996-138B-42AE-B211-CC011FECBC20}"/>
    <cellStyle name="Comma 4" xfId="8" xr:uid="{C865E71F-CBF9-4B5B-8802-79D160ECFC8B}"/>
    <cellStyle name="Comma 5" xfId="15" xr:uid="{1D8769AF-2CBF-426B-9B31-65C68E306592}"/>
    <cellStyle name="Comma 6" xfId="16" xr:uid="{90A79CEF-3E4F-4C08-963C-2FE44446BBDA}"/>
    <cellStyle name="Comma 7" xfId="23" xr:uid="{177299F0-740F-47E4-8962-E92EB8FBF2B1}"/>
    <cellStyle name="Comma 8" xfId="24" xr:uid="{05D8E77D-1B5C-4FB0-B878-35D7D92C0F8B}"/>
    <cellStyle name="Comma 9" xfId="25" xr:uid="{DCF53932-3A19-4F08-9224-D2B5849767F0}"/>
    <cellStyle name="Currency [0]" xfId="2" builtinId="7"/>
    <cellStyle name="Normal" xfId="0" builtinId="0"/>
    <cellStyle name="Normal 2" xfId="4" xr:uid="{567CAF94-C6FC-4C22-81FC-EEB6BCEC82A8}"/>
    <cellStyle name="Normal 2 2" xfId="17" xr:uid="{292D3F7B-D079-4149-9FB2-D83B55FC59A8}"/>
    <cellStyle name="Normal 2 2 3" xfId="18" xr:uid="{3BE930B3-F82F-4969-B0AF-CA1EEE75681E}"/>
    <cellStyle name="Normal 2 3" xfId="19" xr:uid="{1DA41F6B-4ADD-4507-8AE6-217FFD69A339}"/>
    <cellStyle name="Normal 3" xfId="20" xr:uid="{3A1BD664-75C2-40EA-89DF-AACD6F8EF43B}"/>
    <cellStyle name="Normal 3 2" xfId="21" xr:uid="{6BC68D56-96B1-49FF-8735-288A2E9D5849}"/>
    <cellStyle name="Normal 4" xfId="9" xr:uid="{17E18C84-4B74-4DC7-8F57-EB7E969BA41D}"/>
    <cellStyle name="Normal 5" xfId="6" xr:uid="{3FB19EFD-FA9C-4408-B968-86587E1E361D}"/>
    <cellStyle name="Normal 6" xfId="7" xr:uid="{74993297-7427-4AF2-95A3-7C76E02B08D4}"/>
    <cellStyle name="Normal 7" xfId="22" xr:uid="{1C6EF152-B971-42E8-A289-E630936C83A6}"/>
    <cellStyle name="Normal 8" xfId="26" xr:uid="{6D7C1821-E5C8-4D6C-B200-D4AD0975BCBB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1002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2" sqref="A2"/>
      <selection pane="bottomRight" activeCell="J7" sqref="J7"/>
    </sheetView>
  </sheetViews>
  <sheetFormatPr defaultColWidth="12.5703125" defaultRowHeight="15.75" customHeight="1" x14ac:dyDescent="0.2"/>
  <cols>
    <col min="1" max="1" width="7" customWidth="1"/>
    <col min="2" max="2" width="8.140625" customWidth="1"/>
    <col min="3" max="3" width="14.28515625" bestFit="1" customWidth="1"/>
    <col min="4" max="4" width="15.28515625" bestFit="1" customWidth="1"/>
    <col min="5" max="6" width="12.5703125" customWidth="1"/>
    <col min="7" max="7" width="15" customWidth="1"/>
    <col min="9" max="9" width="18.140625" customWidth="1"/>
    <col min="10" max="10" width="17" customWidth="1"/>
    <col min="11" max="11" width="30.28515625" customWidth="1"/>
    <col min="12" max="12" width="15.5703125" customWidth="1"/>
    <col min="13" max="13" width="25.42578125" customWidth="1"/>
    <col min="14" max="14" width="17.42578125" customWidth="1"/>
    <col min="22" max="22" width="14.7109375" customWidth="1"/>
    <col min="23" max="23" width="15.5703125" customWidth="1"/>
    <col min="24" max="24" width="15.140625" customWidth="1"/>
    <col min="27" max="27" width="15.42578125" customWidth="1"/>
    <col min="34" max="34" width="16.140625" customWidth="1"/>
    <col min="35" max="35" width="18.140625" customWidth="1"/>
    <col min="36" max="36" width="17.140625" customWidth="1"/>
    <col min="37" max="37" width="15.5703125" customWidth="1"/>
  </cols>
  <sheetData>
    <row r="1" spans="1:37" ht="15.75" customHeight="1" x14ac:dyDescent="0.2">
      <c r="D1">
        <f>100/96.54</f>
        <v>1.0358400662937641</v>
      </c>
      <c r="E1" s="11" t="s">
        <v>212</v>
      </c>
      <c r="F1" s="11" t="s">
        <v>212</v>
      </c>
      <c r="G1" s="11" t="s">
        <v>212</v>
      </c>
      <c r="H1" s="11" t="s">
        <v>212</v>
      </c>
      <c r="I1" s="11" t="s">
        <v>238</v>
      </c>
      <c r="AC1" s="11" t="s">
        <v>223</v>
      </c>
      <c r="AD1" s="11" t="s">
        <v>223</v>
      </c>
      <c r="AE1" s="11" t="s">
        <v>223</v>
      </c>
      <c r="AF1" s="11" t="s">
        <v>223</v>
      </c>
      <c r="AG1" s="11" t="s">
        <v>223</v>
      </c>
      <c r="AH1" s="11" t="s">
        <v>223</v>
      </c>
      <c r="AI1" s="11" t="s">
        <v>223</v>
      </c>
      <c r="AJ1" s="11" t="s">
        <v>223</v>
      </c>
      <c r="AK1" s="11" t="s">
        <v>223</v>
      </c>
    </row>
    <row r="2" spans="1:37" ht="15.75" customHeight="1" x14ac:dyDescent="0.2">
      <c r="C2" s="29" t="s">
        <v>208</v>
      </c>
      <c r="D2" s="30"/>
      <c r="E2" s="30"/>
      <c r="F2" s="10"/>
      <c r="I2" s="11" t="s">
        <v>209</v>
      </c>
      <c r="J2" s="31" t="s">
        <v>210</v>
      </c>
      <c r="K2" s="31"/>
      <c r="L2" s="31"/>
      <c r="M2" s="31"/>
      <c r="N2" s="31"/>
      <c r="O2" s="12"/>
      <c r="P2" s="12"/>
      <c r="Q2" s="12"/>
      <c r="R2" s="12"/>
      <c r="S2" s="12"/>
      <c r="T2" s="12"/>
      <c r="U2" s="12"/>
      <c r="V2" s="32" t="s">
        <v>211</v>
      </c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</row>
    <row r="3" spans="1:37" ht="15.75" customHeight="1" thickBot="1" x14ac:dyDescent="0.3">
      <c r="A3" s="1" t="s">
        <v>0</v>
      </c>
      <c r="B3" s="1" t="s">
        <v>1</v>
      </c>
      <c r="C3" s="2" t="s">
        <v>2</v>
      </c>
      <c r="D3" s="2" t="s">
        <v>3</v>
      </c>
      <c r="E3" s="2" t="s">
        <v>4</v>
      </c>
      <c r="F3" s="2" t="s">
        <v>234</v>
      </c>
      <c r="G3" s="2" t="s">
        <v>18</v>
      </c>
      <c r="H3" s="2" t="s">
        <v>19</v>
      </c>
      <c r="I3" s="2" t="s">
        <v>5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17</v>
      </c>
      <c r="O3" s="2" t="s">
        <v>213</v>
      </c>
      <c r="P3" s="2" t="s">
        <v>214</v>
      </c>
      <c r="Q3" s="2" t="s">
        <v>235</v>
      </c>
      <c r="R3" s="2" t="s">
        <v>221</v>
      </c>
      <c r="S3" s="2" t="s">
        <v>222</v>
      </c>
      <c r="T3" s="2" t="s">
        <v>219</v>
      </c>
      <c r="U3" s="2" t="s">
        <v>220</v>
      </c>
      <c r="V3" s="2" t="s">
        <v>6</v>
      </c>
      <c r="W3" s="2" t="s">
        <v>7</v>
      </c>
      <c r="X3" s="2" t="s">
        <v>8</v>
      </c>
      <c r="Y3" s="2" t="s">
        <v>9</v>
      </c>
      <c r="Z3" s="2" t="s">
        <v>10</v>
      </c>
      <c r="AA3" s="2" t="s">
        <v>15</v>
      </c>
      <c r="AB3" s="2" t="s">
        <v>16</v>
      </c>
      <c r="AC3" s="2" t="s">
        <v>20</v>
      </c>
      <c r="AD3" s="2" t="s">
        <v>21</v>
      </c>
      <c r="AE3" s="2" t="s">
        <v>22</v>
      </c>
      <c r="AF3" s="2" t="s">
        <v>23</v>
      </c>
      <c r="AG3" s="2" t="s">
        <v>24</v>
      </c>
      <c r="AH3" s="2" t="s">
        <v>25</v>
      </c>
      <c r="AI3" s="2" t="s">
        <v>26</v>
      </c>
      <c r="AJ3" s="2" t="s">
        <v>27</v>
      </c>
      <c r="AK3" s="2" t="s">
        <v>28</v>
      </c>
    </row>
    <row r="4" spans="1:37" ht="15.75" customHeight="1" x14ac:dyDescent="0.25">
      <c r="A4" s="3">
        <v>2018</v>
      </c>
      <c r="B4" s="3">
        <v>1</v>
      </c>
      <c r="C4" s="14">
        <v>541537</v>
      </c>
      <c r="D4" s="62">
        <v>2783961</v>
      </c>
      <c r="E4" s="63">
        <f t="shared" ref="E4:E75" si="0">D4*57.37/100</f>
        <v>1597158.4257</v>
      </c>
      <c r="F4" s="2">
        <f>$D$1*$C7</f>
        <v>1460683.6544437537</v>
      </c>
      <c r="G4" s="2"/>
      <c r="H4" s="2"/>
      <c r="I4" s="4">
        <v>2476982</v>
      </c>
      <c r="J4" s="4">
        <v>8500</v>
      </c>
      <c r="K4" s="4">
        <v>0</v>
      </c>
      <c r="L4" s="13" t="s">
        <v>31</v>
      </c>
      <c r="M4" s="4" t="s">
        <v>32</v>
      </c>
      <c r="N4" s="16">
        <v>11950</v>
      </c>
      <c r="O4" s="4">
        <v>132.1</v>
      </c>
      <c r="P4" s="4">
        <v>145.68</v>
      </c>
      <c r="R4" s="8">
        <v>104.34443171853501</v>
      </c>
      <c r="S4" s="34">
        <v>139.9359</v>
      </c>
      <c r="T4" s="36">
        <v>139.18979999999999</v>
      </c>
      <c r="U4" s="36">
        <v>142.62280000000001</v>
      </c>
      <c r="V4" s="4">
        <v>1057.06</v>
      </c>
      <c r="W4" s="4">
        <v>0</v>
      </c>
      <c r="X4" s="2">
        <v>1057.06</v>
      </c>
      <c r="Y4" s="4" t="s">
        <v>29</v>
      </c>
      <c r="Z4" s="4" t="s">
        <v>30</v>
      </c>
      <c r="AA4" s="2">
        <v>185102.25</v>
      </c>
      <c r="AB4" s="2">
        <v>386307.65</v>
      </c>
      <c r="AC4" s="4">
        <v>9897.7199999999993</v>
      </c>
      <c r="AD4" s="4">
        <v>18.8</v>
      </c>
      <c r="AE4" s="2">
        <v>9878.92</v>
      </c>
      <c r="AF4" s="2"/>
      <c r="AG4" s="2"/>
      <c r="AH4" s="2">
        <v>290156.79999999999</v>
      </c>
      <c r="AI4" s="2">
        <v>489431.55</v>
      </c>
      <c r="AJ4" s="2">
        <v>216060.75</v>
      </c>
      <c r="AK4" s="2">
        <v>418350.1</v>
      </c>
    </row>
    <row r="5" spans="1:37" ht="15.75" customHeight="1" x14ac:dyDescent="0.25">
      <c r="A5" s="3">
        <v>2018</v>
      </c>
      <c r="B5" s="3">
        <v>2</v>
      </c>
      <c r="C5" s="14">
        <v>1010771</v>
      </c>
      <c r="D5" s="62">
        <v>5738544</v>
      </c>
      <c r="E5" s="63">
        <f t="shared" si="0"/>
        <v>3292202.6927999998</v>
      </c>
      <c r="F5" s="2">
        <f t="shared" ref="F5:F68" si="1">$D$1*$C8</f>
        <v>1034073.9589807333</v>
      </c>
      <c r="G5" s="2"/>
      <c r="H5" s="2"/>
      <c r="I5" s="4">
        <v>2237274</v>
      </c>
      <c r="J5" s="4">
        <v>2006000</v>
      </c>
      <c r="K5" s="17">
        <v>236800000</v>
      </c>
      <c r="L5" s="4" t="s">
        <v>35</v>
      </c>
      <c r="M5" s="4" t="s">
        <v>36</v>
      </c>
      <c r="N5" s="16">
        <v>12100</v>
      </c>
      <c r="O5" s="4">
        <v>132.32</v>
      </c>
      <c r="P5" s="4">
        <v>145.87</v>
      </c>
      <c r="R5" s="8">
        <v>103.0706874887279</v>
      </c>
      <c r="S5" s="35">
        <v>138.87260000000001</v>
      </c>
      <c r="T5" s="37">
        <v>138.0882</v>
      </c>
      <c r="U5" s="37">
        <v>141.6746</v>
      </c>
      <c r="V5" s="4">
        <v>1541.19</v>
      </c>
      <c r="W5" s="4">
        <v>0</v>
      </c>
      <c r="X5" s="2">
        <v>1541.19</v>
      </c>
      <c r="Y5" s="4" t="s">
        <v>33</v>
      </c>
      <c r="Z5" s="4" t="s">
        <v>34</v>
      </c>
      <c r="AA5" s="2">
        <v>232842.15</v>
      </c>
      <c r="AB5" s="2">
        <v>319660.75</v>
      </c>
      <c r="AC5" s="4">
        <v>7166.54</v>
      </c>
      <c r="AD5" s="4">
        <v>0.1</v>
      </c>
      <c r="AE5" s="2">
        <v>7166.44</v>
      </c>
      <c r="AF5" s="4" t="s">
        <v>29</v>
      </c>
      <c r="AG5" s="4" t="s">
        <v>30</v>
      </c>
      <c r="AH5" s="2">
        <v>362763.75</v>
      </c>
      <c r="AI5" s="2">
        <v>447966.45</v>
      </c>
      <c r="AJ5" s="2">
        <v>290156.79999999999</v>
      </c>
      <c r="AK5" s="2">
        <v>489431.55</v>
      </c>
    </row>
    <row r="6" spans="1:37" ht="15.75" customHeight="1" x14ac:dyDescent="0.25">
      <c r="A6" s="3">
        <v>2018</v>
      </c>
      <c r="B6" s="3">
        <v>3</v>
      </c>
      <c r="C6" s="14">
        <v>1773346</v>
      </c>
      <c r="D6" s="62">
        <v>9678183</v>
      </c>
      <c r="E6" s="63">
        <f t="shared" si="0"/>
        <v>5552373.5870999992</v>
      </c>
      <c r="F6" s="2">
        <f t="shared" si="1"/>
        <v>920219.59809405415</v>
      </c>
      <c r="G6" s="2"/>
      <c r="H6" s="2"/>
      <c r="I6" s="4">
        <v>2476982</v>
      </c>
      <c r="J6" s="4">
        <v>0</v>
      </c>
      <c r="K6" s="4">
        <v>50434000</v>
      </c>
      <c r="L6" s="4" t="s">
        <v>38</v>
      </c>
      <c r="M6" s="4" t="s">
        <v>39</v>
      </c>
      <c r="N6" s="16">
        <v>11900</v>
      </c>
      <c r="O6" s="4">
        <v>132.58000000000001</v>
      </c>
      <c r="P6" s="4">
        <v>146.08000000000001</v>
      </c>
      <c r="R6" s="8">
        <v>101.85817654714104</v>
      </c>
      <c r="S6" s="35">
        <v>137.51740000000001</v>
      </c>
      <c r="T6" s="37">
        <v>136.25980000000001</v>
      </c>
      <c r="U6" s="37">
        <v>141.39599999999999</v>
      </c>
      <c r="V6" s="4">
        <v>4615.33</v>
      </c>
      <c r="W6" s="4">
        <v>0</v>
      </c>
      <c r="X6" s="2">
        <v>4615.33</v>
      </c>
      <c r="Y6" s="4" t="s">
        <v>37</v>
      </c>
      <c r="Z6" s="4">
        <v>2187</v>
      </c>
      <c r="AA6" s="2">
        <v>259595.75</v>
      </c>
      <c r="AB6" s="2">
        <v>343777.55</v>
      </c>
      <c r="AC6" s="4">
        <v>6547.88</v>
      </c>
      <c r="AD6" s="4">
        <v>0</v>
      </c>
      <c r="AE6" s="2">
        <v>6547.88</v>
      </c>
      <c r="AF6" s="4" t="s">
        <v>33</v>
      </c>
      <c r="AG6" s="4" t="s">
        <v>34</v>
      </c>
      <c r="AH6" s="2">
        <v>185102.25</v>
      </c>
      <c r="AI6" s="2">
        <v>386307.65</v>
      </c>
      <c r="AJ6" s="2">
        <v>362763.75</v>
      </c>
      <c r="AK6" s="2">
        <v>447966.45</v>
      </c>
    </row>
    <row r="7" spans="1:37" ht="15.75" customHeight="1" x14ac:dyDescent="0.25">
      <c r="A7" s="3">
        <v>2018</v>
      </c>
      <c r="B7" s="3">
        <v>4</v>
      </c>
      <c r="C7" s="14">
        <v>1410144</v>
      </c>
      <c r="D7" s="62">
        <v>7603155</v>
      </c>
      <c r="E7" s="63">
        <f t="shared" si="0"/>
        <v>4361930.0234999992</v>
      </c>
      <c r="F7" s="2">
        <f t="shared" si="1"/>
        <v>1112867.2053035011</v>
      </c>
      <c r="G7" s="2">
        <v>1460683.6544437537</v>
      </c>
      <c r="H7" s="2"/>
      <c r="I7" s="4">
        <v>2397079</v>
      </c>
      <c r="J7" s="4">
        <v>1040000</v>
      </c>
      <c r="K7" s="4">
        <v>128104596</v>
      </c>
      <c r="L7" s="4" t="s">
        <v>42</v>
      </c>
      <c r="M7" s="4" t="s">
        <v>43</v>
      </c>
      <c r="N7" s="16">
        <v>11750</v>
      </c>
      <c r="O7" s="4">
        <v>132.71</v>
      </c>
      <c r="P7" s="4">
        <v>145.69999999999999</v>
      </c>
      <c r="R7" s="8">
        <v>100.53962528775085</v>
      </c>
      <c r="S7" s="35">
        <v>135.91589999999999</v>
      </c>
      <c r="T7" s="37">
        <v>133.36359999999999</v>
      </c>
      <c r="U7" s="37">
        <v>142.9452</v>
      </c>
      <c r="V7" s="4">
        <v>5623.92</v>
      </c>
      <c r="W7" s="4">
        <v>1.4</v>
      </c>
      <c r="X7" s="2">
        <v>5622.52</v>
      </c>
      <c r="Y7" s="4" t="s">
        <v>40</v>
      </c>
      <c r="Z7" s="4" t="s">
        <v>41</v>
      </c>
      <c r="AA7" s="2">
        <v>244456.9</v>
      </c>
      <c r="AB7" s="2">
        <v>357549.65</v>
      </c>
      <c r="AC7" s="4">
        <v>1057.06</v>
      </c>
      <c r="AD7" s="4">
        <v>0</v>
      </c>
      <c r="AE7" s="2">
        <v>1057.06</v>
      </c>
      <c r="AF7" s="4" t="s">
        <v>37</v>
      </c>
      <c r="AG7" s="4">
        <v>2187</v>
      </c>
      <c r="AH7" s="2">
        <v>232842.15</v>
      </c>
      <c r="AI7" s="2">
        <v>319660.75</v>
      </c>
      <c r="AJ7" s="2">
        <v>185102.25</v>
      </c>
      <c r="AK7" s="2">
        <v>386307.65</v>
      </c>
    </row>
    <row r="8" spans="1:37" ht="15.75" customHeight="1" x14ac:dyDescent="0.25">
      <c r="A8" s="3">
        <v>2018</v>
      </c>
      <c r="B8" s="3">
        <v>5</v>
      </c>
      <c r="C8" s="14">
        <v>998295</v>
      </c>
      <c r="D8" s="62">
        <v>4901169</v>
      </c>
      <c r="E8" s="63">
        <f t="shared" si="0"/>
        <v>2811800.6552999998</v>
      </c>
      <c r="F8" s="2">
        <f t="shared" si="1"/>
        <v>1126189.1443961051</v>
      </c>
      <c r="G8" s="2">
        <v>1034073.9589807333</v>
      </c>
      <c r="H8" s="4">
        <v>1460683.6544437537</v>
      </c>
      <c r="I8" s="4">
        <v>2481776</v>
      </c>
      <c r="J8" s="4">
        <v>1447.2</v>
      </c>
      <c r="K8" s="4">
        <v>305100024</v>
      </c>
      <c r="L8" s="4" t="s">
        <v>45</v>
      </c>
      <c r="M8" s="4" t="s">
        <v>46</v>
      </c>
      <c r="N8" s="16">
        <v>11650</v>
      </c>
      <c r="O8" s="4">
        <v>132.99</v>
      </c>
      <c r="P8" s="4">
        <v>146</v>
      </c>
      <c r="R8" s="8">
        <v>100.83950919302889</v>
      </c>
      <c r="S8" s="35">
        <v>136.61280822753906</v>
      </c>
      <c r="T8" s="37">
        <v>133.28378295898438</v>
      </c>
      <c r="U8" s="37">
        <v>145.13810729980469</v>
      </c>
      <c r="V8" s="4">
        <v>7656.74</v>
      </c>
      <c r="W8" s="4">
        <v>27.2</v>
      </c>
      <c r="X8" s="2">
        <v>7629.54</v>
      </c>
      <c r="Y8" s="4">
        <v>1967258</v>
      </c>
      <c r="Z8" s="4" t="s">
        <v>44</v>
      </c>
      <c r="AA8" s="2">
        <v>226367.65</v>
      </c>
      <c r="AB8" s="2">
        <v>347044.9</v>
      </c>
      <c r="AC8" s="4">
        <v>1541.19</v>
      </c>
      <c r="AD8" s="4">
        <v>0</v>
      </c>
      <c r="AE8" s="2">
        <v>1541.19</v>
      </c>
      <c r="AF8" s="4" t="s">
        <v>40</v>
      </c>
      <c r="AG8" s="4" t="s">
        <v>41</v>
      </c>
      <c r="AH8" s="2">
        <v>259595.75</v>
      </c>
      <c r="AI8" s="2">
        <v>343777.55</v>
      </c>
      <c r="AJ8" s="2">
        <v>232842.15</v>
      </c>
      <c r="AK8" s="2">
        <v>319660.75</v>
      </c>
    </row>
    <row r="9" spans="1:37" ht="15.75" customHeight="1" x14ac:dyDescent="0.25">
      <c r="A9" s="3">
        <v>2018</v>
      </c>
      <c r="B9" s="3">
        <v>6</v>
      </c>
      <c r="C9" s="14">
        <v>888380</v>
      </c>
      <c r="D9" s="62">
        <v>4490438</v>
      </c>
      <c r="E9" s="63">
        <f t="shared" si="0"/>
        <v>2576164.2806000002</v>
      </c>
      <c r="F9" s="2">
        <f t="shared" si="1"/>
        <v>1046669.7741868654</v>
      </c>
      <c r="G9" s="2">
        <v>920219.59809405415</v>
      </c>
      <c r="H9" s="4">
        <v>1034073.9589807333</v>
      </c>
      <c r="I9" s="4">
        <v>2508943</v>
      </c>
      <c r="J9" s="4">
        <v>16499</v>
      </c>
      <c r="K9" s="4">
        <v>175702231</v>
      </c>
      <c r="L9" s="4" t="s">
        <v>49</v>
      </c>
      <c r="M9" s="4" t="s">
        <v>50</v>
      </c>
      <c r="N9" s="16">
        <v>11650</v>
      </c>
      <c r="O9" s="4">
        <v>133.77000000000001</v>
      </c>
      <c r="P9" s="4">
        <v>147.29</v>
      </c>
      <c r="R9" s="8">
        <v>100.92768493005784</v>
      </c>
      <c r="S9" s="35">
        <v>137.14778137207031</v>
      </c>
      <c r="T9" s="37">
        <v>133.37821960449219</v>
      </c>
      <c r="U9" s="37">
        <v>146.77456665039063</v>
      </c>
      <c r="V9" s="4">
        <v>1640.86</v>
      </c>
      <c r="W9" s="4">
        <v>24.08</v>
      </c>
      <c r="X9" s="2">
        <v>1616.78</v>
      </c>
      <c r="Y9" s="4" t="s">
        <v>47</v>
      </c>
      <c r="Z9" s="4" t="s">
        <v>48</v>
      </c>
      <c r="AA9" s="2">
        <v>147856.25</v>
      </c>
      <c r="AB9" s="2">
        <v>256247.4</v>
      </c>
      <c r="AC9" s="4">
        <v>4615.33</v>
      </c>
      <c r="AD9" s="4">
        <v>0</v>
      </c>
      <c r="AE9" s="2">
        <v>4615.33</v>
      </c>
      <c r="AF9" s="4">
        <v>1967258</v>
      </c>
      <c r="AG9" s="4" t="s">
        <v>44</v>
      </c>
      <c r="AH9" s="2">
        <v>244456.9</v>
      </c>
      <c r="AI9" s="2">
        <v>357549.65</v>
      </c>
      <c r="AJ9" s="2">
        <v>259595.75</v>
      </c>
      <c r="AK9" s="2">
        <v>343777.55</v>
      </c>
    </row>
    <row r="10" spans="1:37" ht="15.75" customHeight="1" x14ac:dyDescent="0.25">
      <c r="A10" s="3">
        <v>2018</v>
      </c>
      <c r="B10" s="3">
        <v>7</v>
      </c>
      <c r="C10" s="14">
        <v>1074362</v>
      </c>
      <c r="D10" s="62">
        <v>5434002</v>
      </c>
      <c r="E10" s="63">
        <f t="shared" si="0"/>
        <v>3117486.9473999999</v>
      </c>
      <c r="F10" s="2">
        <f t="shared" si="1"/>
        <v>653333.33333333326</v>
      </c>
      <c r="G10" s="2">
        <v>1112867.2053035011</v>
      </c>
      <c r="H10" s="4">
        <v>920219.59809405415</v>
      </c>
      <c r="I10" s="4">
        <v>2476982</v>
      </c>
      <c r="J10" s="4">
        <v>6920</v>
      </c>
      <c r="K10" s="4">
        <v>318464060</v>
      </c>
      <c r="L10" s="4" t="s">
        <v>53</v>
      </c>
      <c r="M10" s="4" t="s">
        <v>54</v>
      </c>
      <c r="N10" s="16">
        <v>11600</v>
      </c>
      <c r="O10" s="4">
        <v>134.13999999999999</v>
      </c>
      <c r="P10" s="4">
        <v>148.55000000000001</v>
      </c>
      <c r="R10" s="8">
        <v>100.30142616496815</v>
      </c>
      <c r="S10" s="35">
        <v>137.30966186523438</v>
      </c>
      <c r="T10" s="37">
        <v>133.35830688476563</v>
      </c>
      <c r="U10" s="37">
        <v>147.47044372558594</v>
      </c>
      <c r="V10" s="4">
        <v>4484.92</v>
      </c>
      <c r="W10" s="4">
        <v>0</v>
      </c>
      <c r="X10" s="2">
        <v>4484.92</v>
      </c>
      <c r="Y10" s="4" t="s">
        <v>51</v>
      </c>
      <c r="Z10" s="4" t="s">
        <v>52</v>
      </c>
      <c r="AA10" s="2">
        <v>206355.6</v>
      </c>
      <c r="AB10" s="2">
        <v>282696.15000000002</v>
      </c>
      <c r="AC10" s="4">
        <v>5623.92</v>
      </c>
      <c r="AD10" s="4">
        <v>1.4</v>
      </c>
      <c r="AE10" s="2">
        <v>5622.52</v>
      </c>
      <c r="AF10" s="4" t="s">
        <v>47</v>
      </c>
      <c r="AG10" s="4" t="s">
        <v>48</v>
      </c>
      <c r="AH10" s="2">
        <v>226367.65</v>
      </c>
      <c r="AI10" s="2">
        <v>347044.9</v>
      </c>
      <c r="AJ10" s="2">
        <v>244456.9</v>
      </c>
      <c r="AK10" s="2">
        <v>357549.65</v>
      </c>
    </row>
    <row r="11" spans="1:37" ht="15.75" customHeight="1" x14ac:dyDescent="0.25">
      <c r="A11" s="3">
        <v>2018</v>
      </c>
      <c r="B11" s="3">
        <v>8</v>
      </c>
      <c r="C11" s="14">
        <v>1087223</v>
      </c>
      <c r="D11" s="62">
        <v>5372660</v>
      </c>
      <c r="E11" s="63">
        <f t="shared" si="0"/>
        <v>3082295.0419999999</v>
      </c>
      <c r="F11" s="2">
        <f t="shared" si="1"/>
        <v>541636.62730474409</v>
      </c>
      <c r="G11" s="2">
        <v>1126189.1443961051</v>
      </c>
      <c r="H11" s="4">
        <v>1112867.2053035011</v>
      </c>
      <c r="I11" s="4">
        <v>2478980</v>
      </c>
      <c r="J11" s="4">
        <v>1167</v>
      </c>
      <c r="K11" s="4">
        <v>318567000</v>
      </c>
      <c r="L11" s="4" t="s">
        <v>57</v>
      </c>
      <c r="M11" s="4" t="s">
        <v>58</v>
      </c>
      <c r="N11" s="16">
        <v>11600</v>
      </c>
      <c r="O11" s="4">
        <v>134.07</v>
      </c>
      <c r="P11" s="4">
        <v>146.91999999999999</v>
      </c>
      <c r="R11" s="8">
        <v>101.5885254825986</v>
      </c>
      <c r="S11" s="35">
        <v>138.75698852539063</v>
      </c>
      <c r="T11" s="37">
        <v>134.52671813964844</v>
      </c>
      <c r="U11" s="37">
        <v>149.54762268066406</v>
      </c>
      <c r="V11" s="4">
        <v>3728.84</v>
      </c>
      <c r="W11" s="4">
        <v>0</v>
      </c>
      <c r="X11" s="2">
        <v>3728.84</v>
      </c>
      <c r="Y11" s="4" t="s">
        <v>55</v>
      </c>
      <c r="Z11" s="4" t="s">
        <v>56</v>
      </c>
      <c r="AA11" s="2">
        <v>172338.15</v>
      </c>
      <c r="AB11" s="2">
        <v>265575.55</v>
      </c>
      <c r="AC11" s="4">
        <v>7656.74</v>
      </c>
      <c r="AD11" s="4">
        <v>27.2</v>
      </c>
      <c r="AE11" s="2">
        <v>7629.54</v>
      </c>
      <c r="AF11" s="4" t="s">
        <v>51</v>
      </c>
      <c r="AG11" s="4" t="s">
        <v>52</v>
      </c>
      <c r="AH11" s="2">
        <v>147856.25</v>
      </c>
      <c r="AI11" s="2">
        <v>256247.4</v>
      </c>
      <c r="AJ11" s="2">
        <v>226367.65</v>
      </c>
      <c r="AK11" s="2">
        <v>347044.9</v>
      </c>
    </row>
    <row r="12" spans="1:37" ht="15.75" customHeight="1" x14ac:dyDescent="0.25">
      <c r="A12" s="3">
        <v>2018</v>
      </c>
      <c r="B12" s="3">
        <v>9</v>
      </c>
      <c r="C12" s="14">
        <v>1010455</v>
      </c>
      <c r="D12" s="62">
        <v>5184049</v>
      </c>
      <c r="E12" s="63">
        <f t="shared" si="0"/>
        <v>2974088.9112999998</v>
      </c>
      <c r="F12" s="2">
        <f t="shared" si="1"/>
        <v>379040.81209861196</v>
      </c>
      <c r="G12" s="2">
        <v>1046669.7741868654</v>
      </c>
      <c r="H12" s="4">
        <v>1126189.1443961051</v>
      </c>
      <c r="I12" s="4">
        <v>2397079</v>
      </c>
      <c r="J12" s="4">
        <v>12200</v>
      </c>
      <c r="K12" s="4">
        <v>197033600</v>
      </c>
      <c r="L12" s="4" t="s">
        <v>60</v>
      </c>
      <c r="M12" s="4" t="s">
        <v>61</v>
      </c>
      <c r="N12" s="16">
        <v>11600</v>
      </c>
      <c r="O12" s="4">
        <v>133.83000000000001</v>
      </c>
      <c r="P12" s="4">
        <v>144.54</v>
      </c>
      <c r="R12" s="8">
        <v>103.9508237347988</v>
      </c>
      <c r="S12" s="35">
        <v>141.35679999999999</v>
      </c>
      <c r="T12" s="37">
        <v>137.14490000000001</v>
      </c>
      <c r="U12" s="37">
        <v>152.4726</v>
      </c>
      <c r="V12" s="4">
        <v>10659.14</v>
      </c>
      <c r="W12" s="4">
        <v>0</v>
      </c>
      <c r="X12" s="2">
        <v>10659.14</v>
      </c>
      <c r="Y12" s="4">
        <v>238657</v>
      </c>
      <c r="Z12" s="4" t="s">
        <v>59</v>
      </c>
      <c r="AA12" s="2">
        <v>199903.95</v>
      </c>
      <c r="AB12" s="2">
        <v>298619.15000000002</v>
      </c>
      <c r="AC12" s="4">
        <v>1640.86</v>
      </c>
      <c r="AD12" s="4">
        <v>24.08</v>
      </c>
      <c r="AE12" s="2">
        <v>1616.78</v>
      </c>
      <c r="AF12" s="4" t="s">
        <v>55</v>
      </c>
      <c r="AG12" s="4" t="s">
        <v>56</v>
      </c>
      <c r="AH12" s="2">
        <v>206355.6</v>
      </c>
      <c r="AI12" s="2">
        <v>282696.15000000002</v>
      </c>
      <c r="AJ12" s="2">
        <v>147856.25</v>
      </c>
      <c r="AK12" s="2">
        <v>256247.4</v>
      </c>
    </row>
    <row r="13" spans="1:37" ht="15.75" customHeight="1" x14ac:dyDescent="0.25">
      <c r="A13" s="3">
        <v>2018</v>
      </c>
      <c r="B13" s="3">
        <v>10</v>
      </c>
      <c r="C13" s="14">
        <v>630728</v>
      </c>
      <c r="D13" s="62">
        <v>3324970</v>
      </c>
      <c r="E13" s="63">
        <f t="shared" si="0"/>
        <v>1907535.2890000001</v>
      </c>
      <c r="F13" s="2">
        <f t="shared" si="1"/>
        <v>429490.36668738344</v>
      </c>
      <c r="G13" s="2">
        <v>653333.33333333326</v>
      </c>
      <c r="H13" s="4">
        <v>1046669.7741868654</v>
      </c>
      <c r="I13" s="4">
        <v>2476982</v>
      </c>
      <c r="J13" s="4">
        <v>899.45</v>
      </c>
      <c r="K13" s="4">
        <v>62774500</v>
      </c>
      <c r="L13" s="4" t="s">
        <v>232</v>
      </c>
      <c r="M13" s="4" t="s">
        <v>63</v>
      </c>
      <c r="N13" s="16">
        <v>11600</v>
      </c>
      <c r="O13" s="4">
        <v>134.19999999999999</v>
      </c>
      <c r="P13" s="4">
        <v>144.76</v>
      </c>
      <c r="R13" s="8">
        <v>104.80287641977787</v>
      </c>
      <c r="S13" s="35">
        <v>143.0008</v>
      </c>
      <c r="T13" s="37">
        <v>138.6687</v>
      </c>
      <c r="U13" s="37">
        <v>154.27969999999999</v>
      </c>
      <c r="V13" s="4">
        <v>6609.51</v>
      </c>
      <c r="W13" s="4">
        <v>44.1</v>
      </c>
      <c r="X13" s="2">
        <v>6565.41</v>
      </c>
      <c r="Y13" s="4">
        <v>7486</v>
      </c>
      <c r="Z13" s="4" t="s">
        <v>62</v>
      </c>
      <c r="AA13" s="2">
        <v>219695.8</v>
      </c>
      <c r="AB13" s="2">
        <v>331525.95</v>
      </c>
      <c r="AC13" s="4">
        <v>4484.92</v>
      </c>
      <c r="AD13" s="4">
        <v>0</v>
      </c>
      <c r="AE13" s="2">
        <v>4484.92</v>
      </c>
      <c r="AF13" s="4">
        <v>238657</v>
      </c>
      <c r="AG13" s="4" t="s">
        <v>59</v>
      </c>
      <c r="AH13" s="2">
        <v>172338.15</v>
      </c>
      <c r="AI13" s="2">
        <v>265575.55</v>
      </c>
      <c r="AJ13" s="2">
        <v>206355.6</v>
      </c>
      <c r="AK13" s="2">
        <v>282696.15000000002</v>
      </c>
    </row>
    <row r="14" spans="1:37" ht="15.75" customHeight="1" x14ac:dyDescent="0.25">
      <c r="A14" s="3">
        <v>2018</v>
      </c>
      <c r="B14" s="3">
        <v>11</v>
      </c>
      <c r="C14" s="14">
        <v>522896</v>
      </c>
      <c r="D14" s="62">
        <v>2799881</v>
      </c>
      <c r="E14" s="63">
        <f t="shared" si="0"/>
        <v>1606291.7297</v>
      </c>
      <c r="F14" s="2">
        <f t="shared" si="1"/>
        <v>758620.26103169657</v>
      </c>
      <c r="G14" s="2">
        <v>541636.62730474409</v>
      </c>
      <c r="H14" s="4">
        <v>653333.33333333326</v>
      </c>
      <c r="I14" s="4">
        <v>2397079</v>
      </c>
      <c r="J14" s="4">
        <v>2800</v>
      </c>
      <c r="K14" s="4">
        <v>8282000</v>
      </c>
      <c r="L14" s="4" t="s">
        <v>66</v>
      </c>
      <c r="M14" s="4" t="s">
        <v>67</v>
      </c>
      <c r="N14" s="16">
        <v>11650</v>
      </c>
      <c r="O14" s="4">
        <v>134.56</v>
      </c>
      <c r="P14" s="4">
        <v>145.11000000000001</v>
      </c>
      <c r="R14" s="8">
        <v>106.23397103859983</v>
      </c>
      <c r="S14" s="35">
        <v>145.1036</v>
      </c>
      <c r="T14" s="37">
        <v>141.24199999999999</v>
      </c>
      <c r="U14" s="37">
        <v>155.84039999999999</v>
      </c>
      <c r="V14" s="4">
        <v>8590.52</v>
      </c>
      <c r="W14" s="4">
        <v>1.8</v>
      </c>
      <c r="X14" s="2">
        <v>8588.7199999999993</v>
      </c>
      <c r="Y14" s="4" t="s">
        <v>64</v>
      </c>
      <c r="Z14" s="4" t="s">
        <v>65</v>
      </c>
      <c r="AA14" s="2">
        <v>245332.75</v>
      </c>
      <c r="AB14" s="2">
        <v>440796.25</v>
      </c>
      <c r="AC14" s="4">
        <v>3728.84</v>
      </c>
      <c r="AD14" s="4">
        <v>0</v>
      </c>
      <c r="AE14" s="2">
        <v>3728.84</v>
      </c>
      <c r="AF14" s="4">
        <v>7486</v>
      </c>
      <c r="AG14" s="4" t="s">
        <v>62</v>
      </c>
      <c r="AH14" s="2">
        <v>199903.95</v>
      </c>
      <c r="AI14" s="2">
        <v>298619.15000000002</v>
      </c>
      <c r="AJ14" s="2">
        <v>172338.15</v>
      </c>
      <c r="AK14" s="2">
        <v>265575.55</v>
      </c>
    </row>
    <row r="15" spans="1:37" ht="15.75" customHeight="1" x14ac:dyDescent="0.25">
      <c r="A15" s="3">
        <v>2018</v>
      </c>
      <c r="B15" s="3">
        <v>12</v>
      </c>
      <c r="C15" s="14">
        <v>365926</v>
      </c>
      <c r="D15" s="62">
        <v>1889522</v>
      </c>
      <c r="E15" s="63">
        <f t="shared" si="0"/>
        <v>1084018.7714</v>
      </c>
      <c r="F15" s="2">
        <f t="shared" si="1"/>
        <v>1779975.1398384087</v>
      </c>
      <c r="G15" s="2">
        <v>379040.81209861196</v>
      </c>
      <c r="H15" s="4">
        <v>541636.62730474409</v>
      </c>
      <c r="I15" s="4">
        <v>2479379</v>
      </c>
      <c r="J15" s="4">
        <v>16422</v>
      </c>
      <c r="K15" s="4">
        <v>314440</v>
      </c>
      <c r="L15" s="4" t="s">
        <v>70</v>
      </c>
      <c r="M15" s="4" t="s">
        <v>71</v>
      </c>
      <c r="N15" s="16">
        <v>11700</v>
      </c>
      <c r="O15" s="4">
        <v>135.38999999999999</v>
      </c>
      <c r="P15" s="4">
        <v>147.21</v>
      </c>
      <c r="R15" s="8">
        <v>107.02614188645821</v>
      </c>
      <c r="S15" s="35">
        <v>146.9272</v>
      </c>
      <c r="T15" s="37">
        <v>142.73650000000001</v>
      </c>
      <c r="U15" s="37">
        <v>158.23009999999999</v>
      </c>
      <c r="V15" s="4">
        <v>28078.12</v>
      </c>
      <c r="W15" s="4">
        <v>271.35000000000002</v>
      </c>
      <c r="X15" s="2">
        <v>27806.77</v>
      </c>
      <c r="Y15" s="4" t="s">
        <v>68</v>
      </c>
      <c r="Z15" s="4" t="s">
        <v>69</v>
      </c>
      <c r="AA15" s="2">
        <v>318706</v>
      </c>
      <c r="AB15" s="2">
        <v>482187</v>
      </c>
      <c r="AC15" s="4">
        <v>10659.14</v>
      </c>
      <c r="AD15" s="4">
        <v>0</v>
      </c>
      <c r="AE15" s="2">
        <v>10659.14</v>
      </c>
      <c r="AF15" s="4" t="s">
        <v>64</v>
      </c>
      <c r="AG15" s="4" t="s">
        <v>65</v>
      </c>
      <c r="AH15" s="2">
        <v>219695.8</v>
      </c>
      <c r="AI15" s="2">
        <v>331525.95</v>
      </c>
      <c r="AJ15" s="2">
        <v>199903.95</v>
      </c>
      <c r="AK15" s="2">
        <v>298619.15000000002</v>
      </c>
    </row>
    <row r="16" spans="1:37" ht="15.75" customHeight="1" x14ac:dyDescent="0.25">
      <c r="A16" s="3">
        <v>2019</v>
      </c>
      <c r="B16" s="3">
        <v>1</v>
      </c>
      <c r="C16" s="14">
        <v>414630</v>
      </c>
      <c r="D16" s="14">
        <v>2037525</v>
      </c>
      <c r="E16" s="63">
        <f t="shared" si="0"/>
        <v>1168928.0925</v>
      </c>
      <c r="F16" s="2">
        <f t="shared" si="1"/>
        <v>1744918.1686347625</v>
      </c>
      <c r="G16" s="2">
        <v>429490.36668738344</v>
      </c>
      <c r="H16" s="4">
        <v>379040.81209861196</v>
      </c>
      <c r="I16" s="4">
        <v>2453055</v>
      </c>
      <c r="J16" s="4">
        <v>11000</v>
      </c>
      <c r="K16" s="4">
        <v>0</v>
      </c>
      <c r="L16" s="4" t="s">
        <v>73</v>
      </c>
      <c r="M16" s="4" t="s">
        <v>74</v>
      </c>
      <c r="N16" s="16">
        <v>11800</v>
      </c>
      <c r="O16" s="4">
        <v>135.83000000000001</v>
      </c>
      <c r="P16" s="4">
        <v>148.57</v>
      </c>
      <c r="Q16" s="4"/>
      <c r="R16" s="8">
        <v>107.5808788375415</v>
      </c>
      <c r="S16" s="35">
        <v>148.28829999999999</v>
      </c>
      <c r="T16" s="37">
        <v>143.99510000000001</v>
      </c>
      <c r="U16" s="37">
        <v>160.21420000000001</v>
      </c>
      <c r="V16" s="4">
        <v>2139.7399999999998</v>
      </c>
      <c r="W16" s="4">
        <v>0.41</v>
      </c>
      <c r="X16" s="2">
        <v>2139.33</v>
      </c>
      <c r="Y16" s="4" t="s">
        <v>72</v>
      </c>
      <c r="Z16" s="4">
        <v>396</v>
      </c>
      <c r="AA16" s="2">
        <v>223937.45</v>
      </c>
      <c r="AB16" s="2">
        <v>385453.75</v>
      </c>
      <c r="AC16" s="4">
        <v>6609.51</v>
      </c>
      <c r="AD16" s="4">
        <v>44.1</v>
      </c>
      <c r="AE16" s="2">
        <v>6565.41</v>
      </c>
      <c r="AF16" s="4" t="s">
        <v>68</v>
      </c>
      <c r="AG16" s="4" t="s">
        <v>69</v>
      </c>
      <c r="AH16" s="2">
        <v>245332.75</v>
      </c>
      <c r="AI16" s="2">
        <v>440796.25</v>
      </c>
      <c r="AJ16" s="2">
        <v>219695.8</v>
      </c>
      <c r="AK16" s="2">
        <v>331525.95</v>
      </c>
    </row>
    <row r="17" spans="1:37" ht="15.75" customHeight="1" x14ac:dyDescent="0.25">
      <c r="A17" s="3">
        <v>2019</v>
      </c>
      <c r="B17" s="3">
        <v>2</v>
      </c>
      <c r="C17" s="14">
        <v>732372</v>
      </c>
      <c r="D17" s="14">
        <v>3631559</v>
      </c>
      <c r="E17" s="63">
        <f t="shared" si="0"/>
        <v>2083425.3982999998</v>
      </c>
      <c r="F17" s="2">
        <f t="shared" si="1"/>
        <v>949037.70457841293</v>
      </c>
      <c r="G17" s="2">
        <v>758620.26103169657</v>
      </c>
      <c r="H17" s="4">
        <v>429490.36668738344</v>
      </c>
      <c r="I17" s="4">
        <v>2215663</v>
      </c>
      <c r="J17" s="4">
        <v>0</v>
      </c>
      <c r="K17" s="4">
        <v>0</v>
      </c>
      <c r="L17" s="4" t="s">
        <v>76</v>
      </c>
      <c r="M17" s="4" t="s">
        <v>77</v>
      </c>
      <c r="N17" s="16">
        <v>11800</v>
      </c>
      <c r="O17" s="4">
        <v>135.72</v>
      </c>
      <c r="P17" s="4">
        <v>146.91999999999999</v>
      </c>
      <c r="Q17" s="4"/>
      <c r="R17" s="8">
        <v>106.72458902018924</v>
      </c>
      <c r="S17" s="35">
        <v>146.8509</v>
      </c>
      <c r="T17" s="37">
        <v>142.2106</v>
      </c>
      <c r="U17" s="37">
        <v>159.4752</v>
      </c>
      <c r="V17" s="4">
        <v>1209.01</v>
      </c>
      <c r="W17" s="4">
        <v>0</v>
      </c>
      <c r="X17" s="2">
        <v>1209.01</v>
      </c>
      <c r="Y17" s="4" t="s">
        <v>75</v>
      </c>
      <c r="Z17" s="4">
        <v>7799</v>
      </c>
      <c r="AA17" s="2">
        <v>207622.43</v>
      </c>
      <c r="AB17" s="2">
        <v>298011.49</v>
      </c>
      <c r="AC17" s="4">
        <v>8590.52</v>
      </c>
      <c r="AD17" s="4">
        <v>1.8</v>
      </c>
      <c r="AE17" s="2">
        <v>8588.7199999999993</v>
      </c>
      <c r="AF17" s="4" t="s">
        <v>72</v>
      </c>
      <c r="AG17" s="4">
        <v>396</v>
      </c>
      <c r="AH17" s="2">
        <v>318706</v>
      </c>
      <c r="AI17" s="2">
        <v>482187</v>
      </c>
      <c r="AJ17" s="2">
        <v>245332.75</v>
      </c>
      <c r="AK17" s="2">
        <v>440796.25</v>
      </c>
    </row>
    <row r="18" spans="1:37" ht="15.75" customHeight="1" x14ac:dyDescent="0.25">
      <c r="A18" s="3">
        <v>2019</v>
      </c>
      <c r="B18" s="3">
        <v>3</v>
      </c>
      <c r="C18" s="14">
        <v>1718388</v>
      </c>
      <c r="D18" s="14">
        <v>9168951</v>
      </c>
      <c r="E18" s="63">
        <f t="shared" si="0"/>
        <v>5260227.1886999998</v>
      </c>
      <c r="F18" s="2">
        <f t="shared" si="1"/>
        <v>913828.46488502168</v>
      </c>
      <c r="G18" s="2">
        <v>1779975.1398384087</v>
      </c>
      <c r="H18" s="4">
        <v>758620.26103169657</v>
      </c>
      <c r="I18" s="4">
        <v>2453055</v>
      </c>
      <c r="J18" s="4">
        <v>1176</v>
      </c>
      <c r="K18" s="4">
        <v>330</v>
      </c>
      <c r="L18" s="4" t="s">
        <v>79</v>
      </c>
      <c r="M18" s="4" t="s">
        <v>80</v>
      </c>
      <c r="N18" s="16">
        <v>11700</v>
      </c>
      <c r="O18" s="4">
        <v>135.87</v>
      </c>
      <c r="P18" s="4">
        <v>146.9</v>
      </c>
      <c r="Q18" s="4"/>
      <c r="R18" s="8">
        <v>105.30534251578234</v>
      </c>
      <c r="S18" s="35">
        <v>145.32390000000001</v>
      </c>
      <c r="T18" s="37">
        <v>140.44300000000001</v>
      </c>
      <c r="U18" s="37">
        <v>158.75190000000001</v>
      </c>
      <c r="V18" s="4">
        <v>4129.2700000000004</v>
      </c>
      <c r="W18" s="4">
        <v>0</v>
      </c>
      <c r="X18" s="2">
        <v>4129.2700000000004</v>
      </c>
      <c r="Y18" s="4" t="s">
        <v>78</v>
      </c>
      <c r="Z18" s="4">
        <v>685683</v>
      </c>
      <c r="AA18" s="2">
        <v>225868.56</v>
      </c>
      <c r="AB18" s="2">
        <v>300487.76</v>
      </c>
      <c r="AC18" s="4">
        <v>28078.12</v>
      </c>
      <c r="AD18" s="4">
        <v>271.35000000000002</v>
      </c>
      <c r="AE18" s="2">
        <v>27806.77</v>
      </c>
      <c r="AF18" s="4" t="s">
        <v>75</v>
      </c>
      <c r="AG18" s="4">
        <v>2154749</v>
      </c>
      <c r="AH18" s="2">
        <v>223937.45</v>
      </c>
      <c r="AI18" s="2">
        <v>385453.75</v>
      </c>
      <c r="AJ18" s="2">
        <v>318706</v>
      </c>
      <c r="AK18" s="2">
        <v>482187</v>
      </c>
    </row>
    <row r="19" spans="1:37" ht="15.75" customHeight="1" x14ac:dyDescent="0.25">
      <c r="A19" s="3">
        <v>2019</v>
      </c>
      <c r="B19" s="3">
        <v>4</v>
      </c>
      <c r="C19" s="14">
        <v>1684544</v>
      </c>
      <c r="D19" s="14">
        <v>8937444</v>
      </c>
      <c r="E19" s="63">
        <f t="shared" si="0"/>
        <v>5127411.6228</v>
      </c>
      <c r="F19" s="2">
        <f t="shared" si="1"/>
        <v>988107.52019888116</v>
      </c>
      <c r="G19" s="2">
        <v>1744918.1686347625</v>
      </c>
      <c r="H19" s="4">
        <v>1779975.1398384087</v>
      </c>
      <c r="I19" s="4">
        <v>2373925</v>
      </c>
      <c r="J19" s="4">
        <v>22227.200000000001</v>
      </c>
      <c r="K19" s="4">
        <v>0</v>
      </c>
      <c r="L19" s="15" t="s">
        <v>82</v>
      </c>
      <c r="M19" s="4">
        <v>9144.2000000000007</v>
      </c>
      <c r="N19" s="16">
        <v>11600</v>
      </c>
      <c r="O19" s="4">
        <v>136.47</v>
      </c>
      <c r="P19" s="4">
        <v>149.03</v>
      </c>
      <c r="Q19" s="4"/>
      <c r="R19" s="8">
        <v>104.03217567110592</v>
      </c>
      <c r="S19" s="35">
        <v>144.59119999999999</v>
      </c>
      <c r="T19" s="37">
        <v>138.91800000000001</v>
      </c>
      <c r="U19" s="37">
        <v>159.8382</v>
      </c>
      <c r="V19" s="4">
        <v>7472.99</v>
      </c>
      <c r="W19" s="4">
        <v>33.979999999999997</v>
      </c>
      <c r="X19" s="2">
        <v>7439.01</v>
      </c>
      <c r="Y19" s="4" t="s">
        <v>81</v>
      </c>
      <c r="Z19" s="4">
        <v>-135169</v>
      </c>
      <c r="AA19" s="2">
        <v>235475.02</v>
      </c>
      <c r="AB19" s="2">
        <v>338291.99</v>
      </c>
      <c r="AC19" s="4">
        <v>2139.7399999999998</v>
      </c>
      <c r="AD19" s="4">
        <v>0.41</v>
      </c>
      <c r="AE19" s="2">
        <v>2139.33</v>
      </c>
      <c r="AF19" s="4" t="s">
        <v>78</v>
      </c>
      <c r="AG19" s="4">
        <v>685683</v>
      </c>
      <c r="AH19" s="2">
        <v>207622.43</v>
      </c>
      <c r="AI19" s="2">
        <v>298011.49</v>
      </c>
      <c r="AJ19" s="2">
        <v>223937.45</v>
      </c>
      <c r="AK19" s="2">
        <v>385453.75</v>
      </c>
    </row>
    <row r="20" spans="1:37" ht="15.75" customHeight="1" x14ac:dyDescent="0.25">
      <c r="A20" s="3">
        <v>2019</v>
      </c>
      <c r="B20" s="3">
        <v>5</v>
      </c>
      <c r="C20" s="14">
        <v>916201</v>
      </c>
      <c r="D20" s="14">
        <v>4367308</v>
      </c>
      <c r="E20" s="63">
        <f t="shared" si="0"/>
        <v>2505524.5995999998</v>
      </c>
      <c r="F20" s="2">
        <f t="shared" si="1"/>
        <v>1224706.8572612386</v>
      </c>
      <c r="G20" s="2">
        <v>949037.70457841293</v>
      </c>
      <c r="H20" s="4">
        <v>1744918.1686347625</v>
      </c>
      <c r="I20" s="4">
        <v>2457803</v>
      </c>
      <c r="J20" s="4">
        <v>41064.400000000001</v>
      </c>
      <c r="K20" s="4">
        <v>10039</v>
      </c>
      <c r="L20" s="4" t="s">
        <v>85</v>
      </c>
      <c r="M20" s="4" t="s">
        <v>86</v>
      </c>
      <c r="N20" s="16">
        <v>11550</v>
      </c>
      <c r="O20" s="4">
        <v>137.4</v>
      </c>
      <c r="P20" s="4">
        <v>152.04</v>
      </c>
      <c r="Q20" s="4"/>
      <c r="R20" s="8">
        <v>103.45831003281525</v>
      </c>
      <c r="S20" s="35">
        <v>144.4906</v>
      </c>
      <c r="T20" s="37">
        <v>138.5112</v>
      </c>
      <c r="U20" s="37">
        <v>160.78960000000001</v>
      </c>
      <c r="V20" s="4">
        <v>7917.29</v>
      </c>
      <c r="W20" s="4">
        <v>0</v>
      </c>
      <c r="X20" s="2">
        <v>7917.29</v>
      </c>
      <c r="Y20" s="4" t="s">
        <v>83</v>
      </c>
      <c r="Z20" s="4" t="s">
        <v>84</v>
      </c>
      <c r="AA20" s="2">
        <v>210583.83</v>
      </c>
      <c r="AB20" s="2">
        <v>341068.58</v>
      </c>
      <c r="AC20" s="4">
        <v>1209.01</v>
      </c>
      <c r="AD20" s="4">
        <v>0</v>
      </c>
      <c r="AE20" s="2">
        <v>1209.01</v>
      </c>
      <c r="AF20" s="4" t="s">
        <v>81</v>
      </c>
      <c r="AG20" s="4">
        <v>-135169</v>
      </c>
      <c r="AH20" s="2">
        <v>225868.56</v>
      </c>
      <c r="AI20" s="2">
        <v>300487.76</v>
      </c>
      <c r="AJ20" s="2">
        <v>207622.43</v>
      </c>
      <c r="AK20" s="2">
        <v>298011.49</v>
      </c>
    </row>
    <row r="21" spans="1:37" ht="15.75" customHeight="1" x14ac:dyDescent="0.25">
      <c r="A21" s="3">
        <v>2019</v>
      </c>
      <c r="B21" s="3">
        <v>6</v>
      </c>
      <c r="C21" s="14">
        <v>882210</v>
      </c>
      <c r="D21" s="14">
        <v>4312981</v>
      </c>
      <c r="E21" s="63">
        <f t="shared" si="0"/>
        <v>2474357.1996999998</v>
      </c>
      <c r="F21" s="2">
        <f t="shared" si="1"/>
        <v>826427.38761135272</v>
      </c>
      <c r="G21" s="2">
        <v>913828.46488502168</v>
      </c>
      <c r="H21" s="4">
        <v>949037.70457841293</v>
      </c>
      <c r="I21" s="4">
        <v>2484708</v>
      </c>
      <c r="J21" s="4">
        <v>0</v>
      </c>
      <c r="K21" s="4">
        <v>0</v>
      </c>
      <c r="L21" s="14" t="s">
        <v>233</v>
      </c>
      <c r="M21" s="4">
        <v>9166.4</v>
      </c>
      <c r="N21" s="16">
        <v>11550</v>
      </c>
      <c r="O21" s="4">
        <v>138.16</v>
      </c>
      <c r="P21" s="4">
        <v>154.52000000000001</v>
      </c>
      <c r="Q21" s="4"/>
      <c r="R21" s="8">
        <v>103.23281453583351</v>
      </c>
      <c r="S21" s="35">
        <v>144.83439999999999</v>
      </c>
      <c r="T21" s="37">
        <v>139.0129</v>
      </c>
      <c r="U21" s="37">
        <v>160.56960000000001</v>
      </c>
      <c r="V21" s="4">
        <v>4978.9799999999996</v>
      </c>
      <c r="W21" s="4">
        <v>0</v>
      </c>
      <c r="X21" s="2">
        <v>4978.9799999999996</v>
      </c>
      <c r="Y21" s="4" t="s">
        <v>87</v>
      </c>
      <c r="Z21" s="4" t="s">
        <v>88</v>
      </c>
      <c r="AA21" s="2">
        <v>201462.51</v>
      </c>
      <c r="AB21" s="2">
        <v>290940.96999999997</v>
      </c>
      <c r="AC21" s="4">
        <v>4129.2700000000004</v>
      </c>
      <c r="AD21" s="4">
        <v>0</v>
      </c>
      <c r="AE21" s="2">
        <v>4129.2700000000004</v>
      </c>
      <c r="AF21" s="4" t="s">
        <v>83</v>
      </c>
      <c r="AG21" s="4" t="s">
        <v>84</v>
      </c>
      <c r="AH21" s="2">
        <v>235475.02</v>
      </c>
      <c r="AI21" s="2">
        <v>338291.99</v>
      </c>
      <c r="AJ21" s="2">
        <v>225868.56</v>
      </c>
      <c r="AK21" s="2">
        <v>300487.76</v>
      </c>
    </row>
    <row r="22" spans="1:37" ht="15.75" customHeight="1" x14ac:dyDescent="0.25">
      <c r="A22" s="3">
        <v>2019</v>
      </c>
      <c r="B22" s="3">
        <v>7</v>
      </c>
      <c r="C22" s="14">
        <v>953919</v>
      </c>
      <c r="D22" s="14">
        <v>4640762</v>
      </c>
      <c r="E22" s="63">
        <f t="shared" si="0"/>
        <v>2662405.1593999998</v>
      </c>
      <c r="F22" s="2">
        <f t="shared" si="1"/>
        <v>624150.61114563909</v>
      </c>
      <c r="G22" s="2">
        <v>988107.52019888116</v>
      </c>
      <c r="H22" s="4">
        <v>913828.46488502168</v>
      </c>
      <c r="I22" s="4">
        <v>2453055</v>
      </c>
      <c r="J22" s="4">
        <v>1000</v>
      </c>
      <c r="K22" s="4">
        <v>0</v>
      </c>
      <c r="L22" s="4" t="s">
        <v>90</v>
      </c>
      <c r="M22" s="4">
        <v>9211.0300000000007</v>
      </c>
      <c r="N22" s="16">
        <v>11600</v>
      </c>
      <c r="O22" s="4">
        <v>138.59</v>
      </c>
      <c r="P22" s="4">
        <v>155.75</v>
      </c>
      <c r="Q22" s="4"/>
      <c r="R22" s="8">
        <v>103.60581696861718</v>
      </c>
      <c r="S22" s="35">
        <v>146.07839999999999</v>
      </c>
      <c r="T22" s="37">
        <v>140.98320000000001</v>
      </c>
      <c r="U22" s="37">
        <v>160.02680000000001</v>
      </c>
      <c r="V22" s="4">
        <v>6540.22</v>
      </c>
      <c r="W22" s="4">
        <v>4.75</v>
      </c>
      <c r="X22" s="2">
        <v>6535.47</v>
      </c>
      <c r="Y22" s="4">
        <v>3532</v>
      </c>
      <c r="Z22" s="4" t="s">
        <v>89</v>
      </c>
      <c r="AA22" s="2">
        <v>209160.77</v>
      </c>
      <c r="AB22" s="2">
        <v>301132.99</v>
      </c>
      <c r="AC22" s="4">
        <v>7472.99</v>
      </c>
      <c r="AD22" s="4">
        <v>33.979999999999997</v>
      </c>
      <c r="AE22" s="2">
        <v>7439.01</v>
      </c>
      <c r="AF22" s="4" t="s">
        <v>87</v>
      </c>
      <c r="AG22" s="4" t="s">
        <v>88</v>
      </c>
      <c r="AH22" s="2">
        <v>210583.83</v>
      </c>
      <c r="AI22" s="2">
        <v>341068.58</v>
      </c>
      <c r="AJ22" s="2">
        <v>235475.02</v>
      </c>
      <c r="AK22" s="2">
        <v>338291.99</v>
      </c>
    </row>
    <row r="23" spans="1:37" ht="15.75" customHeight="1" x14ac:dyDescent="0.25">
      <c r="A23" s="3">
        <v>2019</v>
      </c>
      <c r="B23" s="3">
        <v>8</v>
      </c>
      <c r="C23" s="14">
        <v>1182332</v>
      </c>
      <c r="D23" s="14">
        <v>5603865</v>
      </c>
      <c r="E23" s="63">
        <f t="shared" si="0"/>
        <v>3214937.3505000002</v>
      </c>
      <c r="F23" s="2">
        <f t="shared" si="1"/>
        <v>489791.7961466749</v>
      </c>
      <c r="G23" s="2">
        <v>1224706.8572612386</v>
      </c>
      <c r="H23" s="4">
        <v>988107.52019888116</v>
      </c>
      <c r="I23" s="4">
        <v>2455034</v>
      </c>
      <c r="J23" s="4">
        <v>289.7</v>
      </c>
      <c r="K23" s="4">
        <v>14</v>
      </c>
      <c r="L23" s="4" t="s">
        <v>91</v>
      </c>
      <c r="M23" s="4">
        <v>9224</v>
      </c>
      <c r="N23" s="16">
        <v>11600</v>
      </c>
      <c r="O23" s="4">
        <v>138.75</v>
      </c>
      <c r="P23" s="4">
        <v>155.44999999999999</v>
      </c>
      <c r="Q23" s="4"/>
      <c r="R23" s="8">
        <v>104.75337206146904</v>
      </c>
      <c r="S23" s="35">
        <v>147.84649999999999</v>
      </c>
      <c r="T23" s="37">
        <v>143.08150000000001</v>
      </c>
      <c r="U23" s="37">
        <v>160.7852</v>
      </c>
      <c r="V23" s="4">
        <v>4315.7</v>
      </c>
      <c r="W23" s="4">
        <v>13.8</v>
      </c>
      <c r="X23" s="2">
        <v>4301.8999999999996</v>
      </c>
      <c r="Y23" s="4">
        <v>400</v>
      </c>
      <c r="Z23" s="4">
        <v>78593</v>
      </c>
      <c r="AA23" s="2">
        <v>162440.38</v>
      </c>
      <c r="AB23" s="2">
        <v>249927.47</v>
      </c>
      <c r="AC23" s="4">
        <v>7917.29</v>
      </c>
      <c r="AD23" s="4">
        <v>0</v>
      </c>
      <c r="AE23" s="2">
        <v>7917.29</v>
      </c>
      <c r="AF23" s="4">
        <v>3532</v>
      </c>
      <c r="AG23" s="4" t="s">
        <v>89</v>
      </c>
      <c r="AH23" s="2">
        <v>201462.51</v>
      </c>
      <c r="AI23" s="2">
        <v>290940.96999999997</v>
      </c>
      <c r="AJ23" s="2">
        <v>210583.83</v>
      </c>
      <c r="AK23" s="2">
        <v>341068.58</v>
      </c>
    </row>
    <row r="24" spans="1:37" ht="15.75" customHeight="1" x14ac:dyDescent="0.25">
      <c r="A24" s="3">
        <v>2019</v>
      </c>
      <c r="B24" s="3">
        <v>9</v>
      </c>
      <c r="C24" s="14">
        <v>797833</v>
      </c>
      <c r="D24" s="14">
        <v>4234769</v>
      </c>
      <c r="E24" s="63">
        <f t="shared" si="0"/>
        <v>2429486.9753</v>
      </c>
      <c r="F24" s="2">
        <f t="shared" si="1"/>
        <v>331529.93577791587</v>
      </c>
      <c r="G24" s="2">
        <v>826427.38761135272</v>
      </c>
      <c r="H24" s="4">
        <v>1224706.8572612386</v>
      </c>
      <c r="I24" s="4">
        <v>2373925</v>
      </c>
      <c r="J24" s="4">
        <v>40050</v>
      </c>
      <c r="K24" s="4">
        <v>10000</v>
      </c>
      <c r="L24" s="4" t="s">
        <v>93</v>
      </c>
      <c r="M24" s="4">
        <v>9224</v>
      </c>
      <c r="N24" s="16">
        <v>11550</v>
      </c>
      <c r="O24" s="4">
        <v>138.37</v>
      </c>
      <c r="P24" s="4">
        <v>152.38</v>
      </c>
      <c r="Q24" s="4"/>
      <c r="R24" s="8">
        <v>106.72721336903122</v>
      </c>
      <c r="S24" s="35">
        <v>149.7259</v>
      </c>
      <c r="T24" s="37">
        <v>145.64259999999999</v>
      </c>
      <c r="U24" s="37">
        <v>161.09790000000001</v>
      </c>
      <c r="V24" s="4">
        <v>6288.98</v>
      </c>
      <c r="W24" s="4">
        <v>6.07</v>
      </c>
      <c r="X24" s="2">
        <v>6282.91</v>
      </c>
      <c r="Y24" s="4">
        <v>248</v>
      </c>
      <c r="Z24" s="4" t="s">
        <v>92</v>
      </c>
      <c r="AA24" s="2">
        <v>160977.92000000001</v>
      </c>
      <c r="AB24" s="2">
        <v>263100.68</v>
      </c>
      <c r="AC24" s="4">
        <v>4978.9799999999996</v>
      </c>
      <c r="AD24" s="4">
        <v>0</v>
      </c>
      <c r="AE24" s="2">
        <v>4978.9799999999996</v>
      </c>
      <c r="AF24" s="4">
        <v>400</v>
      </c>
      <c r="AG24" s="4">
        <v>78593</v>
      </c>
      <c r="AH24" s="2">
        <v>209160.77</v>
      </c>
      <c r="AI24" s="2">
        <v>301132.99</v>
      </c>
      <c r="AJ24" s="2">
        <v>201462.51</v>
      </c>
      <c r="AK24" s="2">
        <v>290940.96999999997</v>
      </c>
    </row>
    <row r="25" spans="1:37" ht="15.75" customHeight="1" x14ac:dyDescent="0.25">
      <c r="A25" s="3">
        <v>2019</v>
      </c>
      <c r="B25" s="3">
        <v>10</v>
      </c>
      <c r="C25" s="14">
        <v>602555</v>
      </c>
      <c r="D25" s="14">
        <v>3311329</v>
      </c>
      <c r="E25" s="63">
        <f t="shared" si="0"/>
        <v>1899709.4472999999</v>
      </c>
      <c r="F25" s="2">
        <f t="shared" si="1"/>
        <v>741394.24072923127</v>
      </c>
      <c r="G25" s="2">
        <v>624150.61114563909</v>
      </c>
      <c r="H25" s="4">
        <v>826427.38761135272</v>
      </c>
      <c r="I25" s="4">
        <v>2453055</v>
      </c>
      <c r="J25" s="4">
        <v>479.3</v>
      </c>
      <c r="K25" s="4">
        <v>991004</v>
      </c>
      <c r="L25" s="4" t="s">
        <v>96</v>
      </c>
      <c r="M25" s="4">
        <v>9301.08</v>
      </c>
      <c r="N25" s="16">
        <v>11600</v>
      </c>
      <c r="O25" s="4">
        <v>138.4</v>
      </c>
      <c r="P25" s="4">
        <v>151.76</v>
      </c>
      <c r="Q25" s="4"/>
      <c r="R25" s="8">
        <v>107.75783807510928</v>
      </c>
      <c r="S25" s="35">
        <v>151.22110000000001</v>
      </c>
      <c r="T25" s="37">
        <v>147.52879999999999</v>
      </c>
      <c r="U25" s="37">
        <v>161.33090000000001</v>
      </c>
      <c r="V25" s="4">
        <v>10657.2</v>
      </c>
      <c r="W25" s="4">
        <v>69.92</v>
      </c>
      <c r="X25" s="2">
        <v>10587.29</v>
      </c>
      <c r="Y25" s="4" t="s">
        <v>94</v>
      </c>
      <c r="Z25" s="4" t="s">
        <v>95</v>
      </c>
      <c r="AA25" s="2">
        <v>172962.75</v>
      </c>
      <c r="AB25" s="2">
        <v>279535.35999999999</v>
      </c>
      <c r="AC25" s="4">
        <v>6540.22</v>
      </c>
      <c r="AD25" s="4">
        <v>4.75</v>
      </c>
      <c r="AE25" s="2">
        <v>6535.47</v>
      </c>
      <c r="AF25" s="4">
        <v>248</v>
      </c>
      <c r="AG25" s="4" t="s">
        <v>92</v>
      </c>
      <c r="AH25" s="2">
        <v>162440.38</v>
      </c>
      <c r="AI25" s="2">
        <v>249927.47</v>
      </c>
      <c r="AJ25" s="2">
        <v>209160.77</v>
      </c>
      <c r="AK25" s="2">
        <v>301132.99</v>
      </c>
    </row>
    <row r="26" spans="1:37" ht="15" x14ac:dyDescent="0.25">
      <c r="A26" s="3">
        <v>2019</v>
      </c>
      <c r="B26" s="3">
        <v>11</v>
      </c>
      <c r="C26" s="14">
        <v>472845</v>
      </c>
      <c r="D26" s="14">
        <v>2652863</v>
      </c>
      <c r="E26" s="63">
        <f t="shared" si="0"/>
        <v>1521947.5031000001</v>
      </c>
      <c r="F26" s="2">
        <f t="shared" si="1"/>
        <v>1238805.6764035632</v>
      </c>
      <c r="G26" s="2">
        <v>489791.7961466749</v>
      </c>
      <c r="H26" s="4">
        <v>624150.61114563909</v>
      </c>
      <c r="I26" s="4">
        <v>2373925</v>
      </c>
      <c r="J26" s="4">
        <v>40028.5</v>
      </c>
      <c r="K26" s="4">
        <v>2896062</v>
      </c>
      <c r="L26" s="4">
        <v>5619.4</v>
      </c>
      <c r="M26" s="4">
        <v>9433.8799999999992</v>
      </c>
      <c r="N26" s="16">
        <v>11600</v>
      </c>
      <c r="O26" s="4">
        <v>138.6</v>
      </c>
      <c r="P26" s="4">
        <v>152.32</v>
      </c>
      <c r="Q26" s="4"/>
      <c r="R26" s="8">
        <v>107.98818964782129</v>
      </c>
      <c r="S26" s="35">
        <v>151.96530000000001</v>
      </c>
      <c r="T26" s="37">
        <v>148.88810000000001</v>
      </c>
      <c r="U26" s="37">
        <v>160.69159999999999</v>
      </c>
      <c r="V26" s="4">
        <v>9519.1200000000008</v>
      </c>
      <c r="W26" s="4">
        <v>93.3</v>
      </c>
      <c r="X26" s="2">
        <v>9425.82</v>
      </c>
      <c r="Y26" s="4" t="s">
        <v>97</v>
      </c>
      <c r="Z26" s="4" t="s">
        <v>98</v>
      </c>
      <c r="AA26" s="2">
        <v>154267.4</v>
      </c>
      <c r="AB26" s="2">
        <v>297234.09999999998</v>
      </c>
      <c r="AC26" s="4">
        <v>4315.7</v>
      </c>
      <c r="AD26" s="4">
        <v>13.8</v>
      </c>
      <c r="AE26" s="2">
        <v>4301.8999999999996</v>
      </c>
      <c r="AF26" s="4" t="s">
        <v>94</v>
      </c>
      <c r="AG26" s="4" t="s">
        <v>95</v>
      </c>
      <c r="AH26" s="2">
        <v>160977.92000000001</v>
      </c>
      <c r="AI26" s="2">
        <v>263100.68</v>
      </c>
      <c r="AJ26" s="2">
        <v>162440.38</v>
      </c>
      <c r="AK26" s="2">
        <v>249927.47</v>
      </c>
    </row>
    <row r="27" spans="1:37" ht="15" x14ac:dyDescent="0.25">
      <c r="A27" s="3">
        <v>2019</v>
      </c>
      <c r="B27" s="3">
        <v>12</v>
      </c>
      <c r="C27" s="14">
        <v>320059</v>
      </c>
      <c r="D27" s="14">
        <v>1704677</v>
      </c>
      <c r="E27" s="63">
        <f t="shared" si="0"/>
        <v>977973.1949</v>
      </c>
      <c r="F27" s="2">
        <f t="shared" si="1"/>
        <v>3016378.7031282368</v>
      </c>
      <c r="G27" s="2">
        <v>331529.93577791587</v>
      </c>
      <c r="H27" s="4">
        <v>489791.7961466749</v>
      </c>
      <c r="I27" s="4">
        <v>2455429</v>
      </c>
      <c r="J27" s="4">
        <v>22130</v>
      </c>
      <c r="K27" s="4">
        <v>2289919</v>
      </c>
      <c r="L27" s="4" t="s">
        <v>100</v>
      </c>
      <c r="M27" s="4" t="s">
        <v>101</v>
      </c>
      <c r="N27" s="16">
        <v>11600</v>
      </c>
      <c r="O27" s="4">
        <v>139.07</v>
      </c>
      <c r="P27" s="4">
        <v>153.51</v>
      </c>
      <c r="Q27" s="4"/>
      <c r="R27" s="8">
        <v>108.16540716132252</v>
      </c>
      <c r="S27" s="35">
        <v>152.6361</v>
      </c>
      <c r="T27" s="37">
        <v>149.44919999999999</v>
      </c>
      <c r="U27" s="37">
        <v>161.7747</v>
      </c>
      <c r="V27" s="4">
        <v>4373.46</v>
      </c>
      <c r="W27" s="4">
        <v>149.97</v>
      </c>
      <c r="X27" s="2">
        <v>4223.5</v>
      </c>
      <c r="Y27" s="4" t="s">
        <v>99</v>
      </c>
      <c r="Z27" s="4">
        <v>-105433</v>
      </c>
      <c r="AA27" s="2">
        <v>144388.23000000001</v>
      </c>
      <c r="AB27" s="2">
        <v>348537.09</v>
      </c>
      <c r="AC27" s="4">
        <v>6288.98</v>
      </c>
      <c r="AD27" s="4">
        <v>6.07</v>
      </c>
      <c r="AE27" s="2">
        <v>6282.91</v>
      </c>
      <c r="AF27" s="4" t="s">
        <v>97</v>
      </c>
      <c r="AG27" s="4" t="s">
        <v>98</v>
      </c>
      <c r="AH27" s="2">
        <v>172962.75</v>
      </c>
      <c r="AI27" s="2">
        <v>279535.35999999999</v>
      </c>
      <c r="AJ27" s="2">
        <v>160977.92000000001</v>
      </c>
      <c r="AK27" s="2">
        <v>263100.68</v>
      </c>
    </row>
    <row r="28" spans="1:37" ht="15" x14ac:dyDescent="0.25">
      <c r="A28" s="3">
        <v>2020</v>
      </c>
      <c r="B28" s="3">
        <v>1</v>
      </c>
      <c r="C28" s="14">
        <v>715742</v>
      </c>
      <c r="D28" s="14">
        <v>3599710</v>
      </c>
      <c r="E28" s="63">
        <f t="shared" si="0"/>
        <v>2065153.6269999999</v>
      </c>
      <c r="F28" s="2">
        <f t="shared" si="1"/>
        <v>3366586.9069815618</v>
      </c>
      <c r="G28" s="2">
        <v>741394.24072923127</v>
      </c>
      <c r="H28" s="4">
        <v>331529.93577791587</v>
      </c>
      <c r="I28" s="4">
        <v>2472328</v>
      </c>
      <c r="J28" s="4">
        <v>115.5</v>
      </c>
      <c r="K28" s="4">
        <v>450000</v>
      </c>
      <c r="L28" s="4" t="s">
        <v>104</v>
      </c>
      <c r="M28" s="4">
        <v>9805</v>
      </c>
      <c r="N28" s="16">
        <v>11700</v>
      </c>
      <c r="O28" s="4">
        <v>104.33</v>
      </c>
      <c r="P28" s="4">
        <v>105.29</v>
      </c>
      <c r="Q28" s="19">
        <v>104.16204833984375</v>
      </c>
      <c r="R28" s="8">
        <v>104.21410369873047</v>
      </c>
      <c r="S28" s="38">
        <v>109.53314208984375</v>
      </c>
      <c r="T28" s="39">
        <v>110.23249053955078</v>
      </c>
      <c r="U28" s="39">
        <v>108.28965759277344</v>
      </c>
      <c r="V28" s="4">
        <v>320.22000000000003</v>
      </c>
      <c r="W28" s="4">
        <v>0</v>
      </c>
      <c r="X28" s="2">
        <v>320.22000000000003</v>
      </c>
      <c r="Y28" s="4" t="s">
        <v>102</v>
      </c>
      <c r="Z28" s="4" t="s">
        <v>103</v>
      </c>
      <c r="AA28" s="2">
        <v>305316.94</v>
      </c>
      <c r="AB28" s="2">
        <v>390675.81</v>
      </c>
      <c r="AC28" s="4">
        <v>10657.2</v>
      </c>
      <c r="AD28" s="4">
        <v>69.92</v>
      </c>
      <c r="AE28" s="2">
        <v>10587.29</v>
      </c>
      <c r="AF28" s="4" t="s">
        <v>99</v>
      </c>
      <c r="AG28" s="4">
        <v>-105433</v>
      </c>
      <c r="AH28" s="2">
        <v>154267.4</v>
      </c>
      <c r="AI28" s="2">
        <v>297234.09999999998</v>
      </c>
      <c r="AJ28" s="2">
        <v>172962.75</v>
      </c>
      <c r="AK28" s="2">
        <v>279535.35999999999</v>
      </c>
    </row>
    <row r="29" spans="1:37" ht="15" x14ac:dyDescent="0.25">
      <c r="A29" s="3">
        <v>2020</v>
      </c>
      <c r="B29" s="3">
        <v>2</v>
      </c>
      <c r="C29" s="14">
        <v>1195943</v>
      </c>
      <c r="D29" s="14">
        <v>6098197</v>
      </c>
      <c r="E29" s="63">
        <f t="shared" si="0"/>
        <v>3498535.6188999997</v>
      </c>
      <c r="F29" s="2">
        <f t="shared" si="1"/>
        <v>2127530.5572819556</v>
      </c>
      <c r="G29" s="2">
        <v>1238805.6764035632</v>
      </c>
      <c r="H29" s="4">
        <v>741394.24072923127</v>
      </c>
      <c r="I29" s="4">
        <v>2233071</v>
      </c>
      <c r="J29" s="4">
        <v>20005</v>
      </c>
      <c r="K29" s="4">
        <v>7</v>
      </c>
      <c r="L29" s="4" t="s">
        <v>106</v>
      </c>
      <c r="M29" s="4">
        <v>9844</v>
      </c>
      <c r="N29" s="16">
        <v>11700</v>
      </c>
      <c r="O29" s="4">
        <v>104.62</v>
      </c>
      <c r="P29" s="4">
        <v>106.44</v>
      </c>
      <c r="Q29" s="20">
        <v>103.3484</v>
      </c>
      <c r="R29" s="8">
        <v>103.76020812988281</v>
      </c>
      <c r="S29" s="38">
        <v>109.46195983886719</v>
      </c>
      <c r="T29" s="39">
        <v>110.13118743896484</v>
      </c>
      <c r="U29" s="39">
        <v>108.36698150634766</v>
      </c>
      <c r="V29" s="4">
        <v>677.75</v>
      </c>
      <c r="W29" s="4">
        <v>0</v>
      </c>
      <c r="X29" s="2">
        <v>677.75</v>
      </c>
      <c r="Y29" s="4" t="s">
        <v>105</v>
      </c>
      <c r="Z29" s="4">
        <v>1302700</v>
      </c>
      <c r="AA29" s="2">
        <v>281544.51</v>
      </c>
      <c r="AB29" s="2">
        <v>396899.15</v>
      </c>
      <c r="AC29" s="4">
        <v>9519.1200000000008</v>
      </c>
      <c r="AD29" s="4">
        <v>93.3</v>
      </c>
      <c r="AE29" s="2">
        <v>9425.82</v>
      </c>
      <c r="AF29" s="4" t="s">
        <v>102</v>
      </c>
      <c r="AG29" s="4" t="s">
        <v>103</v>
      </c>
      <c r="AH29" s="2">
        <v>144388.23000000001</v>
      </c>
      <c r="AI29" s="2">
        <v>348537.09</v>
      </c>
      <c r="AJ29" s="2">
        <v>154267.4</v>
      </c>
      <c r="AK29" s="2">
        <v>297234.09999999998</v>
      </c>
    </row>
    <row r="30" spans="1:37" thickBot="1" x14ac:dyDescent="0.3">
      <c r="A30" s="3">
        <v>2020</v>
      </c>
      <c r="B30" s="3">
        <v>3</v>
      </c>
      <c r="C30" s="14">
        <v>2912012</v>
      </c>
      <c r="D30" s="14">
        <v>15644284</v>
      </c>
      <c r="E30" s="63">
        <f t="shared" si="0"/>
        <v>8975125.7307999991</v>
      </c>
      <c r="F30" s="2">
        <f t="shared" si="1"/>
        <v>1562649.6788895794</v>
      </c>
      <c r="G30" s="2">
        <v>3016378.7031282368</v>
      </c>
      <c r="H30" s="4">
        <v>1238805.6764035632</v>
      </c>
      <c r="I30" s="4">
        <v>2472328</v>
      </c>
      <c r="J30" s="4">
        <v>20260</v>
      </c>
      <c r="K30" s="4">
        <v>0</v>
      </c>
      <c r="L30" s="4" t="s">
        <v>109</v>
      </c>
      <c r="M30" s="4">
        <v>9827</v>
      </c>
      <c r="N30" s="16">
        <v>11700</v>
      </c>
      <c r="O30" s="4">
        <v>104.72</v>
      </c>
      <c r="P30" s="4">
        <v>106.45</v>
      </c>
      <c r="Q30" s="20">
        <v>102.0908</v>
      </c>
      <c r="R30" s="8">
        <v>102.4143</v>
      </c>
      <c r="S30" s="38">
        <v>108.2475</v>
      </c>
      <c r="T30" s="39">
        <v>108.819</v>
      </c>
      <c r="U30" s="39">
        <v>107.28879999999999</v>
      </c>
      <c r="V30" s="4">
        <v>4039.74</v>
      </c>
      <c r="W30" s="4">
        <v>80.84</v>
      </c>
      <c r="X30" s="2">
        <v>3958.9</v>
      </c>
      <c r="Y30" s="4" t="s">
        <v>107</v>
      </c>
      <c r="Z30" s="4" t="s">
        <v>108</v>
      </c>
      <c r="AA30" s="2">
        <v>249488.93</v>
      </c>
      <c r="AB30" s="2">
        <v>320200.86</v>
      </c>
      <c r="AC30" s="4">
        <v>4373.46</v>
      </c>
      <c r="AD30" s="4">
        <v>149.97</v>
      </c>
      <c r="AE30" s="2">
        <v>4223.5</v>
      </c>
      <c r="AF30" s="4" t="s">
        <v>105</v>
      </c>
      <c r="AG30" s="4">
        <v>1302700</v>
      </c>
      <c r="AH30" s="2">
        <v>305316.94</v>
      </c>
      <c r="AI30" s="2">
        <v>390675.81</v>
      </c>
      <c r="AJ30" s="2">
        <v>144388.23000000001</v>
      </c>
      <c r="AK30" s="2">
        <v>348537.09</v>
      </c>
    </row>
    <row r="31" spans="1:37" thickBot="1" x14ac:dyDescent="0.3">
      <c r="A31" s="3">
        <v>2020</v>
      </c>
      <c r="B31" s="3">
        <v>4</v>
      </c>
      <c r="C31" s="14">
        <v>3250103</v>
      </c>
      <c r="D31" s="14">
        <v>17161776</v>
      </c>
      <c r="E31" s="63">
        <f t="shared" si="0"/>
        <v>9845710.8912000004</v>
      </c>
      <c r="F31" s="2">
        <f t="shared" si="1"/>
        <v>2014355.7074787652</v>
      </c>
      <c r="G31" s="2">
        <v>3366586.9069815618</v>
      </c>
      <c r="H31" s="4">
        <v>3016378.7031282368</v>
      </c>
      <c r="I31" s="4">
        <v>2397361</v>
      </c>
      <c r="J31" s="4">
        <v>2244.5</v>
      </c>
      <c r="K31" s="4">
        <v>75000</v>
      </c>
      <c r="L31" s="4" t="s">
        <v>111</v>
      </c>
      <c r="M31" s="4">
        <v>9671</v>
      </c>
      <c r="N31" s="16">
        <v>11750</v>
      </c>
      <c r="O31" s="4">
        <v>104.8</v>
      </c>
      <c r="P31" s="4">
        <v>106.47</v>
      </c>
      <c r="Q31" s="20">
        <v>100.3205</v>
      </c>
      <c r="R31" s="8">
        <v>100.92749999999999</v>
      </c>
      <c r="S31" s="40">
        <v>106.7945</v>
      </c>
      <c r="T31" s="39">
        <v>106.81019999999999</v>
      </c>
      <c r="U31" s="39">
        <v>107.7422</v>
      </c>
      <c r="V31" s="4">
        <v>3260.49</v>
      </c>
      <c r="W31" s="4">
        <v>0</v>
      </c>
      <c r="X31" s="2">
        <v>3260.49</v>
      </c>
      <c r="Y31" s="4" t="s">
        <v>110</v>
      </c>
      <c r="Z31" s="4">
        <v>-243402</v>
      </c>
      <c r="AA31" s="2">
        <v>268309.45</v>
      </c>
      <c r="AB31" s="2">
        <v>359946.33</v>
      </c>
      <c r="AC31" s="4">
        <v>320.22000000000003</v>
      </c>
      <c r="AD31" s="4">
        <v>0</v>
      </c>
      <c r="AE31" s="2">
        <v>320.22000000000003</v>
      </c>
      <c r="AF31" s="4" t="s">
        <v>107</v>
      </c>
      <c r="AG31" s="4" t="s">
        <v>108</v>
      </c>
      <c r="AH31" s="2">
        <v>281544.51</v>
      </c>
      <c r="AI31" s="2">
        <v>396899.15</v>
      </c>
      <c r="AJ31" s="2">
        <v>305316.94</v>
      </c>
      <c r="AK31" s="2">
        <v>390675.81</v>
      </c>
    </row>
    <row r="32" spans="1:37" thickBot="1" x14ac:dyDescent="0.3">
      <c r="A32" s="3">
        <v>2020</v>
      </c>
      <c r="B32" s="3">
        <v>5</v>
      </c>
      <c r="C32" s="14">
        <v>2053918</v>
      </c>
      <c r="D32" s="14">
        <v>9996501</v>
      </c>
      <c r="E32" s="63">
        <f t="shared" si="0"/>
        <v>5734992.6237000003</v>
      </c>
      <c r="F32" s="2">
        <f t="shared" si="1"/>
        <v>2104916.0969546298</v>
      </c>
      <c r="G32" s="2">
        <v>2127530.5572819556</v>
      </c>
      <c r="H32" s="4">
        <v>3366586.9069815618</v>
      </c>
      <c r="I32" s="4">
        <v>2583982</v>
      </c>
      <c r="J32" s="4">
        <v>35441</v>
      </c>
      <c r="K32" s="4">
        <v>6150001</v>
      </c>
      <c r="L32" s="4" t="s">
        <v>113</v>
      </c>
      <c r="M32" s="4">
        <v>9527</v>
      </c>
      <c r="N32" s="16">
        <v>11800</v>
      </c>
      <c r="O32" s="4">
        <v>104.87</v>
      </c>
      <c r="P32" s="4">
        <v>105.97</v>
      </c>
      <c r="Q32" s="20">
        <v>99.472020000000001</v>
      </c>
      <c r="R32" s="8">
        <v>100.3815</v>
      </c>
      <c r="S32" s="40">
        <v>106.2046</v>
      </c>
      <c r="T32" s="39">
        <v>106.1662</v>
      </c>
      <c r="U32" s="39">
        <v>107.9727</v>
      </c>
      <c r="V32" s="4">
        <v>6253.61</v>
      </c>
      <c r="W32" s="4">
        <v>14.56</v>
      </c>
      <c r="X32" s="2">
        <v>6239.05</v>
      </c>
      <c r="Y32" s="4" t="s">
        <v>112</v>
      </c>
      <c r="Z32" s="4">
        <v>-38228</v>
      </c>
      <c r="AA32" s="2">
        <v>214624.31</v>
      </c>
      <c r="AB32" s="2">
        <v>319562.49</v>
      </c>
      <c r="AC32" s="4">
        <v>677.75</v>
      </c>
      <c r="AD32" s="4">
        <v>0</v>
      </c>
      <c r="AE32" s="2">
        <v>677.75</v>
      </c>
      <c r="AF32" s="4" t="s">
        <v>110</v>
      </c>
      <c r="AG32" s="4">
        <v>-243402</v>
      </c>
      <c r="AH32" s="2">
        <v>249488.93</v>
      </c>
      <c r="AI32" s="2">
        <v>320200.86</v>
      </c>
      <c r="AJ32" s="2">
        <v>281544.51</v>
      </c>
      <c r="AK32" s="2">
        <v>396899.15</v>
      </c>
    </row>
    <row r="33" spans="1:37" ht="15" x14ac:dyDescent="0.25">
      <c r="A33" s="3">
        <v>2020</v>
      </c>
      <c r="B33" s="3">
        <v>6</v>
      </c>
      <c r="C33" s="14">
        <v>1508582</v>
      </c>
      <c r="D33" s="14">
        <v>7429259</v>
      </c>
      <c r="E33" s="63">
        <f t="shared" si="0"/>
        <v>4262165.8882999998</v>
      </c>
      <c r="F33" s="2">
        <f t="shared" si="1"/>
        <v>1882223.9486223324</v>
      </c>
      <c r="G33" s="2">
        <v>1562649.6788895794</v>
      </c>
      <c r="H33" s="4">
        <v>2127530.5572819556</v>
      </c>
      <c r="I33" s="4">
        <v>2392576</v>
      </c>
      <c r="J33" s="4">
        <v>12350</v>
      </c>
      <c r="K33" s="4">
        <v>1291000</v>
      </c>
      <c r="L33" s="4" t="s">
        <v>116</v>
      </c>
      <c r="M33" s="4">
        <v>9445</v>
      </c>
      <c r="N33" s="16">
        <v>11700</v>
      </c>
      <c r="O33" s="4">
        <v>105.06</v>
      </c>
      <c r="P33" s="4">
        <v>106.54</v>
      </c>
      <c r="Q33" s="20">
        <v>99.599549999999994</v>
      </c>
      <c r="R33" s="8">
        <v>100.4207</v>
      </c>
      <c r="S33" s="40">
        <v>106.33150000000001</v>
      </c>
      <c r="T33" s="39">
        <v>106.2393</v>
      </c>
      <c r="U33" s="39">
        <v>108.22539999999999</v>
      </c>
      <c r="V33" s="4">
        <v>3402.14</v>
      </c>
      <c r="W33" s="4">
        <v>4.25</v>
      </c>
      <c r="X33" s="2">
        <v>3397.9</v>
      </c>
      <c r="Y33" s="4" t="s">
        <v>114</v>
      </c>
      <c r="Z33" s="4" t="s">
        <v>115</v>
      </c>
      <c r="AA33" s="2">
        <v>265472.33</v>
      </c>
      <c r="AB33" s="2">
        <v>374364.32</v>
      </c>
      <c r="AC33" s="4">
        <v>4039.74</v>
      </c>
      <c r="AD33" s="4">
        <v>80.84</v>
      </c>
      <c r="AE33" s="2">
        <v>3958.9</v>
      </c>
      <c r="AF33" s="4" t="s">
        <v>112</v>
      </c>
      <c r="AG33" s="4">
        <v>-38228</v>
      </c>
      <c r="AH33" s="2">
        <v>268309.45</v>
      </c>
      <c r="AI33" s="2">
        <v>359946.33</v>
      </c>
      <c r="AJ33" s="2">
        <v>249488.93</v>
      </c>
      <c r="AK33" s="2">
        <v>320200.86</v>
      </c>
    </row>
    <row r="34" spans="1:37" thickBot="1" x14ac:dyDescent="0.3">
      <c r="A34" s="3">
        <v>2020</v>
      </c>
      <c r="B34" s="3">
        <v>7</v>
      </c>
      <c r="C34" s="14">
        <v>1944659</v>
      </c>
      <c r="D34" s="14">
        <v>9866855</v>
      </c>
      <c r="E34" s="63">
        <f t="shared" si="0"/>
        <v>5660614.7135000005</v>
      </c>
      <c r="F34" s="2">
        <f t="shared" si="1"/>
        <v>1530530.3501139423</v>
      </c>
      <c r="G34" s="2">
        <v>2014355.7074787652</v>
      </c>
      <c r="H34" s="4">
        <v>1562649.6788895794</v>
      </c>
      <c r="I34" s="4">
        <v>2474322</v>
      </c>
      <c r="J34" s="4">
        <v>34975</v>
      </c>
      <c r="K34" s="4">
        <v>1431600</v>
      </c>
      <c r="L34" s="4" t="s">
        <v>119</v>
      </c>
      <c r="M34" s="4">
        <v>9316</v>
      </c>
      <c r="N34" s="16">
        <v>11650</v>
      </c>
      <c r="O34" s="4">
        <v>104.95</v>
      </c>
      <c r="P34" s="4">
        <v>105.46</v>
      </c>
      <c r="Q34" s="19">
        <v>100.09229999999999</v>
      </c>
      <c r="R34" s="8">
        <v>100.1703</v>
      </c>
      <c r="S34" s="38">
        <v>106.0219</v>
      </c>
      <c r="T34" s="39">
        <v>106.17230000000001</v>
      </c>
      <c r="U34" s="39">
        <v>107.4044</v>
      </c>
      <c r="V34" s="4">
        <v>2740.51</v>
      </c>
      <c r="W34" s="4">
        <v>8.25</v>
      </c>
      <c r="X34" s="2">
        <v>2732.25</v>
      </c>
      <c r="Y34" s="4" t="s">
        <v>117</v>
      </c>
      <c r="Z34" s="4" t="s">
        <v>118</v>
      </c>
      <c r="AA34" s="2">
        <v>221927.91</v>
      </c>
      <c r="AB34" s="2">
        <v>299472.32</v>
      </c>
      <c r="AC34" s="4">
        <v>3260.49</v>
      </c>
      <c r="AD34" s="4">
        <v>0</v>
      </c>
      <c r="AE34" s="2">
        <v>3260.49</v>
      </c>
      <c r="AF34" s="4" t="s">
        <v>114</v>
      </c>
      <c r="AG34" s="4" t="s">
        <v>115</v>
      </c>
      <c r="AH34" s="2">
        <v>214624.31</v>
      </c>
      <c r="AI34" s="2">
        <v>319562.49</v>
      </c>
      <c r="AJ34" s="2">
        <v>268309.45</v>
      </c>
      <c r="AK34" s="2">
        <v>359946.33</v>
      </c>
    </row>
    <row r="35" spans="1:37" thickBot="1" x14ac:dyDescent="0.3">
      <c r="A35" s="3">
        <v>2020</v>
      </c>
      <c r="B35" s="3">
        <v>8</v>
      </c>
      <c r="C35" s="14">
        <v>2032086</v>
      </c>
      <c r="D35" s="14">
        <v>9846611</v>
      </c>
      <c r="E35" s="63">
        <f t="shared" si="0"/>
        <v>5649000.7306999993</v>
      </c>
      <c r="F35" s="2">
        <f t="shared" si="1"/>
        <v>1098335.4050134658</v>
      </c>
      <c r="G35" s="2">
        <v>2104916.0969546298</v>
      </c>
      <c r="H35" s="4">
        <v>2014355.7074787652</v>
      </c>
      <c r="I35" s="4">
        <v>2472328</v>
      </c>
      <c r="J35" s="4">
        <v>1828</v>
      </c>
      <c r="K35" s="4">
        <v>1110030</v>
      </c>
      <c r="L35" s="4" t="s">
        <v>122</v>
      </c>
      <c r="M35" s="4">
        <v>9335</v>
      </c>
      <c r="N35" s="16">
        <v>11650</v>
      </c>
      <c r="O35" s="4">
        <v>104.9</v>
      </c>
      <c r="P35" s="4">
        <v>104.23</v>
      </c>
      <c r="Q35" s="19">
        <v>100.6542</v>
      </c>
      <c r="R35" s="8">
        <v>100.625</v>
      </c>
      <c r="S35" s="40">
        <v>106.3043</v>
      </c>
      <c r="T35" s="39">
        <v>106.85509999999999</v>
      </c>
      <c r="U35" s="39">
        <v>106.72410000000001</v>
      </c>
      <c r="V35" s="4">
        <v>5521.24</v>
      </c>
      <c r="W35" s="4">
        <v>9.2899999999999991</v>
      </c>
      <c r="X35" s="2">
        <v>5511.95</v>
      </c>
      <c r="Y35" s="4" t="s">
        <v>120</v>
      </c>
      <c r="Z35" s="4" t="s">
        <v>121</v>
      </c>
      <c r="AA35" s="2">
        <v>230634.43</v>
      </c>
      <c r="AB35" s="2">
        <v>271599.03999999998</v>
      </c>
      <c r="AC35" s="4">
        <v>6253.61</v>
      </c>
      <c r="AD35" s="4">
        <v>14.56</v>
      </c>
      <c r="AE35" s="2">
        <v>6239.05</v>
      </c>
      <c r="AF35" s="4" t="s">
        <v>117</v>
      </c>
      <c r="AG35" s="4" t="s">
        <v>118</v>
      </c>
      <c r="AH35" s="2">
        <v>265472.33</v>
      </c>
      <c r="AI35" s="2">
        <v>374364.32</v>
      </c>
      <c r="AJ35" s="2">
        <v>214624.31</v>
      </c>
      <c r="AK35" s="2">
        <v>319562.49</v>
      </c>
    </row>
    <row r="36" spans="1:37" ht="15" x14ac:dyDescent="0.25">
      <c r="A36" s="3">
        <v>2020</v>
      </c>
      <c r="B36" s="3">
        <v>9</v>
      </c>
      <c r="C36" s="14">
        <v>1817099</v>
      </c>
      <c r="D36" s="14">
        <v>9557358</v>
      </c>
      <c r="E36" s="63">
        <f t="shared" si="0"/>
        <v>5483056.284599999</v>
      </c>
      <c r="F36" s="2">
        <f t="shared" si="1"/>
        <v>663160.34804226225</v>
      </c>
      <c r="G36" s="2">
        <v>1882223.9486223324</v>
      </c>
      <c r="H36" s="4">
        <v>2104916.0969546298</v>
      </c>
      <c r="I36" s="4">
        <v>2392576</v>
      </c>
      <c r="J36" s="4">
        <v>69.5</v>
      </c>
      <c r="K36" s="4">
        <v>1389493</v>
      </c>
      <c r="L36" s="4">
        <v>5390.02</v>
      </c>
      <c r="M36" s="4">
        <v>9405</v>
      </c>
      <c r="N36" s="16">
        <v>11650</v>
      </c>
      <c r="O36" s="4">
        <v>104.85</v>
      </c>
      <c r="P36" s="4">
        <v>103.71</v>
      </c>
      <c r="Q36" s="20">
        <v>101.65560000000001</v>
      </c>
      <c r="R36" s="8">
        <v>101.5318</v>
      </c>
      <c r="S36" s="40">
        <v>107.21250000000001</v>
      </c>
      <c r="T36" s="39">
        <v>107.9713</v>
      </c>
      <c r="U36" s="39">
        <v>107.0245</v>
      </c>
      <c r="V36" s="4">
        <v>11475.92</v>
      </c>
      <c r="W36" s="4">
        <v>96.44</v>
      </c>
      <c r="X36" s="2">
        <v>11379.48</v>
      </c>
      <c r="Y36" s="4" t="s">
        <v>123</v>
      </c>
      <c r="Z36" s="4" t="s">
        <v>124</v>
      </c>
      <c r="AA36" s="2">
        <v>103394.91</v>
      </c>
      <c r="AB36" s="2">
        <v>127700.73</v>
      </c>
      <c r="AC36" s="4">
        <v>3402.14</v>
      </c>
      <c r="AD36" s="4">
        <v>4.25</v>
      </c>
      <c r="AE36" s="2">
        <v>3397.9</v>
      </c>
      <c r="AF36" s="4" t="s">
        <v>120</v>
      </c>
      <c r="AG36" s="4" t="s">
        <v>121</v>
      </c>
      <c r="AH36" s="2">
        <v>221927.91</v>
      </c>
      <c r="AI36" s="2">
        <v>299472.32</v>
      </c>
      <c r="AJ36" s="2">
        <v>265472.33</v>
      </c>
      <c r="AK36" s="2">
        <v>374364.32</v>
      </c>
    </row>
    <row r="37" spans="1:37" thickBot="1" x14ac:dyDescent="0.3">
      <c r="A37" s="3">
        <v>2020</v>
      </c>
      <c r="B37" s="3">
        <v>10</v>
      </c>
      <c r="C37" s="14">
        <v>1477574</v>
      </c>
      <c r="D37" s="14">
        <v>7983351</v>
      </c>
      <c r="E37" s="63">
        <f t="shared" si="0"/>
        <v>4580048.4687000001</v>
      </c>
      <c r="F37" s="2">
        <f t="shared" si="1"/>
        <v>427889.99378495954</v>
      </c>
      <c r="G37" s="2">
        <v>1530530.3501139423</v>
      </c>
      <c r="H37" s="4">
        <v>1882223.9486223324</v>
      </c>
      <c r="I37" s="4">
        <v>2472328</v>
      </c>
      <c r="J37" s="4">
        <v>41574.5</v>
      </c>
      <c r="K37" s="4">
        <v>350032</v>
      </c>
      <c r="L37" s="4" t="s">
        <v>127</v>
      </c>
      <c r="M37" s="4">
        <v>9463</v>
      </c>
      <c r="N37" s="16">
        <v>11650</v>
      </c>
      <c r="O37" s="4">
        <v>104.92</v>
      </c>
      <c r="P37" s="4">
        <v>104.06</v>
      </c>
      <c r="Q37" s="19">
        <v>102.2461</v>
      </c>
      <c r="R37" s="8">
        <v>101.4328</v>
      </c>
      <c r="S37" s="41">
        <v>107.3409</v>
      </c>
      <c r="T37" s="42">
        <v>108.2407</v>
      </c>
      <c r="U37" s="42">
        <v>106.5869</v>
      </c>
      <c r="V37" s="4">
        <v>20560.16</v>
      </c>
      <c r="W37" s="4">
        <v>71.61</v>
      </c>
      <c r="X37" s="2">
        <v>20488.55</v>
      </c>
      <c r="Y37" s="4" t="s">
        <v>125</v>
      </c>
      <c r="Z37" s="4" t="s">
        <v>126</v>
      </c>
      <c r="AA37" s="2">
        <v>181949.51</v>
      </c>
      <c r="AB37" s="2">
        <v>308985.52</v>
      </c>
      <c r="AC37" s="4">
        <v>2740.51</v>
      </c>
      <c r="AD37" s="4">
        <v>8.25</v>
      </c>
      <c r="AE37" s="2">
        <v>2732.25</v>
      </c>
      <c r="AF37" s="4" t="s">
        <v>123</v>
      </c>
      <c r="AG37" s="4" t="s">
        <v>124</v>
      </c>
      <c r="AH37" s="2">
        <v>230634.43</v>
      </c>
      <c r="AI37" s="2">
        <v>271599.03999999998</v>
      </c>
      <c r="AJ37" s="2">
        <v>221927.91</v>
      </c>
      <c r="AK37" s="2">
        <v>299472.32</v>
      </c>
    </row>
    <row r="38" spans="1:37" thickBot="1" x14ac:dyDescent="0.3">
      <c r="A38" s="3">
        <v>2020</v>
      </c>
      <c r="B38" s="3">
        <v>11</v>
      </c>
      <c r="C38" s="14">
        <v>1060333</v>
      </c>
      <c r="D38" s="14">
        <v>5884000</v>
      </c>
      <c r="E38" s="63">
        <f t="shared" si="0"/>
        <v>3375650.8</v>
      </c>
      <c r="F38" s="2">
        <f t="shared" si="1"/>
        <v>800597.67971825146</v>
      </c>
      <c r="G38" s="2">
        <v>1098335.4050134658</v>
      </c>
      <c r="H38" s="4">
        <v>1530530.3501139423</v>
      </c>
      <c r="I38" s="4">
        <v>2392576</v>
      </c>
      <c r="J38" s="4">
        <v>15074.66</v>
      </c>
      <c r="K38" s="4">
        <v>1223053</v>
      </c>
      <c r="L38" s="4">
        <v>5311.8</v>
      </c>
      <c r="M38" s="4">
        <v>9385</v>
      </c>
      <c r="N38" s="16">
        <v>11650</v>
      </c>
      <c r="O38" s="4">
        <v>105.21</v>
      </c>
      <c r="P38" s="4">
        <v>105.15</v>
      </c>
      <c r="Q38" s="19">
        <v>102.86060000000001</v>
      </c>
      <c r="R38" s="8">
        <v>100.88590000000001</v>
      </c>
      <c r="S38" s="40">
        <v>107.22880000000001</v>
      </c>
      <c r="T38" s="39">
        <v>108.0613</v>
      </c>
      <c r="U38" s="39">
        <v>106.5596</v>
      </c>
      <c r="V38" s="4">
        <v>8843.7800000000007</v>
      </c>
      <c r="W38" s="4">
        <v>82.63</v>
      </c>
      <c r="X38" s="2">
        <v>8761.15</v>
      </c>
      <c r="Y38" s="4" t="s">
        <v>128</v>
      </c>
      <c r="Z38" s="4">
        <v>78</v>
      </c>
      <c r="AA38" s="2">
        <v>201065.56</v>
      </c>
      <c r="AB38" s="2">
        <v>422411.31</v>
      </c>
      <c r="AC38" s="4">
        <v>5521.24</v>
      </c>
      <c r="AD38" s="4">
        <v>9.2899999999999991</v>
      </c>
      <c r="AE38" s="2">
        <v>5511.95</v>
      </c>
      <c r="AF38" s="4" t="s">
        <v>125</v>
      </c>
      <c r="AG38" s="4" t="s">
        <v>126</v>
      </c>
      <c r="AH38" s="2">
        <v>103394.91</v>
      </c>
      <c r="AI38" s="2">
        <v>127700.73</v>
      </c>
      <c r="AJ38" s="2">
        <v>230634.43</v>
      </c>
      <c r="AK38" s="2">
        <v>271599.03999999998</v>
      </c>
    </row>
    <row r="39" spans="1:37" ht="15" x14ac:dyDescent="0.25">
      <c r="A39" s="3">
        <v>2020</v>
      </c>
      <c r="B39" s="3">
        <v>12</v>
      </c>
      <c r="C39" s="14">
        <v>640215</v>
      </c>
      <c r="D39" s="14">
        <v>3504533</v>
      </c>
      <c r="E39" s="63">
        <f t="shared" si="0"/>
        <v>2010550.5820999998</v>
      </c>
      <c r="F39" s="2">
        <f t="shared" si="1"/>
        <v>1849253.1593122019</v>
      </c>
      <c r="G39" s="2">
        <v>663160.34804226225</v>
      </c>
      <c r="H39" s="4">
        <v>1098335.4050134658</v>
      </c>
      <c r="I39" s="4">
        <v>2474721</v>
      </c>
      <c r="J39" s="4">
        <v>76882</v>
      </c>
      <c r="K39" s="4">
        <v>3548062</v>
      </c>
      <c r="L39" s="4">
        <v>5357.08</v>
      </c>
      <c r="M39" s="4">
        <v>9383</v>
      </c>
      <c r="N39" s="16">
        <v>11650</v>
      </c>
      <c r="O39" s="4">
        <v>105.68</v>
      </c>
      <c r="P39" s="4">
        <v>107.07</v>
      </c>
      <c r="Q39" s="21">
        <v>103.24550000000001</v>
      </c>
      <c r="R39" s="8">
        <v>100.3374</v>
      </c>
      <c r="S39" s="40">
        <v>107.173</v>
      </c>
      <c r="T39" s="39">
        <v>107.81310000000001</v>
      </c>
      <c r="U39" s="39">
        <v>107.0436</v>
      </c>
      <c r="V39" s="4">
        <v>7107.11</v>
      </c>
      <c r="W39" s="4">
        <v>209.16</v>
      </c>
      <c r="X39" s="2">
        <v>6897.95</v>
      </c>
      <c r="Y39" s="4" t="s">
        <v>129</v>
      </c>
      <c r="Z39" s="4">
        <v>45178</v>
      </c>
      <c r="AA39" s="2">
        <v>141139.01</v>
      </c>
      <c r="AB39" s="2">
        <v>317086.65000000002</v>
      </c>
      <c r="AC39" s="4">
        <v>11475.92</v>
      </c>
      <c r="AD39" s="4">
        <v>96.44</v>
      </c>
      <c r="AE39" s="2">
        <v>11379.48</v>
      </c>
      <c r="AF39" s="4" t="s">
        <v>128</v>
      </c>
      <c r="AG39" s="4">
        <v>78</v>
      </c>
      <c r="AH39" s="2">
        <v>181949.51</v>
      </c>
      <c r="AI39" s="2">
        <v>308985.52</v>
      </c>
      <c r="AJ39" s="2">
        <v>103394.91</v>
      </c>
      <c r="AK39" s="2">
        <v>127700.73</v>
      </c>
    </row>
    <row r="40" spans="1:37" ht="15" x14ac:dyDescent="0.25">
      <c r="A40" s="3">
        <v>2021</v>
      </c>
      <c r="B40" s="3">
        <v>1</v>
      </c>
      <c r="C40" s="14">
        <v>413085</v>
      </c>
      <c r="D40" s="14">
        <v>2083252</v>
      </c>
      <c r="E40" s="63">
        <f t="shared" si="0"/>
        <v>1195161.6724</v>
      </c>
      <c r="F40" s="2">
        <f t="shared" si="1"/>
        <v>1513062.9790760304</v>
      </c>
      <c r="G40" s="2">
        <v>427889.99378495954</v>
      </c>
      <c r="H40" s="4">
        <v>663160.34804226225</v>
      </c>
      <c r="I40" s="4">
        <v>2573373</v>
      </c>
      <c r="J40" s="4">
        <v>6</v>
      </c>
      <c r="K40" s="4">
        <v>224113</v>
      </c>
      <c r="L40" s="4">
        <v>5318</v>
      </c>
      <c r="M40" s="4">
        <v>9405</v>
      </c>
      <c r="N40" s="16">
        <v>11650</v>
      </c>
      <c r="O40" s="4">
        <v>105.95</v>
      </c>
      <c r="P40" s="4">
        <v>108.1</v>
      </c>
      <c r="Q40" s="19">
        <v>103.2557</v>
      </c>
      <c r="R40" s="38">
        <v>100.0562</v>
      </c>
      <c r="S40" s="38">
        <v>107.3704</v>
      </c>
      <c r="T40" s="39">
        <v>108.1866</v>
      </c>
      <c r="U40" s="39">
        <v>106.7045</v>
      </c>
      <c r="V40" s="4">
        <v>1995.3</v>
      </c>
      <c r="W40" s="4">
        <v>18.86</v>
      </c>
      <c r="X40" s="2">
        <v>1976.44</v>
      </c>
      <c r="Y40" s="4" t="s">
        <v>130</v>
      </c>
      <c r="Z40" s="4">
        <v>45</v>
      </c>
      <c r="AA40" s="2">
        <v>210598.6</v>
      </c>
      <c r="AB40" s="2">
        <v>355804.25</v>
      </c>
      <c r="AC40" s="4">
        <v>20560.16</v>
      </c>
      <c r="AD40" s="4">
        <v>71.61</v>
      </c>
      <c r="AE40" s="2">
        <v>20488.55</v>
      </c>
      <c r="AF40" s="4" t="s">
        <v>129</v>
      </c>
      <c r="AG40" s="4">
        <v>45178</v>
      </c>
      <c r="AH40" s="2">
        <v>201065.56</v>
      </c>
      <c r="AI40" s="2">
        <v>422411.31</v>
      </c>
      <c r="AJ40" s="2">
        <v>181949.51</v>
      </c>
      <c r="AK40" s="2">
        <v>308985.52</v>
      </c>
    </row>
    <row r="41" spans="1:37" ht="15" x14ac:dyDescent="0.25">
      <c r="A41" s="3">
        <v>2021</v>
      </c>
      <c r="B41" s="3">
        <v>2</v>
      </c>
      <c r="C41" s="14">
        <v>772897</v>
      </c>
      <c r="D41" s="14">
        <v>4056991</v>
      </c>
      <c r="E41" s="63">
        <f t="shared" si="0"/>
        <v>2327495.7366999998</v>
      </c>
      <c r="F41" s="2">
        <f t="shared" si="1"/>
        <v>812139.00973689649</v>
      </c>
      <c r="G41" s="2">
        <v>800597.67971825146</v>
      </c>
      <c r="H41" s="4">
        <v>427889.99378495954</v>
      </c>
      <c r="I41" s="4">
        <v>2324337</v>
      </c>
      <c r="J41" s="4">
        <v>17613.3</v>
      </c>
      <c r="K41" s="4">
        <v>240018</v>
      </c>
      <c r="L41" s="4">
        <v>5320</v>
      </c>
      <c r="M41" s="4">
        <v>9386</v>
      </c>
      <c r="N41" s="16">
        <v>11600</v>
      </c>
      <c r="O41" s="4">
        <v>106.06</v>
      </c>
      <c r="P41" s="4">
        <v>108.14</v>
      </c>
      <c r="Q41" s="19">
        <v>103.1035</v>
      </c>
      <c r="R41" s="41">
        <v>99.211410000000001</v>
      </c>
      <c r="S41" s="41">
        <v>106.73399999999999</v>
      </c>
      <c r="T41" s="42">
        <v>107.23609999999999</v>
      </c>
      <c r="U41" s="42">
        <v>106.99720000000001</v>
      </c>
      <c r="V41" s="4">
        <v>4101.6499999999996</v>
      </c>
      <c r="W41" s="4">
        <v>59.32</v>
      </c>
      <c r="X41" s="2">
        <v>4042.33</v>
      </c>
      <c r="Y41" s="4" t="s">
        <v>131</v>
      </c>
      <c r="Z41" s="4" t="s">
        <v>132</v>
      </c>
      <c r="AA41" s="2">
        <v>236217</v>
      </c>
      <c r="AB41" s="2">
        <v>266669.05</v>
      </c>
      <c r="AC41" s="4">
        <v>8843.7800000000007</v>
      </c>
      <c r="AD41" s="4">
        <v>82.63</v>
      </c>
      <c r="AE41" s="2">
        <v>8761.15</v>
      </c>
      <c r="AF41" s="4" t="s">
        <v>130</v>
      </c>
      <c r="AG41" s="4">
        <v>45</v>
      </c>
      <c r="AH41" s="2">
        <v>141139.01</v>
      </c>
      <c r="AI41" s="2">
        <v>317086.65000000002</v>
      </c>
      <c r="AJ41" s="2">
        <v>201065.56</v>
      </c>
      <c r="AK41" s="2">
        <v>422411.31</v>
      </c>
    </row>
    <row r="42" spans="1:37" ht="15" x14ac:dyDescent="0.25">
      <c r="A42" s="3">
        <v>2021</v>
      </c>
      <c r="B42" s="3">
        <v>3</v>
      </c>
      <c r="C42" s="14">
        <v>1785269</v>
      </c>
      <c r="D42" s="14">
        <v>9671598</v>
      </c>
      <c r="E42" s="63">
        <f t="shared" si="0"/>
        <v>5548595.7725999998</v>
      </c>
      <c r="F42" s="2">
        <f t="shared" si="1"/>
        <v>826061.73606795107</v>
      </c>
      <c r="G42" s="2">
        <v>1849253.1593122019</v>
      </c>
      <c r="H42" s="4">
        <v>800597.67971825146</v>
      </c>
      <c r="I42" s="4">
        <v>2573373</v>
      </c>
      <c r="J42" s="4">
        <v>12</v>
      </c>
      <c r="K42" s="4">
        <v>805942</v>
      </c>
      <c r="L42" s="4">
        <v>5214</v>
      </c>
      <c r="M42" s="4">
        <v>9154</v>
      </c>
      <c r="N42" s="16">
        <v>11600</v>
      </c>
      <c r="O42" s="4">
        <v>106.15</v>
      </c>
      <c r="P42" s="4">
        <v>108.64</v>
      </c>
      <c r="Q42" s="19">
        <v>103.2929</v>
      </c>
      <c r="R42" s="41">
        <v>97.393140000000002</v>
      </c>
      <c r="S42" s="41">
        <v>104.92749999999999</v>
      </c>
      <c r="T42" s="42">
        <v>104.5359</v>
      </c>
      <c r="U42" s="42">
        <v>107.48860000000001</v>
      </c>
      <c r="V42" s="4">
        <v>6238.81</v>
      </c>
      <c r="W42" s="4">
        <v>9</v>
      </c>
      <c r="X42" s="2">
        <v>6229.81</v>
      </c>
      <c r="Y42" s="4" t="s">
        <v>133</v>
      </c>
      <c r="Z42" s="4">
        <v>863313</v>
      </c>
      <c r="AA42" s="2">
        <v>212210.35</v>
      </c>
      <c r="AB42" s="2">
        <v>273414.15000000002</v>
      </c>
      <c r="AC42" s="4">
        <v>7107.11</v>
      </c>
      <c r="AD42" s="4">
        <v>209.16</v>
      </c>
      <c r="AE42" s="2">
        <v>6897.95</v>
      </c>
      <c r="AF42" s="4" t="s">
        <v>131</v>
      </c>
      <c r="AG42" s="4" t="s">
        <v>132</v>
      </c>
      <c r="AH42" s="2">
        <v>210598.6</v>
      </c>
      <c r="AI42" s="2">
        <v>355804.25</v>
      </c>
      <c r="AJ42" s="2">
        <v>141139.01</v>
      </c>
      <c r="AK42" s="2">
        <v>317086.65000000002</v>
      </c>
    </row>
    <row r="43" spans="1:37" ht="15" x14ac:dyDescent="0.25">
      <c r="A43" s="3">
        <v>2021</v>
      </c>
      <c r="B43" s="3">
        <v>4</v>
      </c>
      <c r="C43" s="14">
        <v>1460711</v>
      </c>
      <c r="D43" s="14">
        <v>7771058</v>
      </c>
      <c r="E43" s="63">
        <f t="shared" si="0"/>
        <v>4458255.9745999994</v>
      </c>
      <c r="F43" s="2">
        <f t="shared" si="1"/>
        <v>1112476.6935985084</v>
      </c>
      <c r="G43" s="2">
        <v>1513062.9790760304</v>
      </c>
      <c r="H43" s="4">
        <v>1849253.1593122019</v>
      </c>
      <c r="I43" s="4">
        <v>2495342</v>
      </c>
      <c r="J43" s="4">
        <v>18606.32</v>
      </c>
      <c r="K43" s="4">
        <v>1877613</v>
      </c>
      <c r="L43" s="4">
        <v>4882</v>
      </c>
      <c r="M43" s="4">
        <v>8979</v>
      </c>
      <c r="N43" s="16">
        <v>11600</v>
      </c>
      <c r="O43" s="4">
        <v>106.29</v>
      </c>
      <c r="P43" s="4">
        <v>108.84</v>
      </c>
      <c r="Q43" s="19">
        <v>102.93476104736328</v>
      </c>
      <c r="R43" s="41">
        <v>96.242027282714844</v>
      </c>
      <c r="S43" s="41">
        <v>103.98999786376953</v>
      </c>
      <c r="T43" s="42">
        <v>102.57487487792969</v>
      </c>
      <c r="U43" s="42">
        <v>109.60126495361328</v>
      </c>
      <c r="V43" s="4">
        <v>6310.8</v>
      </c>
      <c r="W43" s="4">
        <v>11.01</v>
      </c>
      <c r="X43" s="2">
        <v>6299.8</v>
      </c>
      <c r="Y43" s="4" t="s">
        <v>134</v>
      </c>
      <c r="Z43" s="4" t="s">
        <v>135</v>
      </c>
      <c r="AA43" s="2">
        <v>247109.6</v>
      </c>
      <c r="AB43" s="2">
        <v>289707.8</v>
      </c>
      <c r="AC43" s="4">
        <v>1995.3</v>
      </c>
      <c r="AD43" s="4">
        <v>18.86</v>
      </c>
      <c r="AE43" s="2">
        <v>1976.44</v>
      </c>
      <c r="AF43" s="4" t="s">
        <v>133</v>
      </c>
      <c r="AG43" s="4">
        <v>863313</v>
      </c>
      <c r="AH43" s="2">
        <v>236217</v>
      </c>
      <c r="AI43" s="2">
        <v>266669.05</v>
      </c>
      <c r="AJ43" s="2">
        <v>210598.6</v>
      </c>
      <c r="AK43" s="2">
        <v>355804.25</v>
      </c>
    </row>
    <row r="44" spans="1:37" ht="15" x14ac:dyDescent="0.25">
      <c r="A44" s="3">
        <v>2021</v>
      </c>
      <c r="B44" s="3">
        <v>5</v>
      </c>
      <c r="C44" s="14">
        <v>784039</v>
      </c>
      <c r="D44" s="14">
        <v>3949995</v>
      </c>
      <c r="E44" s="63">
        <f t="shared" si="0"/>
        <v>2266112.1314999997</v>
      </c>
      <c r="F44" s="2">
        <f t="shared" si="1"/>
        <v>880570.74787652772</v>
      </c>
      <c r="G44" s="2">
        <v>812139.00973689649</v>
      </c>
      <c r="H44" s="4">
        <v>1513062.9790760304</v>
      </c>
      <c r="I44" s="4">
        <v>2689590</v>
      </c>
      <c r="J44" s="4">
        <v>16566.400000000001</v>
      </c>
      <c r="K44" s="4">
        <v>1640280</v>
      </c>
      <c r="L44" s="4">
        <v>4398</v>
      </c>
      <c r="M44" s="4">
        <v>8910</v>
      </c>
      <c r="N44" s="16">
        <v>11550</v>
      </c>
      <c r="O44" s="4">
        <v>106.63</v>
      </c>
      <c r="P44" s="4">
        <v>109.31</v>
      </c>
      <c r="Q44" s="19">
        <v>103.39266204833984</v>
      </c>
      <c r="R44" s="41">
        <v>96.849464416503906</v>
      </c>
      <c r="S44" s="41">
        <v>104.86351776123047</v>
      </c>
      <c r="T44" s="42">
        <v>103.12873840332031</v>
      </c>
      <c r="U44" s="42">
        <v>111.20262908935547</v>
      </c>
      <c r="V44" s="4">
        <v>5453.4</v>
      </c>
      <c r="W44" s="4">
        <v>29.6</v>
      </c>
      <c r="X44" s="2">
        <v>5423.8</v>
      </c>
      <c r="Y44" s="4" t="s">
        <v>136</v>
      </c>
      <c r="Z44" s="4" t="s">
        <v>137</v>
      </c>
      <c r="AA44" s="2">
        <v>172292.79</v>
      </c>
      <c r="AB44" s="2">
        <v>231156.15</v>
      </c>
      <c r="AC44" s="4">
        <v>4101.6499999999996</v>
      </c>
      <c r="AD44" s="4">
        <v>59.32</v>
      </c>
      <c r="AE44" s="2">
        <v>4042.33</v>
      </c>
      <c r="AF44" s="4" t="s">
        <v>134</v>
      </c>
      <c r="AG44" s="4" t="s">
        <v>135</v>
      </c>
      <c r="AH44" s="2">
        <v>212210.35</v>
      </c>
      <c r="AI44" s="2">
        <v>273414.15000000002</v>
      </c>
      <c r="AJ44" s="2">
        <v>236217</v>
      </c>
      <c r="AK44" s="2">
        <v>266669.05</v>
      </c>
    </row>
    <row r="45" spans="1:37" ht="15" x14ac:dyDescent="0.25">
      <c r="A45" s="3">
        <v>2021</v>
      </c>
      <c r="B45" s="3">
        <v>6</v>
      </c>
      <c r="C45" s="14">
        <v>797480</v>
      </c>
      <c r="D45" s="14">
        <v>4035004</v>
      </c>
      <c r="E45" s="63">
        <f t="shared" si="0"/>
        <v>2314881.7947999998</v>
      </c>
      <c r="F45" s="2">
        <f t="shared" si="1"/>
        <v>861675.98922726326</v>
      </c>
      <c r="G45" s="2">
        <v>826061.73606795107</v>
      </c>
      <c r="H45" s="4">
        <v>812139.00973689649</v>
      </c>
      <c r="I45" s="4">
        <v>2490361</v>
      </c>
      <c r="J45" s="4">
        <v>2006.7</v>
      </c>
      <c r="K45" s="4">
        <v>5759255</v>
      </c>
      <c r="L45" s="4">
        <v>4964</v>
      </c>
      <c r="M45" s="4">
        <v>8907</v>
      </c>
      <c r="N45" s="16">
        <v>11550</v>
      </c>
      <c r="O45" s="4">
        <v>106.46</v>
      </c>
      <c r="P45" s="4">
        <v>108.25</v>
      </c>
      <c r="Q45" s="22">
        <v>103.59351348876953</v>
      </c>
      <c r="R45" s="41">
        <v>97.265464782714844</v>
      </c>
      <c r="S45" s="41">
        <v>105.03366088867188</v>
      </c>
      <c r="T45" s="42">
        <v>103.46590423583984</v>
      </c>
      <c r="U45" s="42">
        <v>111.06615447998047</v>
      </c>
      <c r="V45" s="4">
        <v>5094.1400000000003</v>
      </c>
      <c r="W45" s="4">
        <v>23.3</v>
      </c>
      <c r="X45" s="2">
        <v>5070.84</v>
      </c>
      <c r="Y45" s="4" t="s">
        <v>138</v>
      </c>
      <c r="Z45" s="4" t="s">
        <v>139</v>
      </c>
      <c r="AA45" s="2">
        <v>257079.16</v>
      </c>
      <c r="AB45" s="2">
        <v>300267.7</v>
      </c>
      <c r="AC45" s="4">
        <v>6238.81</v>
      </c>
      <c r="AD45" s="4">
        <v>9</v>
      </c>
      <c r="AE45" s="2">
        <v>6229.81</v>
      </c>
      <c r="AF45" s="4" t="s">
        <v>136</v>
      </c>
      <c r="AG45" s="4" t="s">
        <v>137</v>
      </c>
      <c r="AH45" s="2">
        <v>247109.6</v>
      </c>
      <c r="AI45" s="2">
        <v>289707.8</v>
      </c>
      <c r="AJ45" s="2">
        <v>212210.35</v>
      </c>
      <c r="AK45" s="2">
        <v>273414.15000000002</v>
      </c>
    </row>
    <row r="46" spans="1:37" ht="15" x14ac:dyDescent="0.25">
      <c r="A46" s="3">
        <v>2021</v>
      </c>
      <c r="B46" s="3">
        <v>7</v>
      </c>
      <c r="C46" s="14">
        <v>1073985</v>
      </c>
      <c r="D46" s="14">
        <v>5510292</v>
      </c>
      <c r="E46" s="63">
        <f t="shared" si="0"/>
        <v>3161254.5203999998</v>
      </c>
      <c r="F46" s="2">
        <f t="shared" si="1"/>
        <v>772553.34576341405</v>
      </c>
      <c r="G46" s="2">
        <v>1112476.6935985084</v>
      </c>
      <c r="H46" s="4">
        <v>826061.73606795107</v>
      </c>
      <c r="I46" s="4">
        <v>2575448</v>
      </c>
      <c r="J46" s="4">
        <v>1284380</v>
      </c>
      <c r="K46" s="4">
        <v>6867860</v>
      </c>
      <c r="L46" s="4">
        <v>4874</v>
      </c>
      <c r="M46" s="4">
        <v>8887</v>
      </c>
      <c r="N46" s="16">
        <v>11550</v>
      </c>
      <c r="O46" s="4">
        <v>106.54</v>
      </c>
      <c r="P46" s="4">
        <v>108.4</v>
      </c>
      <c r="Q46" s="22">
        <v>103.47607421875</v>
      </c>
      <c r="R46" s="43">
        <v>96.312232971191406</v>
      </c>
      <c r="S46" s="43">
        <v>104.12860107421875</v>
      </c>
      <c r="T46" s="44">
        <v>101.94626617431641</v>
      </c>
      <c r="U46" s="44">
        <v>112.00513458251953</v>
      </c>
      <c r="V46" s="4">
        <v>2812.01</v>
      </c>
      <c r="W46" s="4">
        <v>18.98</v>
      </c>
      <c r="X46" s="2">
        <v>2793.03</v>
      </c>
      <c r="Y46" s="4" t="s">
        <v>140</v>
      </c>
      <c r="Z46" s="4">
        <v>133285</v>
      </c>
      <c r="AA46" s="2">
        <v>211056.85</v>
      </c>
      <c r="AB46" s="2">
        <v>234476.3</v>
      </c>
      <c r="AC46" s="4">
        <v>6310.8</v>
      </c>
      <c r="AD46" s="4">
        <v>11.01</v>
      </c>
      <c r="AE46" s="2">
        <v>6299.8</v>
      </c>
      <c r="AF46" s="4" t="s">
        <v>138</v>
      </c>
      <c r="AG46" s="4" t="s">
        <v>139</v>
      </c>
      <c r="AH46" s="2">
        <v>172292.79</v>
      </c>
      <c r="AI46" s="2">
        <v>231156.15</v>
      </c>
      <c r="AJ46" s="2">
        <v>247109.6</v>
      </c>
      <c r="AK46" s="2">
        <v>289707.8</v>
      </c>
    </row>
    <row r="47" spans="1:37" ht="15" x14ac:dyDescent="0.25">
      <c r="A47" s="3">
        <v>2021</v>
      </c>
      <c r="B47" s="3">
        <v>8</v>
      </c>
      <c r="C47" s="14">
        <v>850103</v>
      </c>
      <c r="D47" s="14">
        <v>4164374</v>
      </c>
      <c r="E47" s="63">
        <f t="shared" si="0"/>
        <v>2389101.3637999999</v>
      </c>
      <c r="F47" s="2">
        <f t="shared" si="1"/>
        <v>541731.92459084315</v>
      </c>
      <c r="G47" s="2">
        <v>880570.74787652772</v>
      </c>
      <c r="H47" s="4">
        <v>1112476.6935985084</v>
      </c>
      <c r="I47" s="4">
        <v>2573373</v>
      </c>
      <c r="J47" s="4">
        <v>1075251.74</v>
      </c>
      <c r="K47" s="4">
        <v>3279721</v>
      </c>
      <c r="L47" s="4">
        <v>5038</v>
      </c>
      <c r="M47" s="4">
        <v>8916</v>
      </c>
      <c r="N47" s="16">
        <v>11500</v>
      </c>
      <c r="O47" s="4">
        <v>106.57</v>
      </c>
      <c r="P47" s="4">
        <v>107.88</v>
      </c>
      <c r="Q47" s="22">
        <v>104.67628479003906</v>
      </c>
      <c r="R47" s="43">
        <v>97.653572082519531</v>
      </c>
      <c r="S47" s="43">
        <v>105.58705902099609</v>
      </c>
      <c r="T47" s="44">
        <v>103.44596099853516</v>
      </c>
      <c r="U47" s="44">
        <v>113.23909759521484</v>
      </c>
      <c r="V47" s="4">
        <v>6610.98</v>
      </c>
      <c r="W47" s="4">
        <v>43.8</v>
      </c>
      <c r="X47" s="2">
        <v>6567.18</v>
      </c>
      <c r="Y47" s="4" t="s">
        <v>141</v>
      </c>
      <c r="Z47" s="4">
        <v>256948</v>
      </c>
      <c r="AA47" s="2">
        <v>213239.4</v>
      </c>
      <c r="AB47" s="2">
        <v>255176.7</v>
      </c>
      <c r="AC47" s="4">
        <v>5453.4</v>
      </c>
      <c r="AD47" s="4">
        <v>29.6</v>
      </c>
      <c r="AE47" s="2">
        <v>5423.8</v>
      </c>
      <c r="AF47" s="4" t="s">
        <v>140</v>
      </c>
      <c r="AG47" s="4">
        <v>133285</v>
      </c>
      <c r="AH47" s="2">
        <v>257079.16</v>
      </c>
      <c r="AI47" s="2">
        <v>300267.7</v>
      </c>
      <c r="AJ47" s="2">
        <v>172292.79</v>
      </c>
      <c r="AK47" s="2">
        <v>231156.15</v>
      </c>
    </row>
    <row r="48" spans="1:37" ht="15" x14ac:dyDescent="0.25">
      <c r="A48" s="3">
        <v>2021</v>
      </c>
      <c r="B48" s="3">
        <v>9</v>
      </c>
      <c r="C48" s="14">
        <v>831862</v>
      </c>
      <c r="D48" s="14">
        <v>4274912</v>
      </c>
      <c r="E48" s="63">
        <f t="shared" si="0"/>
        <v>2452517.0143999998</v>
      </c>
      <c r="F48" s="2">
        <f t="shared" si="1"/>
        <v>386945.30764449964</v>
      </c>
      <c r="G48" s="2">
        <v>861675.98922726326</v>
      </c>
      <c r="H48" s="4">
        <v>880570.74787652772</v>
      </c>
      <c r="I48" s="4">
        <v>2490361</v>
      </c>
      <c r="J48" s="4">
        <v>427610</v>
      </c>
      <c r="K48" s="4">
        <v>4347040</v>
      </c>
      <c r="L48" s="4">
        <v>5048</v>
      </c>
      <c r="M48" s="4">
        <v>8962</v>
      </c>
      <c r="N48" s="16">
        <v>11500</v>
      </c>
      <c r="O48" s="4">
        <v>106.53</v>
      </c>
      <c r="P48" s="4">
        <v>107.1</v>
      </c>
      <c r="Q48" s="22">
        <v>105.68316650390625</v>
      </c>
      <c r="R48" s="43">
        <v>98.767524719238281</v>
      </c>
      <c r="S48" s="43">
        <v>106.69085693359375</v>
      </c>
      <c r="T48" s="44">
        <v>104.78827667236328</v>
      </c>
      <c r="U48" s="44">
        <v>113.78450012207031</v>
      </c>
      <c r="V48" s="4">
        <v>6577.1</v>
      </c>
      <c r="W48" s="4">
        <v>0</v>
      </c>
      <c r="X48" s="2">
        <v>6577.1</v>
      </c>
      <c r="Y48" s="4">
        <v>9236475</v>
      </c>
      <c r="Z48" s="4" t="s">
        <v>142</v>
      </c>
      <c r="AA48" s="2">
        <v>220045.25</v>
      </c>
      <c r="AB48" s="2">
        <v>292275.34999999998</v>
      </c>
      <c r="AC48" s="4">
        <v>5094.1400000000003</v>
      </c>
      <c r="AD48" s="4">
        <v>23.3</v>
      </c>
      <c r="AE48" s="2">
        <v>5070.84</v>
      </c>
      <c r="AF48" s="4" t="s">
        <v>141</v>
      </c>
      <c r="AG48" s="4">
        <v>256948</v>
      </c>
      <c r="AH48" s="2">
        <v>211056.85</v>
      </c>
      <c r="AI48" s="2">
        <v>234476.3</v>
      </c>
      <c r="AJ48" s="2">
        <v>257079.16</v>
      </c>
      <c r="AK48" s="2">
        <v>300267.7</v>
      </c>
    </row>
    <row r="49" spans="1:37" ht="15" x14ac:dyDescent="0.25">
      <c r="A49" s="3">
        <v>2021</v>
      </c>
      <c r="B49" s="3">
        <v>10</v>
      </c>
      <c r="C49" s="14">
        <v>745823</v>
      </c>
      <c r="D49" s="14">
        <v>3993606</v>
      </c>
      <c r="E49" s="63">
        <f t="shared" si="0"/>
        <v>2291131.7621999998</v>
      </c>
      <c r="F49" s="2">
        <f t="shared" si="1"/>
        <v>485083.90304536972</v>
      </c>
      <c r="G49" s="2">
        <v>772553.34576341405</v>
      </c>
      <c r="H49" s="4">
        <v>861675.98922726326</v>
      </c>
      <c r="I49" s="4">
        <v>2573373</v>
      </c>
      <c r="J49" s="4">
        <v>276250</v>
      </c>
      <c r="K49" s="4">
        <v>1886000</v>
      </c>
      <c r="L49" s="4">
        <v>5016</v>
      </c>
      <c r="M49" s="4">
        <v>9011</v>
      </c>
      <c r="N49" s="16">
        <v>11450</v>
      </c>
      <c r="O49" s="4">
        <v>106.66</v>
      </c>
      <c r="P49" s="4">
        <v>107.14</v>
      </c>
      <c r="Q49" s="22">
        <v>106.66620635986328</v>
      </c>
      <c r="R49" s="43">
        <v>99.345527648925781</v>
      </c>
      <c r="S49" s="43">
        <v>107.4398193359375</v>
      </c>
      <c r="T49" s="44">
        <v>106.01169586181641</v>
      </c>
      <c r="U49" s="44">
        <v>113.14475250244141</v>
      </c>
      <c r="V49" s="4">
        <v>5200.8100000000004</v>
      </c>
      <c r="W49" s="4">
        <v>164.84</v>
      </c>
      <c r="X49" s="2">
        <v>5035.96</v>
      </c>
      <c r="Y49" s="4">
        <v>7190508</v>
      </c>
      <c r="Z49" s="4" t="s">
        <v>143</v>
      </c>
      <c r="AA49" s="2">
        <v>210321.35</v>
      </c>
      <c r="AB49" s="2">
        <v>301014.3</v>
      </c>
      <c r="AC49" s="4">
        <v>2812.01</v>
      </c>
      <c r="AD49" s="4">
        <v>18.98</v>
      </c>
      <c r="AE49" s="2">
        <v>2793.03</v>
      </c>
      <c r="AF49" s="4">
        <v>9236475</v>
      </c>
      <c r="AG49" s="4" t="s">
        <v>142</v>
      </c>
      <c r="AH49" s="2">
        <v>213239.4</v>
      </c>
      <c r="AI49" s="2">
        <v>255176.7</v>
      </c>
      <c r="AJ49" s="2">
        <v>211056.85</v>
      </c>
      <c r="AK49" s="2">
        <v>234476.3</v>
      </c>
    </row>
    <row r="50" spans="1:37" ht="15" x14ac:dyDescent="0.25">
      <c r="A50" s="3">
        <v>2021</v>
      </c>
      <c r="B50" s="3">
        <v>11</v>
      </c>
      <c r="C50" s="14">
        <v>522988</v>
      </c>
      <c r="D50" s="14">
        <v>2867111</v>
      </c>
      <c r="E50" s="63">
        <f t="shared" si="0"/>
        <v>1644861.5806999998</v>
      </c>
      <c r="F50" s="2">
        <f t="shared" si="1"/>
        <v>794597.0582142116</v>
      </c>
      <c r="G50" s="2">
        <v>541731.92459084315</v>
      </c>
      <c r="H50" s="4">
        <v>772553.34576341405</v>
      </c>
      <c r="I50" s="4">
        <v>2490361</v>
      </c>
      <c r="J50" s="4">
        <v>21424</v>
      </c>
      <c r="K50" s="4">
        <v>2950004</v>
      </c>
      <c r="L50" s="4">
        <v>5060</v>
      </c>
      <c r="M50" s="4">
        <v>9072</v>
      </c>
      <c r="N50" s="16">
        <v>11450</v>
      </c>
      <c r="O50" s="4">
        <v>107.05</v>
      </c>
      <c r="P50" s="4">
        <v>108.21</v>
      </c>
      <c r="Q50" s="22">
        <v>107.18367004394531</v>
      </c>
      <c r="R50" s="43">
        <v>99.477073669433594</v>
      </c>
      <c r="S50" s="43">
        <v>107.97905731201172</v>
      </c>
      <c r="T50" s="44">
        <v>106.6544189453125</v>
      </c>
      <c r="U50" s="44">
        <v>113.32521820068359</v>
      </c>
      <c r="V50" s="4">
        <v>3456.02</v>
      </c>
      <c r="W50" s="4">
        <v>18.100000000000001</v>
      </c>
      <c r="X50" s="2">
        <v>3437.92</v>
      </c>
      <c r="Y50" s="4" t="s">
        <v>144</v>
      </c>
      <c r="Z50" s="4">
        <v>0</v>
      </c>
      <c r="AA50" s="2">
        <v>246880.35</v>
      </c>
      <c r="AB50" s="2">
        <v>398509.35</v>
      </c>
      <c r="AC50" s="4">
        <v>6610.98</v>
      </c>
      <c r="AD50" s="4">
        <v>43.8</v>
      </c>
      <c r="AE50" s="2">
        <v>6567.18</v>
      </c>
      <c r="AF50" s="4">
        <v>7190508</v>
      </c>
      <c r="AG50" s="4" t="s">
        <v>143</v>
      </c>
      <c r="AH50" s="2">
        <v>220045.25</v>
      </c>
      <c r="AI50" s="2">
        <v>292275.34999999998</v>
      </c>
      <c r="AJ50" s="2">
        <v>213239.4</v>
      </c>
      <c r="AK50" s="2">
        <v>255176.7</v>
      </c>
    </row>
    <row r="51" spans="1:37" ht="15" x14ac:dyDescent="0.25">
      <c r="A51" s="3">
        <v>2021</v>
      </c>
      <c r="B51" s="3">
        <v>12</v>
      </c>
      <c r="C51" s="14">
        <v>373557</v>
      </c>
      <c r="D51" s="14">
        <v>2037100</v>
      </c>
      <c r="E51" s="63">
        <f t="shared" si="0"/>
        <v>1168684.27</v>
      </c>
      <c r="F51" s="2">
        <f t="shared" si="1"/>
        <v>1822277.8123057799</v>
      </c>
      <c r="G51" s="2">
        <v>386945.30764449964</v>
      </c>
      <c r="H51" s="4">
        <v>541731.92459084315</v>
      </c>
      <c r="I51" s="4">
        <v>2575863</v>
      </c>
      <c r="J51" s="4">
        <v>12126.98</v>
      </c>
      <c r="K51" s="4">
        <v>2837920</v>
      </c>
      <c r="L51" s="4">
        <v>5064</v>
      </c>
      <c r="M51" s="4">
        <v>9128</v>
      </c>
      <c r="N51" s="16">
        <v>11500</v>
      </c>
      <c r="O51" s="4">
        <v>107.66</v>
      </c>
      <c r="P51" s="4">
        <v>110.33</v>
      </c>
      <c r="Q51" s="22">
        <v>108.34050750732422</v>
      </c>
      <c r="R51" s="43">
        <v>99.878158569335938</v>
      </c>
      <c r="S51" s="43">
        <v>109.23988342285156</v>
      </c>
      <c r="T51" s="44">
        <v>107.87509918212891</v>
      </c>
      <c r="U51" s="44">
        <v>114.72340393066406</v>
      </c>
      <c r="V51" s="4">
        <v>1857.54</v>
      </c>
      <c r="W51" s="4">
        <v>17.25</v>
      </c>
      <c r="X51" s="2">
        <v>1840.29</v>
      </c>
      <c r="Y51" s="4" t="s">
        <v>145</v>
      </c>
      <c r="Z51" s="4">
        <v>1221494</v>
      </c>
      <c r="AA51" s="2">
        <v>251421.15</v>
      </c>
      <c r="AB51" s="2">
        <v>426774.7</v>
      </c>
      <c r="AC51" s="4">
        <v>6577.1</v>
      </c>
      <c r="AD51" s="4">
        <v>0</v>
      </c>
      <c r="AE51" s="2">
        <v>6577.1</v>
      </c>
      <c r="AF51" s="4" t="s">
        <v>144</v>
      </c>
      <c r="AG51" s="4">
        <v>0</v>
      </c>
      <c r="AH51" s="2">
        <v>210321.35</v>
      </c>
      <c r="AI51" s="2">
        <v>301014.3</v>
      </c>
      <c r="AJ51" s="2">
        <v>220045.25</v>
      </c>
      <c r="AK51" s="2">
        <v>292275.34999999998</v>
      </c>
    </row>
    <row r="52" spans="1:37" ht="15" x14ac:dyDescent="0.25">
      <c r="A52" s="3">
        <v>2022</v>
      </c>
      <c r="B52" s="3">
        <v>1</v>
      </c>
      <c r="C52" s="14">
        <v>468300</v>
      </c>
      <c r="D52" s="14">
        <v>2459883</v>
      </c>
      <c r="E52" s="63">
        <f t="shared" si="0"/>
        <v>1411234.8771000002</v>
      </c>
      <c r="F52" s="2">
        <f t="shared" si="1"/>
        <v>1470253.7808162419</v>
      </c>
      <c r="G52" s="2">
        <v>485083.90304536972</v>
      </c>
      <c r="H52" s="4">
        <v>386945.30764449964</v>
      </c>
      <c r="I52" s="4">
        <v>2588200</v>
      </c>
      <c r="J52" s="4">
        <v>30027.4</v>
      </c>
      <c r="K52" s="4">
        <v>16000</v>
      </c>
      <c r="L52" s="4" t="s">
        <v>148</v>
      </c>
      <c r="M52" s="4" t="s">
        <v>149</v>
      </c>
      <c r="N52" s="16">
        <v>11600</v>
      </c>
      <c r="O52" s="4">
        <v>108.26</v>
      </c>
      <c r="P52" s="4">
        <v>111.7</v>
      </c>
      <c r="Q52" s="23">
        <v>108.66679999999999</v>
      </c>
      <c r="R52" s="43">
        <v>100.8603</v>
      </c>
      <c r="S52" s="43">
        <v>110.8526</v>
      </c>
      <c r="T52" s="44">
        <v>109.90949999999999</v>
      </c>
      <c r="U52" s="44">
        <v>115.08320000000001</v>
      </c>
      <c r="V52" s="4">
        <v>2412.87</v>
      </c>
      <c r="W52" s="4">
        <v>3.25</v>
      </c>
      <c r="X52" s="2">
        <v>2409.62</v>
      </c>
      <c r="Y52" s="4" t="s">
        <v>146</v>
      </c>
      <c r="Z52" s="4" t="s">
        <v>147</v>
      </c>
      <c r="AA52" s="2">
        <v>233768.55</v>
      </c>
      <c r="AB52" s="2">
        <v>354215.9</v>
      </c>
      <c r="AC52" s="4">
        <v>5200.8100000000004</v>
      </c>
      <c r="AD52" s="4">
        <v>164.84</v>
      </c>
      <c r="AE52" s="2">
        <v>5035.96</v>
      </c>
      <c r="AF52" s="4" t="s">
        <v>145</v>
      </c>
      <c r="AG52" s="4">
        <v>1221494</v>
      </c>
      <c r="AH52" s="2">
        <v>246880.35</v>
      </c>
      <c r="AI52" s="2">
        <v>398509.35</v>
      </c>
      <c r="AJ52" s="2">
        <v>210321.35</v>
      </c>
      <c r="AK52" s="2">
        <v>301014.3</v>
      </c>
    </row>
    <row r="53" spans="1:37" ht="15" x14ac:dyDescent="0.25">
      <c r="A53" s="3">
        <v>2022</v>
      </c>
      <c r="B53" s="3">
        <v>2</v>
      </c>
      <c r="C53" s="14">
        <v>767104</v>
      </c>
      <c r="D53" s="14">
        <v>4083229</v>
      </c>
      <c r="E53" s="63">
        <f t="shared" si="0"/>
        <v>2342548.4772999999</v>
      </c>
      <c r="F53" s="2">
        <f t="shared" si="1"/>
        <v>859459.29148539458</v>
      </c>
      <c r="G53" s="2">
        <v>794597.0582142116</v>
      </c>
      <c r="H53" s="4">
        <v>485083.90304536972</v>
      </c>
      <c r="I53" s="4">
        <v>2337729</v>
      </c>
      <c r="J53" s="4">
        <v>376000</v>
      </c>
      <c r="K53" s="4">
        <v>2</v>
      </c>
      <c r="L53" s="4" t="s">
        <v>151</v>
      </c>
      <c r="M53" s="4" t="s">
        <v>152</v>
      </c>
      <c r="N53" s="16">
        <v>11600</v>
      </c>
      <c r="O53" s="4">
        <v>108.24</v>
      </c>
      <c r="P53" s="4">
        <v>110.4</v>
      </c>
      <c r="Q53" s="23">
        <v>108.83450000000001</v>
      </c>
      <c r="R53" s="43">
        <v>100.42919999999999</v>
      </c>
      <c r="S53" s="43">
        <v>110.4757</v>
      </c>
      <c r="T53" s="44">
        <v>109.4873</v>
      </c>
      <c r="U53" s="44">
        <v>114.5694</v>
      </c>
      <c r="V53" s="4">
        <v>1217.8399999999999</v>
      </c>
      <c r="W53" s="4">
        <v>9.02</v>
      </c>
      <c r="X53" s="2">
        <v>1208.83</v>
      </c>
      <c r="Y53" s="4" t="s">
        <v>150</v>
      </c>
      <c r="Z53" s="4">
        <v>-301629</v>
      </c>
      <c r="AA53" s="2">
        <v>260947.9</v>
      </c>
      <c r="AB53" s="2">
        <v>338193.65</v>
      </c>
      <c r="AC53" s="4">
        <v>3456.02</v>
      </c>
      <c r="AD53" s="4">
        <v>18.100000000000001</v>
      </c>
      <c r="AE53" s="2">
        <v>3437.92</v>
      </c>
      <c r="AF53" s="4" t="s">
        <v>146</v>
      </c>
      <c r="AG53" s="4" t="s">
        <v>147</v>
      </c>
      <c r="AH53" s="2">
        <v>251421.15</v>
      </c>
      <c r="AI53" s="2">
        <v>426774.7</v>
      </c>
      <c r="AJ53" s="2">
        <v>246880.35</v>
      </c>
      <c r="AK53" s="2">
        <v>398509.35</v>
      </c>
    </row>
    <row r="54" spans="1:37" ht="15" x14ac:dyDescent="0.25">
      <c r="A54" s="3">
        <v>2022</v>
      </c>
      <c r="B54" s="3">
        <v>3</v>
      </c>
      <c r="C54" s="14">
        <v>1759227</v>
      </c>
      <c r="D54" s="14">
        <v>9537194</v>
      </c>
      <c r="E54" s="63">
        <f t="shared" si="0"/>
        <v>5471488.1977999993</v>
      </c>
      <c r="F54" s="2">
        <f t="shared" si="1"/>
        <v>901296.87176299968</v>
      </c>
      <c r="G54" s="2">
        <v>1822277.8123057799</v>
      </c>
      <c r="H54" s="4">
        <v>794597.0582142116</v>
      </c>
      <c r="I54" s="4">
        <v>2588200</v>
      </c>
      <c r="J54" s="4">
        <v>229.93</v>
      </c>
      <c r="K54" s="4">
        <v>0</v>
      </c>
      <c r="L54" s="4">
        <v>5350.1</v>
      </c>
      <c r="M54" s="4" t="s">
        <v>155</v>
      </c>
      <c r="N54" s="16">
        <v>11600</v>
      </c>
      <c r="O54" s="4">
        <v>108.95</v>
      </c>
      <c r="P54" s="4">
        <v>112.34</v>
      </c>
      <c r="Q54" s="23">
        <v>109.2907</v>
      </c>
      <c r="R54" s="43">
        <v>99.231920000000002</v>
      </c>
      <c r="S54" s="43">
        <v>109.8493</v>
      </c>
      <c r="T54" s="44">
        <v>108.38160000000001</v>
      </c>
      <c r="U54" s="44">
        <v>115.4247</v>
      </c>
      <c r="V54" s="4">
        <v>4322.13</v>
      </c>
      <c r="W54" s="4">
        <v>57.69</v>
      </c>
      <c r="X54" s="2">
        <v>4264.4399999999996</v>
      </c>
      <c r="Y54" s="4" t="s">
        <v>153</v>
      </c>
      <c r="Z54" s="4" t="s">
        <v>154</v>
      </c>
      <c r="AA54" s="2">
        <v>276655.05</v>
      </c>
      <c r="AB54" s="2">
        <v>377818.35</v>
      </c>
      <c r="AC54" s="4">
        <v>1857.54</v>
      </c>
      <c r="AD54" s="4">
        <v>17.25</v>
      </c>
      <c r="AE54" s="2">
        <v>1840.29</v>
      </c>
      <c r="AF54" s="4" t="s">
        <v>150</v>
      </c>
      <c r="AG54" s="4">
        <v>-301629</v>
      </c>
      <c r="AH54" s="2">
        <v>233768.55</v>
      </c>
      <c r="AI54" s="2">
        <v>354215.9</v>
      </c>
      <c r="AJ54" s="2">
        <v>251421.15</v>
      </c>
      <c r="AK54" s="2">
        <v>426774.7</v>
      </c>
    </row>
    <row r="55" spans="1:37" ht="15" x14ac:dyDescent="0.25">
      <c r="A55" s="3">
        <v>2022</v>
      </c>
      <c r="B55" s="3">
        <v>4</v>
      </c>
      <c r="C55" s="14">
        <v>1419383</v>
      </c>
      <c r="D55" s="14">
        <v>7736002</v>
      </c>
      <c r="E55" s="63">
        <f t="shared" si="0"/>
        <v>4438144.3474000003</v>
      </c>
      <c r="F55" s="2">
        <f t="shared" si="1"/>
        <v>959311.16635591455</v>
      </c>
      <c r="G55" s="2">
        <v>1470253.7808162419</v>
      </c>
      <c r="H55" s="4">
        <v>1822277.8123057799</v>
      </c>
      <c r="I55" s="4">
        <v>2509719</v>
      </c>
      <c r="J55" s="4">
        <v>1427</v>
      </c>
      <c r="K55" s="4">
        <v>875048</v>
      </c>
      <c r="L55" s="4" t="s">
        <v>158</v>
      </c>
      <c r="M55" s="4" t="s">
        <v>159</v>
      </c>
      <c r="N55" s="16">
        <v>11600</v>
      </c>
      <c r="O55" s="4">
        <v>109.98</v>
      </c>
      <c r="P55" s="4">
        <v>114.64</v>
      </c>
      <c r="Q55" s="23">
        <v>108.4584</v>
      </c>
      <c r="R55" s="43">
        <v>97.351249999999993</v>
      </c>
      <c r="S55" s="43">
        <v>108.7698</v>
      </c>
      <c r="T55" s="44">
        <v>106.13630000000001</v>
      </c>
      <c r="U55" s="44">
        <v>117.80589999999999</v>
      </c>
      <c r="V55" s="4">
        <v>6931.19</v>
      </c>
      <c r="W55" s="4">
        <v>3</v>
      </c>
      <c r="X55" s="2">
        <v>6928.19</v>
      </c>
      <c r="Y55" s="4" t="s">
        <v>156</v>
      </c>
      <c r="Z55" s="4" t="s">
        <v>157</v>
      </c>
      <c r="AA55" s="2">
        <v>241313.6</v>
      </c>
      <c r="AB55" s="2">
        <v>356067.4</v>
      </c>
      <c r="AC55" s="4">
        <v>2412.87</v>
      </c>
      <c r="AD55" s="4">
        <v>3.25</v>
      </c>
      <c r="AE55" s="2">
        <v>2409.62</v>
      </c>
      <c r="AF55" s="4" t="s">
        <v>153</v>
      </c>
      <c r="AG55" s="4" t="s">
        <v>154</v>
      </c>
      <c r="AH55" s="2">
        <v>260947.9</v>
      </c>
      <c r="AI55" s="2">
        <v>338193.65</v>
      </c>
      <c r="AJ55" s="2">
        <v>233768.55</v>
      </c>
      <c r="AK55" s="2">
        <v>354215.9</v>
      </c>
    </row>
    <row r="56" spans="1:37" ht="15" x14ac:dyDescent="0.25">
      <c r="A56" s="3">
        <v>2022</v>
      </c>
      <c r="B56" s="3">
        <v>5</v>
      </c>
      <c r="C56" s="14">
        <v>829722</v>
      </c>
      <c r="D56" s="14">
        <v>4132245</v>
      </c>
      <c r="E56" s="63">
        <f t="shared" si="0"/>
        <v>2370668.9564999999</v>
      </c>
      <c r="F56" s="2">
        <f t="shared" si="1"/>
        <v>842047.85581106273</v>
      </c>
      <c r="G56" s="2">
        <v>859459.29148539458</v>
      </c>
      <c r="H56" s="4">
        <v>1470253.7808162419</v>
      </c>
      <c r="I56" s="4">
        <v>2705086</v>
      </c>
      <c r="J56" s="4">
        <v>19000</v>
      </c>
      <c r="K56" s="4">
        <v>450000</v>
      </c>
      <c r="L56" s="4">
        <v>5138.7</v>
      </c>
      <c r="M56" s="4" t="s">
        <v>161</v>
      </c>
      <c r="N56" s="16">
        <v>11550</v>
      </c>
      <c r="O56" s="4">
        <v>110.42</v>
      </c>
      <c r="P56" s="4">
        <v>115.67</v>
      </c>
      <c r="Q56" s="23">
        <v>105.40730000000001</v>
      </c>
      <c r="R56" s="43">
        <v>97.037739999999999</v>
      </c>
      <c r="S56" s="43">
        <v>108.9333</v>
      </c>
      <c r="T56" s="44">
        <v>106.18519999999999</v>
      </c>
      <c r="U56" s="44">
        <v>118.38200000000001</v>
      </c>
      <c r="V56" s="4">
        <v>3470.68</v>
      </c>
      <c r="W56" s="4">
        <v>6.89</v>
      </c>
      <c r="X56" s="2">
        <v>3463.78</v>
      </c>
      <c r="Y56" s="4">
        <v>-126341</v>
      </c>
      <c r="Z56" s="4" t="s">
        <v>160</v>
      </c>
      <c r="AA56" s="2">
        <v>209219.95</v>
      </c>
      <c r="AB56" s="2">
        <v>293543.55</v>
      </c>
      <c r="AC56" s="4">
        <v>1217.8399999999999</v>
      </c>
      <c r="AD56" s="4">
        <v>9.02</v>
      </c>
      <c r="AE56" s="2">
        <v>1208.83</v>
      </c>
      <c r="AF56" s="4" t="s">
        <v>156</v>
      </c>
      <c r="AG56" s="4" t="s">
        <v>157</v>
      </c>
      <c r="AH56" s="2">
        <v>276655.05</v>
      </c>
      <c r="AI56" s="2">
        <v>377818.35</v>
      </c>
      <c r="AJ56" s="2">
        <v>260947.9</v>
      </c>
      <c r="AK56" s="2">
        <v>338193.65</v>
      </c>
    </row>
    <row r="57" spans="1:37" ht="15" x14ac:dyDescent="0.25">
      <c r="A57" s="3">
        <v>2022</v>
      </c>
      <c r="B57" s="3">
        <v>6</v>
      </c>
      <c r="C57" s="14">
        <v>870112</v>
      </c>
      <c r="D57" s="14">
        <v>4357513</v>
      </c>
      <c r="E57" s="63">
        <f t="shared" si="0"/>
        <v>2499905.2080999999</v>
      </c>
      <c r="F57" s="2">
        <f t="shared" si="1"/>
        <v>871264.76072094461</v>
      </c>
      <c r="G57" s="2">
        <v>901296.87176299968</v>
      </c>
      <c r="H57" s="4">
        <v>859459.29148539458</v>
      </c>
      <c r="I57" s="4">
        <v>2504709</v>
      </c>
      <c r="J57" s="4">
        <v>270</v>
      </c>
      <c r="K57" s="4">
        <v>1505000</v>
      </c>
      <c r="L57" s="4" t="s">
        <v>163</v>
      </c>
      <c r="M57" s="4" t="s">
        <v>164</v>
      </c>
      <c r="N57" s="16">
        <v>11550</v>
      </c>
      <c r="O57" s="4">
        <v>111.09</v>
      </c>
      <c r="P57" s="4">
        <v>118.1</v>
      </c>
      <c r="Q57" s="23">
        <v>105.9573</v>
      </c>
      <c r="R57" s="43">
        <v>95.874470000000002</v>
      </c>
      <c r="S57" s="43">
        <v>108.65179999999999</v>
      </c>
      <c r="T57" s="44">
        <v>106.185</v>
      </c>
      <c r="U57" s="44">
        <v>117.75960000000001</v>
      </c>
      <c r="V57" s="4">
        <v>3198.24</v>
      </c>
      <c r="W57" s="4">
        <v>1.08</v>
      </c>
      <c r="X57" s="2">
        <v>3197.16</v>
      </c>
      <c r="Y57" s="4" t="s">
        <v>162</v>
      </c>
      <c r="Z57" s="4">
        <v>148</v>
      </c>
      <c r="AA57" s="2">
        <v>254138.5</v>
      </c>
      <c r="AB57" s="2">
        <v>352665.4</v>
      </c>
      <c r="AC57" s="4">
        <v>4322.13</v>
      </c>
      <c r="AD57" s="4">
        <v>57.69</v>
      </c>
      <c r="AE57" s="2">
        <v>4264.4399999999996</v>
      </c>
      <c r="AF57" s="4">
        <v>-126341</v>
      </c>
      <c r="AG57" s="4" t="s">
        <v>160</v>
      </c>
      <c r="AH57" s="2">
        <v>241313.6</v>
      </c>
      <c r="AI57" s="2">
        <v>356067.4</v>
      </c>
      <c r="AJ57" s="2">
        <v>276655.05</v>
      </c>
      <c r="AK57" s="2">
        <v>377818.35</v>
      </c>
    </row>
    <row r="58" spans="1:37" ht="15" x14ac:dyDescent="0.25">
      <c r="A58" s="3">
        <v>2022</v>
      </c>
      <c r="B58" s="3">
        <v>7</v>
      </c>
      <c r="C58" s="14">
        <v>926119</v>
      </c>
      <c r="D58" s="14">
        <v>4706420</v>
      </c>
      <c r="E58" s="63">
        <f t="shared" si="0"/>
        <v>2700073.1539999996</v>
      </c>
      <c r="F58" s="2">
        <f t="shared" si="1"/>
        <v>817848.56018230773</v>
      </c>
      <c r="G58" s="2">
        <v>959311.16635591455</v>
      </c>
      <c r="H58" s="4">
        <v>901296.87176299968</v>
      </c>
      <c r="I58" s="4">
        <v>2590287</v>
      </c>
      <c r="J58" s="4">
        <v>1951430</v>
      </c>
      <c r="K58" s="4">
        <v>2379962</v>
      </c>
      <c r="L58" s="4" t="s">
        <v>166</v>
      </c>
      <c r="M58" s="4" t="s">
        <v>167</v>
      </c>
      <c r="N58" s="16">
        <v>11550</v>
      </c>
      <c r="O58" s="4">
        <v>111.8</v>
      </c>
      <c r="P58" s="4">
        <v>119.59</v>
      </c>
      <c r="Q58" s="23">
        <v>104.25149999999999</v>
      </c>
      <c r="R58" s="43">
        <v>95.281750000000002</v>
      </c>
      <c r="S58" s="43">
        <v>108.658</v>
      </c>
      <c r="T58" s="44">
        <v>106.8082</v>
      </c>
      <c r="U58" s="44">
        <v>115.9415</v>
      </c>
      <c r="V58" s="4">
        <v>3392.53</v>
      </c>
      <c r="W58" s="4">
        <v>0</v>
      </c>
      <c r="X58" s="2">
        <v>3392.53</v>
      </c>
      <c r="Y58" s="4">
        <v>1515484</v>
      </c>
      <c r="Z58" s="4" t="s">
        <v>165</v>
      </c>
      <c r="AA58" s="2">
        <v>194332.1</v>
      </c>
      <c r="AB58" s="2">
        <v>262778.09999999998</v>
      </c>
      <c r="AC58" s="4">
        <v>6931.19</v>
      </c>
      <c r="AD58" s="4">
        <v>3</v>
      </c>
      <c r="AE58" s="2">
        <v>6928.19</v>
      </c>
      <c r="AF58" s="4" t="s">
        <v>162</v>
      </c>
      <c r="AG58" s="4">
        <v>148</v>
      </c>
      <c r="AH58" s="2">
        <v>209219.95</v>
      </c>
      <c r="AI58" s="2">
        <v>293543.55</v>
      </c>
      <c r="AJ58" s="2">
        <v>241313.6</v>
      </c>
      <c r="AK58" s="2">
        <v>356067.4</v>
      </c>
    </row>
    <row r="59" spans="1:37" ht="15" x14ac:dyDescent="0.25">
      <c r="A59" s="3">
        <v>2022</v>
      </c>
      <c r="B59" s="3">
        <v>8</v>
      </c>
      <c r="C59" s="14">
        <v>812913</v>
      </c>
      <c r="D59" s="14">
        <v>4080205</v>
      </c>
      <c r="E59" s="63">
        <f t="shared" si="0"/>
        <v>2340813.6085000001</v>
      </c>
      <c r="F59" s="2">
        <f t="shared" si="1"/>
        <v>627996.68531178776</v>
      </c>
      <c r="G59" s="2">
        <v>842047.85581106273</v>
      </c>
      <c r="H59" s="4">
        <v>959311.16635591455</v>
      </c>
      <c r="I59" s="4">
        <v>2588200</v>
      </c>
      <c r="J59" s="4">
        <v>357578.2</v>
      </c>
      <c r="K59" s="4">
        <v>4158801</v>
      </c>
      <c r="L59" s="4">
        <v>5495.09</v>
      </c>
      <c r="M59" s="4" t="s">
        <v>169</v>
      </c>
      <c r="N59" s="16">
        <v>11650</v>
      </c>
      <c r="O59" s="4">
        <v>111.57</v>
      </c>
      <c r="P59" s="4">
        <v>116.78</v>
      </c>
      <c r="Q59" s="23">
        <v>106.30540000000001</v>
      </c>
      <c r="R59" s="43">
        <v>97.897009999999995</v>
      </c>
      <c r="S59" s="43">
        <v>110.7942</v>
      </c>
      <c r="T59" s="44">
        <v>109.8233</v>
      </c>
      <c r="U59" s="44">
        <v>115.5264</v>
      </c>
      <c r="V59" s="4">
        <v>3660.87</v>
      </c>
      <c r="W59" s="4">
        <v>62.66</v>
      </c>
      <c r="X59" s="2">
        <v>3598.2</v>
      </c>
      <c r="Y59" s="4" t="s">
        <v>168</v>
      </c>
      <c r="Z59" s="4">
        <v>895</v>
      </c>
      <c r="AA59" s="2">
        <v>176296.9</v>
      </c>
      <c r="AB59" s="2">
        <v>254058.3</v>
      </c>
      <c r="AC59" s="4">
        <v>3470.68</v>
      </c>
      <c r="AD59" s="4">
        <v>6.89</v>
      </c>
      <c r="AE59" s="2">
        <v>3463.78</v>
      </c>
      <c r="AF59" s="4">
        <v>1515484</v>
      </c>
      <c r="AG59" s="4" t="s">
        <v>165</v>
      </c>
      <c r="AH59" s="2">
        <v>254138.5</v>
      </c>
      <c r="AI59" s="2">
        <v>352665.4</v>
      </c>
      <c r="AJ59" s="2">
        <v>209219.95</v>
      </c>
      <c r="AK59" s="2">
        <v>293543.55</v>
      </c>
    </row>
    <row r="60" spans="1:37" ht="15" x14ac:dyDescent="0.25">
      <c r="A60" s="3">
        <v>2022</v>
      </c>
      <c r="B60" s="3">
        <v>9</v>
      </c>
      <c r="C60" s="14">
        <v>841119</v>
      </c>
      <c r="D60" s="14">
        <v>4339319</v>
      </c>
      <c r="E60" s="63">
        <f t="shared" si="0"/>
        <v>2489467.3103</v>
      </c>
      <c r="F60" s="2">
        <f t="shared" si="1"/>
        <v>375856.63973482489</v>
      </c>
      <c r="G60" s="2">
        <v>871264.76072094461</v>
      </c>
      <c r="H60" s="4">
        <v>842047.85581106273</v>
      </c>
      <c r="I60" s="4">
        <v>2504709</v>
      </c>
      <c r="J60" s="4">
        <v>926</v>
      </c>
      <c r="K60" s="4">
        <v>1850000</v>
      </c>
      <c r="L60" s="4" t="s">
        <v>172</v>
      </c>
      <c r="M60" s="4">
        <v>9785.0400000000009</v>
      </c>
      <c r="N60" s="16">
        <v>11850</v>
      </c>
      <c r="O60" s="4">
        <v>112.87</v>
      </c>
      <c r="P60" s="4">
        <v>116.11</v>
      </c>
      <c r="Q60" s="23">
        <v>106.822</v>
      </c>
      <c r="R60" s="43">
        <v>99.351119999999995</v>
      </c>
      <c r="S60" s="43">
        <v>113.5072</v>
      </c>
      <c r="T60" s="44">
        <v>113.1561</v>
      </c>
      <c r="U60" s="44">
        <v>116.5172</v>
      </c>
      <c r="V60" s="4">
        <v>6176.66</v>
      </c>
      <c r="W60" s="4">
        <v>73.959999999999994</v>
      </c>
      <c r="X60" s="2">
        <v>6102.7</v>
      </c>
      <c r="Y60" s="4" t="s">
        <v>170</v>
      </c>
      <c r="Z60" s="4" t="s">
        <v>171</v>
      </c>
      <c r="AA60" s="2">
        <v>200489.5</v>
      </c>
      <c r="AB60" s="2">
        <v>284713.7</v>
      </c>
      <c r="AC60" s="4">
        <v>3198.24</v>
      </c>
      <c r="AD60" s="4">
        <v>1.08</v>
      </c>
      <c r="AE60" s="2">
        <v>3197.16</v>
      </c>
      <c r="AF60" s="4" t="s">
        <v>168</v>
      </c>
      <c r="AG60" s="4">
        <v>895</v>
      </c>
      <c r="AH60" s="2">
        <v>194332.1</v>
      </c>
      <c r="AI60" s="2">
        <v>262778.09999999998</v>
      </c>
      <c r="AJ60" s="2">
        <v>254138.5</v>
      </c>
      <c r="AK60" s="2">
        <v>352665.4</v>
      </c>
    </row>
    <row r="61" spans="1:37" ht="15" x14ac:dyDescent="0.25">
      <c r="A61" s="3">
        <v>2022</v>
      </c>
      <c r="B61" s="3">
        <v>10</v>
      </c>
      <c r="C61" s="14">
        <v>789551</v>
      </c>
      <c r="D61" s="14">
        <v>4207420</v>
      </c>
      <c r="E61" s="63">
        <f t="shared" si="0"/>
        <v>2413796.8539999998</v>
      </c>
      <c r="F61" s="2">
        <f t="shared" si="1"/>
        <v>463759.89227263303</v>
      </c>
      <c r="G61" s="2">
        <v>817848.56018230773</v>
      </c>
      <c r="H61" s="4">
        <v>871264.76072094461</v>
      </c>
      <c r="I61" s="4">
        <v>2588200</v>
      </c>
      <c r="J61" s="4">
        <v>1695</v>
      </c>
      <c r="K61" s="4">
        <v>2099012</v>
      </c>
      <c r="L61" s="4" t="s">
        <v>174</v>
      </c>
      <c r="M61" s="4" t="s">
        <v>175</v>
      </c>
      <c r="N61" s="16">
        <v>12000</v>
      </c>
      <c r="O61" s="4">
        <v>112.75</v>
      </c>
      <c r="P61" s="4">
        <v>114.59</v>
      </c>
      <c r="Q61" s="23">
        <v>107.26909999999999</v>
      </c>
      <c r="R61" s="43">
        <v>100.4126</v>
      </c>
      <c r="S61" s="43">
        <v>114.51860000000001</v>
      </c>
      <c r="T61" s="44">
        <v>114.64109999999999</v>
      </c>
      <c r="U61" s="44">
        <v>116.2727</v>
      </c>
      <c r="V61" s="4">
        <v>5252.74</v>
      </c>
      <c r="W61" s="4">
        <v>59.34</v>
      </c>
      <c r="X61" s="2">
        <v>5193.41</v>
      </c>
      <c r="Y61" s="4" t="s">
        <v>173</v>
      </c>
      <c r="Z61" s="4">
        <v>23675</v>
      </c>
      <c r="AA61" s="2">
        <v>312678.2</v>
      </c>
      <c r="AB61" s="2">
        <v>358134.9</v>
      </c>
      <c r="AC61" s="4">
        <v>3392.53</v>
      </c>
      <c r="AD61" s="4">
        <v>0</v>
      </c>
      <c r="AE61" s="2">
        <v>3392.53</v>
      </c>
      <c r="AF61" s="4" t="s">
        <v>170</v>
      </c>
      <c r="AG61" s="4" t="s">
        <v>171</v>
      </c>
      <c r="AH61" s="2">
        <v>176296.9</v>
      </c>
      <c r="AI61" s="2">
        <v>254058.3</v>
      </c>
      <c r="AJ61" s="2">
        <v>194332.1</v>
      </c>
      <c r="AK61" s="2">
        <v>262778.09999999998</v>
      </c>
    </row>
    <row r="62" spans="1:37" ht="15" x14ac:dyDescent="0.25">
      <c r="A62" s="3">
        <v>2022</v>
      </c>
      <c r="B62" s="3">
        <v>11</v>
      </c>
      <c r="C62" s="14">
        <v>606268</v>
      </c>
      <c r="D62" s="14">
        <v>3340456</v>
      </c>
      <c r="E62" s="63">
        <f t="shared" si="0"/>
        <v>1916419.6072</v>
      </c>
      <c r="F62" s="2">
        <f t="shared" si="1"/>
        <v>973828.98280505475</v>
      </c>
      <c r="G62" s="2">
        <v>627996.68531178776</v>
      </c>
      <c r="H62" s="4">
        <v>817848.56018230773</v>
      </c>
      <c r="I62" s="4">
        <v>2504709</v>
      </c>
      <c r="J62" s="4">
        <v>20248</v>
      </c>
      <c r="K62" s="4">
        <v>2377980</v>
      </c>
      <c r="L62" s="4" t="s">
        <v>177</v>
      </c>
      <c r="M62" s="4" t="s">
        <v>178</v>
      </c>
      <c r="N62" s="16">
        <v>12100</v>
      </c>
      <c r="O62" s="4">
        <v>112.85</v>
      </c>
      <c r="P62" s="4">
        <v>114.43</v>
      </c>
      <c r="Q62" s="23">
        <v>107.81019999999999</v>
      </c>
      <c r="R62" s="43">
        <v>100.4345</v>
      </c>
      <c r="S62" s="43">
        <v>114.7728</v>
      </c>
      <c r="T62" s="44">
        <v>115.6476</v>
      </c>
      <c r="U62" s="44">
        <v>114.54430000000001</v>
      </c>
      <c r="V62" s="4">
        <v>3259.54</v>
      </c>
      <c r="W62" s="4">
        <v>0</v>
      </c>
      <c r="X62" s="2">
        <v>3259.54</v>
      </c>
      <c r="Y62" s="4" t="s">
        <v>176</v>
      </c>
      <c r="Z62" s="4">
        <v>276</v>
      </c>
      <c r="AA62" s="2">
        <v>286861.95</v>
      </c>
      <c r="AB62" s="2">
        <v>373183.05</v>
      </c>
      <c r="AC62" s="4">
        <v>3660.87</v>
      </c>
      <c r="AD62" s="4">
        <v>62.66</v>
      </c>
      <c r="AE62" s="2">
        <v>3598.2</v>
      </c>
      <c r="AF62" s="4" t="s">
        <v>173</v>
      </c>
      <c r="AG62" s="4">
        <v>23675</v>
      </c>
      <c r="AH62" s="2">
        <v>200489.5</v>
      </c>
      <c r="AI62" s="2">
        <v>284713.7</v>
      </c>
      <c r="AJ62" s="2">
        <v>176296.9</v>
      </c>
      <c r="AK62" s="2">
        <v>254058.3</v>
      </c>
    </row>
    <row r="63" spans="1:37" ht="15" x14ac:dyDescent="0.25">
      <c r="A63" s="3">
        <v>2022</v>
      </c>
      <c r="B63" s="3">
        <v>12</v>
      </c>
      <c r="C63" s="14">
        <v>362852</v>
      </c>
      <c r="D63" s="14">
        <v>1970272</v>
      </c>
      <c r="E63" s="63">
        <f t="shared" si="0"/>
        <v>1130345.0464000001</v>
      </c>
      <c r="F63" s="2">
        <f t="shared" si="1"/>
        <v>1707934.5349078102</v>
      </c>
      <c r="G63" s="2">
        <v>375856.63973482489</v>
      </c>
      <c r="H63" s="4">
        <v>627996.68531178776</v>
      </c>
      <c r="I63" s="4">
        <v>2590704</v>
      </c>
      <c r="J63" s="4">
        <v>37466</v>
      </c>
      <c r="K63" s="4">
        <v>49183120</v>
      </c>
      <c r="L63" s="4" t="s">
        <v>181</v>
      </c>
      <c r="M63" s="4" t="s">
        <v>182</v>
      </c>
      <c r="N63" s="16">
        <v>12350</v>
      </c>
      <c r="O63" s="4">
        <v>113.59</v>
      </c>
      <c r="P63" s="4">
        <v>116.59</v>
      </c>
      <c r="Q63" s="23">
        <v>109.00239999999999</v>
      </c>
      <c r="R63" s="43">
        <v>101.70740000000001</v>
      </c>
      <c r="S63" s="43">
        <v>117.125</v>
      </c>
      <c r="T63" s="44">
        <v>118.6557</v>
      </c>
      <c r="U63" s="44">
        <v>114.85129999999999</v>
      </c>
      <c r="V63" s="4">
        <v>13003.35</v>
      </c>
      <c r="W63" s="4">
        <v>87.69</v>
      </c>
      <c r="X63" s="2">
        <v>12915.67</v>
      </c>
      <c r="Y63" s="4" t="s">
        <v>179</v>
      </c>
      <c r="Z63" s="4" t="s">
        <v>180</v>
      </c>
      <c r="AA63" s="2">
        <v>238186.4</v>
      </c>
      <c r="AB63" s="2">
        <v>283106.55</v>
      </c>
      <c r="AC63" s="4">
        <v>6176.66</v>
      </c>
      <c r="AD63" s="4">
        <v>73.959999999999994</v>
      </c>
      <c r="AE63" s="2">
        <v>6102.7</v>
      </c>
      <c r="AF63" s="4" t="s">
        <v>176</v>
      </c>
      <c r="AG63" s="4">
        <v>276</v>
      </c>
      <c r="AH63" s="2">
        <v>312678.2</v>
      </c>
      <c r="AI63" s="2">
        <v>358134.9</v>
      </c>
      <c r="AJ63" s="2">
        <v>200489.5</v>
      </c>
      <c r="AK63" s="2">
        <v>284713.7</v>
      </c>
    </row>
    <row r="64" spans="1:37" ht="15" x14ac:dyDescent="0.25">
      <c r="A64" s="3">
        <v>2023</v>
      </c>
      <c r="B64" s="3">
        <v>1</v>
      </c>
      <c r="C64" s="14">
        <v>447713.8</v>
      </c>
      <c r="D64" s="14">
        <v>2328609</v>
      </c>
      <c r="E64" s="63">
        <f t="shared" si="0"/>
        <v>1335922.9833</v>
      </c>
      <c r="F64" s="2">
        <f t="shared" si="1"/>
        <v>1216624.1972239485</v>
      </c>
      <c r="G64" s="2">
        <v>463759.89227263303</v>
      </c>
      <c r="H64" s="4">
        <v>375856.63973482489</v>
      </c>
      <c r="I64" s="4">
        <v>2613281</v>
      </c>
      <c r="J64" s="4">
        <v>1227</v>
      </c>
      <c r="K64" s="4">
        <v>206979050</v>
      </c>
      <c r="L64" s="4" t="s">
        <v>184</v>
      </c>
      <c r="M64" s="4" t="s">
        <v>185</v>
      </c>
      <c r="N64" s="16">
        <v>12609.09090909091</v>
      </c>
      <c r="O64" s="4">
        <v>113.98</v>
      </c>
      <c r="P64" s="4">
        <v>118.02</v>
      </c>
      <c r="Q64" s="24">
        <v>109.83839999999999</v>
      </c>
      <c r="R64" s="43">
        <v>103.8159</v>
      </c>
      <c r="S64" s="43">
        <v>120.312</v>
      </c>
      <c r="T64" s="44">
        <v>122.3036</v>
      </c>
      <c r="U64" s="44">
        <v>116.492</v>
      </c>
      <c r="V64" s="4">
        <v>1175.29</v>
      </c>
      <c r="W64" s="4">
        <v>74.5</v>
      </c>
      <c r="X64" s="2">
        <v>1100.79</v>
      </c>
      <c r="Y64" s="4" t="s">
        <v>183</v>
      </c>
      <c r="Z64" s="4">
        <v>1801.95</v>
      </c>
      <c r="AA64" s="2">
        <v>231266.35</v>
      </c>
      <c r="AB64" s="2">
        <v>369538.75</v>
      </c>
      <c r="AC64" s="4">
        <v>5252.74</v>
      </c>
      <c r="AD64" s="4">
        <v>59.34</v>
      </c>
      <c r="AE64" s="2">
        <v>5193.41</v>
      </c>
      <c r="AF64" s="4" t="s">
        <v>179</v>
      </c>
      <c r="AG64" s="4" t="s">
        <v>180</v>
      </c>
      <c r="AH64" s="2">
        <v>286861.95</v>
      </c>
      <c r="AI64" s="2">
        <v>373183.05</v>
      </c>
      <c r="AJ64" s="2">
        <v>312678.2</v>
      </c>
      <c r="AK64" s="2">
        <v>358134.9</v>
      </c>
    </row>
    <row r="65" spans="1:37" ht="15" x14ac:dyDescent="0.25">
      <c r="A65" s="3">
        <v>2023</v>
      </c>
      <c r="B65" s="3">
        <v>2</v>
      </c>
      <c r="C65" s="14">
        <v>940134.5</v>
      </c>
      <c r="D65" s="14">
        <v>4949751</v>
      </c>
      <c r="E65" s="63">
        <f t="shared" si="0"/>
        <v>2839672.1487000003</v>
      </c>
      <c r="F65" s="2">
        <f t="shared" si="1"/>
        <v>1007600.8908224569</v>
      </c>
      <c r="G65" s="2">
        <v>973828.98280505475</v>
      </c>
      <c r="H65" s="4">
        <v>463759.89227263303</v>
      </c>
      <c r="I65" s="4">
        <v>2360383</v>
      </c>
      <c r="J65" s="4">
        <v>41445</v>
      </c>
      <c r="K65" s="4">
        <v>209728900</v>
      </c>
      <c r="L65" s="4" t="s">
        <v>187</v>
      </c>
      <c r="M65" s="4" t="s">
        <v>188</v>
      </c>
      <c r="N65" s="16">
        <v>12952.5</v>
      </c>
      <c r="O65" s="4">
        <v>114.16</v>
      </c>
      <c r="P65" s="4">
        <v>118.35</v>
      </c>
      <c r="Q65" s="25">
        <v>110.5286</v>
      </c>
      <c r="R65" s="43">
        <v>105.0896</v>
      </c>
      <c r="S65" s="43">
        <v>122.131</v>
      </c>
      <c r="T65" s="44">
        <v>123.96769999999999</v>
      </c>
      <c r="U65" s="44">
        <v>118.2794</v>
      </c>
      <c r="V65" s="4">
        <v>2105.09</v>
      </c>
      <c r="W65" s="4">
        <v>362.38</v>
      </c>
      <c r="X65" s="2">
        <v>1742.7</v>
      </c>
      <c r="Y65" s="4" t="s">
        <v>186</v>
      </c>
      <c r="Z65" s="4">
        <v>102</v>
      </c>
      <c r="AA65" s="2">
        <v>287821.45</v>
      </c>
      <c r="AB65" s="2">
        <v>383512.65</v>
      </c>
      <c r="AC65" s="4">
        <v>3259.54</v>
      </c>
      <c r="AD65" s="4">
        <v>0</v>
      </c>
      <c r="AE65" s="2">
        <v>3259.54</v>
      </c>
      <c r="AF65" s="4" t="s">
        <v>183</v>
      </c>
      <c r="AG65" s="4">
        <v>1801.95</v>
      </c>
      <c r="AH65" s="2">
        <v>238186.4</v>
      </c>
      <c r="AI65" s="2">
        <v>283106.55</v>
      </c>
      <c r="AJ65" s="2">
        <v>286861.95</v>
      </c>
      <c r="AK65" s="2">
        <v>373183.05</v>
      </c>
    </row>
    <row r="66" spans="1:37" ht="15" x14ac:dyDescent="0.25">
      <c r="A66" s="3">
        <v>2023</v>
      </c>
      <c r="B66" s="3">
        <v>3</v>
      </c>
      <c r="C66" s="14">
        <v>1648840</v>
      </c>
      <c r="D66" s="14">
        <v>8916267</v>
      </c>
      <c r="E66" s="63">
        <f t="shared" si="0"/>
        <v>5115262.3778999997</v>
      </c>
      <c r="F66" s="2">
        <f t="shared" si="1"/>
        <v>984062.56474000402</v>
      </c>
      <c r="G66" s="2">
        <v>1707934.5349078102</v>
      </c>
      <c r="H66" s="4">
        <v>973828.98280505475</v>
      </c>
      <c r="I66" s="4">
        <v>2618339</v>
      </c>
      <c r="J66" s="4">
        <v>22979</v>
      </c>
      <c r="K66" s="4">
        <v>30904935</v>
      </c>
      <c r="L66" s="4" t="s">
        <v>190</v>
      </c>
      <c r="M66" s="4" t="s">
        <v>191</v>
      </c>
      <c r="N66" s="16">
        <v>13126.08695652174</v>
      </c>
      <c r="O66" s="4">
        <v>114.36</v>
      </c>
      <c r="P66" s="4">
        <v>118.69</v>
      </c>
      <c r="Q66" s="25">
        <v>110.8494</v>
      </c>
      <c r="R66" s="43">
        <v>103.8289</v>
      </c>
      <c r="S66" s="43">
        <v>121.0008</v>
      </c>
      <c r="T66" s="44">
        <v>121.54770000000001</v>
      </c>
      <c r="U66" s="44">
        <v>121.5334</v>
      </c>
      <c r="V66" s="4">
        <v>3903.36</v>
      </c>
      <c r="W66" s="4">
        <v>89.391000000000005</v>
      </c>
      <c r="X66" s="2">
        <v>3813.9679999999998</v>
      </c>
      <c r="Y66" s="4" t="s">
        <v>189</v>
      </c>
      <c r="Z66" s="4">
        <v>386.55</v>
      </c>
      <c r="AA66" s="2">
        <v>254072.8</v>
      </c>
      <c r="AB66" s="2">
        <v>354152.5</v>
      </c>
      <c r="AC66" s="4">
        <v>13003.35</v>
      </c>
      <c r="AD66" s="4">
        <v>87.69</v>
      </c>
      <c r="AE66" s="2">
        <v>12915.67</v>
      </c>
      <c r="AF66" s="4" t="s">
        <v>186</v>
      </c>
      <c r="AG66" s="4">
        <v>102</v>
      </c>
      <c r="AH66" s="2">
        <v>231266.35</v>
      </c>
      <c r="AI66" s="2">
        <v>369538.75</v>
      </c>
      <c r="AJ66" s="2">
        <v>238186.4</v>
      </c>
      <c r="AK66" s="2">
        <v>283106.55</v>
      </c>
    </row>
    <row r="67" spans="1:37" ht="15" x14ac:dyDescent="0.25">
      <c r="A67" s="3">
        <v>2023</v>
      </c>
      <c r="B67" s="3">
        <v>4</v>
      </c>
      <c r="C67" s="14">
        <v>1174529</v>
      </c>
      <c r="D67" s="14">
        <v>6351760</v>
      </c>
      <c r="E67" s="63">
        <f t="shared" si="0"/>
        <v>3644004.7119999998</v>
      </c>
      <c r="F67" s="2">
        <f t="shared" si="1"/>
        <v>857546.09488294995</v>
      </c>
      <c r="G67" s="2">
        <v>1216624.1972239485</v>
      </c>
      <c r="H67" s="4">
        <v>1707934.5349078102</v>
      </c>
      <c r="I67" s="5">
        <v>2647001</v>
      </c>
      <c r="J67" s="4">
        <v>13872</v>
      </c>
      <c r="K67" s="4">
        <v>77355850</v>
      </c>
      <c r="L67" s="4" t="s">
        <v>192</v>
      </c>
      <c r="M67" s="4" t="s">
        <v>193</v>
      </c>
      <c r="N67" s="16">
        <v>13220</v>
      </c>
      <c r="O67" s="5">
        <v>114.74</v>
      </c>
      <c r="P67" s="5">
        <v>119.05</v>
      </c>
      <c r="Q67" s="26">
        <v>110.5788</v>
      </c>
      <c r="R67" s="43">
        <v>104.05840000000001</v>
      </c>
      <c r="S67" s="43">
        <v>121.4404</v>
      </c>
      <c r="T67" s="44">
        <v>121.5312</v>
      </c>
      <c r="U67" s="44">
        <v>123.209</v>
      </c>
      <c r="V67" s="4">
        <v>3538.83</v>
      </c>
      <c r="W67" s="4">
        <v>0</v>
      </c>
      <c r="X67" s="2">
        <v>3538.8290000000002</v>
      </c>
      <c r="Y67" s="5">
        <v>2765.5419999999999</v>
      </c>
      <c r="Z67" s="5">
        <v>752.5</v>
      </c>
      <c r="AA67" s="2">
        <v>181150.4</v>
      </c>
      <c r="AB67" s="2">
        <v>263918.75</v>
      </c>
      <c r="AC67" s="4">
        <v>1175.29</v>
      </c>
      <c r="AD67" s="4">
        <v>74.5</v>
      </c>
      <c r="AE67" s="2">
        <v>1100.79</v>
      </c>
      <c r="AF67" s="6" t="s">
        <v>189</v>
      </c>
      <c r="AG67" s="5">
        <v>386.55</v>
      </c>
      <c r="AH67" s="2">
        <v>287821.45</v>
      </c>
      <c r="AI67" s="2">
        <v>383512.65</v>
      </c>
      <c r="AJ67" s="2">
        <v>231266.35</v>
      </c>
      <c r="AK67" s="2">
        <v>369538.75</v>
      </c>
    </row>
    <row r="68" spans="1:37" ht="15" x14ac:dyDescent="0.25">
      <c r="A68" s="3">
        <v>2023</v>
      </c>
      <c r="B68" s="3">
        <v>5</v>
      </c>
      <c r="C68" s="14">
        <v>972737.9</v>
      </c>
      <c r="D68" s="14">
        <v>4962529</v>
      </c>
      <c r="E68" s="63">
        <f t="shared" si="0"/>
        <v>2847002.8872999996</v>
      </c>
      <c r="F68" s="2">
        <f t="shared" si="1"/>
        <v>892576.23782887915</v>
      </c>
      <c r="G68" s="2">
        <v>1007600.8908224569</v>
      </c>
      <c r="H68" s="4">
        <v>1216624.1972239485</v>
      </c>
      <c r="I68" s="5">
        <v>2613281</v>
      </c>
      <c r="J68" s="4">
        <v>1.3</v>
      </c>
      <c r="K68" s="4">
        <v>230704840</v>
      </c>
      <c r="L68" s="4">
        <v>5403.77</v>
      </c>
      <c r="M68" s="4" t="s">
        <v>194</v>
      </c>
      <c r="N68" s="16">
        <v>13208.695652173914</v>
      </c>
      <c r="O68" s="5">
        <v>114.84</v>
      </c>
      <c r="P68" s="5">
        <v>119.61</v>
      </c>
      <c r="Q68" s="26">
        <v>110.2015</v>
      </c>
      <c r="R68" s="43">
        <v>104.4498</v>
      </c>
      <c r="S68" s="43">
        <v>122.3091</v>
      </c>
      <c r="T68" s="44">
        <v>122.26779999999999</v>
      </c>
      <c r="U68" s="44">
        <v>124.23609999999999</v>
      </c>
      <c r="V68" s="4">
        <v>3740.75</v>
      </c>
      <c r="W68" s="4">
        <v>59.265000000000001</v>
      </c>
      <c r="X68" s="2">
        <v>3681.4850000000001</v>
      </c>
      <c r="Y68" s="5">
        <v>4142.8</v>
      </c>
      <c r="Z68" s="5">
        <v>5111.7</v>
      </c>
      <c r="AA68" s="2">
        <v>256054.45</v>
      </c>
      <c r="AB68" s="2">
        <v>379169.9</v>
      </c>
      <c r="AC68" s="4">
        <v>2105.09</v>
      </c>
      <c r="AD68" s="4">
        <v>362.38</v>
      </c>
      <c r="AE68" s="4">
        <v>1742.7</v>
      </c>
      <c r="AF68" s="5">
        <v>2765.5419999999999</v>
      </c>
      <c r="AG68" s="5">
        <v>752.5</v>
      </c>
      <c r="AH68" s="2">
        <v>254072.8</v>
      </c>
      <c r="AI68" s="2">
        <v>354152.5</v>
      </c>
      <c r="AJ68" s="2">
        <v>287821.45</v>
      </c>
      <c r="AK68" s="2">
        <v>383512.65</v>
      </c>
    </row>
    <row r="69" spans="1:37" ht="15" x14ac:dyDescent="0.25">
      <c r="A69" s="3">
        <v>2023</v>
      </c>
      <c r="B69" s="3">
        <v>6</v>
      </c>
      <c r="C69" s="14">
        <v>950014</v>
      </c>
      <c r="D69" s="14">
        <v>4838113</v>
      </c>
      <c r="E69" s="63">
        <f t="shared" si="0"/>
        <v>2775625.4281000001</v>
      </c>
      <c r="F69" s="2">
        <f t="shared" ref="F69:F84" si="2">$D$1*$C72</f>
        <v>867435.25999585656</v>
      </c>
      <c r="G69" s="2">
        <v>984062.56474000402</v>
      </c>
      <c r="H69" s="4">
        <v>1007600.8908224569</v>
      </c>
      <c r="I69" s="5">
        <v>2531089</v>
      </c>
      <c r="J69" s="4">
        <v>1437900</v>
      </c>
      <c r="K69" s="4">
        <v>188094513</v>
      </c>
      <c r="L69" s="4">
        <v>5338.2</v>
      </c>
      <c r="M69" s="4" t="s">
        <v>195</v>
      </c>
      <c r="N69" s="16">
        <v>13350</v>
      </c>
      <c r="O69" s="5">
        <v>115</v>
      </c>
      <c r="P69" s="5">
        <v>120.1</v>
      </c>
      <c r="Q69" s="26">
        <v>110.4072</v>
      </c>
      <c r="R69" s="43">
        <v>104.37690000000001</v>
      </c>
      <c r="S69" s="43">
        <v>122.4832</v>
      </c>
      <c r="T69" s="44">
        <v>122.4919</v>
      </c>
      <c r="U69" s="44">
        <v>123.98350000000001</v>
      </c>
      <c r="V69" s="4">
        <v>3448.1210000000001</v>
      </c>
      <c r="W69" s="5">
        <v>0</v>
      </c>
      <c r="X69" s="2">
        <v>3448.1210000000001</v>
      </c>
      <c r="Y69" s="5">
        <v>815.86</v>
      </c>
      <c r="Z69" s="5">
        <v>12767.62</v>
      </c>
      <c r="AA69" s="2">
        <v>174851.8</v>
      </c>
      <c r="AB69" s="2">
        <v>256054.1</v>
      </c>
      <c r="AC69" s="4">
        <v>3903.36</v>
      </c>
      <c r="AD69" s="4">
        <v>89.391000000000005</v>
      </c>
      <c r="AE69" s="4">
        <v>3813.9679999999998</v>
      </c>
      <c r="AF69" s="5">
        <v>4142.8</v>
      </c>
      <c r="AG69" s="5">
        <v>5111.7</v>
      </c>
      <c r="AH69" s="2">
        <v>181150.4</v>
      </c>
      <c r="AI69" s="2">
        <v>263918.75</v>
      </c>
      <c r="AJ69" s="2">
        <v>254072.8</v>
      </c>
      <c r="AK69" s="2">
        <v>354152.5</v>
      </c>
    </row>
    <row r="70" spans="1:37" ht="15" x14ac:dyDescent="0.25">
      <c r="A70" s="7">
        <v>2023</v>
      </c>
      <c r="B70" s="7">
        <v>7</v>
      </c>
      <c r="C70" s="14">
        <v>827875</v>
      </c>
      <c r="D70" s="14">
        <v>4310177</v>
      </c>
      <c r="E70" s="63">
        <f t="shared" si="0"/>
        <v>2472748.5448999996</v>
      </c>
      <c r="F70" s="2">
        <f t="shared" si="2"/>
        <v>728253.57364822866</v>
      </c>
      <c r="G70" s="2">
        <v>857546.09488294995</v>
      </c>
      <c r="H70" s="4">
        <v>984062.56474000402</v>
      </c>
      <c r="I70" s="8">
        <v>2613281</v>
      </c>
      <c r="J70" s="4">
        <v>21107</v>
      </c>
      <c r="K70" s="4">
        <v>228156525</v>
      </c>
      <c r="L70" s="4" t="s">
        <v>196</v>
      </c>
      <c r="M70" s="4" t="s">
        <v>197</v>
      </c>
      <c r="N70" s="16">
        <v>13342.857142857143</v>
      </c>
      <c r="O70" s="5">
        <v>115.24</v>
      </c>
      <c r="P70" s="5">
        <v>120.34</v>
      </c>
      <c r="Q70" s="25">
        <v>110.63800000000001</v>
      </c>
      <c r="R70" s="43">
        <v>104.67310000000001</v>
      </c>
      <c r="S70" s="43">
        <v>122.9496</v>
      </c>
      <c r="T70" s="44">
        <v>123.18089999999999</v>
      </c>
      <c r="U70" s="44">
        <v>123.7692</v>
      </c>
      <c r="V70" s="4">
        <v>2767.49</v>
      </c>
      <c r="W70" s="4">
        <v>10.039999999999999</v>
      </c>
      <c r="X70" s="2">
        <v>2757.45</v>
      </c>
      <c r="Y70" s="4">
        <v>6572.42</v>
      </c>
      <c r="Z70" s="4">
        <v>6753.56</v>
      </c>
      <c r="AA70" s="2">
        <v>177970.25</v>
      </c>
      <c r="AB70" s="2">
        <v>259642.45</v>
      </c>
      <c r="AC70" s="4">
        <v>3538.83</v>
      </c>
      <c r="AD70" s="4">
        <v>0</v>
      </c>
      <c r="AE70" s="4">
        <v>3538.8290000000002</v>
      </c>
      <c r="AF70" s="8">
        <v>815.86</v>
      </c>
      <c r="AG70" s="8">
        <v>12767.62</v>
      </c>
      <c r="AH70" s="2">
        <v>256054.45</v>
      </c>
      <c r="AI70" s="2">
        <v>379169.9</v>
      </c>
      <c r="AJ70" s="2">
        <v>181150.4</v>
      </c>
      <c r="AK70" s="2">
        <v>263918.75</v>
      </c>
    </row>
    <row r="71" spans="1:37" ht="15" x14ac:dyDescent="0.25">
      <c r="A71" s="7">
        <v>2023</v>
      </c>
      <c r="B71" s="7">
        <v>8</v>
      </c>
      <c r="C71" s="14">
        <v>861693.1</v>
      </c>
      <c r="D71" s="14">
        <v>4380256</v>
      </c>
      <c r="E71" s="63">
        <f t="shared" si="0"/>
        <v>2512952.8672000002</v>
      </c>
      <c r="F71" s="2">
        <f t="shared" si="2"/>
        <v>515333.54050134652</v>
      </c>
      <c r="G71" s="2">
        <v>892576.23782887915</v>
      </c>
      <c r="H71" s="4">
        <v>857546.09488294995</v>
      </c>
      <c r="I71" s="8">
        <v>2613281</v>
      </c>
      <c r="J71" s="4">
        <v>1188</v>
      </c>
      <c r="K71" s="4">
        <v>244784670</v>
      </c>
      <c r="L71" s="4" t="s">
        <v>198</v>
      </c>
      <c r="M71" s="4" t="s">
        <v>199</v>
      </c>
      <c r="N71" s="16">
        <v>13436.95652173913</v>
      </c>
      <c r="O71" s="5">
        <v>115.22</v>
      </c>
      <c r="P71" s="5">
        <v>119.86</v>
      </c>
      <c r="Q71" s="27">
        <v>111.8468</v>
      </c>
      <c r="R71" s="43">
        <v>106.7119</v>
      </c>
      <c r="S71" s="43">
        <v>125.2998</v>
      </c>
      <c r="T71" s="44">
        <v>125.81059999999999</v>
      </c>
      <c r="U71" s="44">
        <v>125.351</v>
      </c>
      <c r="V71" s="4">
        <v>2519.7200000000003</v>
      </c>
      <c r="W71" s="4">
        <v>121.13</v>
      </c>
      <c r="X71" s="2">
        <v>2398.59</v>
      </c>
      <c r="Y71" s="4">
        <v>791</v>
      </c>
      <c r="Z71" s="4">
        <v>43176.3</v>
      </c>
      <c r="AA71" s="2">
        <v>172041.9</v>
      </c>
      <c r="AB71" s="2">
        <v>143853.38</v>
      </c>
      <c r="AC71" s="4">
        <v>3740.75</v>
      </c>
      <c r="AD71" s="4">
        <v>59.265000000000001</v>
      </c>
      <c r="AE71" s="4">
        <v>3681.4850000000001</v>
      </c>
      <c r="AF71" s="8">
        <v>6572.42</v>
      </c>
      <c r="AG71" s="8">
        <v>6753.56</v>
      </c>
      <c r="AH71" s="2">
        <v>174851.8</v>
      </c>
      <c r="AI71" s="2">
        <v>256054.1</v>
      </c>
      <c r="AJ71" s="2">
        <v>256054.45</v>
      </c>
      <c r="AK71" s="2">
        <v>379169.9</v>
      </c>
    </row>
    <row r="72" spans="1:37" ht="15" x14ac:dyDescent="0.25">
      <c r="A72" s="7">
        <v>2023</v>
      </c>
      <c r="B72" s="7">
        <v>9</v>
      </c>
      <c r="C72" s="63">
        <v>837422</v>
      </c>
      <c r="D72" s="14">
        <v>4288542</v>
      </c>
      <c r="E72" s="63">
        <f t="shared" si="0"/>
        <v>2460336.5453999997</v>
      </c>
      <c r="F72" s="2">
        <f t="shared" si="2"/>
        <v>341716.38698984875</v>
      </c>
      <c r="G72" s="2">
        <v>867435.25999585656</v>
      </c>
      <c r="H72" s="4">
        <v>892576.23782887915</v>
      </c>
      <c r="I72" s="8">
        <v>2528982</v>
      </c>
      <c r="J72" s="4">
        <v>1442.8</v>
      </c>
      <c r="K72" s="4">
        <v>177978630</v>
      </c>
      <c r="L72" s="4" t="s">
        <v>200</v>
      </c>
      <c r="M72" s="4" t="s">
        <v>201</v>
      </c>
      <c r="N72" s="16">
        <v>13997.619047619048</v>
      </c>
      <c r="O72" s="5">
        <v>115.44</v>
      </c>
      <c r="P72" s="5">
        <v>120.28</v>
      </c>
      <c r="Q72" s="27">
        <v>114.1444</v>
      </c>
      <c r="R72" s="43">
        <v>111.5587</v>
      </c>
      <c r="S72" s="43">
        <v>131.15270000000001</v>
      </c>
      <c r="T72" s="44">
        <v>132.48910000000001</v>
      </c>
      <c r="U72" s="44">
        <v>128.34549999999999</v>
      </c>
      <c r="V72" s="4">
        <v>29908.86</v>
      </c>
      <c r="W72" s="4">
        <v>1086.06</v>
      </c>
      <c r="X72" s="2">
        <v>28822.799999999999</v>
      </c>
      <c r="Y72" s="4">
        <v>3072.86</v>
      </c>
      <c r="Z72" s="4">
        <v>35022.800000000003</v>
      </c>
      <c r="AA72" s="2">
        <v>161081.1</v>
      </c>
      <c r="AB72" s="2">
        <v>283679.92</v>
      </c>
      <c r="AC72" s="4">
        <v>3448.1210000000001</v>
      </c>
      <c r="AD72" s="5">
        <v>0</v>
      </c>
      <c r="AE72" s="4">
        <v>3448.1210000000001</v>
      </c>
      <c r="AF72" s="8">
        <v>791</v>
      </c>
      <c r="AG72" s="8">
        <v>43176.3</v>
      </c>
      <c r="AH72" s="2">
        <v>177970.25</v>
      </c>
      <c r="AI72" s="2">
        <v>259642.45</v>
      </c>
      <c r="AJ72" s="2">
        <v>174851.8</v>
      </c>
      <c r="AK72" s="2">
        <v>256054.1</v>
      </c>
    </row>
    <row r="73" spans="1:37" ht="15" x14ac:dyDescent="0.25">
      <c r="A73" s="7">
        <v>2023</v>
      </c>
      <c r="B73" s="7">
        <v>10</v>
      </c>
      <c r="C73" s="63">
        <v>703056</v>
      </c>
      <c r="D73" s="14">
        <v>3726874</v>
      </c>
      <c r="E73" s="63">
        <f t="shared" si="0"/>
        <v>2138107.6137999999</v>
      </c>
      <c r="F73" s="2">
        <f t="shared" si="2"/>
        <v>304026.22530321608</v>
      </c>
      <c r="G73" s="2">
        <v>728253.57364822866</v>
      </c>
      <c r="H73" s="4">
        <v>867435.25999585656</v>
      </c>
      <c r="I73" s="8">
        <v>2613281</v>
      </c>
      <c r="J73" s="8">
        <v>5.24</v>
      </c>
      <c r="K73" s="8">
        <v>274859090</v>
      </c>
      <c r="L73" s="4" t="s">
        <v>202</v>
      </c>
      <c r="M73" s="4" t="s">
        <v>203</v>
      </c>
      <c r="N73" s="16">
        <v>14386.363636363636</v>
      </c>
      <c r="O73" s="5">
        <v>115.64</v>
      </c>
      <c r="P73" s="5">
        <v>120.51</v>
      </c>
      <c r="Q73" s="27">
        <v>115.7766</v>
      </c>
      <c r="R73" s="43">
        <v>114.54989999999999</v>
      </c>
      <c r="S73" s="43">
        <v>134.97479999999999</v>
      </c>
      <c r="T73" s="44">
        <v>136.91499999999999</v>
      </c>
      <c r="U73" s="44">
        <v>130.2501</v>
      </c>
      <c r="V73" s="2">
        <v>5925.94</v>
      </c>
      <c r="W73" s="2">
        <v>151.25</v>
      </c>
      <c r="X73" s="2">
        <v>5774.69</v>
      </c>
      <c r="Y73" s="4">
        <v>1236.5</v>
      </c>
      <c r="Z73" s="4">
        <v>14317.56</v>
      </c>
      <c r="AA73" s="2">
        <v>187357.15</v>
      </c>
      <c r="AB73" s="2">
        <v>341132.85</v>
      </c>
      <c r="AC73" s="4">
        <v>2767.49</v>
      </c>
      <c r="AD73" s="4">
        <v>10.039999999999999</v>
      </c>
      <c r="AE73" s="2">
        <v>2757.45</v>
      </c>
      <c r="AF73" s="8">
        <v>3072.86</v>
      </c>
      <c r="AG73" s="8">
        <v>35022.800000000003</v>
      </c>
      <c r="AH73" s="2">
        <v>172041.9</v>
      </c>
      <c r="AI73" s="2">
        <v>143853.38</v>
      </c>
      <c r="AJ73" s="2">
        <v>177970.25</v>
      </c>
      <c r="AK73" s="2">
        <v>259642.45</v>
      </c>
    </row>
    <row r="74" spans="1:37" ht="15" x14ac:dyDescent="0.25">
      <c r="A74" s="7">
        <v>2023</v>
      </c>
      <c r="B74" s="7">
        <v>11</v>
      </c>
      <c r="C74" s="63">
        <v>497503</v>
      </c>
      <c r="D74" s="63">
        <v>2748194</v>
      </c>
      <c r="E74" s="63">
        <f t="shared" si="0"/>
        <v>1576638.8977999999</v>
      </c>
      <c r="F74" s="2">
        <f t="shared" si="2"/>
        <v>479395.78413093026</v>
      </c>
      <c r="G74" s="2">
        <v>515333.54050134652</v>
      </c>
      <c r="H74" s="4">
        <v>728253.57364822866</v>
      </c>
      <c r="I74" s="8">
        <v>2528982</v>
      </c>
      <c r="J74" s="8">
        <v>38082.120000000003</v>
      </c>
      <c r="K74" s="8">
        <v>374177112</v>
      </c>
      <c r="L74" s="4" t="s">
        <v>204</v>
      </c>
      <c r="M74" s="4" t="s">
        <v>205</v>
      </c>
      <c r="N74" s="16">
        <v>14486.363636363636</v>
      </c>
      <c r="O74" s="5">
        <v>116.08</v>
      </c>
      <c r="P74" s="5">
        <v>122.3</v>
      </c>
      <c r="Q74" s="28">
        <v>116.7296</v>
      </c>
      <c r="R74" s="43">
        <v>113.9217</v>
      </c>
      <c r="S74" s="43">
        <v>135.0959</v>
      </c>
      <c r="T74" s="44">
        <v>136.91390000000001</v>
      </c>
      <c r="U74" s="44">
        <v>130.82169999999999</v>
      </c>
      <c r="V74" s="2">
        <v>5571.59</v>
      </c>
      <c r="W74" s="2">
        <v>4.0999999999999996</v>
      </c>
      <c r="X74" s="2">
        <v>5567.49</v>
      </c>
      <c r="Y74" s="4">
        <v>6323.84</v>
      </c>
      <c r="Z74" s="4">
        <v>972.97</v>
      </c>
      <c r="AA74" s="9">
        <v>209148</v>
      </c>
      <c r="AB74" s="9">
        <v>347003</v>
      </c>
      <c r="AC74" s="4">
        <v>2519.7200000000003</v>
      </c>
      <c r="AD74" s="4">
        <v>121.13</v>
      </c>
      <c r="AE74" s="2">
        <v>2398.59</v>
      </c>
      <c r="AF74" s="4">
        <v>1236.5</v>
      </c>
      <c r="AG74" s="4">
        <v>14969.2</v>
      </c>
      <c r="AH74" s="2">
        <v>161081.1</v>
      </c>
      <c r="AI74" s="2">
        <v>283679.92</v>
      </c>
      <c r="AJ74" s="2">
        <v>172041.9</v>
      </c>
      <c r="AK74" s="2">
        <v>143853.38</v>
      </c>
    </row>
    <row r="75" spans="1:37" ht="15" x14ac:dyDescent="0.25">
      <c r="A75" s="7">
        <v>2023</v>
      </c>
      <c r="B75" s="7">
        <v>12</v>
      </c>
      <c r="C75" s="63">
        <v>329893</v>
      </c>
      <c r="D75" s="63">
        <v>1812772</v>
      </c>
      <c r="E75" s="63">
        <f t="shared" si="0"/>
        <v>1039987.2964</v>
      </c>
      <c r="F75" s="2">
        <f t="shared" si="2"/>
        <v>1146534.0169877771</v>
      </c>
      <c r="G75" s="2">
        <v>341716.38698984875</v>
      </c>
      <c r="H75" s="2">
        <v>515333.54050134652</v>
      </c>
      <c r="I75" s="8">
        <v>2615810</v>
      </c>
      <c r="J75" s="8">
        <v>367.5</v>
      </c>
      <c r="K75" s="8">
        <v>472134107</v>
      </c>
      <c r="L75" s="4" t="s">
        <v>206</v>
      </c>
      <c r="M75" s="4" t="s">
        <v>207</v>
      </c>
      <c r="N75" s="16">
        <v>14421.428571428571</v>
      </c>
      <c r="O75" s="5">
        <v>116.56</v>
      </c>
      <c r="P75" s="5">
        <v>123.82</v>
      </c>
      <c r="Q75" s="28">
        <v>117.7598</v>
      </c>
      <c r="R75" s="43">
        <v>114.2574</v>
      </c>
      <c r="S75" s="43">
        <v>136.07419999999999</v>
      </c>
      <c r="T75" s="44">
        <v>137.75</v>
      </c>
      <c r="U75" s="44">
        <v>132.41980000000001</v>
      </c>
      <c r="V75" s="8"/>
      <c r="W75" s="8"/>
      <c r="X75" s="8"/>
      <c r="Y75" s="8"/>
      <c r="Z75" s="8"/>
      <c r="AA75" s="8"/>
      <c r="AB75" s="8"/>
      <c r="AC75" s="4">
        <v>29908.86</v>
      </c>
      <c r="AD75" s="4">
        <v>1086.06</v>
      </c>
      <c r="AE75" s="2">
        <v>28822.799999999999</v>
      </c>
      <c r="AF75" s="4">
        <v>6323.84</v>
      </c>
      <c r="AG75" s="4">
        <v>972.97</v>
      </c>
      <c r="AH75" s="2">
        <v>187357.15</v>
      </c>
      <c r="AI75" s="2">
        <v>341132.85</v>
      </c>
      <c r="AJ75" s="2">
        <v>161081.1</v>
      </c>
      <c r="AK75" s="2">
        <v>283679.92</v>
      </c>
    </row>
    <row r="76" spans="1:37" ht="15" x14ac:dyDescent="0.25">
      <c r="A76" s="7">
        <v>2024</v>
      </c>
      <c r="B76" s="7">
        <v>1</v>
      </c>
      <c r="C76" s="64">
        <v>293506.91790772486</v>
      </c>
      <c r="D76" s="65">
        <v>1495850.2599999995</v>
      </c>
      <c r="E76" s="63">
        <v>862685</v>
      </c>
      <c r="F76" s="2">
        <f t="shared" si="2"/>
        <v>1768712.1918375792</v>
      </c>
      <c r="G76" s="2">
        <v>304026.22530321608</v>
      </c>
      <c r="H76" s="2">
        <v>341716.38698984875</v>
      </c>
      <c r="I76" s="8">
        <v>2632978</v>
      </c>
      <c r="J76" s="8">
        <v>0</v>
      </c>
      <c r="K76" s="8">
        <v>404297725</v>
      </c>
      <c r="L76" s="8"/>
      <c r="M76" s="8">
        <v>13187.17</v>
      </c>
      <c r="N76" s="16">
        <v>14643.478260869566</v>
      </c>
      <c r="O76" s="8"/>
      <c r="P76" s="8"/>
      <c r="Q76" s="27">
        <v>118.2734</v>
      </c>
      <c r="R76" s="43">
        <v>116.1559</v>
      </c>
      <c r="S76" s="43">
        <v>138.68340000000001</v>
      </c>
      <c r="T76" s="44">
        <v>139.99889999999999</v>
      </c>
      <c r="U76" s="44">
        <v>135.6961</v>
      </c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2">
        <v>187357.15</v>
      </c>
      <c r="AK76" s="2">
        <v>341132.85</v>
      </c>
    </row>
    <row r="77" spans="1:37" ht="15" x14ac:dyDescent="0.25">
      <c r="A77" s="7">
        <v>2024</v>
      </c>
      <c r="B77" s="7">
        <v>2</v>
      </c>
      <c r="C77" s="64">
        <v>462808.69000000012</v>
      </c>
      <c r="D77" s="64">
        <v>2336961.83</v>
      </c>
      <c r="E77" s="63">
        <v>1346226</v>
      </c>
      <c r="F77" s="2">
        <f t="shared" si="2"/>
        <v>1305503.7808162419</v>
      </c>
      <c r="G77" s="2">
        <v>479395.78413093026</v>
      </c>
      <c r="H77" s="2">
        <v>304026.22530321608</v>
      </c>
      <c r="I77" s="8">
        <v>2463109</v>
      </c>
      <c r="J77" s="8">
        <v>443.44</v>
      </c>
      <c r="K77" s="8">
        <v>433011777</v>
      </c>
      <c r="L77" s="8"/>
      <c r="M77" s="8">
        <v>14161.81</v>
      </c>
      <c r="N77" s="16">
        <v>15280.952380952382</v>
      </c>
      <c r="O77" s="8"/>
      <c r="P77" s="8"/>
      <c r="Q77" s="27">
        <v>120.9734</v>
      </c>
      <c r="R77" s="43">
        <v>120.3021</v>
      </c>
      <c r="S77" s="43">
        <v>144.47540000000001</v>
      </c>
      <c r="T77" s="44">
        <v>146.07820000000001</v>
      </c>
      <c r="U77" s="44">
        <v>140.49510000000001</v>
      </c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1:37" ht="15" x14ac:dyDescent="0.25">
      <c r="A78" s="7">
        <v>2024</v>
      </c>
      <c r="B78" s="7">
        <v>3</v>
      </c>
      <c r="C78" s="63">
        <v>1106863.9400000002</v>
      </c>
      <c r="D78" s="65">
        <v>5873308.9600000009</v>
      </c>
      <c r="E78" s="63">
        <v>3383764</v>
      </c>
      <c r="F78" s="2">
        <f t="shared" si="2"/>
        <v>749133.11580691941</v>
      </c>
      <c r="G78" s="2">
        <v>1146534.0169877771</v>
      </c>
      <c r="H78" s="2">
        <v>479395.78413093026</v>
      </c>
      <c r="I78" s="8">
        <v>2638074</v>
      </c>
      <c r="J78" s="8">
        <v>1041.18</v>
      </c>
      <c r="K78" s="8">
        <v>552798698</v>
      </c>
      <c r="L78" s="8"/>
      <c r="M78" s="8">
        <v>13964.6</v>
      </c>
      <c r="N78" s="16">
        <v>15775</v>
      </c>
      <c r="O78" s="8"/>
      <c r="P78" s="8"/>
      <c r="Q78" s="27">
        <v>119.3861</v>
      </c>
      <c r="R78" s="43">
        <v>114.27760000000001</v>
      </c>
      <c r="S78" s="43">
        <v>138.47710000000001</v>
      </c>
      <c r="T78" s="44">
        <v>140.1395</v>
      </c>
      <c r="U78" s="44">
        <v>134.6874</v>
      </c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1:37" ht="15" x14ac:dyDescent="0.25">
      <c r="A79" s="7">
        <v>2024</v>
      </c>
      <c r="B79" s="7">
        <v>4</v>
      </c>
      <c r="C79" s="64">
        <v>1707514.7499999993</v>
      </c>
      <c r="D79" s="64">
        <v>9226202.9399999958</v>
      </c>
      <c r="E79" s="63">
        <v>5311973</v>
      </c>
      <c r="F79" s="2">
        <f t="shared" si="2"/>
        <v>777738.91651129047</v>
      </c>
      <c r="G79" s="2">
        <v>1768712.1918375792</v>
      </c>
      <c r="H79" s="8">
        <v>1146534.0169877771</v>
      </c>
      <c r="I79" s="2">
        <v>2666952</v>
      </c>
      <c r="J79" s="8">
        <v>425000</v>
      </c>
      <c r="K79" s="8">
        <v>336283254</v>
      </c>
      <c r="L79" s="8"/>
      <c r="M79" s="8">
        <v>12759.11</v>
      </c>
      <c r="N79" s="16">
        <v>15527.272727272728</v>
      </c>
      <c r="O79" s="8"/>
      <c r="P79" s="8"/>
      <c r="Q79" s="27">
        <v>116.7855</v>
      </c>
      <c r="R79" s="43">
        <v>105.5414</v>
      </c>
      <c r="S79" s="43">
        <v>128.6472</v>
      </c>
      <c r="T79" s="44">
        <v>128.5926</v>
      </c>
      <c r="U79" s="44">
        <v>130.1765</v>
      </c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1:37" ht="15" x14ac:dyDescent="0.25">
      <c r="A80" s="7">
        <v>2024</v>
      </c>
      <c r="B80" s="7">
        <v>5</v>
      </c>
      <c r="C80" s="63">
        <v>1260333.3500000001</v>
      </c>
      <c r="D80" s="63">
        <v>6260370.4199999999</v>
      </c>
      <c r="E80" s="63">
        <v>3605979</v>
      </c>
      <c r="F80" s="2">
        <f t="shared" si="2"/>
        <v>977067.7957323388</v>
      </c>
      <c r="G80" s="2">
        <v>1305503.7808162419</v>
      </c>
      <c r="H80" s="8">
        <v>1768712.1918375792</v>
      </c>
      <c r="I80" s="2">
        <v>2632978</v>
      </c>
      <c r="J80" s="8">
        <v>543.6</v>
      </c>
      <c r="K80" s="8">
        <v>390601300</v>
      </c>
      <c r="L80" s="8"/>
      <c r="M80" s="8">
        <v>12071.41</v>
      </c>
      <c r="N80" s="16">
        <v>15256.521739130434</v>
      </c>
      <c r="O80" s="8"/>
      <c r="P80" s="8"/>
      <c r="Q80" s="27">
        <v>116.71</v>
      </c>
      <c r="R80" s="43">
        <v>104.6313</v>
      </c>
      <c r="S80" s="43">
        <v>127.37139999999999</v>
      </c>
      <c r="T80" s="44">
        <v>127.7107</v>
      </c>
      <c r="U80" s="44">
        <v>128.2861</v>
      </c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1:37" ht="15" x14ac:dyDescent="0.25">
      <c r="A81" s="7">
        <v>2024</v>
      </c>
      <c r="B81" s="7">
        <v>6</v>
      </c>
      <c r="C81" s="64">
        <v>723213.1100000001</v>
      </c>
      <c r="D81" s="63">
        <v>3575448.7999999989</v>
      </c>
      <c r="E81" s="63">
        <v>2061184</v>
      </c>
      <c r="F81" s="2">
        <f t="shared" si="2"/>
        <v>1031270.0538636838</v>
      </c>
      <c r="G81" s="2">
        <v>749133.11580691941</v>
      </c>
      <c r="H81" s="8">
        <v>1305503.7808162419</v>
      </c>
      <c r="I81" s="2">
        <v>2550167</v>
      </c>
      <c r="J81" s="8">
        <v>2682.78</v>
      </c>
      <c r="K81" s="8">
        <v>326535510</v>
      </c>
      <c r="L81" s="8"/>
      <c r="M81" s="8">
        <v>12313.56</v>
      </c>
      <c r="N81" s="16">
        <v>15295</v>
      </c>
      <c r="O81" s="8"/>
      <c r="P81" s="8"/>
      <c r="Q81" s="27">
        <v>118.7732</v>
      </c>
      <c r="R81" s="43">
        <v>106.20099999999999</v>
      </c>
      <c r="S81" s="43">
        <v>129.29409999999999</v>
      </c>
      <c r="T81" s="44">
        <v>130.73699999999999</v>
      </c>
      <c r="U81" s="44">
        <v>127.1143</v>
      </c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1:37" ht="15" x14ac:dyDescent="0.25">
      <c r="A82" s="7">
        <v>2024</v>
      </c>
      <c r="B82" s="7">
        <v>7</v>
      </c>
      <c r="C82" s="64">
        <v>750829.14999999991</v>
      </c>
      <c r="D82" s="63">
        <v>3783361.0099999993</v>
      </c>
      <c r="E82" s="63">
        <v>2046186</v>
      </c>
      <c r="F82" s="2">
        <f t="shared" si="2"/>
        <v>0</v>
      </c>
      <c r="G82" s="2">
        <v>777738.91651129047</v>
      </c>
      <c r="H82" s="8">
        <v>749133.11580691941</v>
      </c>
      <c r="I82" s="2">
        <v>2632978</v>
      </c>
      <c r="J82" s="8"/>
      <c r="K82" s="8"/>
      <c r="L82" s="8"/>
      <c r="M82" s="8">
        <v>12518.68</v>
      </c>
      <c r="N82" s="16">
        <v>15352.173913043478</v>
      </c>
      <c r="O82" s="8"/>
      <c r="P82" s="8"/>
      <c r="Q82" s="27">
        <v>119.6067</v>
      </c>
      <c r="R82" s="43">
        <v>108.3235</v>
      </c>
      <c r="S82" s="43">
        <v>131.35749999999999</v>
      </c>
      <c r="T82" s="44">
        <v>134.4357</v>
      </c>
      <c r="U82" s="44">
        <v>124.5253</v>
      </c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1:37" ht="15" x14ac:dyDescent="0.25">
      <c r="A83" s="7">
        <v>2024</v>
      </c>
      <c r="B83" s="7">
        <v>8</v>
      </c>
      <c r="C83" s="64">
        <v>943261.25</v>
      </c>
      <c r="D83" s="63">
        <v>4621539.5200000005</v>
      </c>
      <c r="E83" s="63">
        <v>2849615</v>
      </c>
      <c r="F83" s="2">
        <f t="shared" si="2"/>
        <v>0</v>
      </c>
      <c r="G83" s="2">
        <v>977067.7957323388</v>
      </c>
      <c r="H83" s="8">
        <v>777738.91651129047</v>
      </c>
      <c r="I83" s="8">
        <v>2632978</v>
      </c>
      <c r="J83" s="8"/>
      <c r="K83" s="8"/>
      <c r="L83" s="8"/>
      <c r="M83" s="8">
        <v>12627.46</v>
      </c>
      <c r="N83" s="16">
        <v>15329.545454545454</v>
      </c>
      <c r="O83" s="8"/>
      <c r="P83" s="8"/>
      <c r="Q83" s="28">
        <v>119.84950000000001</v>
      </c>
      <c r="R83" s="43">
        <v>110.2513</v>
      </c>
      <c r="S83" s="43">
        <v>133.50110000000001</v>
      </c>
      <c r="T83" s="44">
        <v>136.41630000000001</v>
      </c>
      <c r="U83" s="44">
        <v>126.6032</v>
      </c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1:37" ht="15" x14ac:dyDescent="0.25">
      <c r="A84" s="7">
        <v>2024</v>
      </c>
      <c r="B84" s="7">
        <v>9</v>
      </c>
      <c r="C84" s="64">
        <v>995588.11000000045</v>
      </c>
      <c r="D84" s="63">
        <v>5139601.5500000007</v>
      </c>
      <c r="E84" s="63">
        <v>2872858</v>
      </c>
      <c r="F84" s="2">
        <f t="shared" si="2"/>
        <v>0</v>
      </c>
      <c r="G84" s="2">
        <v>1031270.0538636838</v>
      </c>
      <c r="H84" s="8">
        <v>977067.7957323388</v>
      </c>
      <c r="I84" s="8">
        <v>2548043</v>
      </c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>
        <v>3020555</v>
      </c>
      <c r="AH84" s="8"/>
      <c r="AI84" s="8"/>
      <c r="AJ84" s="8"/>
      <c r="AK84" s="8"/>
    </row>
    <row r="85" spans="1:37" ht="15" x14ac:dyDescent="0.25">
      <c r="A85" s="7"/>
      <c r="B85" s="7"/>
      <c r="C85" s="8"/>
      <c r="D85" s="2"/>
      <c r="E85" s="8"/>
      <c r="F85" s="2"/>
      <c r="G85" s="2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 t="s">
        <v>236</v>
      </c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1:37" ht="15" x14ac:dyDescent="0.25">
      <c r="A86" s="7"/>
      <c r="B86" s="7"/>
      <c r="C86" s="8"/>
      <c r="D86" s="2"/>
      <c r="E86" s="8"/>
      <c r="F86" s="2"/>
      <c r="G86" s="2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 t="s">
        <v>237</v>
      </c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1:37" ht="15" x14ac:dyDescent="0.25">
      <c r="A87" s="7"/>
      <c r="B87" s="7"/>
      <c r="C87" s="8"/>
      <c r="D87" s="2"/>
      <c r="E87" s="8"/>
      <c r="F87" s="2"/>
      <c r="G87" s="2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1:37" ht="15" x14ac:dyDescent="0.25">
      <c r="C88" s="8"/>
      <c r="D88" s="2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1:37" ht="15" x14ac:dyDescent="0.25">
      <c r="C89" s="8"/>
      <c r="D89" s="2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1:37" ht="15" x14ac:dyDescent="0.25">
      <c r="C90" s="8"/>
      <c r="D90" s="2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1:37" ht="12.75" x14ac:dyDescent="0.2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1:37" ht="12.75" x14ac:dyDescent="0.2"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>
        <v>104.34443171853501</v>
      </c>
      <c r="P92" s="8">
        <v>103.0706874887279</v>
      </c>
      <c r="Q92" s="8">
        <v>101.85817654714104</v>
      </c>
      <c r="R92" s="8">
        <v>100.53962528775085</v>
      </c>
      <c r="S92" s="8">
        <v>100.83950919302889</v>
      </c>
      <c r="T92" s="8">
        <v>100.92768493005784</v>
      </c>
      <c r="U92" s="8">
        <v>100.30142616496815</v>
      </c>
      <c r="V92" s="8">
        <v>101.5885254825986</v>
      </c>
      <c r="W92" s="8">
        <v>103.9508237347988</v>
      </c>
      <c r="X92" s="8">
        <v>104.80287641977787</v>
      </c>
      <c r="Y92" s="8">
        <v>106.23397103859983</v>
      </c>
      <c r="Z92" s="8">
        <v>107.02614188645821</v>
      </c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1:37" ht="12.75" x14ac:dyDescent="0.2"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>
        <v>107.5808788375415</v>
      </c>
      <c r="P93" s="8">
        <v>106.72458902018924</v>
      </c>
      <c r="Q93" s="8">
        <v>105.30534251578234</v>
      </c>
      <c r="R93" s="8">
        <v>104.03217567110592</v>
      </c>
      <c r="S93" s="8">
        <v>103.45831003281525</v>
      </c>
      <c r="T93" s="8">
        <v>103.23281453583351</v>
      </c>
      <c r="U93" s="8">
        <v>103.60581696861718</v>
      </c>
      <c r="V93" s="8">
        <v>104.75337206146904</v>
      </c>
      <c r="W93" s="8">
        <v>106.72721336903122</v>
      </c>
      <c r="X93" s="8">
        <v>107.75783807510928</v>
      </c>
      <c r="Y93" s="8">
        <v>107.98818964782129</v>
      </c>
      <c r="Z93" s="8">
        <v>108.16540716132252</v>
      </c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1:37" ht="12.75" x14ac:dyDescent="0.2"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>
        <v>104.21410369873047</v>
      </c>
      <c r="P94" s="8">
        <v>103.76020812988281</v>
      </c>
      <c r="Q94" s="8">
        <v>102.4143</v>
      </c>
      <c r="R94" s="8">
        <v>100.92749999999999</v>
      </c>
      <c r="S94" s="8">
        <v>100.3815</v>
      </c>
      <c r="T94" s="8">
        <v>100.4207</v>
      </c>
      <c r="U94" s="8">
        <v>100.1703</v>
      </c>
      <c r="V94" s="8">
        <v>100.625</v>
      </c>
      <c r="W94" s="8">
        <v>101.5318</v>
      </c>
      <c r="X94" s="8">
        <v>101.4328</v>
      </c>
      <c r="Y94" s="8">
        <v>100.88590000000001</v>
      </c>
      <c r="Z94" s="8">
        <v>100.3374</v>
      </c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1:37" ht="12.75" x14ac:dyDescent="0.2"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1:37" ht="12.75" x14ac:dyDescent="0.2"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3:37" ht="12.75" x14ac:dyDescent="0.2"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3:37" ht="12.75" x14ac:dyDescent="0.2"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3:37" ht="12.75" x14ac:dyDescent="0.2"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3:37" ht="12.75" x14ac:dyDescent="0.2"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3:37" ht="12.75" x14ac:dyDescent="0.2"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3:37" ht="12.75" x14ac:dyDescent="0.2"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3:37" ht="12.75" x14ac:dyDescent="0.2"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3:37" ht="12.75" x14ac:dyDescent="0.2"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3:37" ht="12.75" x14ac:dyDescent="0.2"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3:37" ht="12.75" x14ac:dyDescent="0.2"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3:37" ht="12.75" x14ac:dyDescent="0.2"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3:37" ht="12.75" x14ac:dyDescent="0.2"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3:37" ht="12.75" x14ac:dyDescent="0.2"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3:37" ht="12.75" x14ac:dyDescent="0.2"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3:37" ht="12.75" x14ac:dyDescent="0.2"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3:37" ht="12.75" x14ac:dyDescent="0.2"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3:37" ht="12.75" x14ac:dyDescent="0.2"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3:37" ht="12.75" x14ac:dyDescent="0.2"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3:37" ht="12.75" x14ac:dyDescent="0.2"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3:37" ht="12.75" x14ac:dyDescent="0.2"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3:37" ht="12.75" x14ac:dyDescent="0.2"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3:37" ht="12.75" x14ac:dyDescent="0.2"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3:37" ht="12.75" x14ac:dyDescent="0.2"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3:37" ht="12.75" x14ac:dyDescent="0.2"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3:37" ht="12.75" x14ac:dyDescent="0.2"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3:37" ht="12.75" x14ac:dyDescent="0.2"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3:37" ht="12.75" x14ac:dyDescent="0.2"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3:37" ht="12.75" x14ac:dyDescent="0.2"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3:37" ht="12.75" x14ac:dyDescent="0.2"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3:37" ht="12.75" x14ac:dyDescent="0.2"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3:37" ht="12.75" x14ac:dyDescent="0.2"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3:37" ht="12.75" x14ac:dyDescent="0.2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3:37" ht="12.75" x14ac:dyDescent="0.2"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3:37" ht="12.75" x14ac:dyDescent="0.2"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3:37" ht="12.75" x14ac:dyDescent="0.2"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3:37" ht="12.75" x14ac:dyDescent="0.2"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3:37" ht="12.75" x14ac:dyDescent="0.2"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3:37" ht="12.75" x14ac:dyDescent="0.2"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3:37" ht="12.75" x14ac:dyDescent="0.2"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3:37" ht="12.75" x14ac:dyDescent="0.2"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3:37" ht="12.75" x14ac:dyDescent="0.2"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3:37" ht="12.75" x14ac:dyDescent="0.2"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3:37" ht="12.75" x14ac:dyDescent="0.2"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3:37" ht="12.75" x14ac:dyDescent="0.2"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3:37" ht="12.75" x14ac:dyDescent="0.2"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3:37" ht="12.75" x14ac:dyDescent="0.2"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3:37" ht="12.75" x14ac:dyDescent="0.2"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3:37" ht="12.75" x14ac:dyDescent="0.2"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3:37" ht="12.75" x14ac:dyDescent="0.2"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3:37" ht="12.75" x14ac:dyDescent="0.2"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3:37" ht="12.75" x14ac:dyDescent="0.2"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3:37" ht="12.75" x14ac:dyDescent="0.2"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3:37" ht="12.75" x14ac:dyDescent="0.2"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3:37" ht="12.75" x14ac:dyDescent="0.2"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3:37" ht="12.75" x14ac:dyDescent="0.2"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3:37" ht="12.75" x14ac:dyDescent="0.2"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3:37" ht="12.75" x14ac:dyDescent="0.2"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3:37" ht="12.75" x14ac:dyDescent="0.2"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3:37" ht="12.75" x14ac:dyDescent="0.2"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3:37" ht="12.75" x14ac:dyDescent="0.2"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3:37" ht="12.75" x14ac:dyDescent="0.2"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3:37" ht="12.75" x14ac:dyDescent="0.2"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3:37" ht="12.75" x14ac:dyDescent="0.2"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3:37" ht="12.75" x14ac:dyDescent="0.2"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3:37" ht="12.75" x14ac:dyDescent="0.2"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3:37" ht="12.75" x14ac:dyDescent="0.2"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3:37" ht="12.75" x14ac:dyDescent="0.2"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3:37" ht="12.75" x14ac:dyDescent="0.2"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3:37" ht="12.75" x14ac:dyDescent="0.2"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3:37" ht="12.75" x14ac:dyDescent="0.2"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3:37" ht="12.75" x14ac:dyDescent="0.2"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3:37" ht="12.75" x14ac:dyDescent="0.2"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3:37" ht="12.75" x14ac:dyDescent="0.2"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3:37" ht="12.75" x14ac:dyDescent="0.2"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3:37" ht="12.75" x14ac:dyDescent="0.2"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3:37" ht="12.75" x14ac:dyDescent="0.2"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3:37" ht="12.75" x14ac:dyDescent="0.2"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3:37" ht="12.75" x14ac:dyDescent="0.2"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3:37" ht="12.75" x14ac:dyDescent="0.2"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3:37" ht="12.75" x14ac:dyDescent="0.2"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3:37" ht="12.75" x14ac:dyDescent="0.2"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3:37" ht="12.75" x14ac:dyDescent="0.2"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3:37" ht="12.75" x14ac:dyDescent="0.2"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3:37" ht="12.75" x14ac:dyDescent="0.2"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3:37" ht="12.75" x14ac:dyDescent="0.2"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3:37" ht="12.75" x14ac:dyDescent="0.2"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3:37" ht="12.75" x14ac:dyDescent="0.2"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3:37" ht="12.75" x14ac:dyDescent="0.2"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3:37" ht="12.75" x14ac:dyDescent="0.2"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3:37" ht="12.75" x14ac:dyDescent="0.2"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3:37" ht="12.75" x14ac:dyDescent="0.2"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3:37" ht="12.75" x14ac:dyDescent="0.2"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3:37" ht="12.75" x14ac:dyDescent="0.2"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3:37" ht="12.75" x14ac:dyDescent="0.2"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3:37" ht="12.75" x14ac:dyDescent="0.2"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3:37" ht="12.75" x14ac:dyDescent="0.2"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3:37" ht="12.75" x14ac:dyDescent="0.2"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3:37" ht="12.75" x14ac:dyDescent="0.2"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3:37" ht="12.75" x14ac:dyDescent="0.2"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3:37" ht="12.75" x14ac:dyDescent="0.2"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3:37" ht="12.75" x14ac:dyDescent="0.2"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3:37" ht="12.75" x14ac:dyDescent="0.2"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3:37" ht="12.75" x14ac:dyDescent="0.2"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3:37" ht="12.75" x14ac:dyDescent="0.2"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3:37" ht="12.75" x14ac:dyDescent="0.2"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3:37" ht="12.75" x14ac:dyDescent="0.2"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3:37" ht="12.75" x14ac:dyDescent="0.2"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3:37" ht="12.75" x14ac:dyDescent="0.2"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3:37" ht="12.75" x14ac:dyDescent="0.2"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3:37" ht="12.75" x14ac:dyDescent="0.2"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3:37" ht="12.75" x14ac:dyDescent="0.2"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3:37" ht="12.75" x14ac:dyDescent="0.2"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3:37" ht="12.75" x14ac:dyDescent="0.2"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3:37" ht="12.75" x14ac:dyDescent="0.2"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3:37" ht="12.75" x14ac:dyDescent="0.2"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3:37" ht="12.75" x14ac:dyDescent="0.2"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3:37" ht="12.75" x14ac:dyDescent="0.2"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3:37" ht="12.75" x14ac:dyDescent="0.2"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3:37" ht="12.75" x14ac:dyDescent="0.2"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3:37" ht="12.75" x14ac:dyDescent="0.2"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3:37" ht="12.75" x14ac:dyDescent="0.2"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3:37" ht="12.75" x14ac:dyDescent="0.2"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3:37" ht="12.75" x14ac:dyDescent="0.2"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3:37" ht="12.75" x14ac:dyDescent="0.2"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3:37" ht="12.75" x14ac:dyDescent="0.2"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3:37" ht="12.75" x14ac:dyDescent="0.2"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  <row r="223" spans="3:37" ht="12.75" x14ac:dyDescent="0.2"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</row>
    <row r="224" spans="3:37" ht="12.75" x14ac:dyDescent="0.2"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</row>
    <row r="225" spans="3:37" ht="12.75" x14ac:dyDescent="0.2"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</row>
    <row r="226" spans="3:37" ht="12.75" x14ac:dyDescent="0.2"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</row>
    <row r="227" spans="3:37" ht="12.75" x14ac:dyDescent="0.2"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</row>
    <row r="228" spans="3:37" ht="12.75" x14ac:dyDescent="0.2"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</row>
    <row r="229" spans="3:37" ht="12.75" x14ac:dyDescent="0.2"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</row>
    <row r="230" spans="3:37" ht="12.75" x14ac:dyDescent="0.2"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</row>
    <row r="231" spans="3:37" ht="12.75" x14ac:dyDescent="0.2"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</row>
    <row r="232" spans="3:37" ht="12.75" x14ac:dyDescent="0.2"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</row>
    <row r="233" spans="3:37" ht="12.75" x14ac:dyDescent="0.2"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</row>
    <row r="234" spans="3:37" ht="12.75" x14ac:dyDescent="0.2"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</row>
    <row r="235" spans="3:37" ht="12.75" x14ac:dyDescent="0.2"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</row>
    <row r="236" spans="3:37" ht="12.75" x14ac:dyDescent="0.2"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</row>
    <row r="237" spans="3:37" ht="12.75" x14ac:dyDescent="0.2"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</row>
    <row r="238" spans="3:37" ht="12.75" x14ac:dyDescent="0.2"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</row>
    <row r="239" spans="3:37" ht="12.75" x14ac:dyDescent="0.2"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</row>
    <row r="240" spans="3:37" ht="12.75" x14ac:dyDescent="0.2"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</row>
    <row r="241" spans="3:37" ht="12.75" x14ac:dyDescent="0.2"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</row>
    <row r="242" spans="3:37" ht="12.75" x14ac:dyDescent="0.2"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</row>
    <row r="243" spans="3:37" ht="12.75" x14ac:dyDescent="0.2"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</row>
    <row r="244" spans="3:37" ht="12.75" x14ac:dyDescent="0.2"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</row>
    <row r="245" spans="3:37" ht="12.75" x14ac:dyDescent="0.2"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</row>
    <row r="246" spans="3:37" ht="12.75" x14ac:dyDescent="0.2"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</row>
    <row r="247" spans="3:37" ht="12.75" x14ac:dyDescent="0.2"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</row>
    <row r="248" spans="3:37" ht="12.75" x14ac:dyDescent="0.2"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</row>
    <row r="249" spans="3:37" ht="12.75" x14ac:dyDescent="0.2"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</row>
    <row r="250" spans="3:37" ht="12.75" x14ac:dyDescent="0.2"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</row>
    <row r="251" spans="3:37" ht="12.75" x14ac:dyDescent="0.2"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</row>
    <row r="252" spans="3:37" ht="12.75" x14ac:dyDescent="0.2"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</row>
    <row r="253" spans="3:37" ht="12.75" x14ac:dyDescent="0.2"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</row>
    <row r="254" spans="3:37" ht="12.75" x14ac:dyDescent="0.2"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</row>
    <row r="255" spans="3:37" ht="12.75" x14ac:dyDescent="0.2"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</row>
    <row r="256" spans="3:37" ht="12.75" x14ac:dyDescent="0.2"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</row>
    <row r="257" spans="3:37" ht="12.75" x14ac:dyDescent="0.2"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</row>
    <row r="258" spans="3:37" ht="12.75" x14ac:dyDescent="0.2"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</row>
    <row r="259" spans="3:37" ht="12.75" x14ac:dyDescent="0.2"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</row>
    <row r="260" spans="3:37" ht="12.75" x14ac:dyDescent="0.2"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</row>
    <row r="261" spans="3:37" ht="12.75" x14ac:dyDescent="0.2"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</row>
    <row r="262" spans="3:37" ht="12.75" x14ac:dyDescent="0.2"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</row>
    <row r="263" spans="3:37" ht="12.75" x14ac:dyDescent="0.2"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</row>
    <row r="264" spans="3:37" ht="12.75" x14ac:dyDescent="0.2"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</row>
    <row r="265" spans="3:37" ht="12.75" x14ac:dyDescent="0.2"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</row>
    <row r="266" spans="3:37" ht="12.75" x14ac:dyDescent="0.2"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</row>
    <row r="267" spans="3:37" ht="12.75" x14ac:dyDescent="0.2"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</row>
    <row r="268" spans="3:37" ht="12.75" x14ac:dyDescent="0.2"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</row>
    <row r="269" spans="3:37" ht="12.75" x14ac:dyDescent="0.2"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</row>
    <row r="270" spans="3:37" ht="12.75" x14ac:dyDescent="0.2"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</row>
    <row r="271" spans="3:37" ht="12.75" x14ac:dyDescent="0.2"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</row>
    <row r="272" spans="3:37" ht="12.75" x14ac:dyDescent="0.2"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</row>
    <row r="273" spans="3:37" ht="12.75" x14ac:dyDescent="0.2"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</row>
    <row r="274" spans="3:37" ht="12.75" x14ac:dyDescent="0.2"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</row>
    <row r="275" spans="3:37" ht="12.75" x14ac:dyDescent="0.2"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</row>
    <row r="276" spans="3:37" ht="12.75" x14ac:dyDescent="0.2"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</row>
    <row r="277" spans="3:37" ht="12.75" x14ac:dyDescent="0.2"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</row>
    <row r="278" spans="3:37" ht="12.75" x14ac:dyDescent="0.2"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</row>
    <row r="279" spans="3:37" ht="12.75" x14ac:dyDescent="0.2"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</row>
    <row r="280" spans="3:37" ht="12.75" x14ac:dyDescent="0.2"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</row>
    <row r="281" spans="3:37" ht="12.75" x14ac:dyDescent="0.2"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</row>
    <row r="282" spans="3:37" ht="12.75" x14ac:dyDescent="0.2"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</row>
    <row r="283" spans="3:37" ht="12.75" x14ac:dyDescent="0.2"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</row>
    <row r="284" spans="3:37" ht="12.75" x14ac:dyDescent="0.2"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</row>
    <row r="285" spans="3:37" ht="12.75" x14ac:dyDescent="0.2"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</row>
    <row r="286" spans="3:37" ht="12.75" x14ac:dyDescent="0.2"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</row>
    <row r="287" spans="3:37" ht="12.75" x14ac:dyDescent="0.2"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</row>
    <row r="288" spans="3:37" ht="12.75" x14ac:dyDescent="0.2"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</row>
    <row r="289" spans="3:37" ht="12.75" x14ac:dyDescent="0.2"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</row>
    <row r="290" spans="3:37" ht="12.75" x14ac:dyDescent="0.2"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</row>
    <row r="291" spans="3:37" ht="12.75" x14ac:dyDescent="0.2"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</row>
    <row r="292" spans="3:37" ht="12.75" x14ac:dyDescent="0.2"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</row>
    <row r="293" spans="3:37" ht="12.75" x14ac:dyDescent="0.2"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</row>
    <row r="294" spans="3:37" ht="12.75" x14ac:dyDescent="0.2"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</row>
    <row r="295" spans="3:37" ht="12.75" x14ac:dyDescent="0.2"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</row>
    <row r="296" spans="3:37" ht="12.75" x14ac:dyDescent="0.2"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</row>
    <row r="297" spans="3:37" ht="12.75" x14ac:dyDescent="0.2"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</row>
    <row r="298" spans="3:37" ht="12.75" x14ac:dyDescent="0.2"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</row>
    <row r="299" spans="3:37" ht="12.75" x14ac:dyDescent="0.2"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</row>
    <row r="300" spans="3:37" ht="12.75" x14ac:dyDescent="0.2"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</row>
    <row r="301" spans="3:37" ht="12.75" x14ac:dyDescent="0.2"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</row>
    <row r="302" spans="3:37" ht="12.75" x14ac:dyDescent="0.2"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</row>
    <row r="303" spans="3:37" ht="12.75" x14ac:dyDescent="0.2"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</row>
    <row r="304" spans="3:37" ht="12.75" x14ac:dyDescent="0.2"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</row>
    <row r="305" spans="3:37" ht="12.75" x14ac:dyDescent="0.2"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</row>
    <row r="306" spans="3:37" ht="12.75" x14ac:dyDescent="0.2"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</row>
    <row r="307" spans="3:37" ht="12.75" x14ac:dyDescent="0.2"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</row>
    <row r="308" spans="3:37" ht="12.75" x14ac:dyDescent="0.2"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</row>
    <row r="309" spans="3:37" ht="12.75" x14ac:dyDescent="0.2"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</row>
    <row r="310" spans="3:37" ht="12.75" x14ac:dyDescent="0.2"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</row>
    <row r="311" spans="3:37" ht="12.75" x14ac:dyDescent="0.2"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</row>
    <row r="312" spans="3:37" ht="12.75" x14ac:dyDescent="0.2"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</row>
    <row r="313" spans="3:37" ht="12.75" x14ac:dyDescent="0.2"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</row>
    <row r="314" spans="3:37" ht="12.75" x14ac:dyDescent="0.2"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</row>
    <row r="315" spans="3:37" ht="12.75" x14ac:dyDescent="0.2"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</row>
    <row r="316" spans="3:37" ht="12.75" x14ac:dyDescent="0.2"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</row>
    <row r="317" spans="3:37" ht="12.75" x14ac:dyDescent="0.2"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</row>
    <row r="318" spans="3:37" ht="12.75" x14ac:dyDescent="0.2"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</row>
    <row r="319" spans="3:37" ht="12.75" x14ac:dyDescent="0.2"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</row>
    <row r="320" spans="3:37" ht="12.75" x14ac:dyDescent="0.2"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</row>
    <row r="321" spans="3:37" ht="12.75" x14ac:dyDescent="0.2"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</row>
    <row r="322" spans="3:37" ht="12.75" x14ac:dyDescent="0.2"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</row>
    <row r="323" spans="3:37" ht="12.75" x14ac:dyDescent="0.2"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</row>
    <row r="324" spans="3:37" ht="12.75" x14ac:dyDescent="0.2"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</row>
    <row r="325" spans="3:37" ht="12.75" x14ac:dyDescent="0.2"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</row>
    <row r="326" spans="3:37" ht="12.75" x14ac:dyDescent="0.2"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</row>
    <row r="327" spans="3:37" ht="12.75" x14ac:dyDescent="0.2"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</row>
    <row r="328" spans="3:37" ht="12.75" x14ac:dyDescent="0.2"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</row>
    <row r="329" spans="3:37" ht="12.75" x14ac:dyDescent="0.2"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</row>
    <row r="330" spans="3:37" ht="12.75" x14ac:dyDescent="0.2"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</row>
    <row r="331" spans="3:37" ht="12.75" x14ac:dyDescent="0.2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</row>
    <row r="332" spans="3:37" ht="12.75" x14ac:dyDescent="0.2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</row>
    <row r="333" spans="3:37" ht="12.75" x14ac:dyDescent="0.2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</row>
    <row r="334" spans="3:37" ht="12.75" x14ac:dyDescent="0.2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</row>
    <row r="335" spans="3:37" ht="12.75" x14ac:dyDescent="0.2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</row>
    <row r="336" spans="3:37" ht="12.75" x14ac:dyDescent="0.2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</row>
    <row r="337" spans="3:37" ht="12.75" x14ac:dyDescent="0.2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</row>
    <row r="338" spans="3:37" ht="12.75" x14ac:dyDescent="0.2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</row>
    <row r="339" spans="3:37" ht="12.75" x14ac:dyDescent="0.2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</row>
    <row r="340" spans="3:37" ht="12.75" x14ac:dyDescent="0.2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</row>
    <row r="341" spans="3:37" ht="12.75" x14ac:dyDescent="0.2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</row>
    <row r="342" spans="3:37" ht="12.75" x14ac:dyDescent="0.2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</row>
    <row r="343" spans="3:37" ht="12.75" x14ac:dyDescent="0.2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</row>
    <row r="344" spans="3:37" ht="12.75" x14ac:dyDescent="0.2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</row>
    <row r="345" spans="3:37" ht="12.75" x14ac:dyDescent="0.2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</row>
    <row r="346" spans="3:37" ht="12.75" x14ac:dyDescent="0.2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</row>
    <row r="347" spans="3:37" ht="12.75" x14ac:dyDescent="0.2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</row>
    <row r="348" spans="3:37" ht="12.75" x14ac:dyDescent="0.2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</row>
    <row r="349" spans="3:37" ht="12.75" x14ac:dyDescent="0.2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</row>
    <row r="350" spans="3:37" ht="12.75" x14ac:dyDescent="0.2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</row>
    <row r="351" spans="3:37" ht="12.75" x14ac:dyDescent="0.2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</row>
    <row r="352" spans="3:37" ht="12.75" x14ac:dyDescent="0.2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</row>
    <row r="353" spans="3:37" ht="12.75" x14ac:dyDescent="0.2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</row>
    <row r="354" spans="3:37" ht="12.75" x14ac:dyDescent="0.2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</row>
    <row r="355" spans="3:37" ht="12.75" x14ac:dyDescent="0.2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</row>
    <row r="356" spans="3:37" ht="12.75" x14ac:dyDescent="0.2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</row>
    <row r="357" spans="3:37" ht="12.75" x14ac:dyDescent="0.2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</row>
    <row r="358" spans="3:37" ht="12.75" x14ac:dyDescent="0.2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</row>
    <row r="359" spans="3:37" ht="12.75" x14ac:dyDescent="0.2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</row>
    <row r="360" spans="3:37" ht="12.75" x14ac:dyDescent="0.2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</row>
    <row r="361" spans="3:37" ht="12.75" x14ac:dyDescent="0.2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</row>
    <row r="362" spans="3:37" ht="12.75" x14ac:dyDescent="0.2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</row>
    <row r="363" spans="3:37" ht="12.75" x14ac:dyDescent="0.2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</row>
    <row r="364" spans="3:37" ht="12.75" x14ac:dyDescent="0.2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</row>
    <row r="365" spans="3:37" ht="12.75" x14ac:dyDescent="0.2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</row>
    <row r="366" spans="3:37" ht="12.75" x14ac:dyDescent="0.2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</row>
    <row r="367" spans="3:37" ht="12.75" x14ac:dyDescent="0.2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</row>
    <row r="368" spans="3:37" ht="12.75" x14ac:dyDescent="0.2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</row>
    <row r="369" spans="3:37" ht="12.75" x14ac:dyDescent="0.2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</row>
    <row r="370" spans="3:37" ht="12.75" x14ac:dyDescent="0.2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</row>
    <row r="371" spans="3:37" ht="12.75" x14ac:dyDescent="0.2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</row>
    <row r="372" spans="3:37" ht="12.75" x14ac:dyDescent="0.2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</row>
    <row r="373" spans="3:37" ht="12.75" x14ac:dyDescent="0.2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</row>
    <row r="374" spans="3:37" ht="12.75" x14ac:dyDescent="0.2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</row>
    <row r="375" spans="3:37" ht="12.75" x14ac:dyDescent="0.2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</row>
    <row r="376" spans="3:37" ht="12.75" x14ac:dyDescent="0.2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</row>
    <row r="377" spans="3:37" ht="12.75" x14ac:dyDescent="0.2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</row>
    <row r="378" spans="3:37" ht="12.75" x14ac:dyDescent="0.2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</row>
    <row r="379" spans="3:37" ht="12.75" x14ac:dyDescent="0.2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</row>
    <row r="380" spans="3:37" ht="12.75" x14ac:dyDescent="0.2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</row>
    <row r="381" spans="3:37" ht="12.75" x14ac:dyDescent="0.2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</row>
    <row r="382" spans="3:37" ht="12.75" x14ac:dyDescent="0.2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</row>
    <row r="383" spans="3:37" ht="12.75" x14ac:dyDescent="0.2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</row>
    <row r="384" spans="3:37" ht="12.75" x14ac:dyDescent="0.2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</row>
    <row r="385" spans="3:37" ht="12.75" x14ac:dyDescent="0.2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</row>
    <row r="386" spans="3:37" ht="12.75" x14ac:dyDescent="0.2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</row>
    <row r="387" spans="3:37" ht="12.75" x14ac:dyDescent="0.2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</row>
    <row r="388" spans="3:37" ht="12.75" x14ac:dyDescent="0.2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</row>
    <row r="389" spans="3:37" ht="12.75" x14ac:dyDescent="0.2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</row>
    <row r="390" spans="3:37" ht="12.75" x14ac:dyDescent="0.2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</row>
    <row r="391" spans="3:37" ht="12.75" x14ac:dyDescent="0.2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</row>
    <row r="392" spans="3:37" ht="12.75" x14ac:dyDescent="0.2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</row>
    <row r="393" spans="3:37" ht="12.75" x14ac:dyDescent="0.2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</row>
    <row r="394" spans="3:37" ht="12.75" x14ac:dyDescent="0.2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</row>
    <row r="395" spans="3:37" ht="12.75" x14ac:dyDescent="0.2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</row>
    <row r="396" spans="3:37" ht="12.75" x14ac:dyDescent="0.2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</row>
    <row r="397" spans="3:37" ht="12.75" x14ac:dyDescent="0.2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</row>
    <row r="398" spans="3:37" ht="12.75" x14ac:dyDescent="0.2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</row>
    <row r="399" spans="3:37" ht="12.75" x14ac:dyDescent="0.2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</row>
    <row r="400" spans="3:37" ht="12.75" x14ac:dyDescent="0.2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</row>
    <row r="401" spans="3:37" ht="12.75" x14ac:dyDescent="0.2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</row>
    <row r="402" spans="3:37" ht="12.75" x14ac:dyDescent="0.2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</row>
    <row r="403" spans="3:37" ht="12.75" x14ac:dyDescent="0.2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</row>
    <row r="404" spans="3:37" ht="12.75" x14ac:dyDescent="0.2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</row>
    <row r="405" spans="3:37" ht="12.75" x14ac:dyDescent="0.2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</row>
    <row r="406" spans="3:37" ht="12.75" x14ac:dyDescent="0.2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</row>
    <row r="407" spans="3:37" ht="12.75" x14ac:dyDescent="0.2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</row>
    <row r="408" spans="3:37" ht="12.75" x14ac:dyDescent="0.2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</row>
    <row r="409" spans="3:37" ht="12.75" x14ac:dyDescent="0.2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</row>
    <row r="410" spans="3:37" ht="12.75" x14ac:dyDescent="0.2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</row>
    <row r="411" spans="3:37" ht="12.75" x14ac:dyDescent="0.2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</row>
    <row r="412" spans="3:37" ht="12.75" x14ac:dyDescent="0.2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</row>
    <row r="413" spans="3:37" ht="12.75" x14ac:dyDescent="0.2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</row>
    <row r="414" spans="3:37" ht="12.75" x14ac:dyDescent="0.2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</row>
    <row r="415" spans="3:37" ht="12.75" x14ac:dyDescent="0.2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</row>
    <row r="416" spans="3:37" ht="12.75" x14ac:dyDescent="0.2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</row>
    <row r="417" spans="3:37" ht="12.75" x14ac:dyDescent="0.2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</row>
    <row r="418" spans="3:37" ht="12.75" x14ac:dyDescent="0.2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</row>
    <row r="419" spans="3:37" ht="12.75" x14ac:dyDescent="0.2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</row>
    <row r="420" spans="3:37" ht="12.75" x14ac:dyDescent="0.2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</row>
    <row r="421" spans="3:37" ht="12.75" x14ac:dyDescent="0.2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</row>
    <row r="422" spans="3:37" ht="12.75" x14ac:dyDescent="0.2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</row>
    <row r="423" spans="3:37" ht="12.75" x14ac:dyDescent="0.2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</row>
    <row r="424" spans="3:37" ht="12.75" x14ac:dyDescent="0.2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</row>
    <row r="425" spans="3:37" ht="12.75" x14ac:dyDescent="0.2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</row>
    <row r="426" spans="3:37" ht="12.75" x14ac:dyDescent="0.2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</row>
    <row r="427" spans="3:37" ht="12.75" x14ac:dyDescent="0.2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</row>
    <row r="428" spans="3:37" ht="12.75" x14ac:dyDescent="0.2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</row>
    <row r="429" spans="3:37" ht="12.75" x14ac:dyDescent="0.2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</row>
    <row r="430" spans="3:37" ht="12.75" x14ac:dyDescent="0.2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</row>
    <row r="431" spans="3:37" ht="12.75" x14ac:dyDescent="0.2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</row>
    <row r="432" spans="3:37" ht="12.75" x14ac:dyDescent="0.2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</row>
    <row r="433" spans="3:37" ht="12.75" x14ac:dyDescent="0.2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</row>
    <row r="434" spans="3:37" ht="12.75" x14ac:dyDescent="0.2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</row>
    <row r="435" spans="3:37" ht="12.75" x14ac:dyDescent="0.2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</row>
    <row r="436" spans="3:37" ht="12.75" x14ac:dyDescent="0.2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</row>
    <row r="437" spans="3:37" ht="12.75" x14ac:dyDescent="0.2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</row>
    <row r="438" spans="3:37" ht="12.75" x14ac:dyDescent="0.2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</row>
    <row r="439" spans="3:37" ht="12.75" x14ac:dyDescent="0.2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</row>
    <row r="440" spans="3:37" ht="12.75" x14ac:dyDescent="0.2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</row>
    <row r="441" spans="3:37" ht="12.75" x14ac:dyDescent="0.2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</row>
    <row r="442" spans="3:37" ht="12.75" x14ac:dyDescent="0.2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</row>
    <row r="443" spans="3:37" ht="12.75" x14ac:dyDescent="0.2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</row>
    <row r="444" spans="3:37" ht="12.75" x14ac:dyDescent="0.2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</row>
    <row r="445" spans="3:37" ht="12.75" x14ac:dyDescent="0.2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</row>
    <row r="446" spans="3:37" ht="12.75" x14ac:dyDescent="0.2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</row>
    <row r="447" spans="3:37" ht="12.75" x14ac:dyDescent="0.2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</row>
    <row r="448" spans="3:37" ht="12.75" x14ac:dyDescent="0.2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</row>
    <row r="449" spans="3:37" ht="12.75" x14ac:dyDescent="0.2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</row>
    <row r="450" spans="3:37" ht="12.75" x14ac:dyDescent="0.2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</row>
    <row r="451" spans="3:37" ht="12.75" x14ac:dyDescent="0.2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</row>
    <row r="452" spans="3:37" ht="12.75" x14ac:dyDescent="0.2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</row>
    <row r="453" spans="3:37" ht="12.75" x14ac:dyDescent="0.2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</row>
    <row r="454" spans="3:37" ht="12.75" x14ac:dyDescent="0.2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</row>
    <row r="455" spans="3:37" ht="12.75" x14ac:dyDescent="0.2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</row>
    <row r="456" spans="3:37" ht="12.75" x14ac:dyDescent="0.2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</row>
    <row r="457" spans="3:37" ht="12.75" x14ac:dyDescent="0.2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</row>
    <row r="458" spans="3:37" ht="12.75" x14ac:dyDescent="0.2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</row>
    <row r="459" spans="3:37" ht="12.75" x14ac:dyDescent="0.2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</row>
    <row r="460" spans="3:37" ht="12.75" x14ac:dyDescent="0.2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</row>
    <row r="461" spans="3:37" ht="12.75" x14ac:dyDescent="0.2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</row>
    <row r="462" spans="3:37" ht="12.75" x14ac:dyDescent="0.2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</row>
    <row r="463" spans="3:37" ht="12.75" x14ac:dyDescent="0.2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</row>
    <row r="464" spans="3:37" ht="12.75" x14ac:dyDescent="0.2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</row>
    <row r="465" spans="3:37" ht="12.75" x14ac:dyDescent="0.2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</row>
    <row r="466" spans="3:37" ht="12.75" x14ac:dyDescent="0.2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</row>
    <row r="467" spans="3:37" ht="12.75" x14ac:dyDescent="0.2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</row>
    <row r="468" spans="3:37" ht="12.75" x14ac:dyDescent="0.2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</row>
    <row r="469" spans="3:37" ht="12.75" x14ac:dyDescent="0.2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</row>
    <row r="470" spans="3:37" ht="12.75" x14ac:dyDescent="0.2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</row>
    <row r="471" spans="3:37" ht="12.75" x14ac:dyDescent="0.2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</row>
    <row r="472" spans="3:37" ht="12.75" x14ac:dyDescent="0.2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</row>
    <row r="473" spans="3:37" ht="12.75" x14ac:dyDescent="0.2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</row>
    <row r="474" spans="3:37" ht="12.75" x14ac:dyDescent="0.2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</row>
    <row r="475" spans="3:37" ht="12.75" x14ac:dyDescent="0.2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</row>
    <row r="476" spans="3:37" ht="12.75" x14ac:dyDescent="0.2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</row>
    <row r="477" spans="3:37" ht="12.75" x14ac:dyDescent="0.2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</row>
    <row r="478" spans="3:37" ht="12.75" x14ac:dyDescent="0.2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</row>
    <row r="479" spans="3:37" ht="12.75" x14ac:dyDescent="0.2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</row>
    <row r="480" spans="3:37" ht="12.75" x14ac:dyDescent="0.2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</row>
    <row r="481" spans="3:37" ht="12.75" x14ac:dyDescent="0.2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</row>
    <row r="482" spans="3:37" ht="12.75" x14ac:dyDescent="0.2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</row>
    <row r="483" spans="3:37" ht="12.75" x14ac:dyDescent="0.2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</row>
    <row r="484" spans="3:37" ht="12.75" x14ac:dyDescent="0.2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</row>
    <row r="485" spans="3:37" ht="12.75" x14ac:dyDescent="0.2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</row>
    <row r="486" spans="3:37" ht="12.75" x14ac:dyDescent="0.2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</row>
    <row r="487" spans="3:37" ht="12.75" x14ac:dyDescent="0.2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</row>
    <row r="488" spans="3:37" ht="12.75" x14ac:dyDescent="0.2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</row>
    <row r="489" spans="3:37" ht="12.75" x14ac:dyDescent="0.2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</row>
    <row r="490" spans="3:37" ht="12.75" x14ac:dyDescent="0.2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</row>
    <row r="491" spans="3:37" ht="12.75" x14ac:dyDescent="0.2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</row>
    <row r="492" spans="3:37" ht="12.75" x14ac:dyDescent="0.2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</row>
    <row r="493" spans="3:37" ht="12.75" x14ac:dyDescent="0.2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</row>
    <row r="494" spans="3:37" ht="12.75" x14ac:dyDescent="0.2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</row>
    <row r="495" spans="3:37" ht="12.75" x14ac:dyDescent="0.2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</row>
    <row r="496" spans="3:37" ht="12.75" x14ac:dyDescent="0.2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</row>
    <row r="497" spans="3:37" ht="12.75" x14ac:dyDescent="0.2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</row>
    <row r="498" spans="3:37" ht="12.75" x14ac:dyDescent="0.2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</row>
    <row r="499" spans="3:37" ht="12.75" x14ac:dyDescent="0.2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</row>
    <row r="500" spans="3:37" ht="12.75" x14ac:dyDescent="0.2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</row>
    <row r="501" spans="3:37" ht="12.75" x14ac:dyDescent="0.2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</row>
    <row r="502" spans="3:37" ht="12.75" x14ac:dyDescent="0.2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</row>
    <row r="503" spans="3:37" ht="12.75" x14ac:dyDescent="0.2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</row>
    <row r="504" spans="3:37" ht="12.75" x14ac:dyDescent="0.2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</row>
    <row r="505" spans="3:37" ht="12.75" x14ac:dyDescent="0.2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</row>
    <row r="506" spans="3:37" ht="12.75" x14ac:dyDescent="0.2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</row>
    <row r="507" spans="3:37" ht="12.75" x14ac:dyDescent="0.2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</row>
    <row r="508" spans="3:37" ht="12.75" x14ac:dyDescent="0.2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</row>
    <row r="509" spans="3:37" ht="12.75" x14ac:dyDescent="0.2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</row>
    <row r="510" spans="3:37" ht="12.75" x14ac:dyDescent="0.2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</row>
    <row r="511" spans="3:37" ht="12.75" x14ac:dyDescent="0.2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</row>
    <row r="512" spans="3:37" ht="12.75" x14ac:dyDescent="0.2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</row>
    <row r="513" spans="3:37" ht="12.75" x14ac:dyDescent="0.2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</row>
    <row r="514" spans="3:37" ht="12.75" x14ac:dyDescent="0.2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</row>
    <row r="515" spans="3:37" ht="12.75" x14ac:dyDescent="0.2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</row>
    <row r="516" spans="3:37" ht="12.75" x14ac:dyDescent="0.2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</row>
    <row r="517" spans="3:37" ht="12.75" x14ac:dyDescent="0.2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</row>
    <row r="518" spans="3:37" ht="12.75" x14ac:dyDescent="0.2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</row>
    <row r="519" spans="3:37" ht="12.75" x14ac:dyDescent="0.2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</row>
    <row r="520" spans="3:37" ht="12.75" x14ac:dyDescent="0.2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</row>
    <row r="521" spans="3:37" ht="12.75" x14ac:dyDescent="0.2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</row>
    <row r="522" spans="3:37" ht="12.75" x14ac:dyDescent="0.2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</row>
    <row r="523" spans="3:37" ht="12.75" x14ac:dyDescent="0.2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</row>
    <row r="524" spans="3:37" ht="12.75" x14ac:dyDescent="0.2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</row>
    <row r="525" spans="3:37" ht="12.75" x14ac:dyDescent="0.2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</row>
    <row r="526" spans="3:37" ht="12.75" x14ac:dyDescent="0.2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</row>
    <row r="527" spans="3:37" ht="12.75" x14ac:dyDescent="0.2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</row>
    <row r="528" spans="3:37" ht="12.75" x14ac:dyDescent="0.2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</row>
    <row r="529" spans="3:37" ht="12.75" x14ac:dyDescent="0.2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</row>
    <row r="530" spans="3:37" ht="12.75" x14ac:dyDescent="0.2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</row>
    <row r="531" spans="3:37" ht="12.75" x14ac:dyDescent="0.2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</row>
    <row r="532" spans="3:37" ht="12.75" x14ac:dyDescent="0.2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</row>
    <row r="533" spans="3:37" ht="12.75" x14ac:dyDescent="0.2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</row>
    <row r="534" spans="3:37" ht="12.75" x14ac:dyDescent="0.2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</row>
    <row r="535" spans="3:37" ht="12.75" x14ac:dyDescent="0.2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</row>
    <row r="536" spans="3:37" ht="12.75" x14ac:dyDescent="0.2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</row>
    <row r="537" spans="3:37" ht="12.75" x14ac:dyDescent="0.2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</row>
    <row r="538" spans="3:37" ht="12.75" x14ac:dyDescent="0.2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</row>
    <row r="539" spans="3:37" ht="12.75" x14ac:dyDescent="0.2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</row>
    <row r="540" spans="3:37" ht="12.75" x14ac:dyDescent="0.2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</row>
    <row r="541" spans="3:37" ht="12.75" x14ac:dyDescent="0.2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</row>
    <row r="542" spans="3:37" ht="12.75" x14ac:dyDescent="0.2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</row>
    <row r="543" spans="3:37" ht="12.75" x14ac:dyDescent="0.2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</row>
    <row r="544" spans="3:37" ht="12.75" x14ac:dyDescent="0.2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</row>
    <row r="545" spans="3:37" ht="12.75" x14ac:dyDescent="0.2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</row>
    <row r="546" spans="3:37" ht="12.75" x14ac:dyDescent="0.2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</row>
    <row r="547" spans="3:37" ht="12.75" x14ac:dyDescent="0.2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</row>
    <row r="548" spans="3:37" ht="12.75" x14ac:dyDescent="0.2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</row>
    <row r="549" spans="3:37" ht="12.75" x14ac:dyDescent="0.2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</row>
    <row r="550" spans="3:37" ht="12.75" x14ac:dyDescent="0.2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</row>
    <row r="551" spans="3:37" ht="12.75" x14ac:dyDescent="0.2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</row>
    <row r="552" spans="3:37" ht="12.75" x14ac:dyDescent="0.2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</row>
    <row r="553" spans="3:37" ht="12.75" x14ac:dyDescent="0.2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</row>
    <row r="554" spans="3:37" ht="12.75" x14ac:dyDescent="0.2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</row>
    <row r="555" spans="3:37" ht="12.75" x14ac:dyDescent="0.2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</row>
    <row r="556" spans="3:37" ht="12.75" x14ac:dyDescent="0.2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</row>
    <row r="557" spans="3:37" ht="12.75" x14ac:dyDescent="0.2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</row>
    <row r="558" spans="3:37" ht="12.75" x14ac:dyDescent="0.2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</row>
    <row r="559" spans="3:37" ht="12.75" x14ac:dyDescent="0.2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</row>
    <row r="560" spans="3:37" ht="12.75" x14ac:dyDescent="0.2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</row>
    <row r="561" spans="3:37" ht="12.75" x14ac:dyDescent="0.2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</row>
    <row r="562" spans="3:37" ht="12.75" x14ac:dyDescent="0.2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</row>
    <row r="563" spans="3:37" ht="12.75" x14ac:dyDescent="0.2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</row>
    <row r="564" spans="3:37" ht="12.75" x14ac:dyDescent="0.2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</row>
    <row r="565" spans="3:37" ht="12.75" x14ac:dyDescent="0.2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</row>
    <row r="566" spans="3:37" ht="12.75" x14ac:dyDescent="0.2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</row>
    <row r="567" spans="3:37" ht="12.75" x14ac:dyDescent="0.2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</row>
    <row r="568" spans="3:37" ht="12.75" x14ac:dyDescent="0.2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</row>
    <row r="569" spans="3:37" ht="12.75" x14ac:dyDescent="0.2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</row>
    <row r="570" spans="3:37" ht="12.75" x14ac:dyDescent="0.2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</row>
    <row r="571" spans="3:37" ht="12.75" x14ac:dyDescent="0.2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</row>
    <row r="572" spans="3:37" ht="12.75" x14ac:dyDescent="0.2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</row>
    <row r="573" spans="3:37" ht="12.75" x14ac:dyDescent="0.2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</row>
    <row r="574" spans="3:37" ht="12.75" x14ac:dyDescent="0.2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</row>
    <row r="575" spans="3:37" ht="12.75" x14ac:dyDescent="0.2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</row>
    <row r="576" spans="3:37" ht="12.75" x14ac:dyDescent="0.2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</row>
    <row r="577" spans="3:37" ht="12.75" x14ac:dyDescent="0.2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</row>
    <row r="578" spans="3:37" ht="12.75" x14ac:dyDescent="0.2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</row>
    <row r="579" spans="3:37" ht="12.75" x14ac:dyDescent="0.2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</row>
    <row r="580" spans="3:37" ht="12.75" x14ac:dyDescent="0.2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</row>
    <row r="581" spans="3:37" ht="12.75" x14ac:dyDescent="0.2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</row>
    <row r="582" spans="3:37" ht="12.75" x14ac:dyDescent="0.2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</row>
    <row r="583" spans="3:37" ht="12.75" x14ac:dyDescent="0.2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</row>
    <row r="584" spans="3:37" ht="12.75" x14ac:dyDescent="0.2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</row>
    <row r="585" spans="3:37" ht="12.75" x14ac:dyDescent="0.2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</row>
    <row r="586" spans="3:37" ht="12.75" x14ac:dyDescent="0.2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</row>
    <row r="587" spans="3:37" ht="12.75" x14ac:dyDescent="0.2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</row>
    <row r="588" spans="3:37" ht="12.75" x14ac:dyDescent="0.2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</row>
    <row r="589" spans="3:37" ht="12.75" x14ac:dyDescent="0.2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</row>
    <row r="590" spans="3:37" ht="12.75" x14ac:dyDescent="0.2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</row>
    <row r="591" spans="3:37" ht="12.75" x14ac:dyDescent="0.2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</row>
    <row r="592" spans="3:37" ht="12.75" x14ac:dyDescent="0.2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</row>
    <row r="593" spans="3:37" ht="12.75" x14ac:dyDescent="0.2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</row>
    <row r="594" spans="3:37" ht="12.75" x14ac:dyDescent="0.2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</row>
    <row r="595" spans="3:37" ht="12.75" x14ac:dyDescent="0.2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</row>
    <row r="596" spans="3:37" ht="12.75" x14ac:dyDescent="0.2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</row>
    <row r="597" spans="3:37" ht="12.75" x14ac:dyDescent="0.2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</row>
    <row r="598" spans="3:37" ht="12.75" x14ac:dyDescent="0.2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</row>
    <row r="599" spans="3:37" ht="12.75" x14ac:dyDescent="0.2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</row>
    <row r="600" spans="3:37" ht="12.75" x14ac:dyDescent="0.2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</row>
    <row r="601" spans="3:37" ht="12.75" x14ac:dyDescent="0.2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</row>
    <row r="602" spans="3:37" ht="12.75" x14ac:dyDescent="0.2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</row>
    <row r="603" spans="3:37" ht="12.75" x14ac:dyDescent="0.2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</row>
    <row r="604" spans="3:37" ht="12.75" x14ac:dyDescent="0.2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</row>
    <row r="605" spans="3:37" ht="12.75" x14ac:dyDescent="0.2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</row>
    <row r="606" spans="3:37" ht="12.75" x14ac:dyDescent="0.2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</row>
    <row r="607" spans="3:37" ht="12.75" x14ac:dyDescent="0.2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</row>
    <row r="608" spans="3:37" ht="12.75" x14ac:dyDescent="0.2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</row>
    <row r="609" spans="3:37" ht="12.75" x14ac:dyDescent="0.2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</row>
    <row r="610" spans="3:37" ht="12.75" x14ac:dyDescent="0.2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</row>
    <row r="611" spans="3:37" ht="12.75" x14ac:dyDescent="0.2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</row>
    <row r="612" spans="3:37" ht="12.75" x14ac:dyDescent="0.2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</row>
    <row r="613" spans="3:37" ht="12.75" x14ac:dyDescent="0.2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</row>
    <row r="614" spans="3:37" ht="12.75" x14ac:dyDescent="0.2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</row>
    <row r="615" spans="3:37" ht="12.75" x14ac:dyDescent="0.2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</row>
    <row r="616" spans="3:37" ht="12.75" x14ac:dyDescent="0.2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</row>
    <row r="617" spans="3:37" ht="12.75" x14ac:dyDescent="0.2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</row>
    <row r="618" spans="3:37" ht="12.75" x14ac:dyDescent="0.2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</row>
    <row r="619" spans="3:37" ht="12.75" x14ac:dyDescent="0.2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</row>
    <row r="620" spans="3:37" ht="12.75" x14ac:dyDescent="0.2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</row>
    <row r="621" spans="3:37" ht="12.75" x14ac:dyDescent="0.2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</row>
    <row r="622" spans="3:37" ht="12.75" x14ac:dyDescent="0.2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</row>
    <row r="623" spans="3:37" ht="12.75" x14ac:dyDescent="0.2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</row>
    <row r="624" spans="3:37" ht="12.75" x14ac:dyDescent="0.2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</row>
    <row r="625" spans="3:37" ht="12.75" x14ac:dyDescent="0.2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</row>
    <row r="626" spans="3:37" ht="12.75" x14ac:dyDescent="0.2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</row>
    <row r="627" spans="3:37" ht="12.75" x14ac:dyDescent="0.2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</row>
    <row r="628" spans="3:37" ht="12.75" x14ac:dyDescent="0.2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</row>
    <row r="629" spans="3:37" ht="12.75" x14ac:dyDescent="0.2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</row>
    <row r="630" spans="3:37" ht="12.75" x14ac:dyDescent="0.2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</row>
    <row r="631" spans="3:37" ht="12.75" x14ac:dyDescent="0.2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</row>
    <row r="632" spans="3:37" ht="12.75" x14ac:dyDescent="0.2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</row>
    <row r="633" spans="3:37" ht="12.75" x14ac:dyDescent="0.2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</row>
    <row r="634" spans="3:37" ht="12.75" x14ac:dyDescent="0.2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</row>
    <row r="635" spans="3:37" ht="12.75" x14ac:dyDescent="0.2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</row>
    <row r="636" spans="3:37" ht="12.75" x14ac:dyDescent="0.2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</row>
    <row r="637" spans="3:37" ht="12.75" x14ac:dyDescent="0.2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</row>
    <row r="638" spans="3:37" ht="12.75" x14ac:dyDescent="0.2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</row>
    <row r="639" spans="3:37" ht="12.75" x14ac:dyDescent="0.2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</row>
    <row r="640" spans="3:37" ht="12.75" x14ac:dyDescent="0.2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</row>
    <row r="641" spans="3:37" ht="12.75" x14ac:dyDescent="0.2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</row>
    <row r="642" spans="3:37" ht="12.75" x14ac:dyDescent="0.2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</row>
    <row r="643" spans="3:37" ht="12.75" x14ac:dyDescent="0.2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</row>
    <row r="644" spans="3:37" ht="12.75" x14ac:dyDescent="0.2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</row>
    <row r="645" spans="3:37" ht="12.75" x14ac:dyDescent="0.2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</row>
    <row r="646" spans="3:37" ht="12.75" x14ac:dyDescent="0.2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</row>
    <row r="647" spans="3:37" ht="12.75" x14ac:dyDescent="0.2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</row>
    <row r="648" spans="3:37" ht="12.75" x14ac:dyDescent="0.2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</row>
    <row r="649" spans="3:37" ht="12.75" x14ac:dyDescent="0.2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</row>
    <row r="650" spans="3:37" ht="12.75" x14ac:dyDescent="0.2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</row>
    <row r="651" spans="3:37" ht="12.75" x14ac:dyDescent="0.2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</row>
    <row r="652" spans="3:37" ht="12.75" x14ac:dyDescent="0.2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</row>
    <row r="653" spans="3:37" ht="12.75" x14ac:dyDescent="0.2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</row>
    <row r="654" spans="3:37" ht="12.75" x14ac:dyDescent="0.2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</row>
    <row r="655" spans="3:37" ht="12.75" x14ac:dyDescent="0.2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</row>
    <row r="656" spans="3:37" ht="12.75" x14ac:dyDescent="0.2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</row>
    <row r="657" spans="3:37" ht="12.75" x14ac:dyDescent="0.2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</row>
    <row r="658" spans="3:37" ht="12.75" x14ac:dyDescent="0.2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</row>
    <row r="659" spans="3:37" ht="12.75" x14ac:dyDescent="0.2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</row>
    <row r="660" spans="3:37" ht="12.75" x14ac:dyDescent="0.2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</row>
    <row r="661" spans="3:37" ht="12.75" x14ac:dyDescent="0.2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</row>
    <row r="662" spans="3:37" ht="12.75" x14ac:dyDescent="0.2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</row>
    <row r="663" spans="3:37" ht="12.75" x14ac:dyDescent="0.2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</row>
    <row r="664" spans="3:37" ht="12.75" x14ac:dyDescent="0.2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</row>
    <row r="665" spans="3:37" ht="12.75" x14ac:dyDescent="0.2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</row>
    <row r="666" spans="3:37" ht="12.75" x14ac:dyDescent="0.2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</row>
    <row r="667" spans="3:37" ht="12.75" x14ac:dyDescent="0.2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</row>
    <row r="668" spans="3:37" ht="12.75" x14ac:dyDescent="0.2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</row>
    <row r="669" spans="3:37" ht="12.75" x14ac:dyDescent="0.2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</row>
    <row r="670" spans="3:37" ht="12.75" x14ac:dyDescent="0.2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</row>
    <row r="671" spans="3:37" ht="12.75" x14ac:dyDescent="0.2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</row>
    <row r="672" spans="3:37" ht="12.75" x14ac:dyDescent="0.2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</row>
    <row r="673" spans="3:37" ht="12.75" x14ac:dyDescent="0.2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</row>
    <row r="674" spans="3:37" ht="12.75" x14ac:dyDescent="0.2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</row>
    <row r="675" spans="3:37" ht="12.75" x14ac:dyDescent="0.2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</row>
    <row r="676" spans="3:37" ht="12.75" x14ac:dyDescent="0.2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</row>
    <row r="677" spans="3:37" ht="12.75" x14ac:dyDescent="0.2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</row>
    <row r="678" spans="3:37" ht="12.75" x14ac:dyDescent="0.2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</row>
    <row r="679" spans="3:37" ht="12.75" x14ac:dyDescent="0.2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</row>
    <row r="680" spans="3:37" ht="12.75" x14ac:dyDescent="0.2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</row>
    <row r="681" spans="3:37" ht="12.75" x14ac:dyDescent="0.2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</row>
    <row r="682" spans="3:37" ht="12.75" x14ac:dyDescent="0.2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</row>
    <row r="683" spans="3:37" ht="12.75" x14ac:dyDescent="0.2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</row>
    <row r="684" spans="3:37" ht="12.75" x14ac:dyDescent="0.2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</row>
    <row r="685" spans="3:37" ht="12.75" x14ac:dyDescent="0.2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</row>
    <row r="686" spans="3:37" ht="12.75" x14ac:dyDescent="0.2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</row>
    <row r="687" spans="3:37" ht="12.75" x14ac:dyDescent="0.2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</row>
    <row r="688" spans="3:37" ht="12.75" x14ac:dyDescent="0.2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</row>
    <row r="689" spans="3:37" ht="12.75" x14ac:dyDescent="0.2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</row>
    <row r="690" spans="3:37" ht="12.75" x14ac:dyDescent="0.2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</row>
    <row r="691" spans="3:37" ht="12.75" x14ac:dyDescent="0.2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</row>
    <row r="692" spans="3:37" ht="12.75" x14ac:dyDescent="0.2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</row>
    <row r="693" spans="3:37" ht="12.75" x14ac:dyDescent="0.2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</row>
    <row r="694" spans="3:37" ht="12.75" x14ac:dyDescent="0.2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</row>
    <row r="695" spans="3:37" ht="12.75" x14ac:dyDescent="0.2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</row>
    <row r="696" spans="3:37" ht="12.75" x14ac:dyDescent="0.2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</row>
    <row r="697" spans="3:37" ht="12.75" x14ac:dyDescent="0.2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</row>
    <row r="698" spans="3:37" ht="12.75" x14ac:dyDescent="0.2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</row>
    <row r="699" spans="3:37" ht="12.75" x14ac:dyDescent="0.2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</row>
    <row r="700" spans="3:37" ht="12.75" x14ac:dyDescent="0.2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</row>
    <row r="701" spans="3:37" ht="12.75" x14ac:dyDescent="0.2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</row>
    <row r="702" spans="3:37" ht="12.75" x14ac:dyDescent="0.2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</row>
    <row r="703" spans="3:37" ht="12.75" x14ac:dyDescent="0.2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</row>
    <row r="704" spans="3:37" ht="12.75" x14ac:dyDescent="0.2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</row>
    <row r="705" spans="3:37" ht="12.75" x14ac:dyDescent="0.2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</row>
    <row r="706" spans="3:37" ht="12.75" x14ac:dyDescent="0.2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</row>
    <row r="707" spans="3:37" ht="12.75" x14ac:dyDescent="0.2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</row>
    <row r="708" spans="3:37" ht="12.75" x14ac:dyDescent="0.2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</row>
    <row r="709" spans="3:37" ht="12.75" x14ac:dyDescent="0.2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</row>
    <row r="710" spans="3:37" ht="12.75" x14ac:dyDescent="0.2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</row>
    <row r="711" spans="3:37" ht="12.75" x14ac:dyDescent="0.2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</row>
    <row r="712" spans="3:37" ht="12.75" x14ac:dyDescent="0.2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</row>
    <row r="713" spans="3:37" ht="12.75" x14ac:dyDescent="0.2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</row>
    <row r="714" spans="3:37" ht="12.75" x14ac:dyDescent="0.2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</row>
    <row r="715" spans="3:37" ht="12.75" x14ac:dyDescent="0.2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</row>
    <row r="716" spans="3:37" ht="12.75" x14ac:dyDescent="0.2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</row>
    <row r="717" spans="3:37" ht="12.75" x14ac:dyDescent="0.2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</row>
    <row r="718" spans="3:37" ht="12.75" x14ac:dyDescent="0.2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</row>
    <row r="719" spans="3:37" ht="12.75" x14ac:dyDescent="0.2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</row>
    <row r="720" spans="3:37" ht="12.75" x14ac:dyDescent="0.2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</row>
    <row r="721" spans="3:37" ht="12.75" x14ac:dyDescent="0.2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</row>
    <row r="722" spans="3:37" ht="12.75" x14ac:dyDescent="0.2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</row>
    <row r="723" spans="3:37" ht="12.75" x14ac:dyDescent="0.2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</row>
    <row r="724" spans="3:37" ht="12.75" x14ac:dyDescent="0.2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</row>
    <row r="725" spans="3:37" ht="12.75" x14ac:dyDescent="0.2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</row>
    <row r="726" spans="3:37" ht="12.75" x14ac:dyDescent="0.2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</row>
    <row r="727" spans="3:37" ht="12.75" x14ac:dyDescent="0.2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</row>
    <row r="728" spans="3:37" ht="12.75" x14ac:dyDescent="0.2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</row>
    <row r="729" spans="3:37" ht="12.75" x14ac:dyDescent="0.2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</row>
    <row r="730" spans="3:37" ht="12.75" x14ac:dyDescent="0.2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</row>
    <row r="731" spans="3:37" ht="12.75" x14ac:dyDescent="0.2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</row>
    <row r="732" spans="3:37" ht="12.75" x14ac:dyDescent="0.2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</row>
    <row r="733" spans="3:37" ht="12.75" x14ac:dyDescent="0.2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</row>
    <row r="734" spans="3:37" ht="12.75" x14ac:dyDescent="0.2"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</row>
    <row r="735" spans="3:37" ht="12.75" x14ac:dyDescent="0.2"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</row>
    <row r="736" spans="3:37" ht="12.75" x14ac:dyDescent="0.2"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</row>
    <row r="737" spans="3:37" ht="12.75" x14ac:dyDescent="0.2"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</row>
    <row r="738" spans="3:37" ht="12.75" x14ac:dyDescent="0.2"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</row>
    <row r="739" spans="3:37" ht="12.75" x14ac:dyDescent="0.2"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</row>
    <row r="740" spans="3:37" ht="12.75" x14ac:dyDescent="0.2"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</row>
    <row r="741" spans="3:37" ht="12.75" x14ac:dyDescent="0.2"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</row>
    <row r="742" spans="3:37" ht="12.75" x14ac:dyDescent="0.2"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</row>
    <row r="743" spans="3:37" ht="12.75" x14ac:dyDescent="0.2"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</row>
    <row r="744" spans="3:37" ht="12.75" x14ac:dyDescent="0.2"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</row>
    <row r="745" spans="3:37" ht="12.75" x14ac:dyDescent="0.2"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</row>
    <row r="746" spans="3:37" ht="12.75" x14ac:dyDescent="0.2"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</row>
    <row r="747" spans="3:37" ht="12.75" x14ac:dyDescent="0.2"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</row>
    <row r="748" spans="3:37" ht="12.75" x14ac:dyDescent="0.2"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</row>
    <row r="749" spans="3:37" ht="12.75" x14ac:dyDescent="0.2"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</row>
    <row r="750" spans="3:37" ht="12.75" x14ac:dyDescent="0.2"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</row>
    <row r="751" spans="3:37" ht="12.75" x14ac:dyDescent="0.2"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</row>
    <row r="752" spans="3:37" ht="12.75" x14ac:dyDescent="0.2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</row>
    <row r="753" spans="3:37" ht="12.75" x14ac:dyDescent="0.2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</row>
    <row r="754" spans="3:37" ht="12.75" x14ac:dyDescent="0.2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</row>
    <row r="755" spans="3:37" ht="12.75" x14ac:dyDescent="0.2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</row>
    <row r="756" spans="3:37" ht="12.75" x14ac:dyDescent="0.2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</row>
    <row r="757" spans="3:37" ht="12.75" x14ac:dyDescent="0.2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</row>
    <row r="758" spans="3:37" ht="12.75" x14ac:dyDescent="0.2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</row>
    <row r="759" spans="3:37" ht="12.75" x14ac:dyDescent="0.2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</row>
    <row r="760" spans="3:37" ht="12.75" x14ac:dyDescent="0.2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</row>
    <row r="761" spans="3:37" ht="12.75" x14ac:dyDescent="0.2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</row>
    <row r="762" spans="3:37" ht="12.75" x14ac:dyDescent="0.2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</row>
    <row r="763" spans="3:37" ht="12.75" x14ac:dyDescent="0.2"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</row>
    <row r="764" spans="3:37" ht="12.75" x14ac:dyDescent="0.2"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</row>
    <row r="765" spans="3:37" ht="12.75" x14ac:dyDescent="0.2"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</row>
    <row r="766" spans="3:37" ht="12.75" x14ac:dyDescent="0.2"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</row>
    <row r="767" spans="3:37" ht="12.75" x14ac:dyDescent="0.2"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</row>
    <row r="768" spans="3:37" ht="12.75" x14ac:dyDescent="0.2"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</row>
    <row r="769" spans="3:37" ht="12.75" x14ac:dyDescent="0.2"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</row>
    <row r="770" spans="3:37" ht="12.75" x14ac:dyDescent="0.2"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</row>
    <row r="771" spans="3:37" ht="12.75" x14ac:dyDescent="0.2"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</row>
    <row r="772" spans="3:37" ht="12.75" x14ac:dyDescent="0.2"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</row>
    <row r="773" spans="3:37" ht="12.75" x14ac:dyDescent="0.2"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</row>
    <row r="774" spans="3:37" ht="12.75" x14ac:dyDescent="0.2"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</row>
    <row r="775" spans="3:37" ht="12.75" x14ac:dyDescent="0.2"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</row>
    <row r="776" spans="3:37" ht="12.75" x14ac:dyDescent="0.2"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</row>
    <row r="777" spans="3:37" ht="12.75" x14ac:dyDescent="0.2"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</row>
    <row r="778" spans="3:37" ht="12.75" x14ac:dyDescent="0.2"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</row>
    <row r="779" spans="3:37" ht="12.75" x14ac:dyDescent="0.2"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</row>
    <row r="780" spans="3:37" ht="12.75" x14ac:dyDescent="0.2"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</row>
    <row r="781" spans="3:37" ht="12.75" x14ac:dyDescent="0.2"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</row>
    <row r="782" spans="3:37" ht="12.75" x14ac:dyDescent="0.2"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</row>
    <row r="783" spans="3:37" ht="12.75" x14ac:dyDescent="0.2"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</row>
    <row r="784" spans="3:37" ht="12.75" x14ac:dyDescent="0.2"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</row>
    <row r="785" spans="3:37" ht="12.75" x14ac:dyDescent="0.2"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</row>
    <row r="786" spans="3:37" ht="12.75" x14ac:dyDescent="0.2"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</row>
    <row r="787" spans="3:37" ht="12.75" x14ac:dyDescent="0.2"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</row>
    <row r="788" spans="3:37" ht="12.75" x14ac:dyDescent="0.2"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</row>
    <row r="789" spans="3:37" ht="12.75" x14ac:dyDescent="0.2"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</row>
    <row r="790" spans="3:37" ht="12.75" x14ac:dyDescent="0.2"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</row>
    <row r="791" spans="3:37" ht="12.75" x14ac:dyDescent="0.2"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</row>
    <row r="792" spans="3:37" ht="12.75" x14ac:dyDescent="0.2"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</row>
    <row r="793" spans="3:37" ht="12.75" x14ac:dyDescent="0.2"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</row>
    <row r="794" spans="3:37" ht="12.75" x14ac:dyDescent="0.2"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</row>
    <row r="795" spans="3:37" ht="12.75" x14ac:dyDescent="0.2"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</row>
    <row r="796" spans="3:37" ht="12.75" x14ac:dyDescent="0.2"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</row>
    <row r="797" spans="3:37" ht="12.75" x14ac:dyDescent="0.2"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</row>
    <row r="798" spans="3:37" ht="12.75" x14ac:dyDescent="0.2"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</row>
    <row r="799" spans="3:37" ht="12.75" x14ac:dyDescent="0.2"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</row>
    <row r="800" spans="3:37" ht="12.75" x14ac:dyDescent="0.2"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</row>
    <row r="801" spans="3:37" ht="12.75" x14ac:dyDescent="0.2"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</row>
    <row r="802" spans="3:37" ht="12.75" x14ac:dyDescent="0.2"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</row>
    <row r="803" spans="3:37" ht="12.75" x14ac:dyDescent="0.2"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</row>
    <row r="804" spans="3:37" ht="12.75" x14ac:dyDescent="0.2"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</row>
    <row r="805" spans="3:37" ht="12.75" x14ac:dyDescent="0.2"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</row>
    <row r="806" spans="3:37" ht="12.75" x14ac:dyDescent="0.2"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</row>
    <row r="807" spans="3:37" ht="12.75" x14ac:dyDescent="0.2"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</row>
    <row r="808" spans="3:37" ht="12.75" x14ac:dyDescent="0.2"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</row>
    <row r="809" spans="3:37" ht="12.75" x14ac:dyDescent="0.2"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</row>
    <row r="810" spans="3:37" ht="12.75" x14ac:dyDescent="0.2"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</row>
    <row r="811" spans="3:37" ht="12.75" x14ac:dyDescent="0.2"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</row>
    <row r="812" spans="3:37" ht="12.75" x14ac:dyDescent="0.2"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</row>
    <row r="813" spans="3:37" ht="12.75" x14ac:dyDescent="0.2"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</row>
    <row r="814" spans="3:37" ht="12.75" x14ac:dyDescent="0.2"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</row>
    <row r="815" spans="3:37" ht="12.75" x14ac:dyDescent="0.2"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</row>
    <row r="816" spans="3:37" ht="12.75" x14ac:dyDescent="0.2"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</row>
    <row r="817" spans="3:37" ht="12.75" x14ac:dyDescent="0.2"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</row>
    <row r="818" spans="3:37" ht="12.75" x14ac:dyDescent="0.2"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</row>
    <row r="819" spans="3:37" ht="12.75" x14ac:dyDescent="0.2"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</row>
    <row r="820" spans="3:37" ht="12.75" x14ac:dyDescent="0.2"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</row>
    <row r="821" spans="3:37" ht="12.75" x14ac:dyDescent="0.2"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</row>
    <row r="822" spans="3:37" ht="12.75" x14ac:dyDescent="0.2"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</row>
    <row r="823" spans="3:37" ht="12.75" x14ac:dyDescent="0.2"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</row>
    <row r="824" spans="3:37" ht="12.75" x14ac:dyDescent="0.2"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</row>
    <row r="825" spans="3:37" ht="12.75" x14ac:dyDescent="0.2"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</row>
    <row r="826" spans="3:37" ht="12.75" x14ac:dyDescent="0.2"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</row>
    <row r="827" spans="3:37" ht="12.75" x14ac:dyDescent="0.2"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</row>
    <row r="828" spans="3:37" ht="12.75" x14ac:dyDescent="0.2"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</row>
    <row r="829" spans="3:37" ht="12.75" x14ac:dyDescent="0.2"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</row>
    <row r="830" spans="3:37" ht="12.75" x14ac:dyDescent="0.2"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</row>
    <row r="831" spans="3:37" ht="12.75" x14ac:dyDescent="0.2"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</row>
    <row r="832" spans="3:37" ht="12.75" x14ac:dyDescent="0.2"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</row>
    <row r="833" spans="3:37" ht="12.75" x14ac:dyDescent="0.2"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</row>
    <row r="834" spans="3:37" ht="12.75" x14ac:dyDescent="0.2"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</row>
    <row r="835" spans="3:37" ht="12.75" x14ac:dyDescent="0.2"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</row>
    <row r="836" spans="3:37" ht="12.75" x14ac:dyDescent="0.2"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</row>
    <row r="837" spans="3:37" ht="12.75" x14ac:dyDescent="0.2"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</row>
    <row r="838" spans="3:37" ht="12.75" x14ac:dyDescent="0.2"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</row>
    <row r="839" spans="3:37" ht="12.75" x14ac:dyDescent="0.2"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</row>
    <row r="840" spans="3:37" ht="12.75" x14ac:dyDescent="0.2"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</row>
    <row r="841" spans="3:37" ht="12.75" x14ac:dyDescent="0.2"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</row>
    <row r="842" spans="3:37" ht="12.75" x14ac:dyDescent="0.2"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</row>
    <row r="843" spans="3:37" ht="12.75" x14ac:dyDescent="0.2"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</row>
    <row r="844" spans="3:37" ht="12.75" x14ac:dyDescent="0.2"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</row>
    <row r="845" spans="3:37" ht="12.75" x14ac:dyDescent="0.2"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</row>
    <row r="846" spans="3:37" ht="12.75" x14ac:dyDescent="0.2"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</row>
    <row r="847" spans="3:37" ht="12.75" x14ac:dyDescent="0.2"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</row>
    <row r="848" spans="3:37" ht="12.75" x14ac:dyDescent="0.2"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</row>
    <row r="849" spans="3:37" ht="12.75" x14ac:dyDescent="0.2"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</row>
    <row r="850" spans="3:37" ht="12.75" x14ac:dyDescent="0.2"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</row>
    <row r="851" spans="3:37" ht="12.75" x14ac:dyDescent="0.2"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</row>
    <row r="852" spans="3:37" ht="12.75" x14ac:dyDescent="0.2"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</row>
    <row r="853" spans="3:37" ht="12.75" x14ac:dyDescent="0.2"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</row>
    <row r="854" spans="3:37" ht="12.75" x14ac:dyDescent="0.2"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</row>
    <row r="855" spans="3:37" ht="12.75" x14ac:dyDescent="0.2"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</row>
    <row r="856" spans="3:37" ht="12.75" x14ac:dyDescent="0.2"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</row>
    <row r="857" spans="3:37" ht="12.75" x14ac:dyDescent="0.2"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</row>
    <row r="858" spans="3:37" ht="12.75" x14ac:dyDescent="0.2"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</row>
    <row r="859" spans="3:37" ht="12.75" x14ac:dyDescent="0.2"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</row>
    <row r="860" spans="3:37" ht="12.75" x14ac:dyDescent="0.2"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</row>
    <row r="861" spans="3:37" ht="12.75" x14ac:dyDescent="0.2"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</row>
    <row r="862" spans="3:37" ht="12.75" x14ac:dyDescent="0.2"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</row>
    <row r="863" spans="3:37" ht="12.75" x14ac:dyDescent="0.2"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</row>
    <row r="864" spans="3:37" ht="12.75" x14ac:dyDescent="0.2"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</row>
    <row r="865" spans="3:37" ht="12.75" x14ac:dyDescent="0.2"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</row>
    <row r="866" spans="3:37" ht="12.75" x14ac:dyDescent="0.2"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</row>
    <row r="867" spans="3:37" ht="12.75" x14ac:dyDescent="0.2"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</row>
    <row r="868" spans="3:37" ht="12.75" x14ac:dyDescent="0.2"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</row>
    <row r="869" spans="3:37" ht="12.75" x14ac:dyDescent="0.2"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</row>
    <row r="870" spans="3:37" ht="12.75" x14ac:dyDescent="0.2"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</row>
    <row r="871" spans="3:37" ht="12.75" x14ac:dyDescent="0.2"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</row>
    <row r="872" spans="3:37" ht="12.75" x14ac:dyDescent="0.2"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</row>
    <row r="873" spans="3:37" ht="12.75" x14ac:dyDescent="0.2"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</row>
    <row r="874" spans="3:37" ht="12.75" x14ac:dyDescent="0.2"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</row>
    <row r="875" spans="3:37" ht="12.75" x14ac:dyDescent="0.2"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</row>
    <row r="876" spans="3:37" ht="12.75" x14ac:dyDescent="0.2"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</row>
    <row r="877" spans="3:37" ht="12.75" x14ac:dyDescent="0.2"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</row>
    <row r="878" spans="3:37" ht="12.75" x14ac:dyDescent="0.2"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</row>
    <row r="879" spans="3:37" ht="12.75" x14ac:dyDescent="0.2"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</row>
    <row r="880" spans="3:37" ht="12.75" x14ac:dyDescent="0.2"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</row>
    <row r="881" spans="3:37" ht="12.75" x14ac:dyDescent="0.2"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</row>
    <row r="882" spans="3:37" ht="12.75" x14ac:dyDescent="0.2"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</row>
    <row r="883" spans="3:37" ht="12.75" x14ac:dyDescent="0.2"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</row>
    <row r="884" spans="3:37" ht="12.75" x14ac:dyDescent="0.2"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</row>
    <row r="885" spans="3:37" ht="12.75" x14ac:dyDescent="0.2"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</row>
    <row r="886" spans="3:37" ht="12.75" x14ac:dyDescent="0.2"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</row>
    <row r="887" spans="3:37" ht="12.75" x14ac:dyDescent="0.2"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</row>
    <row r="888" spans="3:37" ht="12.75" x14ac:dyDescent="0.2"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</row>
    <row r="889" spans="3:37" ht="12.75" x14ac:dyDescent="0.2"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</row>
    <row r="890" spans="3:37" ht="12.75" x14ac:dyDescent="0.2"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</row>
    <row r="891" spans="3:37" ht="12.75" x14ac:dyDescent="0.2"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</row>
    <row r="892" spans="3:37" ht="12.75" x14ac:dyDescent="0.2"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</row>
    <row r="893" spans="3:37" ht="12.75" x14ac:dyDescent="0.2"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</row>
    <row r="894" spans="3:37" ht="12.75" x14ac:dyDescent="0.2"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</row>
    <row r="895" spans="3:37" ht="12.75" x14ac:dyDescent="0.2"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</row>
    <row r="896" spans="3:37" ht="12.75" x14ac:dyDescent="0.2"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</row>
    <row r="897" spans="3:37" ht="12.75" x14ac:dyDescent="0.2"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</row>
    <row r="898" spans="3:37" ht="12.75" x14ac:dyDescent="0.2"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</row>
    <row r="899" spans="3:37" ht="12.75" x14ac:dyDescent="0.2"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</row>
    <row r="900" spans="3:37" ht="12.75" x14ac:dyDescent="0.2"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</row>
    <row r="901" spans="3:37" ht="12.75" x14ac:dyDescent="0.2"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</row>
    <row r="902" spans="3:37" ht="12.75" x14ac:dyDescent="0.2"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</row>
    <row r="903" spans="3:37" ht="12.75" x14ac:dyDescent="0.2"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</row>
    <row r="904" spans="3:37" ht="12.75" x14ac:dyDescent="0.2"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</row>
    <row r="905" spans="3:37" ht="12.75" x14ac:dyDescent="0.2"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</row>
    <row r="906" spans="3:37" ht="12.75" x14ac:dyDescent="0.2"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</row>
    <row r="907" spans="3:37" ht="12.75" x14ac:dyDescent="0.2"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</row>
    <row r="908" spans="3:37" ht="12.75" x14ac:dyDescent="0.2"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</row>
    <row r="909" spans="3:37" ht="12.75" x14ac:dyDescent="0.2"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</row>
    <row r="910" spans="3:37" ht="12.75" x14ac:dyDescent="0.2"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</row>
    <row r="911" spans="3:37" ht="12.75" x14ac:dyDescent="0.2"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</row>
    <row r="912" spans="3:37" ht="12.75" x14ac:dyDescent="0.2"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</row>
    <row r="913" spans="3:37" ht="12.75" x14ac:dyDescent="0.2"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</row>
    <row r="914" spans="3:37" ht="12.75" x14ac:dyDescent="0.2"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</row>
    <row r="915" spans="3:37" ht="12.75" x14ac:dyDescent="0.2"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</row>
    <row r="916" spans="3:37" ht="12.75" x14ac:dyDescent="0.2"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</row>
    <row r="917" spans="3:37" ht="12.75" x14ac:dyDescent="0.2"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</row>
    <row r="918" spans="3:37" ht="12.75" x14ac:dyDescent="0.2"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</row>
    <row r="919" spans="3:37" ht="12.75" x14ac:dyDescent="0.2"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</row>
    <row r="920" spans="3:37" ht="12.75" x14ac:dyDescent="0.2"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</row>
    <row r="921" spans="3:37" ht="12.75" x14ac:dyDescent="0.2"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</row>
    <row r="922" spans="3:37" ht="12.75" x14ac:dyDescent="0.2"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</row>
    <row r="923" spans="3:37" ht="12.75" x14ac:dyDescent="0.2"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</row>
    <row r="924" spans="3:37" ht="12.75" x14ac:dyDescent="0.2"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</row>
    <row r="925" spans="3:37" ht="12.75" x14ac:dyDescent="0.2"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</row>
    <row r="926" spans="3:37" ht="12.75" x14ac:dyDescent="0.2"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</row>
    <row r="927" spans="3:37" ht="12.75" x14ac:dyDescent="0.2"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</row>
    <row r="928" spans="3:37" ht="12.75" x14ac:dyDescent="0.2"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</row>
    <row r="929" spans="3:37" ht="12.75" x14ac:dyDescent="0.2"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</row>
    <row r="930" spans="3:37" ht="12.75" x14ac:dyDescent="0.2"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</row>
    <row r="931" spans="3:37" ht="12.75" x14ac:dyDescent="0.2"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</row>
    <row r="932" spans="3:37" ht="12.75" x14ac:dyDescent="0.2"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</row>
    <row r="933" spans="3:37" ht="12.75" x14ac:dyDescent="0.2"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</row>
    <row r="934" spans="3:37" ht="12.75" x14ac:dyDescent="0.2"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</row>
    <row r="935" spans="3:37" ht="12.75" x14ac:dyDescent="0.2"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</row>
    <row r="936" spans="3:37" ht="12.75" x14ac:dyDescent="0.2"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</row>
    <row r="937" spans="3:37" ht="12.75" x14ac:dyDescent="0.2"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</row>
    <row r="938" spans="3:37" ht="12.75" x14ac:dyDescent="0.2"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</row>
    <row r="939" spans="3:37" ht="12.75" x14ac:dyDescent="0.2"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</row>
    <row r="940" spans="3:37" ht="12.75" x14ac:dyDescent="0.2"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</row>
    <row r="941" spans="3:37" ht="12.75" x14ac:dyDescent="0.2"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</row>
    <row r="942" spans="3:37" ht="12.75" x14ac:dyDescent="0.2"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</row>
    <row r="943" spans="3:37" ht="12.75" x14ac:dyDescent="0.2"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</row>
    <row r="944" spans="3:37" ht="12.75" x14ac:dyDescent="0.2"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</row>
    <row r="945" spans="3:37" ht="12.75" x14ac:dyDescent="0.2"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</row>
    <row r="946" spans="3:37" ht="12.75" x14ac:dyDescent="0.2"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</row>
    <row r="947" spans="3:37" ht="12.75" x14ac:dyDescent="0.2"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</row>
    <row r="948" spans="3:37" ht="12.75" x14ac:dyDescent="0.2"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</row>
    <row r="949" spans="3:37" ht="12.75" x14ac:dyDescent="0.2"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</row>
    <row r="950" spans="3:37" ht="12.75" x14ac:dyDescent="0.2"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</row>
    <row r="951" spans="3:37" ht="12.75" x14ac:dyDescent="0.2"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</row>
    <row r="952" spans="3:37" ht="12.75" x14ac:dyDescent="0.2"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</row>
    <row r="953" spans="3:37" ht="12.75" x14ac:dyDescent="0.2"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</row>
    <row r="954" spans="3:37" ht="12.75" x14ac:dyDescent="0.2"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</row>
    <row r="955" spans="3:37" ht="12.75" x14ac:dyDescent="0.2"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</row>
    <row r="956" spans="3:37" ht="12.75" x14ac:dyDescent="0.2"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</row>
    <row r="957" spans="3:37" ht="12.75" x14ac:dyDescent="0.2"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</row>
    <row r="958" spans="3:37" ht="12.75" x14ac:dyDescent="0.2"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</row>
    <row r="959" spans="3:37" ht="12.75" x14ac:dyDescent="0.2"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</row>
    <row r="960" spans="3:37" ht="12.75" x14ac:dyDescent="0.2"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</row>
    <row r="961" spans="3:37" ht="12.75" x14ac:dyDescent="0.2"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</row>
    <row r="962" spans="3:37" ht="12.75" x14ac:dyDescent="0.2"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</row>
    <row r="963" spans="3:37" ht="12.75" x14ac:dyDescent="0.2"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</row>
    <row r="964" spans="3:37" ht="12.75" x14ac:dyDescent="0.2"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</row>
    <row r="965" spans="3:37" ht="12.75" x14ac:dyDescent="0.2"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</row>
    <row r="966" spans="3:37" ht="12.75" x14ac:dyDescent="0.2"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</row>
    <row r="967" spans="3:37" ht="12.75" x14ac:dyDescent="0.2"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</row>
    <row r="968" spans="3:37" ht="12.75" x14ac:dyDescent="0.2"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</row>
    <row r="969" spans="3:37" ht="12.75" x14ac:dyDescent="0.2"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</row>
    <row r="970" spans="3:37" ht="12.75" x14ac:dyDescent="0.2"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</row>
    <row r="971" spans="3:37" ht="12.75" x14ac:dyDescent="0.2"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</row>
    <row r="972" spans="3:37" ht="12.75" x14ac:dyDescent="0.2"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</row>
    <row r="973" spans="3:37" ht="12.75" x14ac:dyDescent="0.2"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</row>
    <row r="974" spans="3:37" ht="12.75" x14ac:dyDescent="0.2"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</row>
    <row r="975" spans="3:37" ht="12.75" x14ac:dyDescent="0.2"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</row>
    <row r="976" spans="3:37" ht="12.75" x14ac:dyDescent="0.2"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</row>
    <row r="977" spans="3:37" ht="12.75" x14ac:dyDescent="0.2"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</row>
    <row r="978" spans="3:37" ht="12.75" x14ac:dyDescent="0.2"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</row>
    <row r="979" spans="3:37" ht="12.75" x14ac:dyDescent="0.2"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</row>
    <row r="980" spans="3:37" ht="12.75" x14ac:dyDescent="0.2"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</row>
    <row r="981" spans="3:37" ht="12.75" x14ac:dyDescent="0.2"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</row>
    <row r="982" spans="3:37" ht="12.75" x14ac:dyDescent="0.2"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</row>
    <row r="983" spans="3:37" ht="12.75" x14ac:dyDescent="0.2"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</row>
    <row r="984" spans="3:37" ht="12.75" x14ac:dyDescent="0.2"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</row>
    <row r="985" spans="3:37" ht="12.75" x14ac:dyDescent="0.2"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</row>
    <row r="986" spans="3:37" ht="12.75" x14ac:dyDescent="0.2"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</row>
    <row r="987" spans="3:37" ht="12.75" x14ac:dyDescent="0.2"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</row>
    <row r="988" spans="3:37" ht="12.75" x14ac:dyDescent="0.2"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</row>
    <row r="989" spans="3:37" ht="12.75" x14ac:dyDescent="0.2"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</row>
    <row r="990" spans="3:37" ht="12.75" x14ac:dyDescent="0.2"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</row>
    <row r="991" spans="3:37" ht="12.75" x14ac:dyDescent="0.2"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</row>
    <row r="992" spans="3:37" ht="12.75" x14ac:dyDescent="0.2"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</row>
    <row r="993" spans="3:37" ht="12.75" x14ac:dyDescent="0.2"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</row>
    <row r="994" spans="3:37" ht="12.75" x14ac:dyDescent="0.2"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</row>
    <row r="995" spans="3:37" ht="12.75" x14ac:dyDescent="0.2"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</row>
    <row r="996" spans="3:37" ht="12.75" x14ac:dyDescent="0.2"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</row>
    <row r="997" spans="3:37" ht="12.75" x14ac:dyDescent="0.2"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</row>
    <row r="998" spans="3:37" ht="12.75" x14ac:dyDescent="0.2"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</row>
    <row r="999" spans="3:37" ht="12.75" x14ac:dyDescent="0.2"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</row>
    <row r="1000" spans="3:37" ht="12.75" x14ac:dyDescent="0.2"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</row>
    <row r="1001" spans="3:37" ht="12.75" x14ac:dyDescent="0.2"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</row>
    <row r="1002" spans="3:37" ht="12.75" x14ac:dyDescent="0.2"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</row>
  </sheetData>
  <mergeCells count="3">
    <mergeCell ref="C2:E2"/>
    <mergeCell ref="J2:N2"/>
    <mergeCell ref="V2:AK2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C101"/>
  <sheetViews>
    <sheetView topLeftCell="O42" zoomScaleNormal="100" workbookViewId="0">
      <selection activeCell="O55" sqref="O55"/>
    </sheetView>
  </sheetViews>
  <sheetFormatPr defaultColWidth="12.5703125" defaultRowHeight="15.75" customHeight="1" x14ac:dyDescent="0.2"/>
  <cols>
    <col min="1" max="1" width="7" customWidth="1"/>
    <col min="4" max="4" width="15.140625" customWidth="1"/>
    <col min="11" max="11" width="16.140625" customWidth="1"/>
  </cols>
  <sheetData>
    <row r="1" spans="1:55" ht="15.75" customHeight="1" x14ac:dyDescent="0.25">
      <c r="B1" s="1"/>
      <c r="C1" s="1"/>
      <c r="D1" s="1"/>
      <c r="E1" s="1"/>
      <c r="F1" s="1"/>
      <c r="G1" s="1"/>
      <c r="H1" s="1"/>
    </row>
    <row r="2" spans="1:55" ht="15.75" customHeight="1" x14ac:dyDescent="0.25">
      <c r="B2" s="3"/>
      <c r="C2" s="1"/>
      <c r="D2" s="1"/>
      <c r="E2" s="1"/>
      <c r="F2" s="1"/>
      <c r="G2" s="1"/>
      <c r="H2" s="1"/>
    </row>
    <row r="3" spans="1:55" ht="15.75" customHeight="1" x14ac:dyDescent="0.25">
      <c r="A3" s="1" t="s">
        <v>217</v>
      </c>
      <c r="B3" s="3" t="s">
        <v>218</v>
      </c>
      <c r="C3" s="3" t="s">
        <v>215</v>
      </c>
      <c r="D3" s="1" t="s">
        <v>216</v>
      </c>
      <c r="E3" s="1" t="s">
        <v>224</v>
      </c>
      <c r="F3" s="1" t="s">
        <v>225</v>
      </c>
      <c r="G3" s="1" t="s">
        <v>226</v>
      </c>
      <c r="H3" s="1" t="s">
        <v>227</v>
      </c>
      <c r="I3" s="1" t="s">
        <v>228</v>
      </c>
      <c r="J3" s="1" t="s">
        <v>229</v>
      </c>
      <c r="K3" s="1" t="s">
        <v>230</v>
      </c>
      <c r="L3" s="1" t="s">
        <v>231</v>
      </c>
    </row>
    <row r="4" spans="1:55" ht="15.75" customHeight="1" x14ac:dyDescent="0.25">
      <c r="A4" s="1">
        <v>2010</v>
      </c>
      <c r="B4" s="3">
        <v>1</v>
      </c>
      <c r="C4" s="18">
        <v>1603771.9000000001</v>
      </c>
      <c r="D4" s="18">
        <v>219047.59999999998</v>
      </c>
      <c r="E4" s="18">
        <v>173189.5</v>
      </c>
      <c r="F4" s="18">
        <v>74693.5</v>
      </c>
      <c r="G4" s="18">
        <v>23732.400000000001</v>
      </c>
      <c r="H4" s="18">
        <v>46308.5</v>
      </c>
      <c r="I4" s="18">
        <v>25059</v>
      </c>
      <c r="J4">
        <v>6759.0462700000007</v>
      </c>
      <c r="K4" s="45">
        <v>571.13169999999991</v>
      </c>
      <c r="L4" s="47">
        <v>0</v>
      </c>
    </row>
    <row r="5" spans="1:55" ht="15.75" customHeight="1" x14ac:dyDescent="0.25">
      <c r="A5" s="1">
        <v>2010</v>
      </c>
      <c r="B5" s="3">
        <v>2</v>
      </c>
      <c r="C5" s="18">
        <v>1704509.8999999997</v>
      </c>
      <c r="D5" s="18">
        <v>241215.9</v>
      </c>
      <c r="E5" s="18">
        <v>190925.59999999998</v>
      </c>
      <c r="F5" s="18">
        <v>67316.2</v>
      </c>
      <c r="G5" s="18">
        <v>25791.300000000003</v>
      </c>
      <c r="H5" s="18">
        <v>68096</v>
      </c>
      <c r="I5" s="18">
        <v>26103.8</v>
      </c>
      <c r="J5">
        <v>15174.265100000001</v>
      </c>
      <c r="K5" s="45">
        <v>3010.5093000000002</v>
      </c>
      <c r="L5" s="47">
        <v>52.25</v>
      </c>
      <c r="N5" s="45">
        <v>571.13169999999991</v>
      </c>
      <c r="O5" s="45">
        <v>3010.5093000000002</v>
      </c>
      <c r="P5" s="45">
        <v>4828.4810000000007</v>
      </c>
      <c r="Q5" s="45">
        <v>1722.8367000000001</v>
      </c>
      <c r="R5" s="46">
        <v>1759.9362000000001</v>
      </c>
      <c r="S5" s="46">
        <v>3190.7006000000001</v>
      </c>
      <c r="T5" s="46">
        <v>3614.6439999999998</v>
      </c>
      <c r="U5" s="46">
        <v>1049.2145</v>
      </c>
      <c r="V5" s="45">
        <v>2312.1793000000002</v>
      </c>
      <c r="W5" s="45">
        <v>2055.3707999999997</v>
      </c>
      <c r="X5" s="45">
        <v>1944.4917999999998</v>
      </c>
      <c r="Y5" s="45">
        <v>3416.8871000000004</v>
      </c>
      <c r="Z5" s="45">
        <v>1275.2375</v>
      </c>
      <c r="AA5" s="45">
        <v>1846.9634999999998</v>
      </c>
      <c r="AB5" s="45">
        <v>902.26969999999994</v>
      </c>
      <c r="AC5" s="45">
        <v>2924.7808000000005</v>
      </c>
    </row>
    <row r="6" spans="1:55" ht="15.75" customHeight="1" x14ac:dyDescent="0.25">
      <c r="A6" s="1">
        <v>2010</v>
      </c>
      <c r="B6" s="3">
        <v>3</v>
      </c>
      <c r="C6" s="18">
        <v>1786196.5999999999</v>
      </c>
      <c r="D6" s="18">
        <v>273687.09999999998</v>
      </c>
      <c r="E6" s="18">
        <v>220936.19999999998</v>
      </c>
      <c r="F6" s="18">
        <v>67141.899999999994</v>
      </c>
      <c r="G6" s="18">
        <v>33436.5</v>
      </c>
      <c r="H6" s="18">
        <v>88406</v>
      </c>
      <c r="I6" s="18">
        <v>28125.3</v>
      </c>
      <c r="J6">
        <v>16618.235805029002</v>
      </c>
      <c r="K6" s="45">
        <v>4828.4810000000007</v>
      </c>
      <c r="L6" s="48">
        <v>224.58620000000002</v>
      </c>
      <c r="N6" s="47">
        <v>0</v>
      </c>
      <c r="O6" s="47">
        <v>52.25</v>
      </c>
      <c r="P6" s="48">
        <v>224.58620000000002</v>
      </c>
      <c r="Q6" s="48">
        <v>0</v>
      </c>
      <c r="R6" s="49">
        <v>34.034099999999995</v>
      </c>
      <c r="S6" s="50">
        <v>60.018500000000003</v>
      </c>
      <c r="T6" s="50">
        <v>6.3226000000000004</v>
      </c>
      <c r="U6" s="51">
        <v>0.87749999999999995</v>
      </c>
      <c r="V6" s="47">
        <v>0</v>
      </c>
      <c r="W6" s="47">
        <v>1.8183</v>
      </c>
      <c r="X6" s="47">
        <v>0.1</v>
      </c>
      <c r="Y6" s="48">
        <v>0.94429999999999992</v>
      </c>
      <c r="Z6" s="47">
        <v>0</v>
      </c>
      <c r="AA6" s="47">
        <v>0</v>
      </c>
      <c r="AB6" s="47">
        <v>0.13</v>
      </c>
      <c r="AC6" s="48">
        <v>0</v>
      </c>
    </row>
    <row r="7" spans="1:55" ht="15.75" customHeight="1" x14ac:dyDescent="0.25">
      <c r="A7" s="1">
        <v>2010</v>
      </c>
      <c r="B7" s="3">
        <v>4</v>
      </c>
      <c r="C7" s="18">
        <v>1769654.6999999997</v>
      </c>
      <c r="D7" s="18">
        <v>222169.09999999998</v>
      </c>
      <c r="E7" s="18">
        <v>169383.09999999998</v>
      </c>
      <c r="F7" s="18">
        <v>44175</v>
      </c>
      <c r="G7" s="18">
        <v>27435.1</v>
      </c>
      <c r="H7" s="18">
        <v>65396.799999999996</v>
      </c>
      <c r="I7" s="18">
        <v>29111.8</v>
      </c>
      <c r="J7">
        <v>22074.887929034001</v>
      </c>
      <c r="K7" s="45">
        <v>1722.8367000000001</v>
      </c>
      <c r="L7" s="48">
        <v>0</v>
      </c>
    </row>
    <row r="8" spans="1:55" ht="15.75" customHeight="1" x14ac:dyDescent="0.25">
      <c r="A8" s="1">
        <v>2011</v>
      </c>
      <c r="B8" s="3">
        <v>1</v>
      </c>
      <c r="C8" s="18">
        <v>1834355.1</v>
      </c>
      <c r="D8" s="18">
        <v>247378.5</v>
      </c>
      <c r="E8" s="18">
        <v>197521.30000000002</v>
      </c>
      <c r="F8" s="18">
        <v>93258.8</v>
      </c>
      <c r="G8" s="18">
        <v>18280.5</v>
      </c>
      <c r="H8" s="18">
        <v>54553.4</v>
      </c>
      <c r="I8" s="18">
        <v>27514.5</v>
      </c>
      <c r="J8">
        <v>14066.16268465</v>
      </c>
      <c r="K8" s="46">
        <v>1759.9362000000001</v>
      </c>
      <c r="L8" s="49">
        <v>34.034099999999995</v>
      </c>
      <c r="N8">
        <v>1561.0409000000002</v>
      </c>
      <c r="O8">
        <v>4446.4594999999999</v>
      </c>
      <c r="P8">
        <v>2417.3921999999998</v>
      </c>
      <c r="Q8">
        <v>4933.0382999999993</v>
      </c>
      <c r="R8">
        <v>3950.7825000000003</v>
      </c>
      <c r="S8">
        <v>2025.3961000000002</v>
      </c>
      <c r="T8">
        <v>3900.6030000000001</v>
      </c>
      <c r="U8">
        <v>2489.5940999999998</v>
      </c>
      <c r="V8">
        <v>8882.3199000000004</v>
      </c>
      <c r="W8">
        <v>3527.1190000000001</v>
      </c>
      <c r="X8">
        <v>4947.6914999999999</v>
      </c>
      <c r="Y8">
        <v>4107.4893000000002</v>
      </c>
      <c r="Z8">
        <v>3943.6891999999998</v>
      </c>
      <c r="AA8">
        <v>3828.8719000000001</v>
      </c>
      <c r="AB8">
        <v>4863.1239000000005</v>
      </c>
      <c r="AC8">
        <v>10248.222600000001</v>
      </c>
    </row>
    <row r="9" spans="1:55" ht="15.75" customHeight="1" x14ac:dyDescent="0.25">
      <c r="A9" s="1">
        <v>2011</v>
      </c>
      <c r="B9" s="3">
        <v>2</v>
      </c>
      <c r="C9" s="18">
        <v>1928232.9999999998</v>
      </c>
      <c r="D9" s="18">
        <v>267489.40000000002</v>
      </c>
      <c r="E9" s="18">
        <v>211812.2</v>
      </c>
      <c r="F9" s="18">
        <v>65848.899999999994</v>
      </c>
      <c r="G9" s="18">
        <v>34808.5</v>
      </c>
      <c r="H9" s="18">
        <v>78881.3</v>
      </c>
      <c r="I9" s="18">
        <v>28387.599999999999</v>
      </c>
      <c r="J9">
        <v>18947.377663184998</v>
      </c>
      <c r="K9" s="46">
        <v>3190.7006000000001</v>
      </c>
      <c r="L9" s="50">
        <v>60.018500000000003</v>
      </c>
    </row>
    <row r="10" spans="1:55" ht="15.75" customHeight="1" x14ac:dyDescent="0.25">
      <c r="A10" s="1">
        <v>2011</v>
      </c>
      <c r="B10" s="3">
        <v>3</v>
      </c>
      <c r="C10" s="18">
        <v>2053745.4000000004</v>
      </c>
      <c r="D10" s="18">
        <v>301824.09999999998</v>
      </c>
      <c r="E10" s="18">
        <v>241604.9</v>
      </c>
      <c r="F10" s="18">
        <v>68262.899999999994</v>
      </c>
      <c r="G10" s="18">
        <v>38667.599999999999</v>
      </c>
      <c r="H10" s="18">
        <v>100617</v>
      </c>
      <c r="I10" s="18">
        <v>29886.3</v>
      </c>
      <c r="J10">
        <v>18964.768739057999</v>
      </c>
      <c r="K10" s="46">
        <v>3614.6439999999998</v>
      </c>
      <c r="L10" s="50">
        <v>6.3226000000000004</v>
      </c>
      <c r="N10" s="47">
        <v>0</v>
      </c>
      <c r="O10" s="48">
        <v>5.75</v>
      </c>
      <c r="P10" s="47">
        <v>0</v>
      </c>
      <c r="Q10" s="47">
        <v>0</v>
      </c>
      <c r="R10" s="47">
        <v>0</v>
      </c>
      <c r="S10" s="52">
        <v>0.35299999999999998</v>
      </c>
      <c r="T10" s="48">
        <v>292.28929999999997</v>
      </c>
      <c r="U10" s="47">
        <v>0</v>
      </c>
      <c r="V10" s="47">
        <v>0</v>
      </c>
      <c r="W10" s="48">
        <v>387.47649999999999</v>
      </c>
      <c r="X10" s="48">
        <v>2.4081999999999999</v>
      </c>
      <c r="Y10" s="48">
        <v>72.035899999999998</v>
      </c>
      <c r="Z10" s="53">
        <v>12.2409</v>
      </c>
      <c r="AA10" s="53">
        <v>16.484299999999998</v>
      </c>
      <c r="AB10" s="53">
        <v>13.696999999999999</v>
      </c>
      <c r="AC10" s="54">
        <v>24.796599999999998</v>
      </c>
      <c r="AD10" s="55">
        <v>30.5457</v>
      </c>
      <c r="AE10" s="56"/>
      <c r="AF10" s="56"/>
      <c r="AG10" s="56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8"/>
      <c r="AU10" s="58"/>
      <c r="AV10" s="58"/>
      <c r="AW10" s="58"/>
      <c r="AX10" s="57">
        <v>19.6646</v>
      </c>
      <c r="AY10" s="57">
        <v>21.390999999999998</v>
      </c>
      <c r="AZ10" s="59">
        <v>22.956199999999999</v>
      </c>
      <c r="BA10" s="60">
        <v>225.88060000000002</v>
      </c>
      <c r="BB10" s="61">
        <v>561.62760000000003</v>
      </c>
      <c r="BC10" s="61">
        <v>31.3246</v>
      </c>
    </row>
    <row r="11" spans="1:55" ht="15.75" customHeight="1" x14ac:dyDescent="0.25">
      <c r="A11" s="1">
        <v>2011</v>
      </c>
      <c r="B11" s="3">
        <v>4</v>
      </c>
      <c r="C11" s="18">
        <v>2015392.5000000002</v>
      </c>
      <c r="D11" s="18">
        <v>241553.30000000002</v>
      </c>
      <c r="E11" s="18">
        <v>181575.2</v>
      </c>
      <c r="F11" s="18">
        <v>43606.8</v>
      </c>
      <c r="G11" s="18">
        <v>33529.5</v>
      </c>
      <c r="H11" s="18">
        <v>69351.199999999997</v>
      </c>
      <c r="I11" s="18">
        <v>31468.2</v>
      </c>
      <c r="J11">
        <v>24022.385078693998</v>
      </c>
      <c r="K11" s="46">
        <v>1049.2145</v>
      </c>
      <c r="L11" s="51">
        <v>0.87749999999999995</v>
      </c>
    </row>
    <row r="12" spans="1:55" ht="15.75" customHeight="1" x14ac:dyDescent="0.25">
      <c r="A12" s="1">
        <v>2012</v>
      </c>
      <c r="B12" s="3">
        <v>1</v>
      </c>
      <c r="C12" s="18">
        <v>2061338.3</v>
      </c>
      <c r="D12" s="18">
        <v>275143.40000000002</v>
      </c>
      <c r="E12" s="18">
        <v>218475.30000000002</v>
      </c>
      <c r="F12" s="18">
        <v>102996.6</v>
      </c>
      <c r="G12" s="18">
        <v>21706.1</v>
      </c>
      <c r="H12" s="18">
        <v>58532.7</v>
      </c>
      <c r="I12" s="18">
        <v>30765.9</v>
      </c>
      <c r="J12">
        <v>19701.940585315002</v>
      </c>
      <c r="K12" s="45">
        <v>2312.1793000000002</v>
      </c>
      <c r="L12" s="47">
        <v>0</v>
      </c>
    </row>
    <row r="13" spans="1:55" ht="15.75" customHeight="1" x14ac:dyDescent="0.25">
      <c r="A13" s="1">
        <v>2012</v>
      </c>
      <c r="B13" s="3">
        <v>2</v>
      </c>
      <c r="C13" s="18">
        <v>2162036.9000000004</v>
      </c>
      <c r="D13" s="18">
        <v>292970.60000000003</v>
      </c>
      <c r="E13" s="18">
        <v>231565.90000000002</v>
      </c>
      <c r="F13" s="18">
        <v>76434.8</v>
      </c>
      <c r="G13" s="18">
        <v>34267.4</v>
      </c>
      <c r="H13" s="18">
        <v>85172.9</v>
      </c>
      <c r="I13" s="18">
        <v>31333.599999999999</v>
      </c>
      <c r="J13">
        <v>20772.452802806998</v>
      </c>
      <c r="K13" s="45">
        <v>2055.3707999999997</v>
      </c>
      <c r="L13" s="47">
        <v>1.8183</v>
      </c>
    </row>
    <row r="14" spans="1:55" ht="15.75" customHeight="1" x14ac:dyDescent="0.25">
      <c r="A14" s="1">
        <v>2012</v>
      </c>
      <c r="B14" s="3">
        <v>3</v>
      </c>
      <c r="C14" s="18">
        <v>2223641.5999999996</v>
      </c>
      <c r="D14" s="18">
        <v>327918.50000000006</v>
      </c>
      <c r="E14" s="18">
        <v>263332.60000000003</v>
      </c>
      <c r="F14" s="18">
        <v>81651.7</v>
      </c>
      <c r="G14" s="18">
        <v>35674.800000000003</v>
      </c>
      <c r="H14" s="18">
        <v>107375.5</v>
      </c>
      <c r="I14" s="18">
        <v>33744.199999999997</v>
      </c>
      <c r="J14">
        <v>25208.325477984003</v>
      </c>
      <c r="K14" s="45">
        <v>1944.4917999999998</v>
      </c>
      <c r="L14" s="47">
        <v>0.1</v>
      </c>
    </row>
    <row r="15" spans="1:55" ht="15.75" customHeight="1" x14ac:dyDescent="0.25">
      <c r="A15" s="1">
        <v>2012</v>
      </c>
      <c r="B15" s="3">
        <v>4</v>
      </c>
      <c r="C15" s="18">
        <v>2168687.7000000002</v>
      </c>
      <c r="D15" s="18">
        <v>256229.6</v>
      </c>
      <c r="E15" s="18">
        <v>188752.1</v>
      </c>
      <c r="F15" s="18">
        <v>44587.4</v>
      </c>
      <c r="G15" s="18">
        <v>33459.599999999999</v>
      </c>
      <c r="H15" s="18">
        <v>72280.5</v>
      </c>
      <c r="I15" s="18">
        <v>34770.5</v>
      </c>
      <c r="J15">
        <v>26499.295945792997</v>
      </c>
      <c r="K15" s="45">
        <v>3416.8871000000004</v>
      </c>
      <c r="L15" s="48">
        <v>0.94429999999999992</v>
      </c>
    </row>
    <row r="16" spans="1:55" ht="15.75" customHeight="1" x14ac:dyDescent="0.25">
      <c r="A16" s="1">
        <v>2013</v>
      </c>
      <c r="B16" s="3">
        <v>1</v>
      </c>
      <c r="C16" s="18">
        <v>2235288.5</v>
      </c>
      <c r="D16" s="18">
        <v>297419.99999999994</v>
      </c>
      <c r="E16" s="18">
        <v>233994.19999999995</v>
      </c>
      <c r="F16" s="18">
        <v>105327.8</v>
      </c>
      <c r="G16" s="18">
        <v>25779</v>
      </c>
      <c r="H16" s="18">
        <v>64153.8</v>
      </c>
      <c r="I16" s="18">
        <v>34060.800000000003</v>
      </c>
      <c r="J16">
        <v>27497.548699999999</v>
      </c>
      <c r="K16" s="45">
        <v>1275.2375</v>
      </c>
      <c r="L16" s="47">
        <v>0</v>
      </c>
    </row>
    <row r="17" spans="1:13" ht="15.75" customHeight="1" x14ac:dyDescent="0.25">
      <c r="A17" s="1">
        <v>2013</v>
      </c>
      <c r="B17" s="3">
        <v>2</v>
      </c>
      <c r="C17" s="18">
        <v>2342589.4999999995</v>
      </c>
      <c r="D17" s="18">
        <v>323509.89999999997</v>
      </c>
      <c r="E17" s="18">
        <v>255055.69999999998</v>
      </c>
      <c r="F17" s="18">
        <v>80025.2</v>
      </c>
      <c r="G17" s="18">
        <v>40836.6</v>
      </c>
      <c r="H17" s="18">
        <v>94519.8</v>
      </c>
      <c r="I17" s="18">
        <v>35018.5</v>
      </c>
      <c r="J17">
        <v>33127.979892026</v>
      </c>
      <c r="K17" s="45">
        <v>1846.9634999999998</v>
      </c>
      <c r="L17" s="47">
        <v>0</v>
      </c>
    </row>
    <row r="18" spans="1:13" ht="15.75" customHeight="1" x14ac:dyDescent="0.25">
      <c r="A18" s="1">
        <v>2013</v>
      </c>
      <c r="B18" s="3">
        <v>3</v>
      </c>
      <c r="C18" s="18">
        <v>2491158.4999999991</v>
      </c>
      <c r="D18" s="18">
        <v>363817.80000000005</v>
      </c>
      <c r="E18" s="18">
        <v>291453.10000000003</v>
      </c>
      <c r="F18" s="18">
        <v>93703.9</v>
      </c>
      <c r="G18" s="18">
        <v>38278</v>
      </c>
      <c r="H18" s="18">
        <v>115457.20000000001</v>
      </c>
      <c r="I18" s="18">
        <v>38635.1</v>
      </c>
      <c r="J18">
        <v>33499.138055934003</v>
      </c>
      <c r="K18" s="45">
        <v>902.26969999999994</v>
      </c>
      <c r="L18" s="47">
        <v>0.13</v>
      </c>
    </row>
    <row r="19" spans="1:13" ht="15.75" customHeight="1" x14ac:dyDescent="0.25">
      <c r="A19" s="1">
        <v>2013</v>
      </c>
      <c r="B19" s="3">
        <v>4</v>
      </c>
      <c r="C19" s="18">
        <v>2477097.5</v>
      </c>
      <c r="D19" s="18">
        <v>290300.7</v>
      </c>
      <c r="E19" s="18">
        <v>214275.4</v>
      </c>
      <c r="F19" s="18">
        <v>53055</v>
      </c>
      <c r="G19" s="18">
        <v>32475.199999999997</v>
      </c>
      <c r="H19" s="18">
        <v>84041.600000000006</v>
      </c>
      <c r="I19" s="18">
        <v>40267.5</v>
      </c>
      <c r="J19">
        <v>34037.988105114004</v>
      </c>
      <c r="K19" s="45">
        <v>2924.7808000000005</v>
      </c>
      <c r="L19" s="48">
        <v>0</v>
      </c>
    </row>
    <row r="20" spans="1:13" ht="15.75" customHeight="1" x14ac:dyDescent="0.25">
      <c r="A20" s="1">
        <v>2014</v>
      </c>
      <c r="B20" s="3">
        <v>1</v>
      </c>
      <c r="C20" s="18">
        <v>2506300.2000000007</v>
      </c>
      <c r="D20" s="18">
        <v>337476.6</v>
      </c>
      <c r="E20" s="18">
        <v>264847.3</v>
      </c>
      <c r="F20" s="18">
        <v>106878.2</v>
      </c>
      <c r="G20" s="18">
        <v>37900.699999999997</v>
      </c>
      <c r="H20" s="18">
        <v>75886</v>
      </c>
      <c r="I20" s="18">
        <v>38935.699999999997</v>
      </c>
      <c r="J20" s="18">
        <v>34620.987711854999</v>
      </c>
      <c r="K20">
        <v>1561.0409000000002</v>
      </c>
      <c r="L20" s="47">
        <v>0</v>
      </c>
    </row>
    <row r="21" spans="1:13" ht="15.75" customHeight="1" x14ac:dyDescent="0.25">
      <c r="A21" s="1">
        <v>2014</v>
      </c>
      <c r="B21" s="3">
        <v>2</v>
      </c>
      <c r="C21" s="18">
        <v>2618947.3000000003</v>
      </c>
      <c r="D21" s="18">
        <v>360435</v>
      </c>
      <c r="E21" s="18">
        <v>281885.5</v>
      </c>
      <c r="F21" s="18">
        <v>85067.199999999997</v>
      </c>
      <c r="G21" s="18">
        <v>42898.7</v>
      </c>
      <c r="H21" s="18">
        <v>109062.2</v>
      </c>
      <c r="I21" s="18">
        <v>39741.699999999997</v>
      </c>
      <c r="J21">
        <v>38182.789639770999</v>
      </c>
      <c r="K21">
        <v>4446.4594999999999</v>
      </c>
      <c r="L21" s="48">
        <v>5.75</v>
      </c>
    </row>
    <row r="22" spans="1:13" ht="15.75" customHeight="1" x14ac:dyDescent="0.25">
      <c r="A22" s="1">
        <v>2014</v>
      </c>
      <c r="B22" s="3">
        <v>3</v>
      </c>
      <c r="C22" s="18">
        <v>2746762.3999999994</v>
      </c>
      <c r="D22" s="18">
        <v>394582.6</v>
      </c>
      <c r="E22" s="18">
        <v>312497.3</v>
      </c>
      <c r="F22" s="18">
        <v>97087.4</v>
      </c>
      <c r="G22" s="18">
        <v>43025.2</v>
      </c>
      <c r="H22" s="18">
        <v>123966.7</v>
      </c>
      <c r="I22" s="18">
        <v>42702.3</v>
      </c>
      <c r="J22">
        <v>41574.346123865995</v>
      </c>
      <c r="K22">
        <v>2417.3921999999998</v>
      </c>
      <c r="L22" s="47">
        <v>0</v>
      </c>
    </row>
    <row r="23" spans="1:13" ht="15.75" customHeight="1" x14ac:dyDescent="0.25">
      <c r="A23" s="1">
        <v>2014</v>
      </c>
      <c r="B23" s="3">
        <v>4</v>
      </c>
      <c r="C23" s="18">
        <v>2697695.3999999994</v>
      </c>
      <c r="D23" s="18">
        <v>317161.5</v>
      </c>
      <c r="E23" s="18">
        <v>230319.59999999998</v>
      </c>
      <c r="F23" s="18">
        <v>54219.5</v>
      </c>
      <c r="G23" s="18">
        <v>36744</v>
      </c>
      <c r="H23" s="18">
        <v>89345.8</v>
      </c>
      <c r="I23" s="18">
        <v>45628.3</v>
      </c>
      <c r="J23">
        <v>41748.032963388003</v>
      </c>
      <c r="K23">
        <v>4933.0382999999993</v>
      </c>
      <c r="L23" s="47">
        <v>0</v>
      </c>
    </row>
    <row r="24" spans="1:13" ht="15.75" customHeight="1" x14ac:dyDescent="0.25">
      <c r="A24" s="1">
        <v>2015</v>
      </c>
      <c r="B24" s="3">
        <v>1</v>
      </c>
      <c r="C24" s="18">
        <v>2728180.6999999997</v>
      </c>
      <c r="D24" s="18">
        <v>373324.5</v>
      </c>
      <c r="E24" s="18">
        <v>287931.2</v>
      </c>
      <c r="F24" s="18">
        <v>115838.1</v>
      </c>
      <c r="G24" s="18">
        <v>41080.400000000001</v>
      </c>
      <c r="H24" s="18">
        <v>81393.2</v>
      </c>
      <c r="I24" s="18">
        <v>44005.3</v>
      </c>
      <c r="J24">
        <v>42524.547460998998</v>
      </c>
      <c r="K24">
        <v>3950.7825000000003</v>
      </c>
      <c r="L24" s="47">
        <v>0</v>
      </c>
    </row>
    <row r="25" spans="1:13" ht="15.75" customHeight="1" x14ac:dyDescent="0.25">
      <c r="A25" s="1">
        <v>2015</v>
      </c>
      <c r="B25" s="3">
        <v>2</v>
      </c>
      <c r="C25" s="18">
        <v>2867948.4</v>
      </c>
      <c r="D25" s="18">
        <v>409907.39999999991</v>
      </c>
      <c r="E25" s="18">
        <v>318123.29999999993</v>
      </c>
      <c r="F25" s="18">
        <v>109460.7</v>
      </c>
      <c r="G25" s="18">
        <v>46697.1</v>
      </c>
      <c r="H25" s="18">
        <v>111205.3</v>
      </c>
      <c r="I25" s="18">
        <v>44863.6</v>
      </c>
      <c r="J25">
        <v>42934.737109763002</v>
      </c>
      <c r="K25">
        <v>2025.3961000000002</v>
      </c>
      <c r="L25" s="52">
        <v>0.35299999999999998</v>
      </c>
    </row>
    <row r="26" spans="1:13" ht="15.75" customHeight="1" x14ac:dyDescent="0.25">
      <c r="A26" s="1">
        <v>2015</v>
      </c>
      <c r="B26" s="3">
        <v>3</v>
      </c>
      <c r="C26" s="18">
        <v>2990644.9999999995</v>
      </c>
      <c r="D26" s="18">
        <v>433272.19999999995</v>
      </c>
      <c r="E26" s="18">
        <v>338987</v>
      </c>
      <c r="F26" s="18">
        <v>112578.1</v>
      </c>
      <c r="G26" s="18">
        <v>47551.7</v>
      </c>
      <c r="H26" s="18">
        <v>124736.7</v>
      </c>
      <c r="I26" s="18">
        <v>47757.599999999999</v>
      </c>
      <c r="J26">
        <v>47829.039199999999</v>
      </c>
      <c r="K26">
        <v>3900.6030000000001</v>
      </c>
      <c r="L26" s="48">
        <v>292.28929999999997</v>
      </c>
    </row>
    <row r="27" spans="1:13" ht="15.75" customHeight="1" x14ac:dyDescent="0.25">
      <c r="A27" s="1">
        <v>2015</v>
      </c>
      <c r="B27" s="3">
        <v>4</v>
      </c>
      <c r="C27" s="18">
        <v>2939558.7000000007</v>
      </c>
      <c r="D27" s="18">
        <v>338702.9</v>
      </c>
      <c r="E27" s="18">
        <v>238927.1</v>
      </c>
      <c r="F27" s="18">
        <v>59531.7</v>
      </c>
      <c r="G27" s="18">
        <v>39124</v>
      </c>
      <c r="H27" s="18">
        <v>87956.3</v>
      </c>
      <c r="I27" s="18">
        <v>47525</v>
      </c>
      <c r="J27">
        <v>46177.542055864003</v>
      </c>
      <c r="K27">
        <v>2489.5940999999998</v>
      </c>
      <c r="L27" s="47">
        <v>0</v>
      </c>
    </row>
    <row r="28" spans="1:13" ht="15.75" customHeight="1" x14ac:dyDescent="0.25">
      <c r="A28" s="1">
        <v>2016</v>
      </c>
      <c r="B28" s="3">
        <v>1</v>
      </c>
      <c r="C28" s="18">
        <v>2929268.9999999995</v>
      </c>
      <c r="D28" s="18">
        <v>395458.3</v>
      </c>
      <c r="E28" s="18">
        <v>300451</v>
      </c>
      <c r="F28" s="18">
        <v>117365.3</v>
      </c>
      <c r="G28" s="18">
        <v>43188.3</v>
      </c>
      <c r="H28" s="18">
        <v>85682.2</v>
      </c>
      <c r="I28" s="18">
        <v>48297.8</v>
      </c>
      <c r="J28">
        <v>50351.71</v>
      </c>
      <c r="K28">
        <v>8882.3199000000004</v>
      </c>
      <c r="L28" s="47">
        <v>0</v>
      </c>
    </row>
    <row r="29" spans="1:13" ht="15.75" customHeight="1" x14ac:dyDescent="0.25">
      <c r="A29" s="1">
        <v>2016</v>
      </c>
      <c r="B29" s="3">
        <v>2</v>
      </c>
      <c r="C29" s="18">
        <v>3073536.6999999997</v>
      </c>
      <c r="D29" s="18">
        <v>442483.69999999995</v>
      </c>
      <c r="E29" s="18">
        <v>342050</v>
      </c>
      <c r="F29" s="18">
        <v>123642.5</v>
      </c>
      <c r="G29" s="18">
        <v>49318.6</v>
      </c>
      <c r="H29" s="18">
        <v>113194.3</v>
      </c>
      <c r="I29" s="18">
        <v>49522.6</v>
      </c>
      <c r="J29">
        <v>52191.557086699002</v>
      </c>
      <c r="K29">
        <v>3527.1190000000001</v>
      </c>
      <c r="L29" s="48">
        <v>387.47649999999999</v>
      </c>
    </row>
    <row r="30" spans="1:13" ht="15.75" customHeight="1" x14ac:dyDescent="0.25">
      <c r="A30" s="1">
        <v>2016</v>
      </c>
      <c r="B30" s="3">
        <v>3</v>
      </c>
      <c r="C30" s="18">
        <v>3205018.9999999991</v>
      </c>
      <c r="D30" s="18">
        <v>462892.60000000003</v>
      </c>
      <c r="E30" s="18">
        <v>359718.5</v>
      </c>
      <c r="F30" s="18">
        <v>116959.7</v>
      </c>
      <c r="G30" s="18">
        <v>52280.9</v>
      </c>
      <c r="H30" s="18">
        <v>131691.70000000001</v>
      </c>
      <c r="I30" s="18">
        <v>52001.599999999999</v>
      </c>
      <c r="J30">
        <v>55580.000319437997</v>
      </c>
      <c r="K30">
        <v>4947.6914999999999</v>
      </c>
      <c r="L30" s="48">
        <v>2.4081999999999999</v>
      </c>
    </row>
    <row r="31" spans="1:13" ht="15.75" customHeight="1" x14ac:dyDescent="0.25">
      <c r="A31" s="1">
        <v>2016</v>
      </c>
      <c r="B31" s="3">
        <v>4</v>
      </c>
      <c r="C31" s="18">
        <v>3193903.8</v>
      </c>
      <c r="D31" s="18">
        <v>370763.19999999995</v>
      </c>
      <c r="E31" s="18">
        <v>264645.89999999997</v>
      </c>
      <c r="F31" s="18">
        <v>67218.100000000006</v>
      </c>
      <c r="G31" s="18">
        <v>42614.8</v>
      </c>
      <c r="H31" s="18">
        <v>98214.399999999994</v>
      </c>
      <c r="I31" s="18">
        <v>51301.5</v>
      </c>
      <c r="J31">
        <v>58107.579599999997</v>
      </c>
      <c r="K31">
        <v>4107.4893000000002</v>
      </c>
      <c r="L31" s="48">
        <v>72.035899999999998</v>
      </c>
    </row>
    <row r="32" spans="1:13" ht="15.75" customHeight="1" x14ac:dyDescent="0.25">
      <c r="A32" s="1">
        <v>2017</v>
      </c>
      <c r="B32" s="3">
        <v>1</v>
      </c>
      <c r="C32" s="18">
        <v>3228172.2</v>
      </c>
      <c r="D32" s="18">
        <v>438519.5</v>
      </c>
      <c r="E32" s="18">
        <v>333649.59999999998</v>
      </c>
      <c r="F32" s="18">
        <v>131362.79999999999</v>
      </c>
      <c r="G32" s="18">
        <v>44982.2</v>
      </c>
      <c r="H32" s="18">
        <v>98544.7</v>
      </c>
      <c r="I32" s="18">
        <v>52199.8</v>
      </c>
      <c r="J32">
        <v>68764.81454907899</v>
      </c>
      <c r="K32">
        <v>3943.6891999999998</v>
      </c>
      <c r="L32" s="53">
        <v>12.2409</v>
      </c>
      <c r="M32" s="18"/>
    </row>
    <row r="33" spans="1:12" ht="15.75" customHeight="1" x14ac:dyDescent="0.25">
      <c r="A33" s="1">
        <v>2017</v>
      </c>
      <c r="B33" s="3">
        <v>2</v>
      </c>
      <c r="C33" s="18">
        <v>3366787.3</v>
      </c>
      <c r="D33" s="18">
        <v>468865</v>
      </c>
      <c r="E33" s="18">
        <v>360041</v>
      </c>
      <c r="F33" s="18">
        <v>120945.9</v>
      </c>
      <c r="G33" s="18">
        <v>53308.800000000003</v>
      </c>
      <c r="H33" s="18">
        <v>125356.5</v>
      </c>
      <c r="I33" s="18">
        <v>53711.5</v>
      </c>
      <c r="J33">
        <v>61005.361458284999</v>
      </c>
      <c r="K33">
        <v>3828.8719000000001</v>
      </c>
      <c r="L33" s="53">
        <v>16.484299999999998</v>
      </c>
    </row>
    <row r="34" spans="1:12" ht="15.75" customHeight="1" x14ac:dyDescent="0.25">
      <c r="A34" s="1">
        <v>2017</v>
      </c>
      <c r="B34" s="3">
        <v>3</v>
      </c>
      <c r="C34" s="18">
        <v>3504138.5</v>
      </c>
      <c r="D34" s="18">
        <v>489398.6</v>
      </c>
      <c r="E34" s="18">
        <v>376601.1</v>
      </c>
      <c r="F34" s="18">
        <v>119798.7</v>
      </c>
      <c r="G34" s="18">
        <v>53964.4</v>
      </c>
      <c r="H34" s="18">
        <v>140518.5</v>
      </c>
      <c r="I34" s="18">
        <v>55133.2</v>
      </c>
      <c r="J34">
        <v>64933.777147283006</v>
      </c>
      <c r="K34">
        <v>4863.1239000000005</v>
      </c>
      <c r="L34" s="53">
        <v>13.696999999999999</v>
      </c>
    </row>
    <row r="35" spans="1:12" ht="15.75" customHeight="1" x14ac:dyDescent="0.25">
      <c r="A35" s="1">
        <v>2017</v>
      </c>
      <c r="B35" s="3">
        <v>4</v>
      </c>
      <c r="C35" s="18">
        <v>3490727.7</v>
      </c>
      <c r="D35" s="18">
        <v>391180.1</v>
      </c>
      <c r="E35" s="18">
        <v>277234.5</v>
      </c>
      <c r="F35" s="18">
        <v>66782.100000000006</v>
      </c>
      <c r="G35" s="18">
        <v>45070.2</v>
      </c>
      <c r="H35" s="18">
        <v>107046.7</v>
      </c>
      <c r="I35" s="18">
        <v>52736.3</v>
      </c>
      <c r="J35">
        <v>67646.590235426993</v>
      </c>
      <c r="K35">
        <v>10248.222600000001</v>
      </c>
      <c r="L35" s="54">
        <v>24.796599999999998</v>
      </c>
    </row>
    <row r="36" spans="1:12" ht="15.75" customHeight="1" x14ac:dyDescent="0.25">
      <c r="A36" s="3">
        <v>2018</v>
      </c>
      <c r="B36" s="3">
        <v>1</v>
      </c>
      <c r="C36" s="18">
        <v>3510363.0999999996</v>
      </c>
      <c r="D36" s="18">
        <v>465396.6</v>
      </c>
      <c r="E36" s="18">
        <v>349494.8</v>
      </c>
      <c r="F36" s="18">
        <v>132823</v>
      </c>
      <c r="G36" s="18">
        <v>48349.5</v>
      </c>
      <c r="H36" s="18">
        <v>105779.5</v>
      </c>
      <c r="I36" s="18">
        <v>55649.599999999999</v>
      </c>
      <c r="J36">
        <v>76353.835684296006</v>
      </c>
      <c r="K36" s="18">
        <v>10618.916499999999</v>
      </c>
      <c r="L36" s="55">
        <v>30.5457</v>
      </c>
    </row>
    <row r="37" spans="1:12" ht="15.75" customHeight="1" x14ac:dyDescent="0.25">
      <c r="A37" s="3">
        <v>2018</v>
      </c>
      <c r="B37" s="3">
        <v>2</v>
      </c>
      <c r="C37" s="18">
        <v>3686836.3999999994</v>
      </c>
      <c r="D37" s="18">
        <v>502398.10000000003</v>
      </c>
      <c r="E37" s="18">
        <v>383375.2</v>
      </c>
      <c r="F37" s="18">
        <v>123701.8</v>
      </c>
      <c r="G37" s="18">
        <v>60146.2</v>
      </c>
      <c r="H37" s="18">
        <v>133331.1</v>
      </c>
      <c r="I37" s="18">
        <v>59083.9</v>
      </c>
      <c r="J37">
        <v>80570.794299999994</v>
      </c>
      <c r="K37" s="18">
        <v>5534.5105999999996</v>
      </c>
      <c r="L37" s="56"/>
    </row>
    <row r="38" spans="1:12" ht="15.75" customHeight="1" x14ac:dyDescent="0.25">
      <c r="A38" s="3">
        <v>2018</v>
      </c>
      <c r="B38" s="3">
        <v>3</v>
      </c>
      <c r="C38" s="18">
        <v>3842342.9999999995</v>
      </c>
      <c r="D38" s="18">
        <v>519472.6</v>
      </c>
      <c r="E38" s="18">
        <v>396286.4</v>
      </c>
      <c r="F38" s="18">
        <v>121679.2</v>
      </c>
      <c r="G38" s="18">
        <v>61328.2</v>
      </c>
      <c r="H38" s="18">
        <v>145040.5</v>
      </c>
      <c r="I38" s="18">
        <v>60638.5</v>
      </c>
      <c r="J38">
        <v>84749.207638494001</v>
      </c>
      <c r="K38">
        <v>6878.2301374540002</v>
      </c>
      <c r="L38" s="56"/>
    </row>
    <row r="39" spans="1:12" ht="15.75" customHeight="1" x14ac:dyDescent="0.25">
      <c r="A39" s="3">
        <v>2018</v>
      </c>
      <c r="B39" s="3">
        <v>4</v>
      </c>
      <c r="C39" s="18">
        <v>3799213.5000000005</v>
      </c>
      <c r="D39" s="18">
        <v>413354.4</v>
      </c>
      <c r="E39" s="18">
        <v>288160.50000000006</v>
      </c>
      <c r="F39" s="18">
        <v>71349.100000000006</v>
      </c>
      <c r="G39" s="18">
        <v>48889.3</v>
      </c>
      <c r="H39" s="18">
        <v>105034.5</v>
      </c>
      <c r="I39" s="18">
        <v>56902.7</v>
      </c>
      <c r="J39">
        <v>86931.073744941998</v>
      </c>
      <c r="K39">
        <v>8154.5493854510005</v>
      </c>
      <c r="L39" s="56"/>
    </row>
    <row r="40" spans="1:12" ht="15.75" customHeight="1" x14ac:dyDescent="0.25">
      <c r="A40" s="3">
        <v>2019</v>
      </c>
      <c r="B40" s="3">
        <v>1</v>
      </c>
      <c r="C40" s="18">
        <v>3782618.3</v>
      </c>
      <c r="D40" s="18">
        <v>478505.6</v>
      </c>
      <c r="E40" s="18">
        <v>353826.7</v>
      </c>
      <c r="F40" s="18">
        <v>126054.3</v>
      </c>
      <c r="G40" s="18">
        <v>51479.4</v>
      </c>
      <c r="H40" s="18">
        <v>106974.3</v>
      </c>
      <c r="I40" s="18">
        <v>62077.9</v>
      </c>
      <c r="J40">
        <v>87203.001400000008</v>
      </c>
      <c r="K40">
        <v>8757.4365999999991</v>
      </c>
      <c r="L40" s="57"/>
    </row>
    <row r="41" spans="1:12" ht="15.75" customHeight="1" x14ac:dyDescent="0.25">
      <c r="A41" s="3">
        <v>2019</v>
      </c>
      <c r="B41" s="3">
        <v>2</v>
      </c>
      <c r="C41" s="18">
        <v>3964074.7</v>
      </c>
      <c r="D41" s="18">
        <v>537752.19999999995</v>
      </c>
      <c r="E41" s="18">
        <v>409092.8</v>
      </c>
      <c r="F41" s="18">
        <v>130094.3</v>
      </c>
      <c r="G41" s="18">
        <v>65694.2</v>
      </c>
      <c r="H41" s="18">
        <v>140411.1</v>
      </c>
      <c r="I41" s="18">
        <v>65294.9</v>
      </c>
      <c r="J41">
        <v>95633.304800000013</v>
      </c>
      <c r="K41">
        <v>12577.234699999999</v>
      </c>
      <c r="L41" s="57"/>
    </row>
    <row r="42" spans="1:12" ht="15.75" customHeight="1" x14ac:dyDescent="0.25">
      <c r="A42" s="3">
        <v>2019</v>
      </c>
      <c r="B42" s="3">
        <v>3</v>
      </c>
      <c r="C42" s="18">
        <v>4067357.9999999991</v>
      </c>
      <c r="D42" s="18">
        <v>546817</v>
      </c>
      <c r="E42" s="18">
        <v>412322.19999999995</v>
      </c>
      <c r="F42" s="18">
        <v>118575.9</v>
      </c>
      <c r="G42" s="18">
        <v>67711.8</v>
      </c>
      <c r="H42" s="18">
        <v>151544.4</v>
      </c>
      <c r="I42" s="18">
        <v>66545.600000000006</v>
      </c>
      <c r="J42">
        <v>100686.4449</v>
      </c>
      <c r="K42">
        <v>12227.807000000001</v>
      </c>
      <c r="L42" s="57"/>
    </row>
    <row r="43" spans="1:12" ht="15.75" customHeight="1" x14ac:dyDescent="0.25">
      <c r="A43" s="3">
        <v>2019</v>
      </c>
      <c r="B43" s="3">
        <v>4</v>
      </c>
      <c r="C43" s="18">
        <v>4018606.1999999993</v>
      </c>
      <c r="D43" s="18">
        <v>449668</v>
      </c>
      <c r="E43" s="18">
        <v>313744</v>
      </c>
      <c r="F43" s="18">
        <v>71772.800000000003</v>
      </c>
      <c r="G43" s="18">
        <v>53945.1</v>
      </c>
      <c r="H43" s="18">
        <v>118578</v>
      </c>
      <c r="I43" s="18">
        <v>62931.199999999997</v>
      </c>
      <c r="J43">
        <v>102975.6378</v>
      </c>
      <c r="K43">
        <v>10036.4506</v>
      </c>
      <c r="L43" s="57"/>
    </row>
    <row r="44" spans="1:12" ht="15.75" customHeight="1" x14ac:dyDescent="0.25">
      <c r="A44" s="3">
        <v>2020</v>
      </c>
      <c r="B44" s="3">
        <v>1</v>
      </c>
      <c r="C44" s="18">
        <v>3923347.9</v>
      </c>
      <c r="D44" s="18">
        <v>503587.10000000003</v>
      </c>
      <c r="E44" s="18">
        <v>368479.4</v>
      </c>
      <c r="F44" s="18">
        <v>115493.6</v>
      </c>
      <c r="G44" s="18">
        <v>56934.1</v>
      </c>
      <c r="H44" s="18">
        <v>123143.9</v>
      </c>
      <c r="I44" s="18">
        <v>65377.4</v>
      </c>
      <c r="J44">
        <v>112734.1394</v>
      </c>
      <c r="K44">
        <v>10317.678599999999</v>
      </c>
      <c r="L44" s="57"/>
    </row>
    <row r="45" spans="1:12" ht="15.75" customHeight="1" x14ac:dyDescent="0.25">
      <c r="A45" s="3">
        <v>2020</v>
      </c>
      <c r="B45" s="3">
        <v>2</v>
      </c>
      <c r="C45" s="18">
        <v>3690742.2000000007</v>
      </c>
      <c r="D45" s="18">
        <v>569786.19999999995</v>
      </c>
      <c r="E45" s="18">
        <v>437241.89999999997</v>
      </c>
      <c r="F45" s="18">
        <v>153563.4</v>
      </c>
      <c r="G45" s="18">
        <v>66813.399999999994</v>
      </c>
      <c r="H45" s="18">
        <v>143915.9</v>
      </c>
      <c r="I45" s="18">
        <v>65003.7</v>
      </c>
      <c r="J45">
        <v>94286.195099999997</v>
      </c>
      <c r="K45">
        <v>8698.8608999999997</v>
      </c>
      <c r="L45" s="57"/>
    </row>
    <row r="46" spans="1:12" ht="15.75" customHeight="1" x14ac:dyDescent="0.25">
      <c r="A46" s="3">
        <v>2020</v>
      </c>
      <c r="B46" s="3">
        <v>3</v>
      </c>
      <c r="C46" s="18">
        <v>3897851.9</v>
      </c>
      <c r="D46" s="18">
        <v>571684.20000000007</v>
      </c>
      <c r="E46" s="18">
        <v>436528.9</v>
      </c>
      <c r="F46" s="18">
        <v>128648</v>
      </c>
      <c r="G46" s="18">
        <v>69182.600000000006</v>
      </c>
      <c r="H46" s="18">
        <v>163495.29999999999</v>
      </c>
      <c r="I46" s="18">
        <v>67198.899999999994</v>
      </c>
      <c r="J46">
        <v>102848.5916</v>
      </c>
      <c r="K46">
        <v>5669.8595999999998</v>
      </c>
      <c r="L46" s="57"/>
    </row>
    <row r="47" spans="1:12" x14ac:dyDescent="0.25">
      <c r="A47" s="3">
        <v>2020</v>
      </c>
      <c r="B47" s="3">
        <v>4</v>
      </c>
      <c r="C47" s="18">
        <v>3931411.2000000007</v>
      </c>
      <c r="D47" s="18">
        <v>470437.00000000006</v>
      </c>
      <c r="E47" s="18">
        <v>333129.80000000005</v>
      </c>
      <c r="F47" s="18">
        <v>76565.5</v>
      </c>
      <c r="G47" s="18">
        <v>57527.7</v>
      </c>
      <c r="H47" s="18">
        <v>129670.5</v>
      </c>
      <c r="I47" s="18">
        <v>62658.2</v>
      </c>
      <c r="J47">
        <v>103666.49310000001</v>
      </c>
      <c r="K47">
        <v>7410.0707999999995</v>
      </c>
      <c r="L47" s="57"/>
    </row>
    <row r="48" spans="1:12" ht="15.75" customHeight="1" x14ac:dyDescent="0.25">
      <c r="A48" s="3">
        <v>2021</v>
      </c>
      <c r="B48" s="3">
        <v>1</v>
      </c>
      <c r="C48" s="18">
        <v>3972933.0000000005</v>
      </c>
      <c r="D48" s="18">
        <v>525483.1</v>
      </c>
      <c r="E48" s="18">
        <v>390916.9</v>
      </c>
      <c r="F48" s="18">
        <v>121122.4</v>
      </c>
      <c r="G48" s="18">
        <v>60221.4</v>
      </c>
      <c r="H48" s="18">
        <v>133944.6</v>
      </c>
      <c r="I48" s="18">
        <v>67606.600000000006</v>
      </c>
      <c r="J48">
        <v>108017.28419999999</v>
      </c>
      <c r="K48">
        <v>9889.8564999999999</v>
      </c>
      <c r="L48" s="57"/>
    </row>
    <row r="49" spans="1:12" x14ac:dyDescent="0.25">
      <c r="A49" s="3">
        <v>2021</v>
      </c>
      <c r="B49" s="3">
        <v>2</v>
      </c>
      <c r="C49" s="18">
        <v>4178022</v>
      </c>
      <c r="D49" s="18">
        <v>597085.70000000007</v>
      </c>
      <c r="E49" s="18">
        <v>450275.60000000003</v>
      </c>
      <c r="F49" s="18">
        <v>128812</v>
      </c>
      <c r="G49" s="18">
        <v>71431</v>
      </c>
      <c r="H49" s="18">
        <v>169645</v>
      </c>
      <c r="I49" s="18">
        <v>71966.899999999994</v>
      </c>
      <c r="J49">
        <v>106252.64380000002</v>
      </c>
      <c r="K49">
        <v>6196.77</v>
      </c>
      <c r="L49" s="57"/>
    </row>
    <row r="50" spans="1:12" x14ac:dyDescent="0.25">
      <c r="A50" s="3">
        <v>2021</v>
      </c>
      <c r="B50" s="3">
        <v>3</v>
      </c>
      <c r="C50" s="18">
        <v>4327383.9000000004</v>
      </c>
      <c r="D50" s="18">
        <v>619506</v>
      </c>
      <c r="E50" s="18">
        <v>474042.1</v>
      </c>
      <c r="F50" s="18">
        <v>117512.2</v>
      </c>
      <c r="G50" s="18">
        <v>69205.600000000006</v>
      </c>
      <c r="H50" s="18">
        <v>210736.2</v>
      </c>
      <c r="I50" s="18">
        <v>67663.100000000006</v>
      </c>
      <c r="J50">
        <v>113456.3652</v>
      </c>
      <c r="K50">
        <v>7494.6162000000004</v>
      </c>
      <c r="L50" s="57"/>
    </row>
    <row r="51" spans="1:12" ht="15.75" customHeight="1" x14ac:dyDescent="0.25">
      <c r="A51" s="3">
        <v>2021</v>
      </c>
      <c r="B51" s="3">
        <v>4</v>
      </c>
      <c r="C51" s="18">
        <v>4498412.5000000009</v>
      </c>
      <c r="D51" s="18">
        <v>512466.5</v>
      </c>
      <c r="E51" s="18">
        <v>357703.8</v>
      </c>
      <c r="F51" s="18">
        <v>73918</v>
      </c>
      <c r="G51" s="18">
        <v>61613.3</v>
      </c>
      <c r="H51" s="18">
        <v>154054</v>
      </c>
      <c r="I51" s="18">
        <v>60962.1</v>
      </c>
      <c r="J51">
        <v>119337.3532</v>
      </c>
      <c r="K51">
        <v>5793.4007000000001</v>
      </c>
      <c r="L51" s="57"/>
    </row>
    <row r="52" spans="1:12" ht="15.75" customHeight="1" x14ac:dyDescent="0.25">
      <c r="A52" s="3">
        <v>2022</v>
      </c>
      <c r="B52" s="3">
        <v>1</v>
      </c>
      <c r="C52" s="18">
        <v>4508566.3</v>
      </c>
      <c r="D52" s="18">
        <v>566670.30000000005</v>
      </c>
      <c r="E52" s="18">
        <v>426637.1</v>
      </c>
      <c r="F52" s="18">
        <v>122363.4</v>
      </c>
      <c r="G52" s="18">
        <v>61501.599999999999</v>
      </c>
      <c r="H52" s="18">
        <v>158962.6</v>
      </c>
      <c r="I52" s="18">
        <v>75042.600000000006</v>
      </c>
      <c r="J52">
        <v>135181.81469999999</v>
      </c>
      <c r="K52">
        <v>10073.3338</v>
      </c>
      <c r="L52" s="58"/>
    </row>
    <row r="53" spans="1:12" ht="15.75" customHeight="1" x14ac:dyDescent="0.25">
      <c r="A53" s="3">
        <v>2022</v>
      </c>
      <c r="B53" s="3">
        <v>2</v>
      </c>
      <c r="C53" s="18">
        <v>4897889</v>
      </c>
      <c r="D53" s="18">
        <v>640743.80000000005</v>
      </c>
      <c r="E53" s="18">
        <v>484133.10000000003</v>
      </c>
      <c r="F53" s="18">
        <v>136673.20000000001</v>
      </c>
      <c r="G53" s="18">
        <v>74958.399999999994</v>
      </c>
      <c r="H53" s="18">
        <v>186407.7</v>
      </c>
      <c r="I53" s="18">
        <v>76989.600000000006</v>
      </c>
      <c r="J53">
        <v>139017.30949999997</v>
      </c>
      <c r="K53">
        <v>9814.8135000000002</v>
      </c>
      <c r="L53" s="58"/>
    </row>
    <row r="54" spans="1:12" ht="15.75" customHeight="1" x14ac:dyDescent="0.25">
      <c r="A54" s="3">
        <v>2022</v>
      </c>
      <c r="B54" s="3">
        <v>3</v>
      </c>
      <c r="C54" s="18">
        <v>5066863.4000000004</v>
      </c>
      <c r="D54" s="18">
        <v>658885.9</v>
      </c>
      <c r="E54" s="18">
        <v>498679.3</v>
      </c>
      <c r="F54" s="18">
        <v>114201.8</v>
      </c>
      <c r="G54" s="18">
        <v>78943.7</v>
      </c>
      <c r="H54" s="18">
        <v>220733.4</v>
      </c>
      <c r="I54" s="18">
        <v>75415.600000000006</v>
      </c>
      <c r="J54">
        <v>138952.87879999998</v>
      </c>
      <c r="K54">
        <v>9808.8287</v>
      </c>
      <c r="L54" s="58"/>
    </row>
    <row r="55" spans="1:12" ht="15.75" customHeight="1" x14ac:dyDescent="0.25">
      <c r="A55" s="3">
        <v>2022</v>
      </c>
      <c r="B55" s="3">
        <v>4</v>
      </c>
      <c r="C55" s="18">
        <v>5114771.1999999983</v>
      </c>
      <c r="D55" s="18">
        <v>562600.5</v>
      </c>
      <c r="E55" s="18">
        <v>396004.10000000003</v>
      </c>
      <c r="F55" s="18">
        <v>81496.800000000003</v>
      </c>
      <c r="G55" s="18">
        <v>66100.899999999994</v>
      </c>
      <c r="H55" s="18">
        <v>169803.7</v>
      </c>
      <c r="I55" s="18">
        <v>70565.7</v>
      </c>
      <c r="J55">
        <v>139616.96909999999</v>
      </c>
      <c r="K55">
        <v>9181.5265999999992</v>
      </c>
      <c r="L55" s="58"/>
    </row>
    <row r="56" spans="1:12" ht="15.75" customHeight="1" x14ac:dyDescent="0.25">
      <c r="A56" s="3">
        <v>2023</v>
      </c>
      <c r="B56" s="3">
        <v>1</v>
      </c>
      <c r="C56" s="18">
        <v>5071483.2000000011</v>
      </c>
      <c r="D56" s="18">
        <v>597593.60000000009</v>
      </c>
      <c r="E56" s="18">
        <v>447796.50000000006</v>
      </c>
      <c r="F56" s="18">
        <v>127487.6</v>
      </c>
      <c r="G56" s="18">
        <v>61953.8</v>
      </c>
      <c r="H56" s="18">
        <v>170061.9</v>
      </c>
      <c r="I56" s="18">
        <v>79165.899999999994</v>
      </c>
      <c r="J56">
        <v>151949.91759999999</v>
      </c>
      <c r="K56">
        <v>10687.1113</v>
      </c>
      <c r="L56" s="57">
        <v>19.6646</v>
      </c>
    </row>
    <row r="57" spans="1:12" ht="15.75" customHeight="1" x14ac:dyDescent="0.25">
      <c r="A57" s="3">
        <v>2023</v>
      </c>
      <c r="B57" s="3">
        <v>2</v>
      </c>
      <c r="C57" s="18">
        <v>5223368.0000000009</v>
      </c>
      <c r="D57" s="18">
        <v>697682.89999999991</v>
      </c>
      <c r="E57" s="18">
        <v>518204.6</v>
      </c>
      <c r="F57" s="18">
        <v>143998</v>
      </c>
      <c r="G57" s="18">
        <v>74910</v>
      </c>
      <c r="H57" s="18">
        <v>206774.1</v>
      </c>
      <c r="I57" s="18">
        <v>82888.399999999994</v>
      </c>
      <c r="J57">
        <v>163449.8958</v>
      </c>
      <c r="K57">
        <v>12075.485699999999</v>
      </c>
      <c r="L57" s="57">
        <v>21.390999999999998</v>
      </c>
    </row>
    <row r="58" spans="1:12" ht="15.75" customHeight="1" x14ac:dyDescent="0.25">
      <c r="A58" s="3">
        <v>2023</v>
      </c>
      <c r="B58" s="3">
        <v>3</v>
      </c>
      <c r="C58" s="18">
        <v>5294981.8999999985</v>
      </c>
      <c r="D58" s="18">
        <v>718619.09999999986</v>
      </c>
      <c r="E58" s="18">
        <v>540079.1</v>
      </c>
      <c r="F58" s="18">
        <v>121508.7</v>
      </c>
      <c r="G58" s="18">
        <v>79832.5</v>
      </c>
      <c r="H58" s="18">
        <v>246833.5</v>
      </c>
      <c r="I58" s="18">
        <v>81838</v>
      </c>
      <c r="J58">
        <v>178134.63500000001</v>
      </c>
      <c r="K58">
        <v>10997.451999999999</v>
      </c>
      <c r="L58" s="59">
        <v>22.956199999999999</v>
      </c>
    </row>
    <row r="59" spans="1:12" ht="15.75" customHeight="1" x14ac:dyDescent="0.25">
      <c r="A59" s="3">
        <v>2023</v>
      </c>
      <c r="B59" s="3">
        <v>4</v>
      </c>
      <c r="C59" s="18">
        <v>5302543.6000000006</v>
      </c>
      <c r="D59" s="18">
        <v>603774.4</v>
      </c>
      <c r="E59" s="18">
        <v>426432.10000000003</v>
      </c>
      <c r="F59" s="18">
        <v>78643.5</v>
      </c>
      <c r="G59" s="18">
        <v>69978.100000000006</v>
      </c>
      <c r="H59" s="18">
        <v>187632.3</v>
      </c>
      <c r="I59" s="18">
        <v>81559.7</v>
      </c>
      <c r="J59">
        <v>181388.98060000001</v>
      </c>
      <c r="K59">
        <v>9151.9088000000011</v>
      </c>
      <c r="L59" s="60">
        <v>225.88060000000002</v>
      </c>
    </row>
    <row r="60" spans="1:12" ht="15.75" customHeight="1" x14ac:dyDescent="0.25">
      <c r="A60" s="3">
        <v>2024</v>
      </c>
      <c r="B60" s="3">
        <v>1</v>
      </c>
      <c r="C60" s="18">
        <v>5288494.8</v>
      </c>
      <c r="D60" s="18">
        <v>613806.30000000005</v>
      </c>
      <c r="E60" s="18">
        <v>459852.1</v>
      </c>
      <c r="F60" s="18">
        <v>101843.6</v>
      </c>
      <c r="G60" s="18">
        <v>66951.199999999997</v>
      </c>
      <c r="H60" s="18">
        <v>193349.9</v>
      </c>
      <c r="I60" s="18">
        <v>88261</v>
      </c>
      <c r="J60">
        <v>197109.36219999997</v>
      </c>
      <c r="K60">
        <v>11054.856699999998</v>
      </c>
      <c r="L60" s="61">
        <v>561.62760000000003</v>
      </c>
    </row>
    <row r="61" spans="1:12" ht="15.75" customHeight="1" x14ac:dyDescent="0.25">
      <c r="A61" s="3">
        <v>2024</v>
      </c>
      <c r="B61" s="3">
        <v>2</v>
      </c>
      <c r="C61" s="18">
        <v>5536495.2000000011</v>
      </c>
      <c r="D61" s="18">
        <v>762654.5</v>
      </c>
      <c r="E61" s="18">
        <v>589783.4</v>
      </c>
      <c r="F61" s="18">
        <v>166752.79999999999</v>
      </c>
      <c r="G61" s="18">
        <v>83457.600000000006</v>
      </c>
      <c r="H61" s="18">
        <v>236640</v>
      </c>
      <c r="I61" s="18">
        <v>91961.9</v>
      </c>
      <c r="J61">
        <v>211088.2</v>
      </c>
      <c r="K61">
        <v>7961</v>
      </c>
      <c r="L61" s="61">
        <v>31.3246</v>
      </c>
    </row>
    <row r="62" spans="1:12" ht="15.75" customHeight="1" x14ac:dyDescent="0.25">
      <c r="A62" s="3"/>
      <c r="B62" s="3"/>
    </row>
    <row r="63" spans="1:12" ht="15.75" customHeight="1" x14ac:dyDescent="0.25">
      <c r="A63" s="3"/>
      <c r="B63" s="3"/>
    </row>
    <row r="64" spans="1:12" ht="15.75" customHeight="1" x14ac:dyDescent="0.25">
      <c r="A64" s="3"/>
      <c r="B64" s="3"/>
    </row>
    <row r="65" spans="1:2" ht="15.75" customHeight="1" x14ac:dyDescent="0.25">
      <c r="A65" s="3"/>
      <c r="B65" s="3"/>
    </row>
    <row r="66" spans="1:2" ht="15.75" customHeight="1" x14ac:dyDescent="0.25">
      <c r="A66" s="3"/>
      <c r="B66" s="3"/>
    </row>
    <row r="67" spans="1:2" ht="15.75" customHeight="1" x14ac:dyDescent="0.25">
      <c r="A67" s="3"/>
      <c r="B67" s="3"/>
    </row>
    <row r="68" spans="1:2" ht="15.75" customHeight="1" x14ac:dyDescent="0.25">
      <c r="A68" s="3"/>
      <c r="B68" s="3"/>
    </row>
    <row r="69" spans="1:2" ht="15.75" customHeight="1" x14ac:dyDescent="0.25">
      <c r="A69" s="3"/>
    </row>
    <row r="70" spans="1:2" ht="15.75" customHeight="1" x14ac:dyDescent="0.25">
      <c r="A70" s="3"/>
    </row>
    <row r="71" spans="1:2" ht="15.75" customHeight="1" x14ac:dyDescent="0.25">
      <c r="A71" s="3"/>
    </row>
    <row r="72" spans="1:2" ht="15.75" customHeight="1" x14ac:dyDescent="0.25">
      <c r="A72" s="3"/>
    </row>
    <row r="73" spans="1:2" ht="15.75" customHeight="1" x14ac:dyDescent="0.25">
      <c r="A73" s="3"/>
    </row>
    <row r="74" spans="1:2" ht="15.75" customHeight="1" x14ac:dyDescent="0.25">
      <c r="A74" s="3"/>
    </row>
    <row r="75" spans="1:2" ht="15.75" customHeight="1" x14ac:dyDescent="0.25">
      <c r="A75" s="3"/>
    </row>
    <row r="76" spans="1:2" ht="15.75" customHeight="1" x14ac:dyDescent="0.25">
      <c r="A76" s="3"/>
    </row>
    <row r="77" spans="1:2" ht="15.75" customHeight="1" x14ac:dyDescent="0.25">
      <c r="A77" s="3"/>
    </row>
    <row r="78" spans="1:2" ht="15.75" customHeight="1" x14ac:dyDescent="0.25">
      <c r="A78" s="3"/>
    </row>
    <row r="79" spans="1:2" ht="15.75" customHeight="1" x14ac:dyDescent="0.25">
      <c r="A79" s="3"/>
    </row>
    <row r="80" spans="1:2" ht="15.75" customHeight="1" x14ac:dyDescent="0.25">
      <c r="A80" s="3"/>
    </row>
    <row r="81" spans="1:1" ht="15.75" customHeight="1" x14ac:dyDescent="0.25">
      <c r="A81" s="3"/>
    </row>
    <row r="82" spans="1:1" ht="15.75" customHeight="1" x14ac:dyDescent="0.25">
      <c r="A82" s="3"/>
    </row>
    <row r="83" spans="1:1" ht="15.75" customHeight="1" x14ac:dyDescent="0.25">
      <c r="A83" s="3"/>
    </row>
    <row r="84" spans="1:1" ht="15.75" customHeight="1" x14ac:dyDescent="0.25">
      <c r="A84" s="3"/>
    </row>
    <row r="85" spans="1:1" ht="15.75" customHeight="1" x14ac:dyDescent="0.25">
      <c r="A85" s="3"/>
    </row>
    <row r="86" spans="1:1" ht="15.75" customHeight="1" x14ac:dyDescent="0.25">
      <c r="A86" s="3"/>
    </row>
    <row r="87" spans="1:1" ht="15.75" customHeight="1" x14ac:dyDescent="0.25">
      <c r="A87" s="3"/>
    </row>
    <row r="88" spans="1:1" ht="15.75" customHeight="1" x14ac:dyDescent="0.25">
      <c r="A88" s="3"/>
    </row>
    <row r="89" spans="1:1" ht="15.75" customHeight="1" x14ac:dyDescent="0.25">
      <c r="A89" s="3"/>
    </row>
    <row r="90" spans="1:1" ht="15.75" customHeight="1" x14ac:dyDescent="0.25">
      <c r="A90" s="3"/>
    </row>
    <row r="91" spans="1:1" ht="15.75" customHeight="1" x14ac:dyDescent="0.25">
      <c r="A91" s="3"/>
    </row>
    <row r="92" spans="1:1" ht="15.75" customHeight="1" x14ac:dyDescent="0.25">
      <c r="A92" s="3"/>
    </row>
    <row r="93" spans="1:1" ht="15.75" customHeight="1" x14ac:dyDescent="0.25">
      <c r="A93" s="3"/>
    </row>
    <row r="94" spans="1:1" ht="15.75" customHeight="1" x14ac:dyDescent="0.25">
      <c r="A94" s="3"/>
    </row>
    <row r="95" spans="1:1" ht="15.75" customHeight="1" x14ac:dyDescent="0.2">
      <c r="A95" s="7"/>
    </row>
    <row r="96" spans="1:1" ht="15.75" customHeight="1" x14ac:dyDescent="0.2">
      <c r="A96" s="7"/>
    </row>
    <row r="97" spans="1:1" ht="15.75" customHeight="1" x14ac:dyDescent="0.2">
      <c r="A97" s="7"/>
    </row>
    <row r="98" spans="1:1" ht="15.75" customHeight="1" x14ac:dyDescent="0.2">
      <c r="A98" s="7"/>
    </row>
    <row r="99" spans="1:1" ht="15.75" customHeight="1" x14ac:dyDescent="0.2">
      <c r="A99" s="7"/>
    </row>
    <row r="100" spans="1:1" ht="15.75" customHeight="1" x14ac:dyDescent="0.2">
      <c r="A100" s="7"/>
    </row>
    <row r="101" spans="1:1" ht="15.75" customHeight="1" x14ac:dyDescent="0.2">
      <c r="A10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Bulanan-Raw Data</vt:lpstr>
      <vt:lpstr>Triwulanan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RIFQI RUSTU ANDANA</cp:lastModifiedBy>
  <dcterms:created xsi:type="dcterms:W3CDTF">2024-09-09T03:36:40Z</dcterms:created>
  <dcterms:modified xsi:type="dcterms:W3CDTF">2024-09-12T03:35:41Z</dcterms:modified>
</cp:coreProperties>
</file>