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contingency_tables" sheetId="2" r:id="rId5"/>
    <sheet state="visible" name="LL" sheetId="3" r:id="rId6"/>
    <sheet state="visible" name="LH" sheetId="4" r:id="rId7"/>
    <sheet state="visible" name="HL" sheetId="5" r:id="rId8"/>
    <sheet state="visible" name="HH" sheetId="6" r:id="rId9"/>
  </sheets>
  <definedNames/>
  <calcPr/>
</workbook>
</file>

<file path=xl/sharedStrings.xml><?xml version="1.0" encoding="utf-8"?>
<sst xmlns="http://schemas.openxmlformats.org/spreadsheetml/2006/main" count="531" uniqueCount="58">
  <si>
    <t>Informazioni cronologiche</t>
  </si>
  <si>
    <t>Age</t>
  </si>
  <si>
    <t>Gender</t>
  </si>
  <si>
    <t>Educational level</t>
  </si>
  <si>
    <t>Level of understanding of English</t>
  </si>
  <si>
    <t>Accept and continue:</t>
  </si>
  <si>
    <t>How would you rate your background knowledge on the main topic of the Mountains tableL</t>
  </si>
  <si>
    <t>How would you rate your interest in the main topic of the Mountains tableL</t>
  </si>
  <si>
    <t>Considering your level of background knowledge and interest, which of the above descriptions do you consider most appropriate:</t>
  </si>
  <si>
    <t>How would you rate your background knowledge on the main topic of the Emperors tableL</t>
  </si>
  <si>
    <t>How would you rate your interest in the main topic of the Emperors tableL</t>
  </si>
  <si>
    <t>How would you rate your background knowledge on the main topic of the Organisations tableL</t>
  </si>
  <si>
    <t>How would you rate your interest in the main topic of the Organisations tableL</t>
  </si>
  <si>
    <t>How would you rate your background knowledge on the main topic of the Games tableL</t>
  </si>
  <si>
    <t>How would you rate your interest in the main topic of the Games tableL</t>
  </si>
  <si>
    <t>MOUNT - CAT</t>
  </si>
  <si>
    <t>EMP - CAT</t>
  </si>
  <si>
    <t>ORG - CAT</t>
  </si>
  <si>
    <t>GAMES - CAT</t>
  </si>
  <si>
    <t>MOUNT - RES</t>
  </si>
  <si>
    <t>EMP - RES</t>
  </si>
  <si>
    <t>ORG - RES</t>
  </si>
  <si>
    <t>GAMES - RES</t>
  </si>
  <si>
    <t>Female</t>
  </si>
  <si>
    <t>Bachelor's Degree</t>
  </si>
  <si>
    <t>Medium-High (C1-B2) - I easily understand almost everything that I read or listen to in English</t>
  </si>
  <si>
    <t>I confirm I have read the table and am ready to proceed with the survey</t>
  </si>
  <si>
    <t>Option 1</t>
  </si>
  <si>
    <t>Option 2</t>
  </si>
  <si>
    <t>Option 4</t>
  </si>
  <si>
    <t>LL</t>
  </si>
  <si>
    <t>LH</t>
  </si>
  <si>
    <t>HH</t>
  </si>
  <si>
    <t>PhD</t>
  </si>
  <si>
    <t>High (C2) - I completely understand what I read or listen to</t>
  </si>
  <si>
    <t>High school diploma</t>
  </si>
  <si>
    <t>Option 3</t>
  </si>
  <si>
    <t>Master's Degree</t>
  </si>
  <si>
    <t>Professional Master</t>
  </si>
  <si>
    <t>HL</t>
  </si>
  <si>
    <t>Male</t>
  </si>
  <si>
    <t>master's degree student</t>
  </si>
  <si>
    <t>Medium (B1) - I am an independent user, even though some complicated linguistic structures are still hard for me to understand</t>
  </si>
  <si>
    <t>mountains</t>
  </si>
  <si>
    <t>total</t>
  </si>
  <si>
    <t>O1</t>
  </si>
  <si>
    <t>O2</t>
  </si>
  <si>
    <t>O3</t>
  </si>
  <si>
    <t>O4</t>
  </si>
  <si>
    <t>emperors</t>
  </si>
  <si>
    <t>TOT</t>
  </si>
  <si>
    <t>nb: the groups are represented as background knowledge / Interest</t>
  </si>
  <si>
    <t>organisations</t>
  </si>
  <si>
    <t>games</t>
  </si>
  <si>
    <t>Mountains</t>
  </si>
  <si>
    <t>Emperors</t>
  </si>
  <si>
    <t>Organisations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</si>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</sst>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7E3794"/>
      <name val="Arial"/>
      <scheme val="minor"/>
    </font>
    <font>
      <b/>
      <sz val="11.0"/>
      <color rgb="FF7E3794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5D87"/>
        <bgColor rgb="FFFF5D87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horizontal="right" vertical="bottom"/>
    </xf>
    <xf borderId="0" fillId="3" fontId="3" numFmtId="0" xfId="0" applyFont="1"/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6" fontId="3" numFmtId="0" xfId="0" applyAlignment="1" applyFill="1" applyFont="1">
      <alignment readingOrder="0"/>
    </xf>
    <xf borderId="0" fillId="0" fontId="4" numFmtId="0" xfId="0" applyFont="1"/>
    <xf borderId="0" fillId="0" fontId="3" numFmtId="10" xfId="0" applyFont="1" applyNumberFormat="1"/>
    <xf borderId="0" fillId="0" fontId="1" numFmtId="0" xfId="0" applyFont="1"/>
    <xf borderId="0" fillId="0" fontId="5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LL, LH, HL e HH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contingency_tables!$B$2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contingency_tables!$A$3:$A$6</c:f>
            </c:strRef>
          </c:cat>
          <c:val>
            <c:numRef>
              <c:f>contingency_tables!$B$3:$B$6</c:f>
              <c:numCache/>
            </c:numRef>
          </c:val>
        </c:ser>
        <c:ser>
          <c:idx val="1"/>
          <c:order val="1"/>
          <c:tx>
            <c:strRef>
              <c:f>contingency_tables!$C$2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2"/>
            <c:spPr>
              <a:solidFill>
                <a:srgbClr val="EA4335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contingency_tables!$A$3:$A$6</c:f>
            </c:strRef>
          </c:cat>
          <c:val>
            <c:numRef>
              <c:f>contingency_tables!$C$3:$C$6</c:f>
              <c:numCache/>
            </c:numRef>
          </c:val>
        </c:ser>
        <c:ser>
          <c:idx val="2"/>
          <c:order val="2"/>
          <c:tx>
            <c:strRef>
              <c:f>contingency_tables!$D$2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contingency_tables!$A$3:$A$6</c:f>
            </c:strRef>
          </c:cat>
          <c:val>
            <c:numRef>
              <c:f>contingency_tables!$D$3:$D$6</c:f>
              <c:numCache/>
            </c:numRef>
          </c:val>
        </c:ser>
        <c:ser>
          <c:idx val="3"/>
          <c:order val="3"/>
          <c:tx>
            <c:strRef>
              <c:f>contingency_tables!$E$2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contingency_tables!$A$3:$A$6</c:f>
            </c:strRef>
          </c:cat>
          <c:val>
            <c:numRef>
              <c:f>contingency_tables!$E$3:$E$6</c:f>
              <c:numCache/>
            </c:numRef>
          </c:val>
        </c:ser>
        <c:axId val="1071037494"/>
        <c:axId val="1241491401"/>
      </c:barChart>
      <c:catAx>
        <c:axId val="10710374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mountains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1491401"/>
      </c:catAx>
      <c:valAx>
        <c:axId val="1241491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0374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LL, LH, HL e HH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contingency_tables!$B$8:$B$9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contingency_tables!$A$10:$A$13</c:f>
            </c:strRef>
          </c:cat>
          <c:val>
            <c:numRef>
              <c:f>contingency_tables!$B$10:$B$13</c:f>
              <c:numCache/>
            </c:numRef>
          </c:val>
        </c:ser>
        <c:ser>
          <c:idx val="1"/>
          <c:order val="1"/>
          <c:tx>
            <c:strRef>
              <c:f>contingency_tables!$C$8:$C$9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contingency_tables!$A$10:$A$13</c:f>
            </c:strRef>
          </c:cat>
          <c:val>
            <c:numRef>
              <c:f>contingency_tables!$C$10:$C$13</c:f>
              <c:numCache/>
            </c:numRef>
          </c:val>
        </c:ser>
        <c:ser>
          <c:idx val="2"/>
          <c:order val="2"/>
          <c:tx>
            <c:strRef>
              <c:f>contingency_tables!$D$8:$D$9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contingency_tables!$A$10:$A$13</c:f>
            </c:strRef>
          </c:cat>
          <c:val>
            <c:numRef>
              <c:f>contingency_tables!$D$10:$D$13</c:f>
              <c:numCache/>
            </c:numRef>
          </c:val>
        </c:ser>
        <c:ser>
          <c:idx val="3"/>
          <c:order val="3"/>
          <c:tx>
            <c:strRef>
              <c:f>contingency_tables!$E$8:$E$9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2"/>
            <c:spPr>
              <a:solidFill>
                <a:srgbClr val="34A853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contingency_tables!$A$10:$A$13</c:f>
            </c:strRef>
          </c:cat>
          <c:val>
            <c:numRef>
              <c:f>contingency_tables!$E$10:$E$13</c:f>
              <c:numCache/>
            </c:numRef>
          </c:val>
        </c:ser>
        <c:axId val="1288772960"/>
        <c:axId val="2046943822"/>
      </c:barChart>
      <c:catAx>
        <c:axId val="128877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emperors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6943822"/>
      </c:catAx>
      <c:valAx>
        <c:axId val="2046943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8772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LL, LH, HL e HH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contingency_tables!$B$15:$B$16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contingency_tables!$A$17:$A$20</c:f>
            </c:strRef>
          </c:cat>
          <c:val>
            <c:numRef>
              <c:f>contingency_tables!$B$17:$B$20</c:f>
              <c:numCache/>
            </c:numRef>
          </c:val>
        </c:ser>
        <c:ser>
          <c:idx val="1"/>
          <c:order val="1"/>
          <c:tx>
            <c:strRef>
              <c:f>contingency_tables!$C$15:$C$16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2"/>
            <c:spPr>
              <a:solidFill>
                <a:srgbClr val="EA4335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contingency_tables!$A$17:$A$20</c:f>
            </c:strRef>
          </c:cat>
          <c:val>
            <c:numRef>
              <c:f>contingency_tables!$C$17:$C$20</c:f>
              <c:numCache/>
            </c:numRef>
          </c:val>
        </c:ser>
        <c:ser>
          <c:idx val="2"/>
          <c:order val="2"/>
          <c:tx>
            <c:strRef>
              <c:f>contingency_tables!$D$15:$D$16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contingency_tables!$A$17:$A$20</c:f>
            </c:strRef>
          </c:cat>
          <c:val>
            <c:numRef>
              <c:f>contingency_tables!$D$17:$D$20</c:f>
              <c:numCache/>
            </c:numRef>
          </c:val>
        </c:ser>
        <c:ser>
          <c:idx val="3"/>
          <c:order val="3"/>
          <c:tx>
            <c:strRef>
              <c:f>contingency_tables!$E$15:$E$16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contingency_tables!$A$17:$A$20</c:f>
            </c:strRef>
          </c:cat>
          <c:val>
            <c:numRef>
              <c:f>contingency_tables!$E$17:$E$20</c:f>
              <c:numCache/>
            </c:numRef>
          </c:val>
        </c:ser>
        <c:axId val="1519395058"/>
        <c:axId val="1714685469"/>
      </c:barChart>
      <c:catAx>
        <c:axId val="15193950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organisations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4685469"/>
      </c:catAx>
      <c:valAx>
        <c:axId val="1714685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395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LL, LH, HL e HH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contingency_tables!$B$22:$B$23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4285F4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contingency_tables!$A$24:$A$27</c:f>
            </c:strRef>
          </c:cat>
          <c:val>
            <c:numRef>
              <c:f>contingency_tables!$B$24:$B$27</c:f>
              <c:numCache/>
            </c:numRef>
          </c:val>
        </c:ser>
        <c:ser>
          <c:idx val="1"/>
          <c:order val="1"/>
          <c:tx>
            <c:strRef>
              <c:f>contingency_tables!$C$22:$C$23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contingency_tables!$A$24:$A$27</c:f>
            </c:strRef>
          </c:cat>
          <c:val>
            <c:numRef>
              <c:f>contingency_tables!$C$24:$C$27</c:f>
              <c:numCache/>
            </c:numRef>
          </c:val>
        </c:ser>
        <c:ser>
          <c:idx val="2"/>
          <c:order val="2"/>
          <c:tx>
            <c:strRef>
              <c:f>contingency_tables!$D$22:$D$23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contingency_tables!$A$24:$A$27</c:f>
            </c:strRef>
          </c:cat>
          <c:val>
            <c:numRef>
              <c:f>contingency_tables!$D$24:$D$27</c:f>
              <c:numCache/>
            </c:numRef>
          </c:val>
        </c:ser>
        <c:ser>
          <c:idx val="3"/>
          <c:order val="3"/>
          <c:tx>
            <c:strRef>
              <c:f>contingency_tables!$E$22:$E$23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34A853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34A853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contingency_tables!$A$24:$A$27</c:f>
            </c:strRef>
          </c:cat>
          <c:val>
            <c:numRef>
              <c:f>contingency_tables!$E$24:$E$27</c:f>
              <c:numCache/>
            </c:numRef>
          </c:val>
        </c:ser>
        <c:axId val="926963670"/>
        <c:axId val="690651396"/>
      </c:barChart>
      <c:catAx>
        <c:axId val="926963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651396"/>
      </c:catAx>
      <c:valAx>
        <c:axId val="6906513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9636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12</xdr:row>
      <xdr:rowOff>190500</xdr:rowOff>
    </xdr:from>
    <xdr:ext cx="4162425" cy="25812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942975</xdr:colOff>
      <xdr:row>27</xdr:row>
      <xdr:rowOff>0</xdr:rowOff>
    </xdr:from>
    <xdr:ext cx="4162425" cy="25812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733425</xdr:colOff>
      <xdr:row>12</xdr:row>
      <xdr:rowOff>190500</xdr:rowOff>
    </xdr:from>
    <xdr:ext cx="4162425" cy="258127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733425</xdr:colOff>
      <xdr:row>27</xdr:row>
      <xdr:rowOff>0</xdr:rowOff>
    </xdr:from>
    <xdr:ext cx="4162425" cy="2581275"/>
    <xdr:graphicFrame>
      <xdr:nvGraphicFramePr>
        <xdr:cNvPr id="4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4.13"/>
    <col customWidth="1" min="3" max="3" width="6.88"/>
    <col customWidth="1" min="4" max="4" width="18.38"/>
    <col customWidth="1" min="5" max="5" width="48.5"/>
    <col customWidth="1" hidden="1" min="6" max="6" width="18.88"/>
    <col customWidth="1" min="7" max="7" width="40.75"/>
    <col customWidth="1" min="8" max="8" width="27.88"/>
    <col customWidth="1" min="9" max="9" width="39.88"/>
    <col customWidth="1" hidden="1" min="10" max="10" width="18.88"/>
    <col customWidth="1" min="11" max="11" width="27.5"/>
    <col customWidth="1" min="12" max="12" width="29.5"/>
    <col customWidth="1" min="13" max="13" width="44.13"/>
    <col customWidth="1" hidden="1" min="14" max="14" width="18.88"/>
    <col customWidth="1" min="15" max="15" width="32.5"/>
    <col customWidth="1" min="16" max="16" width="25.38"/>
    <col customWidth="1" min="17" max="17" width="19.38"/>
    <col customWidth="1" hidden="1" min="18" max="18" width="18.88"/>
    <col customWidth="1" min="19" max="19" width="19.75"/>
    <col customWidth="1" min="20" max="20" width="17.88"/>
    <col customWidth="1" min="21" max="21" width="103.63"/>
    <col customWidth="1" min="22" max="22" width="11.5"/>
    <col customWidth="1" min="23" max="23" width="9.13"/>
    <col customWidth="1" min="24" max="24" width="9.25"/>
    <col customWidth="1" min="25" max="25" width="11.5"/>
    <col customWidth="1" min="26" max="26" width="11.63"/>
    <col customWidth="1" min="27" max="27" width="9.25"/>
    <col customWidth="1" min="28" max="28" width="9.38"/>
    <col customWidth="1" min="29" max="29" width="11.63"/>
    <col customWidth="1" min="30" max="30" width="11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5</v>
      </c>
      <c r="K1" s="3" t="s">
        <v>9</v>
      </c>
      <c r="L1" s="3" t="s">
        <v>10</v>
      </c>
      <c r="M1" s="3" t="s">
        <v>8</v>
      </c>
      <c r="N1" s="2" t="s">
        <v>5</v>
      </c>
      <c r="O1" s="3" t="s">
        <v>11</v>
      </c>
      <c r="P1" s="3" t="s">
        <v>12</v>
      </c>
      <c r="Q1" s="3" t="s">
        <v>8</v>
      </c>
      <c r="R1" s="2" t="s">
        <v>5</v>
      </c>
      <c r="S1" s="3" t="s">
        <v>13</v>
      </c>
      <c r="T1" s="3" t="s">
        <v>14</v>
      </c>
      <c r="U1" s="3" t="s">
        <v>8</v>
      </c>
      <c r="V1" s="3" t="s">
        <v>15</v>
      </c>
      <c r="W1" s="3" t="s">
        <v>16</v>
      </c>
      <c r="X1" s="3" t="s">
        <v>17</v>
      </c>
      <c r="Y1" s="3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5"/>
    </row>
    <row r="2">
      <c r="A2" s="6">
        <v>44686.36326481482</v>
      </c>
      <c r="B2" s="7">
        <v>26.0</v>
      </c>
      <c r="C2" s="8" t="s">
        <v>23</v>
      </c>
      <c r="D2" s="8" t="s">
        <v>24</v>
      </c>
      <c r="E2" s="8" t="s">
        <v>25</v>
      </c>
      <c r="F2" s="8" t="s">
        <v>26</v>
      </c>
      <c r="G2" s="7">
        <v>3.0</v>
      </c>
      <c r="H2" s="7">
        <v>2.0</v>
      </c>
      <c r="I2" s="9" t="s">
        <v>27</v>
      </c>
      <c r="J2" s="8" t="s">
        <v>26</v>
      </c>
      <c r="K2" s="7">
        <v>1.0</v>
      </c>
      <c r="L2" s="7">
        <v>3.0</v>
      </c>
      <c r="M2" s="9" t="s">
        <v>27</v>
      </c>
      <c r="N2" s="8" t="s">
        <v>26</v>
      </c>
      <c r="O2" s="7">
        <v>2.0</v>
      </c>
      <c r="P2" s="7">
        <v>5.0</v>
      </c>
      <c r="Q2" s="9" t="s">
        <v>28</v>
      </c>
      <c r="R2" s="8" t="s">
        <v>26</v>
      </c>
      <c r="S2" s="7">
        <v>5.0</v>
      </c>
      <c r="T2" s="7">
        <v>6.0</v>
      </c>
      <c r="U2" s="9" t="s">
        <v>29</v>
      </c>
      <c r="V2" s="10" t="s">
        <v>30</v>
      </c>
      <c r="W2" s="10" t="s">
        <v>30</v>
      </c>
      <c r="X2" s="10" t="s">
        <v>31</v>
      </c>
      <c r="Y2" s="10" t="s">
        <v>32</v>
      </c>
      <c r="Z2" s="11" t="b">
        <f t="shared" ref="Z2:Z26" si="1">OR(AND(V2="LL",I2="Option 1"),AND(V2="LH",I2="Option 2"),AND(V2="HL",I2="Option 3"),AND(V2="HH",I2="Option 4"))</f>
        <v>1</v>
      </c>
      <c r="AA2" s="11" t="b">
        <f t="shared" ref="AA2:AA26" si="2">OR(AND(W2="LL",M2="Option 1"),AND(W2="LH",M2="Option 2"),AND(W2="HL",M2="Option 3"),AND(W2="HH",M2="Option 4"))</f>
        <v>1</v>
      </c>
      <c r="AB2" s="11" t="b">
        <f t="shared" ref="AB2:AB26" si="3">OR(AND(X2="LL",Q2="Option 1"),AND(X2="LH",Q2="Option 2"),AND(X2="HL",Q2="Option 3"),AND(X2="HH",Q2="Option 4"))</f>
        <v>1</v>
      </c>
      <c r="AC2" s="11" t="b">
        <f t="shared" ref="AC2:AC26" si="4">OR(AND(Y2="LL",U2="Option 1"),AND(Y2="LH",U2="Option 2"),AND(Y2="HL",U2="Option 3"),AND(Y2="HH",U2="Option 4"))</f>
        <v>1</v>
      </c>
      <c r="AD2" s="12"/>
    </row>
    <row r="3">
      <c r="A3" s="13">
        <v>44686.37257443287</v>
      </c>
      <c r="B3" s="10">
        <v>35.0</v>
      </c>
      <c r="C3" s="10" t="s">
        <v>23</v>
      </c>
      <c r="D3" s="10" t="s">
        <v>33</v>
      </c>
      <c r="E3" s="10" t="s">
        <v>34</v>
      </c>
      <c r="F3" s="10" t="s">
        <v>26</v>
      </c>
      <c r="G3" s="10">
        <v>3.0</v>
      </c>
      <c r="H3" s="10">
        <v>4.0</v>
      </c>
      <c r="I3" s="10" t="s">
        <v>28</v>
      </c>
      <c r="J3" s="10" t="s">
        <v>26</v>
      </c>
      <c r="K3" s="10">
        <v>1.0</v>
      </c>
      <c r="L3" s="10">
        <v>1.0</v>
      </c>
      <c r="M3" s="10" t="s">
        <v>27</v>
      </c>
      <c r="N3" s="10" t="s">
        <v>26</v>
      </c>
      <c r="O3" s="10">
        <v>6.0</v>
      </c>
      <c r="P3" s="10">
        <v>5.0</v>
      </c>
      <c r="Q3" s="10" t="s">
        <v>29</v>
      </c>
      <c r="R3" s="10" t="s">
        <v>26</v>
      </c>
      <c r="S3" s="10">
        <v>2.0</v>
      </c>
      <c r="T3" s="10">
        <v>3.0</v>
      </c>
      <c r="U3" s="10" t="s">
        <v>27</v>
      </c>
      <c r="V3" s="10" t="s">
        <v>30</v>
      </c>
      <c r="W3" s="10" t="s">
        <v>30</v>
      </c>
      <c r="X3" s="10" t="s">
        <v>32</v>
      </c>
      <c r="Y3" s="10" t="s">
        <v>30</v>
      </c>
      <c r="Z3" s="11" t="b">
        <f t="shared" si="1"/>
        <v>0</v>
      </c>
      <c r="AA3" s="11" t="b">
        <f t="shared" si="2"/>
        <v>1</v>
      </c>
      <c r="AB3" s="11" t="b">
        <f t="shared" si="3"/>
        <v>1</v>
      </c>
      <c r="AC3" s="11" t="b">
        <f t="shared" si="4"/>
        <v>1</v>
      </c>
      <c r="AD3" s="12"/>
    </row>
    <row r="4">
      <c r="A4" s="6">
        <v>44686.36850053241</v>
      </c>
      <c r="B4" s="7">
        <v>22.0</v>
      </c>
      <c r="C4" s="8" t="s">
        <v>23</v>
      </c>
      <c r="D4" s="8" t="s">
        <v>24</v>
      </c>
      <c r="E4" s="8" t="s">
        <v>34</v>
      </c>
      <c r="F4" s="8" t="s">
        <v>26</v>
      </c>
      <c r="G4" s="7">
        <v>2.0</v>
      </c>
      <c r="H4" s="7">
        <v>3.0</v>
      </c>
      <c r="I4" s="8" t="s">
        <v>27</v>
      </c>
      <c r="J4" s="8" t="s">
        <v>26</v>
      </c>
      <c r="K4" s="7">
        <v>2.0</v>
      </c>
      <c r="L4" s="7">
        <v>1.0</v>
      </c>
      <c r="M4" s="9" t="s">
        <v>27</v>
      </c>
      <c r="N4" s="8" t="s">
        <v>26</v>
      </c>
      <c r="O4" s="7">
        <v>3.0</v>
      </c>
      <c r="P4" s="7">
        <v>2.0</v>
      </c>
      <c r="Q4" s="9" t="s">
        <v>27</v>
      </c>
      <c r="R4" s="8" t="s">
        <v>26</v>
      </c>
      <c r="S4" s="7">
        <v>4.0</v>
      </c>
      <c r="T4" s="7">
        <v>7.0</v>
      </c>
      <c r="U4" s="9" t="s">
        <v>28</v>
      </c>
      <c r="V4" s="10" t="s">
        <v>30</v>
      </c>
      <c r="W4" s="10" t="s">
        <v>30</v>
      </c>
      <c r="X4" s="10" t="s">
        <v>30</v>
      </c>
      <c r="Y4" s="10" t="s">
        <v>31</v>
      </c>
      <c r="Z4" s="11" t="b">
        <f t="shared" si="1"/>
        <v>1</v>
      </c>
      <c r="AA4" s="11" t="b">
        <f t="shared" si="2"/>
        <v>1</v>
      </c>
      <c r="AB4" s="11" t="b">
        <f t="shared" si="3"/>
        <v>1</v>
      </c>
      <c r="AC4" s="11" t="b">
        <f t="shared" si="4"/>
        <v>1</v>
      </c>
      <c r="AD4" s="12"/>
    </row>
    <row r="5">
      <c r="A5" s="14">
        <v>44686.38439034722</v>
      </c>
      <c r="B5" s="7">
        <v>21.0</v>
      </c>
      <c r="C5" s="8" t="s">
        <v>23</v>
      </c>
      <c r="D5" s="8" t="s">
        <v>35</v>
      </c>
      <c r="E5" s="8" t="s">
        <v>25</v>
      </c>
      <c r="F5" s="8" t="s">
        <v>26</v>
      </c>
      <c r="G5" s="7">
        <v>1.0</v>
      </c>
      <c r="H5" s="7">
        <v>1.0</v>
      </c>
      <c r="I5" s="8" t="s">
        <v>28</v>
      </c>
      <c r="J5" s="8" t="s">
        <v>26</v>
      </c>
      <c r="K5" s="7">
        <v>3.0</v>
      </c>
      <c r="L5" s="7">
        <v>3.0</v>
      </c>
      <c r="M5" s="9" t="s">
        <v>28</v>
      </c>
      <c r="N5" s="8" t="s">
        <v>26</v>
      </c>
      <c r="O5" s="7">
        <v>1.0</v>
      </c>
      <c r="P5" s="7">
        <v>1.0</v>
      </c>
      <c r="Q5" s="9" t="s">
        <v>28</v>
      </c>
      <c r="R5" s="8" t="s">
        <v>26</v>
      </c>
      <c r="S5" s="7">
        <v>1.0</v>
      </c>
      <c r="T5" s="7">
        <v>1.0</v>
      </c>
      <c r="U5" s="9" t="s">
        <v>28</v>
      </c>
      <c r="V5" s="9" t="s">
        <v>30</v>
      </c>
      <c r="W5" s="10" t="s">
        <v>30</v>
      </c>
      <c r="X5" s="9" t="s">
        <v>30</v>
      </c>
      <c r="Y5" s="9" t="s">
        <v>30</v>
      </c>
      <c r="Z5" s="11" t="b">
        <f t="shared" si="1"/>
        <v>0</v>
      </c>
      <c r="AA5" s="11" t="b">
        <f t="shared" si="2"/>
        <v>0</v>
      </c>
      <c r="AB5" s="11" t="b">
        <f t="shared" si="3"/>
        <v>0</v>
      </c>
      <c r="AC5" s="11" t="b">
        <f t="shared" si="4"/>
        <v>0</v>
      </c>
      <c r="AD5" s="12"/>
    </row>
    <row r="6">
      <c r="A6" s="13">
        <v>44686.40602763889</v>
      </c>
      <c r="B6" s="10">
        <v>29.0</v>
      </c>
      <c r="C6" s="10" t="s">
        <v>23</v>
      </c>
      <c r="D6" s="10" t="s">
        <v>33</v>
      </c>
      <c r="E6" s="10" t="s">
        <v>34</v>
      </c>
      <c r="F6" s="10" t="s">
        <v>26</v>
      </c>
      <c r="G6" s="10">
        <v>4.0</v>
      </c>
      <c r="H6" s="10">
        <v>2.0</v>
      </c>
      <c r="I6" s="10" t="s">
        <v>36</v>
      </c>
      <c r="J6" s="10" t="s">
        <v>26</v>
      </c>
      <c r="K6" s="10">
        <v>1.0</v>
      </c>
      <c r="L6" s="10">
        <v>3.0</v>
      </c>
      <c r="M6" s="10" t="s">
        <v>27</v>
      </c>
      <c r="N6" s="10" t="s">
        <v>26</v>
      </c>
      <c r="O6" s="10">
        <v>2.0</v>
      </c>
      <c r="P6" s="10">
        <v>4.0</v>
      </c>
      <c r="Q6" s="10" t="s">
        <v>28</v>
      </c>
      <c r="R6" s="10" t="s">
        <v>26</v>
      </c>
      <c r="S6" s="10">
        <v>3.0</v>
      </c>
      <c r="T6" s="10">
        <v>4.0</v>
      </c>
      <c r="U6" s="10" t="s">
        <v>27</v>
      </c>
      <c r="V6" s="10" t="s">
        <v>30</v>
      </c>
      <c r="W6" s="10" t="s">
        <v>30</v>
      </c>
      <c r="X6" s="10" t="s">
        <v>30</v>
      </c>
      <c r="Y6" s="10" t="s">
        <v>30</v>
      </c>
      <c r="Z6" s="11" t="b">
        <f t="shared" si="1"/>
        <v>0</v>
      </c>
      <c r="AA6" s="11" t="b">
        <f t="shared" si="2"/>
        <v>1</v>
      </c>
      <c r="AB6" s="11" t="b">
        <f t="shared" si="3"/>
        <v>0</v>
      </c>
      <c r="AC6" s="11" t="b">
        <f t="shared" si="4"/>
        <v>1</v>
      </c>
      <c r="AD6" s="12"/>
    </row>
    <row r="7">
      <c r="A7" s="13">
        <v>44686.39503008102</v>
      </c>
      <c r="B7" s="10">
        <v>28.0</v>
      </c>
      <c r="C7" s="10" t="s">
        <v>23</v>
      </c>
      <c r="D7" s="10" t="s">
        <v>37</v>
      </c>
      <c r="E7" s="10" t="s">
        <v>34</v>
      </c>
      <c r="F7" s="10" t="s">
        <v>26</v>
      </c>
      <c r="G7" s="10">
        <v>2.0</v>
      </c>
      <c r="H7" s="10">
        <v>3.0</v>
      </c>
      <c r="I7" s="10" t="s">
        <v>27</v>
      </c>
      <c r="J7" s="10" t="s">
        <v>26</v>
      </c>
      <c r="K7" s="10">
        <v>3.0</v>
      </c>
      <c r="L7" s="10">
        <v>5.0</v>
      </c>
      <c r="M7" s="10" t="s">
        <v>28</v>
      </c>
      <c r="N7" s="10" t="s">
        <v>26</v>
      </c>
      <c r="O7" s="10">
        <v>3.0</v>
      </c>
      <c r="P7" s="10">
        <v>5.0</v>
      </c>
      <c r="Q7" s="10" t="s">
        <v>36</v>
      </c>
      <c r="R7" s="10" t="s">
        <v>26</v>
      </c>
      <c r="S7" s="10">
        <v>3.0</v>
      </c>
      <c r="T7" s="10">
        <v>3.0</v>
      </c>
      <c r="U7" s="10" t="s">
        <v>27</v>
      </c>
      <c r="V7" s="10" t="s">
        <v>30</v>
      </c>
      <c r="W7" s="10" t="s">
        <v>31</v>
      </c>
      <c r="X7" s="10" t="s">
        <v>31</v>
      </c>
      <c r="Y7" s="10" t="s">
        <v>30</v>
      </c>
      <c r="Z7" s="11" t="b">
        <f t="shared" si="1"/>
        <v>1</v>
      </c>
      <c r="AA7" s="11" t="b">
        <f t="shared" si="2"/>
        <v>1</v>
      </c>
      <c r="AB7" s="11" t="b">
        <f t="shared" si="3"/>
        <v>0</v>
      </c>
      <c r="AC7" s="11" t="b">
        <f t="shared" si="4"/>
        <v>1</v>
      </c>
      <c r="AD7" s="12"/>
    </row>
    <row r="8">
      <c r="A8" s="13">
        <v>44686.425355949075</v>
      </c>
      <c r="B8" s="10">
        <v>40.0</v>
      </c>
      <c r="C8" s="10" t="s">
        <v>23</v>
      </c>
      <c r="D8" s="10" t="s">
        <v>38</v>
      </c>
      <c r="E8" s="10" t="s">
        <v>34</v>
      </c>
      <c r="F8" s="10" t="s">
        <v>26</v>
      </c>
      <c r="G8" s="10">
        <v>7.0</v>
      </c>
      <c r="H8" s="10">
        <v>2.0</v>
      </c>
      <c r="I8" s="10" t="s">
        <v>36</v>
      </c>
      <c r="J8" s="10" t="s">
        <v>26</v>
      </c>
      <c r="K8" s="10">
        <v>5.0</v>
      </c>
      <c r="L8" s="10">
        <v>6.0</v>
      </c>
      <c r="M8" s="10" t="s">
        <v>29</v>
      </c>
      <c r="N8" s="10" t="s">
        <v>26</v>
      </c>
      <c r="O8" s="10">
        <v>5.0</v>
      </c>
      <c r="P8" s="10">
        <v>5.0</v>
      </c>
      <c r="Q8" s="10" t="s">
        <v>29</v>
      </c>
      <c r="R8" s="10" t="s">
        <v>26</v>
      </c>
      <c r="S8" s="10">
        <v>2.0</v>
      </c>
      <c r="T8" s="10">
        <v>4.0</v>
      </c>
      <c r="U8" s="10" t="s">
        <v>36</v>
      </c>
      <c r="V8" s="10" t="s">
        <v>39</v>
      </c>
      <c r="W8" s="10" t="s">
        <v>32</v>
      </c>
      <c r="X8" s="10" t="s">
        <v>32</v>
      </c>
      <c r="Y8" s="10" t="s">
        <v>30</v>
      </c>
      <c r="Z8" s="11" t="b">
        <f t="shared" si="1"/>
        <v>1</v>
      </c>
      <c r="AA8" s="11" t="b">
        <f t="shared" si="2"/>
        <v>1</v>
      </c>
      <c r="AB8" s="11" t="b">
        <f t="shared" si="3"/>
        <v>1</v>
      </c>
      <c r="AC8" s="11" t="b">
        <f t="shared" si="4"/>
        <v>0</v>
      </c>
      <c r="AD8" s="12"/>
    </row>
    <row r="9">
      <c r="A9" s="15"/>
      <c r="B9" s="7">
        <v>22.0</v>
      </c>
      <c r="C9" s="8" t="s">
        <v>23</v>
      </c>
      <c r="D9" s="8" t="s">
        <v>35</v>
      </c>
      <c r="E9" s="8" t="s">
        <v>25</v>
      </c>
      <c r="F9" s="8" t="s">
        <v>26</v>
      </c>
      <c r="G9" s="7">
        <v>2.0</v>
      </c>
      <c r="H9" s="7">
        <v>2.0</v>
      </c>
      <c r="I9" s="8" t="s">
        <v>28</v>
      </c>
      <c r="J9" s="8" t="s">
        <v>26</v>
      </c>
      <c r="K9" s="7">
        <v>3.0</v>
      </c>
      <c r="L9" s="7">
        <v>4.0</v>
      </c>
      <c r="M9" s="9" t="s">
        <v>28</v>
      </c>
      <c r="N9" s="8" t="s">
        <v>26</v>
      </c>
      <c r="O9" s="7">
        <v>1.0</v>
      </c>
      <c r="P9" s="7">
        <v>3.0</v>
      </c>
      <c r="Q9" s="9" t="s">
        <v>28</v>
      </c>
      <c r="R9" s="8" t="s">
        <v>26</v>
      </c>
      <c r="S9" s="7">
        <v>3.0</v>
      </c>
      <c r="T9" s="7">
        <v>3.0</v>
      </c>
      <c r="U9" s="9" t="s">
        <v>27</v>
      </c>
      <c r="V9" s="9" t="s">
        <v>30</v>
      </c>
      <c r="W9" s="9" t="s">
        <v>30</v>
      </c>
      <c r="X9" s="10" t="s">
        <v>30</v>
      </c>
      <c r="Y9" s="10" t="s">
        <v>30</v>
      </c>
      <c r="Z9" s="11" t="b">
        <f t="shared" si="1"/>
        <v>0</v>
      </c>
      <c r="AA9" s="11" t="b">
        <f t="shared" si="2"/>
        <v>0</v>
      </c>
      <c r="AB9" s="11" t="b">
        <f t="shared" si="3"/>
        <v>0</v>
      </c>
      <c r="AC9" s="11" t="b">
        <f t="shared" si="4"/>
        <v>1</v>
      </c>
      <c r="AD9" s="12"/>
    </row>
    <row r="10">
      <c r="A10" s="13">
        <v>44686.40253813658</v>
      </c>
      <c r="B10" s="10">
        <v>24.0</v>
      </c>
      <c r="C10" s="10" t="s">
        <v>23</v>
      </c>
      <c r="D10" s="10" t="s">
        <v>24</v>
      </c>
      <c r="E10" s="10" t="s">
        <v>34</v>
      </c>
      <c r="F10" s="10" t="s">
        <v>26</v>
      </c>
      <c r="G10" s="10">
        <v>6.0</v>
      </c>
      <c r="H10" s="10">
        <v>5.0</v>
      </c>
      <c r="I10" s="10" t="s">
        <v>29</v>
      </c>
      <c r="J10" s="10" t="s">
        <v>26</v>
      </c>
      <c r="K10" s="10">
        <v>1.0</v>
      </c>
      <c r="L10" s="10">
        <v>2.0</v>
      </c>
      <c r="M10" s="10" t="s">
        <v>27</v>
      </c>
      <c r="N10" s="10" t="s">
        <v>26</v>
      </c>
      <c r="O10" s="10">
        <v>6.0</v>
      </c>
      <c r="P10" s="10">
        <v>3.0</v>
      </c>
      <c r="Q10" s="10" t="s">
        <v>36</v>
      </c>
      <c r="R10" s="10" t="s">
        <v>26</v>
      </c>
      <c r="S10" s="10">
        <v>5.0</v>
      </c>
      <c r="T10" s="10">
        <v>3.0</v>
      </c>
      <c r="U10" s="10" t="s">
        <v>36</v>
      </c>
      <c r="V10" s="10" t="s">
        <v>32</v>
      </c>
      <c r="W10" s="10" t="s">
        <v>30</v>
      </c>
      <c r="X10" s="10" t="s">
        <v>39</v>
      </c>
      <c r="Y10" s="10" t="s">
        <v>39</v>
      </c>
      <c r="Z10" s="11" t="b">
        <f t="shared" si="1"/>
        <v>1</v>
      </c>
      <c r="AA10" s="11" t="b">
        <f t="shared" si="2"/>
        <v>1</v>
      </c>
      <c r="AB10" s="11" t="b">
        <f t="shared" si="3"/>
        <v>1</v>
      </c>
      <c r="AC10" s="11" t="b">
        <f t="shared" si="4"/>
        <v>1</v>
      </c>
      <c r="AD10" s="12"/>
    </row>
    <row r="11">
      <c r="A11" s="13">
        <v>44686.41342253472</v>
      </c>
      <c r="B11" s="10">
        <v>26.0</v>
      </c>
      <c r="C11" s="10" t="s">
        <v>23</v>
      </c>
      <c r="D11" s="10" t="s">
        <v>37</v>
      </c>
      <c r="E11" s="10" t="s">
        <v>34</v>
      </c>
      <c r="F11" s="10" t="s">
        <v>26</v>
      </c>
      <c r="G11" s="10">
        <v>2.0</v>
      </c>
      <c r="H11" s="10">
        <v>4.0</v>
      </c>
      <c r="I11" s="10" t="s">
        <v>36</v>
      </c>
      <c r="J11" s="10" t="s">
        <v>26</v>
      </c>
      <c r="K11" s="10">
        <v>5.0</v>
      </c>
      <c r="L11" s="10">
        <v>5.0</v>
      </c>
      <c r="M11" s="10" t="s">
        <v>29</v>
      </c>
      <c r="N11" s="10" t="s">
        <v>26</v>
      </c>
      <c r="O11" s="10">
        <v>2.0</v>
      </c>
      <c r="P11" s="10">
        <v>3.0</v>
      </c>
      <c r="Q11" s="10" t="s">
        <v>36</v>
      </c>
      <c r="R11" s="10" t="s">
        <v>26</v>
      </c>
      <c r="S11" s="10">
        <v>6.0</v>
      </c>
      <c r="T11" s="10">
        <v>7.0</v>
      </c>
      <c r="U11" s="10" t="s">
        <v>29</v>
      </c>
      <c r="V11" s="10" t="s">
        <v>30</v>
      </c>
      <c r="W11" s="10" t="s">
        <v>32</v>
      </c>
      <c r="X11" s="10" t="s">
        <v>30</v>
      </c>
      <c r="Y11" s="10" t="s">
        <v>32</v>
      </c>
      <c r="Z11" s="11" t="b">
        <f t="shared" si="1"/>
        <v>0</v>
      </c>
      <c r="AA11" s="11" t="b">
        <f t="shared" si="2"/>
        <v>1</v>
      </c>
      <c r="AB11" s="11" t="b">
        <f t="shared" si="3"/>
        <v>0</v>
      </c>
      <c r="AC11" s="11" t="b">
        <f t="shared" si="4"/>
        <v>1</v>
      </c>
      <c r="AD11" s="12"/>
    </row>
    <row r="12">
      <c r="A12" s="13">
        <v>44686.4119159838</v>
      </c>
      <c r="B12" s="10">
        <v>32.0</v>
      </c>
      <c r="C12" s="10" t="s">
        <v>23</v>
      </c>
      <c r="D12" s="10" t="s">
        <v>37</v>
      </c>
      <c r="E12" s="10" t="s">
        <v>25</v>
      </c>
      <c r="F12" s="10" t="s">
        <v>26</v>
      </c>
      <c r="G12" s="10">
        <v>2.0</v>
      </c>
      <c r="H12" s="10">
        <v>5.0</v>
      </c>
      <c r="I12" s="10" t="s">
        <v>28</v>
      </c>
      <c r="J12" s="10" t="s">
        <v>26</v>
      </c>
      <c r="K12" s="10">
        <v>3.0</v>
      </c>
      <c r="L12" s="10">
        <v>6.0</v>
      </c>
      <c r="M12" s="10" t="s">
        <v>28</v>
      </c>
      <c r="N12" s="10" t="s">
        <v>26</v>
      </c>
      <c r="O12" s="10">
        <v>1.0</v>
      </c>
      <c r="P12" s="10">
        <v>2.0</v>
      </c>
      <c r="Q12" s="10" t="s">
        <v>29</v>
      </c>
      <c r="R12" s="10" t="s">
        <v>26</v>
      </c>
      <c r="S12" s="10">
        <v>5.0</v>
      </c>
      <c r="T12" s="10">
        <v>5.0</v>
      </c>
      <c r="U12" s="10" t="s">
        <v>29</v>
      </c>
      <c r="V12" s="10" t="s">
        <v>31</v>
      </c>
      <c r="W12" s="10" t="s">
        <v>31</v>
      </c>
      <c r="X12" s="10" t="s">
        <v>30</v>
      </c>
      <c r="Y12" s="10" t="s">
        <v>32</v>
      </c>
      <c r="Z12" s="11" t="b">
        <f t="shared" si="1"/>
        <v>1</v>
      </c>
      <c r="AA12" s="11" t="b">
        <f t="shared" si="2"/>
        <v>1</v>
      </c>
      <c r="AB12" s="11" t="b">
        <f t="shared" si="3"/>
        <v>0</v>
      </c>
      <c r="AC12" s="11" t="b">
        <f t="shared" si="4"/>
        <v>1</v>
      </c>
      <c r="AD12" s="12"/>
    </row>
    <row r="13">
      <c r="A13" s="13">
        <v>44686.40450659722</v>
      </c>
      <c r="B13" s="10">
        <v>25.0</v>
      </c>
      <c r="C13" s="10" t="s">
        <v>23</v>
      </c>
      <c r="D13" s="10" t="s">
        <v>37</v>
      </c>
      <c r="E13" s="10" t="s">
        <v>34</v>
      </c>
      <c r="F13" s="10" t="s">
        <v>26</v>
      </c>
      <c r="G13" s="10">
        <v>2.0</v>
      </c>
      <c r="H13" s="10">
        <v>3.0</v>
      </c>
      <c r="I13" s="10" t="s">
        <v>27</v>
      </c>
      <c r="J13" s="10" t="s">
        <v>26</v>
      </c>
      <c r="K13" s="10">
        <v>1.0</v>
      </c>
      <c r="L13" s="10">
        <v>1.0</v>
      </c>
      <c r="M13" s="10" t="s">
        <v>27</v>
      </c>
      <c r="N13" s="10" t="s">
        <v>26</v>
      </c>
      <c r="O13" s="10">
        <v>3.0</v>
      </c>
      <c r="P13" s="10">
        <v>6.0</v>
      </c>
      <c r="Q13" s="10" t="s">
        <v>28</v>
      </c>
      <c r="R13" s="10" t="s">
        <v>26</v>
      </c>
      <c r="S13" s="10">
        <v>2.0</v>
      </c>
      <c r="T13" s="10">
        <v>6.0</v>
      </c>
      <c r="U13" s="10" t="s">
        <v>28</v>
      </c>
      <c r="V13" s="10" t="s">
        <v>30</v>
      </c>
      <c r="W13" s="10" t="s">
        <v>30</v>
      </c>
      <c r="X13" s="10" t="s">
        <v>31</v>
      </c>
      <c r="Y13" s="10" t="s">
        <v>31</v>
      </c>
      <c r="Z13" s="11" t="b">
        <f t="shared" si="1"/>
        <v>1</v>
      </c>
      <c r="AA13" s="11" t="b">
        <f t="shared" si="2"/>
        <v>1</v>
      </c>
      <c r="AB13" s="11" t="b">
        <f t="shared" si="3"/>
        <v>1</v>
      </c>
      <c r="AC13" s="11" t="b">
        <f t="shared" si="4"/>
        <v>1</v>
      </c>
      <c r="AD13" s="12"/>
    </row>
    <row r="14">
      <c r="A14" s="13">
        <v>44686.424106446764</v>
      </c>
      <c r="B14" s="10">
        <v>28.0</v>
      </c>
      <c r="C14" s="10" t="s">
        <v>23</v>
      </c>
      <c r="D14" s="10" t="s">
        <v>37</v>
      </c>
      <c r="E14" s="10" t="s">
        <v>25</v>
      </c>
      <c r="F14" s="10" t="s">
        <v>26</v>
      </c>
      <c r="G14" s="10">
        <v>2.0</v>
      </c>
      <c r="H14" s="10">
        <v>5.0</v>
      </c>
      <c r="I14" s="10" t="s">
        <v>28</v>
      </c>
      <c r="J14" s="10" t="s">
        <v>26</v>
      </c>
      <c r="K14" s="10">
        <v>5.0</v>
      </c>
      <c r="L14" s="10">
        <v>2.0</v>
      </c>
      <c r="M14" s="10" t="s">
        <v>36</v>
      </c>
      <c r="N14" s="10" t="s">
        <v>26</v>
      </c>
      <c r="O14" s="10">
        <v>6.0</v>
      </c>
      <c r="P14" s="10">
        <v>6.0</v>
      </c>
      <c r="Q14" s="10" t="s">
        <v>29</v>
      </c>
      <c r="R14" s="10" t="s">
        <v>26</v>
      </c>
      <c r="S14" s="10">
        <v>4.0</v>
      </c>
      <c r="T14" s="10">
        <v>5.0</v>
      </c>
      <c r="U14" s="10" t="s">
        <v>28</v>
      </c>
      <c r="V14" s="10" t="s">
        <v>31</v>
      </c>
      <c r="W14" s="10" t="s">
        <v>39</v>
      </c>
      <c r="X14" s="10" t="s">
        <v>32</v>
      </c>
      <c r="Y14" s="10" t="s">
        <v>31</v>
      </c>
      <c r="Z14" s="11" t="b">
        <f t="shared" si="1"/>
        <v>1</v>
      </c>
      <c r="AA14" s="11" t="b">
        <f t="shared" si="2"/>
        <v>1</v>
      </c>
      <c r="AB14" s="11" t="b">
        <f t="shared" si="3"/>
        <v>1</v>
      </c>
      <c r="AC14" s="11" t="b">
        <f t="shared" si="4"/>
        <v>1</v>
      </c>
      <c r="AD14" s="12"/>
    </row>
    <row r="15">
      <c r="B15" s="7">
        <v>24.0</v>
      </c>
      <c r="C15" s="8" t="s">
        <v>40</v>
      </c>
      <c r="D15" s="8" t="s">
        <v>24</v>
      </c>
      <c r="E15" s="8" t="s">
        <v>25</v>
      </c>
      <c r="F15" s="8" t="s">
        <v>26</v>
      </c>
      <c r="G15" s="7">
        <v>2.0</v>
      </c>
      <c r="H15" s="7">
        <v>2.0</v>
      </c>
      <c r="I15" s="8" t="s">
        <v>29</v>
      </c>
      <c r="J15" s="8" t="s">
        <v>26</v>
      </c>
      <c r="K15" s="7">
        <v>3.0</v>
      </c>
      <c r="L15" s="7">
        <v>4.0</v>
      </c>
      <c r="M15" s="9" t="s">
        <v>29</v>
      </c>
      <c r="N15" s="8" t="s">
        <v>26</v>
      </c>
      <c r="O15" s="7">
        <v>3.0</v>
      </c>
      <c r="P15" s="7">
        <v>4.0</v>
      </c>
      <c r="Q15" s="9" t="s">
        <v>36</v>
      </c>
      <c r="R15" s="8" t="s">
        <v>26</v>
      </c>
      <c r="S15" s="7">
        <v>5.0</v>
      </c>
      <c r="T15" s="7">
        <v>5.0</v>
      </c>
      <c r="U15" s="9" t="s">
        <v>28</v>
      </c>
      <c r="V15" s="9" t="s">
        <v>30</v>
      </c>
      <c r="W15" s="9" t="s">
        <v>30</v>
      </c>
      <c r="X15" s="10" t="s">
        <v>30</v>
      </c>
      <c r="Y15" s="10" t="s">
        <v>32</v>
      </c>
      <c r="Z15" s="11" t="b">
        <f t="shared" si="1"/>
        <v>0</v>
      </c>
      <c r="AA15" s="11" t="b">
        <f t="shared" si="2"/>
        <v>0</v>
      </c>
      <c r="AB15" s="11" t="b">
        <f t="shared" si="3"/>
        <v>0</v>
      </c>
      <c r="AC15" s="11" t="b">
        <f t="shared" si="4"/>
        <v>0</v>
      </c>
      <c r="AD15" s="12"/>
    </row>
    <row r="16">
      <c r="A16" s="15"/>
      <c r="B16" s="7">
        <v>26.0</v>
      </c>
      <c r="C16" s="8" t="s">
        <v>40</v>
      </c>
      <c r="D16" s="8" t="s">
        <v>41</v>
      </c>
      <c r="E16" s="8" t="s">
        <v>25</v>
      </c>
      <c r="F16" s="8" t="s">
        <v>26</v>
      </c>
      <c r="G16" s="7">
        <v>2.0</v>
      </c>
      <c r="H16" s="7">
        <v>6.0</v>
      </c>
      <c r="I16" s="8" t="s">
        <v>28</v>
      </c>
      <c r="J16" s="8" t="s">
        <v>26</v>
      </c>
      <c r="K16" s="7">
        <v>1.0</v>
      </c>
      <c r="L16" s="7">
        <v>3.0</v>
      </c>
      <c r="M16" s="9" t="s">
        <v>36</v>
      </c>
      <c r="N16" s="8" t="s">
        <v>26</v>
      </c>
      <c r="O16" s="7">
        <v>2.0</v>
      </c>
      <c r="P16" s="7">
        <v>3.0</v>
      </c>
      <c r="Q16" s="9" t="s">
        <v>36</v>
      </c>
      <c r="R16" s="8" t="s">
        <v>26</v>
      </c>
      <c r="S16" s="7">
        <v>1.0</v>
      </c>
      <c r="T16" s="7">
        <v>1.0</v>
      </c>
      <c r="U16" s="9" t="s">
        <v>36</v>
      </c>
      <c r="V16" s="9" t="s">
        <v>31</v>
      </c>
      <c r="W16" s="9" t="s">
        <v>30</v>
      </c>
      <c r="X16" s="10" t="s">
        <v>30</v>
      </c>
      <c r="Y16" s="10" t="s">
        <v>30</v>
      </c>
      <c r="Z16" s="11" t="b">
        <f t="shared" si="1"/>
        <v>1</v>
      </c>
      <c r="AA16" s="11" t="b">
        <f t="shared" si="2"/>
        <v>0</v>
      </c>
      <c r="AB16" s="11" t="b">
        <f t="shared" si="3"/>
        <v>0</v>
      </c>
      <c r="AC16" s="11" t="b">
        <f t="shared" si="4"/>
        <v>0</v>
      </c>
      <c r="AD16" s="12"/>
    </row>
    <row r="17">
      <c r="A17" s="13">
        <v>44686.38717967593</v>
      </c>
      <c r="B17" s="10">
        <v>39.0</v>
      </c>
      <c r="C17" s="10" t="s">
        <v>40</v>
      </c>
      <c r="D17" s="10" t="s">
        <v>33</v>
      </c>
      <c r="E17" s="10" t="s">
        <v>34</v>
      </c>
      <c r="F17" s="10" t="s">
        <v>26</v>
      </c>
      <c r="G17" s="10">
        <v>5.0</v>
      </c>
      <c r="H17" s="10">
        <v>2.0</v>
      </c>
      <c r="I17" s="10" t="s">
        <v>36</v>
      </c>
      <c r="J17" s="10" t="s">
        <v>26</v>
      </c>
      <c r="K17" s="10">
        <v>2.0</v>
      </c>
      <c r="L17" s="10">
        <v>1.0</v>
      </c>
      <c r="M17" s="10" t="s">
        <v>27</v>
      </c>
      <c r="N17" s="10" t="s">
        <v>26</v>
      </c>
      <c r="O17" s="10">
        <v>3.0</v>
      </c>
      <c r="P17" s="10">
        <v>4.0</v>
      </c>
      <c r="Q17" s="10" t="s">
        <v>27</v>
      </c>
      <c r="R17" s="10" t="s">
        <v>26</v>
      </c>
      <c r="S17" s="10">
        <v>5.0</v>
      </c>
      <c r="T17" s="10">
        <v>3.0</v>
      </c>
      <c r="U17" s="10" t="s">
        <v>36</v>
      </c>
      <c r="V17" s="10" t="s">
        <v>39</v>
      </c>
      <c r="W17" s="10" t="s">
        <v>30</v>
      </c>
      <c r="X17" s="10" t="s">
        <v>30</v>
      </c>
      <c r="Y17" s="10" t="s">
        <v>39</v>
      </c>
      <c r="Z17" s="11" t="b">
        <f t="shared" si="1"/>
        <v>1</v>
      </c>
      <c r="AA17" s="11" t="b">
        <f t="shared" si="2"/>
        <v>1</v>
      </c>
      <c r="AB17" s="11" t="b">
        <f t="shared" si="3"/>
        <v>1</v>
      </c>
      <c r="AC17" s="11" t="b">
        <f t="shared" si="4"/>
        <v>1</v>
      </c>
      <c r="AD17" s="12"/>
    </row>
    <row r="18">
      <c r="B18" s="7">
        <v>22.0</v>
      </c>
      <c r="C18" s="8" t="s">
        <v>40</v>
      </c>
      <c r="D18" s="8" t="s">
        <v>24</v>
      </c>
      <c r="E18" s="8" t="s">
        <v>25</v>
      </c>
      <c r="F18" s="8" t="s">
        <v>26</v>
      </c>
      <c r="G18" s="7">
        <v>2.0</v>
      </c>
      <c r="H18" s="7">
        <v>1.0</v>
      </c>
      <c r="I18" s="8" t="s">
        <v>28</v>
      </c>
      <c r="J18" s="8" t="s">
        <v>26</v>
      </c>
      <c r="K18" s="7">
        <v>2.0</v>
      </c>
      <c r="L18" s="7">
        <v>5.0</v>
      </c>
      <c r="M18" s="9" t="s">
        <v>28</v>
      </c>
      <c r="N18" s="8" t="s">
        <v>26</v>
      </c>
      <c r="O18" s="7">
        <v>3.0</v>
      </c>
      <c r="P18" s="7">
        <v>1.0</v>
      </c>
      <c r="Q18" s="9" t="s">
        <v>28</v>
      </c>
      <c r="R18" s="8" t="s">
        <v>26</v>
      </c>
      <c r="S18" s="7">
        <v>4.0</v>
      </c>
      <c r="T18" s="7">
        <v>3.0</v>
      </c>
      <c r="U18" s="9" t="s">
        <v>28</v>
      </c>
      <c r="V18" s="9" t="s">
        <v>30</v>
      </c>
      <c r="W18" s="9" t="s">
        <v>31</v>
      </c>
      <c r="X18" s="10" t="s">
        <v>30</v>
      </c>
      <c r="Y18" s="10" t="s">
        <v>30</v>
      </c>
      <c r="Z18" s="11" t="b">
        <f t="shared" si="1"/>
        <v>0</v>
      </c>
      <c r="AA18" s="11" t="b">
        <f t="shared" si="2"/>
        <v>1</v>
      </c>
      <c r="AB18" s="11" t="b">
        <f t="shared" si="3"/>
        <v>0</v>
      </c>
      <c r="AC18" s="11" t="b">
        <f t="shared" si="4"/>
        <v>0</v>
      </c>
      <c r="AD18" s="12"/>
    </row>
    <row r="19">
      <c r="A19" s="13">
        <v>44686.39131771991</v>
      </c>
      <c r="B19" s="10">
        <v>23.0</v>
      </c>
      <c r="C19" s="10" t="s">
        <v>40</v>
      </c>
      <c r="D19" s="10" t="s">
        <v>24</v>
      </c>
      <c r="E19" s="10" t="s">
        <v>34</v>
      </c>
      <c r="F19" s="10" t="s">
        <v>26</v>
      </c>
      <c r="G19" s="10">
        <v>3.0</v>
      </c>
      <c r="H19" s="10">
        <v>6.0</v>
      </c>
      <c r="I19" s="10" t="s">
        <v>28</v>
      </c>
      <c r="J19" s="10" t="s">
        <v>26</v>
      </c>
      <c r="K19" s="10">
        <v>1.0</v>
      </c>
      <c r="L19" s="10">
        <v>1.0</v>
      </c>
      <c r="M19" s="10" t="s">
        <v>27</v>
      </c>
      <c r="N19" s="10" t="s">
        <v>26</v>
      </c>
      <c r="O19" s="10">
        <v>3.0</v>
      </c>
      <c r="P19" s="10">
        <v>6.0</v>
      </c>
      <c r="Q19" s="10" t="s">
        <v>28</v>
      </c>
      <c r="R19" s="10" t="s">
        <v>26</v>
      </c>
      <c r="S19" s="10">
        <v>6.0</v>
      </c>
      <c r="T19" s="10">
        <v>5.0</v>
      </c>
      <c r="U19" s="10" t="s">
        <v>29</v>
      </c>
      <c r="V19" s="10" t="s">
        <v>31</v>
      </c>
      <c r="W19" s="10" t="s">
        <v>30</v>
      </c>
      <c r="X19" s="10" t="s">
        <v>31</v>
      </c>
      <c r="Y19" s="10" t="s">
        <v>32</v>
      </c>
      <c r="Z19" s="11" t="b">
        <f t="shared" si="1"/>
        <v>1</v>
      </c>
      <c r="AA19" s="11" t="b">
        <f t="shared" si="2"/>
        <v>1</v>
      </c>
      <c r="AB19" s="11" t="b">
        <f t="shared" si="3"/>
        <v>1</v>
      </c>
      <c r="AC19" s="11" t="b">
        <f t="shared" si="4"/>
        <v>1</v>
      </c>
      <c r="AD19" s="12"/>
    </row>
    <row r="20">
      <c r="A20" s="6">
        <v>44686.36570565972</v>
      </c>
      <c r="B20" s="7">
        <v>32.0</v>
      </c>
      <c r="C20" s="8" t="s">
        <v>40</v>
      </c>
      <c r="D20" s="8" t="s">
        <v>37</v>
      </c>
      <c r="E20" s="8" t="s">
        <v>42</v>
      </c>
      <c r="F20" s="8" t="s">
        <v>26</v>
      </c>
      <c r="G20" s="7">
        <v>5.0</v>
      </c>
      <c r="H20" s="7">
        <v>3.0</v>
      </c>
      <c r="I20" s="8" t="s">
        <v>36</v>
      </c>
      <c r="J20" s="8" t="s">
        <v>26</v>
      </c>
      <c r="K20" s="7">
        <v>1.0</v>
      </c>
      <c r="L20" s="7">
        <v>1.0</v>
      </c>
      <c r="M20" s="9" t="s">
        <v>27</v>
      </c>
      <c r="N20" s="8" t="s">
        <v>26</v>
      </c>
      <c r="O20" s="7">
        <v>2.0</v>
      </c>
      <c r="P20" s="7">
        <v>5.0</v>
      </c>
      <c r="Q20" s="9" t="s">
        <v>28</v>
      </c>
      <c r="R20" s="8" t="s">
        <v>26</v>
      </c>
      <c r="S20" s="7">
        <v>3.0</v>
      </c>
      <c r="T20" s="7">
        <v>6.0</v>
      </c>
      <c r="U20" s="9" t="s">
        <v>28</v>
      </c>
      <c r="V20" s="10" t="s">
        <v>39</v>
      </c>
      <c r="W20" s="10" t="s">
        <v>30</v>
      </c>
      <c r="X20" s="10" t="s">
        <v>31</v>
      </c>
      <c r="Y20" s="10" t="s">
        <v>31</v>
      </c>
      <c r="Z20" s="11" t="b">
        <f t="shared" si="1"/>
        <v>1</v>
      </c>
      <c r="AA20" s="11" t="b">
        <f t="shared" si="2"/>
        <v>1</v>
      </c>
      <c r="AB20" s="11" t="b">
        <f t="shared" si="3"/>
        <v>1</v>
      </c>
      <c r="AC20" s="11" t="b">
        <f t="shared" si="4"/>
        <v>1</v>
      </c>
      <c r="AD20" s="12"/>
    </row>
    <row r="21">
      <c r="A21" s="14">
        <v>44686.355565509264</v>
      </c>
      <c r="B21" s="7">
        <v>25.0</v>
      </c>
      <c r="C21" s="8" t="s">
        <v>40</v>
      </c>
      <c r="D21" s="8" t="s">
        <v>37</v>
      </c>
      <c r="E21" s="8" t="s">
        <v>25</v>
      </c>
      <c r="F21" s="8" t="s">
        <v>26</v>
      </c>
      <c r="G21" s="7">
        <v>4.0</v>
      </c>
      <c r="H21" s="7">
        <v>3.0</v>
      </c>
      <c r="I21" s="8" t="s">
        <v>27</v>
      </c>
      <c r="J21" s="8" t="s">
        <v>26</v>
      </c>
      <c r="K21" s="7">
        <v>2.0</v>
      </c>
      <c r="L21" s="7">
        <v>2.0</v>
      </c>
      <c r="M21" s="9" t="s">
        <v>36</v>
      </c>
      <c r="N21" s="8" t="s">
        <v>26</v>
      </c>
      <c r="O21" s="7">
        <v>3.0</v>
      </c>
      <c r="P21" s="7">
        <v>4.0</v>
      </c>
      <c r="Q21" s="9" t="s">
        <v>27</v>
      </c>
      <c r="R21" s="8" t="s">
        <v>26</v>
      </c>
      <c r="S21" s="7">
        <v>6.0</v>
      </c>
      <c r="T21" s="7">
        <v>5.0</v>
      </c>
      <c r="U21" s="9" t="s">
        <v>36</v>
      </c>
      <c r="V21" s="9" t="s">
        <v>30</v>
      </c>
      <c r="W21" s="9" t="s">
        <v>30</v>
      </c>
      <c r="X21" s="9" t="s">
        <v>30</v>
      </c>
      <c r="Y21" s="9" t="s">
        <v>32</v>
      </c>
      <c r="Z21" s="11" t="b">
        <f t="shared" si="1"/>
        <v>1</v>
      </c>
      <c r="AA21" s="11" t="b">
        <f t="shared" si="2"/>
        <v>0</v>
      </c>
      <c r="AB21" s="11" t="b">
        <f t="shared" si="3"/>
        <v>1</v>
      </c>
      <c r="AC21" s="11" t="b">
        <f t="shared" si="4"/>
        <v>0</v>
      </c>
      <c r="AD21" s="12"/>
    </row>
    <row r="22">
      <c r="A22" s="14">
        <v>44686.39296946759</v>
      </c>
      <c r="B22" s="7">
        <v>25.0</v>
      </c>
      <c r="C22" s="8" t="s">
        <v>40</v>
      </c>
      <c r="D22" s="8" t="s">
        <v>37</v>
      </c>
      <c r="E22" s="8" t="s">
        <v>25</v>
      </c>
      <c r="F22" s="8" t="s">
        <v>26</v>
      </c>
      <c r="G22" s="7">
        <v>1.0</v>
      </c>
      <c r="H22" s="7">
        <v>2.0</v>
      </c>
      <c r="I22" s="8" t="s">
        <v>27</v>
      </c>
      <c r="J22" s="8" t="s">
        <v>26</v>
      </c>
      <c r="K22" s="7">
        <v>1.0</v>
      </c>
      <c r="L22" s="7">
        <v>2.0</v>
      </c>
      <c r="M22" s="9" t="s">
        <v>27</v>
      </c>
      <c r="N22" s="8" t="s">
        <v>26</v>
      </c>
      <c r="O22" s="7">
        <v>3.0</v>
      </c>
      <c r="P22" s="7">
        <v>4.0</v>
      </c>
      <c r="Q22" s="9" t="s">
        <v>28</v>
      </c>
      <c r="R22" s="8" t="s">
        <v>26</v>
      </c>
      <c r="S22" s="7">
        <v>5.0</v>
      </c>
      <c r="T22" s="7">
        <v>5.0</v>
      </c>
      <c r="U22" s="9" t="s">
        <v>36</v>
      </c>
      <c r="V22" s="9" t="s">
        <v>30</v>
      </c>
      <c r="W22" s="9" t="s">
        <v>30</v>
      </c>
      <c r="X22" s="9" t="s">
        <v>31</v>
      </c>
      <c r="Y22" s="9" t="s">
        <v>32</v>
      </c>
      <c r="Z22" s="11" t="b">
        <f t="shared" si="1"/>
        <v>1</v>
      </c>
      <c r="AA22" s="11" t="b">
        <f t="shared" si="2"/>
        <v>1</v>
      </c>
      <c r="AB22" s="11" t="b">
        <f t="shared" si="3"/>
        <v>1</v>
      </c>
      <c r="AC22" s="11" t="b">
        <f t="shared" si="4"/>
        <v>0</v>
      </c>
      <c r="AD22" s="12"/>
    </row>
    <row r="23">
      <c r="A23" s="14">
        <v>44686.40418493055</v>
      </c>
      <c r="B23" s="7">
        <v>27.0</v>
      </c>
      <c r="C23" s="8" t="s">
        <v>40</v>
      </c>
      <c r="D23" s="8" t="s">
        <v>35</v>
      </c>
      <c r="E23" s="8" t="s">
        <v>25</v>
      </c>
      <c r="F23" s="8" t="s">
        <v>26</v>
      </c>
      <c r="G23" s="7">
        <v>3.0</v>
      </c>
      <c r="H23" s="7">
        <v>2.0</v>
      </c>
      <c r="I23" s="8" t="s">
        <v>29</v>
      </c>
      <c r="J23" s="8" t="s">
        <v>26</v>
      </c>
      <c r="K23" s="7">
        <v>3.0</v>
      </c>
      <c r="L23" s="7">
        <v>1.0</v>
      </c>
      <c r="M23" s="9" t="s">
        <v>29</v>
      </c>
      <c r="N23" s="8" t="s">
        <v>26</v>
      </c>
      <c r="O23" s="7">
        <v>4.0</v>
      </c>
      <c r="P23" s="7">
        <v>3.0</v>
      </c>
      <c r="Q23" s="9" t="s">
        <v>36</v>
      </c>
      <c r="R23" s="8" t="s">
        <v>26</v>
      </c>
      <c r="S23" s="7">
        <v>2.0</v>
      </c>
      <c r="T23" s="7">
        <v>1.0</v>
      </c>
      <c r="U23" s="9" t="s">
        <v>28</v>
      </c>
      <c r="V23" s="9" t="s">
        <v>30</v>
      </c>
      <c r="W23" s="9" t="s">
        <v>30</v>
      </c>
      <c r="X23" s="9" t="s">
        <v>39</v>
      </c>
      <c r="Y23" s="9" t="s">
        <v>30</v>
      </c>
      <c r="Z23" s="11" t="b">
        <f t="shared" si="1"/>
        <v>0</v>
      </c>
      <c r="AA23" s="11" t="b">
        <f t="shared" si="2"/>
        <v>0</v>
      </c>
      <c r="AB23" s="11" t="b">
        <f t="shared" si="3"/>
        <v>1</v>
      </c>
      <c r="AC23" s="11" t="b">
        <f t="shared" si="4"/>
        <v>0</v>
      </c>
      <c r="AD23" s="12"/>
    </row>
    <row r="24">
      <c r="A24" s="14">
        <v>44686.42152207176</v>
      </c>
      <c r="B24" s="7">
        <v>22.0</v>
      </c>
      <c r="C24" s="8" t="s">
        <v>40</v>
      </c>
      <c r="D24" s="8" t="s">
        <v>35</v>
      </c>
      <c r="E24" s="8" t="s">
        <v>34</v>
      </c>
      <c r="F24" s="8" t="s">
        <v>26</v>
      </c>
      <c r="G24" s="7">
        <v>3.0</v>
      </c>
      <c r="H24" s="7">
        <v>2.0</v>
      </c>
      <c r="I24" s="8" t="s">
        <v>28</v>
      </c>
      <c r="J24" s="8" t="s">
        <v>26</v>
      </c>
      <c r="K24" s="7">
        <v>3.0</v>
      </c>
      <c r="L24" s="7">
        <v>4.0</v>
      </c>
      <c r="M24" s="9" t="s">
        <v>28</v>
      </c>
      <c r="N24" s="8" t="s">
        <v>26</v>
      </c>
      <c r="O24" s="7">
        <v>5.0</v>
      </c>
      <c r="P24" s="7">
        <v>4.0</v>
      </c>
      <c r="Q24" s="9" t="s">
        <v>36</v>
      </c>
      <c r="R24" s="8" t="s">
        <v>26</v>
      </c>
      <c r="S24" s="7">
        <v>3.0</v>
      </c>
      <c r="T24" s="7">
        <v>3.0</v>
      </c>
      <c r="U24" s="9" t="s">
        <v>29</v>
      </c>
      <c r="V24" s="9" t="s">
        <v>30</v>
      </c>
      <c r="W24" s="9" t="s">
        <v>31</v>
      </c>
      <c r="X24" s="9" t="s">
        <v>39</v>
      </c>
      <c r="Y24" s="9" t="s">
        <v>30</v>
      </c>
      <c r="Z24" s="11" t="b">
        <f t="shared" si="1"/>
        <v>0</v>
      </c>
      <c r="AA24" s="11" t="b">
        <f t="shared" si="2"/>
        <v>1</v>
      </c>
      <c r="AB24" s="11" t="b">
        <f t="shared" si="3"/>
        <v>1</v>
      </c>
      <c r="AC24" s="11" t="b">
        <f t="shared" si="4"/>
        <v>0</v>
      </c>
      <c r="AD24" s="12"/>
    </row>
    <row r="25">
      <c r="A25" s="14">
        <v>44686.425962928246</v>
      </c>
      <c r="B25" s="7">
        <v>27.0</v>
      </c>
      <c r="C25" s="8" t="s">
        <v>40</v>
      </c>
      <c r="D25" s="8" t="s">
        <v>24</v>
      </c>
      <c r="E25" s="8" t="s">
        <v>34</v>
      </c>
      <c r="F25" s="8" t="s">
        <v>26</v>
      </c>
      <c r="G25" s="7">
        <v>3.0</v>
      </c>
      <c r="H25" s="7">
        <v>5.0</v>
      </c>
      <c r="I25" s="8" t="s">
        <v>36</v>
      </c>
      <c r="J25" s="8" t="s">
        <v>26</v>
      </c>
      <c r="K25" s="7">
        <v>5.0</v>
      </c>
      <c r="L25" s="7">
        <v>7.0</v>
      </c>
      <c r="M25" s="9" t="s">
        <v>36</v>
      </c>
      <c r="N25" s="8" t="s">
        <v>26</v>
      </c>
      <c r="O25" s="7">
        <v>4.0</v>
      </c>
      <c r="P25" s="7">
        <v>5.0</v>
      </c>
      <c r="Q25" s="9" t="s">
        <v>36</v>
      </c>
      <c r="R25" s="8" t="s">
        <v>26</v>
      </c>
      <c r="S25" s="7">
        <v>5.0</v>
      </c>
      <c r="T25" s="7">
        <v>5.0</v>
      </c>
      <c r="U25" s="9" t="s">
        <v>36</v>
      </c>
      <c r="V25" s="9" t="s">
        <v>31</v>
      </c>
      <c r="W25" s="9" t="s">
        <v>32</v>
      </c>
      <c r="X25" s="9" t="s">
        <v>31</v>
      </c>
      <c r="Y25" s="9" t="s">
        <v>32</v>
      </c>
      <c r="Z25" s="11" t="b">
        <f t="shared" si="1"/>
        <v>0</v>
      </c>
      <c r="AA25" s="11" t="b">
        <f t="shared" si="2"/>
        <v>0</v>
      </c>
      <c r="AB25" s="11" t="b">
        <f t="shared" si="3"/>
        <v>0</v>
      </c>
      <c r="AC25" s="11" t="b">
        <f t="shared" si="4"/>
        <v>0</v>
      </c>
      <c r="AD25" s="12"/>
    </row>
    <row r="26">
      <c r="A26" s="14">
        <v>44686.45111371527</v>
      </c>
      <c r="B26" s="7">
        <v>25.0</v>
      </c>
      <c r="C26" s="8" t="s">
        <v>23</v>
      </c>
      <c r="D26" s="8" t="s">
        <v>37</v>
      </c>
      <c r="E26" s="8" t="s">
        <v>25</v>
      </c>
      <c r="F26" s="8" t="s">
        <v>26</v>
      </c>
      <c r="G26" s="7">
        <v>4.0</v>
      </c>
      <c r="H26" s="7">
        <v>4.0</v>
      </c>
      <c r="I26" s="8" t="s">
        <v>29</v>
      </c>
      <c r="J26" s="8" t="s">
        <v>26</v>
      </c>
      <c r="K26" s="7">
        <v>4.0</v>
      </c>
      <c r="L26" s="7">
        <v>2.0</v>
      </c>
      <c r="M26" s="9" t="s">
        <v>36</v>
      </c>
      <c r="N26" s="8" t="s">
        <v>26</v>
      </c>
      <c r="O26" s="7">
        <v>6.0</v>
      </c>
      <c r="P26" s="7">
        <v>5.0</v>
      </c>
      <c r="Q26" s="9" t="s">
        <v>29</v>
      </c>
      <c r="R26" s="8" t="s">
        <v>26</v>
      </c>
      <c r="S26" s="7">
        <v>6.0</v>
      </c>
      <c r="T26" s="7">
        <v>7.0</v>
      </c>
      <c r="U26" s="9" t="s">
        <v>28</v>
      </c>
      <c r="V26" s="9" t="s">
        <v>32</v>
      </c>
      <c r="W26" s="9" t="s">
        <v>39</v>
      </c>
      <c r="X26" s="9" t="s">
        <v>32</v>
      </c>
      <c r="Y26" s="9" t="s">
        <v>32</v>
      </c>
      <c r="Z26" s="11" t="b">
        <f t="shared" si="1"/>
        <v>1</v>
      </c>
      <c r="AA26" s="11" t="b">
        <f t="shared" si="2"/>
        <v>1</v>
      </c>
      <c r="AB26" s="11" t="b">
        <f t="shared" si="3"/>
        <v>1</v>
      </c>
      <c r="AC26" s="11" t="b">
        <f t="shared" si="4"/>
        <v>0</v>
      </c>
      <c r="AD26" s="12"/>
    </row>
    <row r="27">
      <c r="B27" s="16"/>
      <c r="C27" s="17"/>
      <c r="D27" s="17"/>
      <c r="E27" s="17"/>
      <c r="F27" s="17"/>
      <c r="G27" s="16"/>
      <c r="H27" s="16"/>
      <c r="I27" s="17"/>
      <c r="J27" s="17"/>
      <c r="K27" s="16"/>
      <c r="L27" s="16"/>
      <c r="M27" s="17"/>
      <c r="N27" s="17"/>
      <c r="O27" s="16"/>
      <c r="P27" s="16"/>
      <c r="Q27" s="17"/>
      <c r="R27" s="17"/>
      <c r="S27" s="16"/>
      <c r="T27" s="16"/>
      <c r="U27" s="17"/>
      <c r="V27" s="17"/>
      <c r="W27" s="17"/>
      <c r="X27" s="18"/>
      <c r="Y27" s="18"/>
      <c r="Z27" s="19"/>
      <c r="AA27" s="19"/>
      <c r="AB27" s="19"/>
      <c r="AC27" s="19"/>
      <c r="AD27" s="12"/>
    </row>
    <row r="28">
      <c r="B28" s="16"/>
      <c r="C28" s="17"/>
      <c r="D28" s="17"/>
      <c r="E28" s="17"/>
      <c r="F28" s="17"/>
      <c r="G28" s="16"/>
      <c r="H28" s="16"/>
      <c r="I28" s="17"/>
      <c r="J28" s="17"/>
      <c r="K28" s="16"/>
      <c r="L28" s="16"/>
      <c r="M28" s="17"/>
      <c r="N28" s="17"/>
      <c r="O28" s="16"/>
      <c r="P28" s="16"/>
      <c r="Q28" s="17"/>
      <c r="R28" s="17"/>
      <c r="S28" s="16"/>
      <c r="T28" s="16"/>
      <c r="U28" s="17"/>
      <c r="V28" s="17"/>
      <c r="W28" s="17"/>
      <c r="X28" s="18"/>
      <c r="Y28" s="18"/>
      <c r="Z28" s="19"/>
      <c r="AA28" s="19"/>
      <c r="AB28" s="19"/>
      <c r="AC28" s="19"/>
      <c r="AD28" s="12"/>
    </row>
    <row r="29">
      <c r="B29" s="16"/>
      <c r="C29" s="17"/>
      <c r="D29" s="17"/>
      <c r="E29" s="17"/>
      <c r="F29" s="17"/>
      <c r="G29" s="16"/>
      <c r="H29" s="16"/>
      <c r="I29" s="17"/>
      <c r="J29" s="17"/>
      <c r="K29" s="16"/>
      <c r="L29" s="16"/>
      <c r="M29" s="17"/>
      <c r="N29" s="17"/>
      <c r="O29" s="16"/>
      <c r="P29" s="16"/>
      <c r="Q29" s="17"/>
      <c r="R29" s="17"/>
      <c r="S29" s="16"/>
      <c r="T29" s="16"/>
      <c r="U29" s="17"/>
      <c r="V29" s="17"/>
      <c r="W29" s="17"/>
      <c r="X29" s="18"/>
      <c r="Y29" s="18"/>
      <c r="Z29" s="19"/>
      <c r="AA29" s="19"/>
      <c r="AB29" s="19"/>
      <c r="AC29" s="19"/>
      <c r="AD29" s="12"/>
    </row>
    <row r="30">
      <c r="B30" s="16"/>
      <c r="C30" s="17"/>
      <c r="D30" s="17"/>
      <c r="E30" s="17"/>
      <c r="F30" s="17"/>
      <c r="G30" s="16"/>
      <c r="H30" s="16"/>
      <c r="I30" s="17"/>
      <c r="J30" s="17"/>
      <c r="K30" s="16"/>
      <c r="L30" s="16"/>
      <c r="M30" s="17"/>
      <c r="N30" s="17"/>
      <c r="O30" s="16"/>
      <c r="P30" s="16"/>
      <c r="Q30" s="17"/>
      <c r="R30" s="17"/>
      <c r="S30" s="16"/>
      <c r="T30" s="16"/>
      <c r="U30" s="17"/>
      <c r="V30" s="17"/>
      <c r="W30" s="17"/>
      <c r="X30" s="18"/>
      <c r="Y30" s="18"/>
      <c r="Z30" s="19"/>
      <c r="AA30" s="19"/>
      <c r="AB30" s="19"/>
      <c r="AC30" s="19"/>
      <c r="AD30" s="12"/>
    </row>
    <row r="3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  <c r="AA31" s="19"/>
      <c r="AB31" s="19"/>
      <c r="AC31" s="19"/>
      <c r="AD31" s="12"/>
    </row>
    <row r="3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  <c r="AA32" s="19"/>
      <c r="AB32" s="19"/>
      <c r="AC32" s="19"/>
      <c r="AD32" s="12"/>
    </row>
    <row r="33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  <c r="AA33" s="19"/>
      <c r="AB33" s="19"/>
      <c r="AC33" s="19"/>
      <c r="AD33" s="12"/>
    </row>
    <row r="34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  <c r="AA34" s="19"/>
      <c r="AB34" s="19"/>
      <c r="AC34" s="19"/>
      <c r="AD34" s="12"/>
    </row>
    <row r="3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  <c r="AA35" s="19"/>
      <c r="AB35" s="19"/>
      <c r="AC35" s="19"/>
      <c r="AD35" s="12"/>
    </row>
    <row r="36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  <c r="AA36" s="19"/>
      <c r="AB36" s="19"/>
      <c r="AC36" s="19"/>
      <c r="AD36" s="12"/>
    </row>
    <row r="37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  <c r="AA37" s="19"/>
      <c r="AB37" s="19"/>
      <c r="AC37" s="19"/>
      <c r="AD37" s="12"/>
    </row>
    <row r="38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  <c r="AA38" s="19"/>
      <c r="AB38" s="19"/>
      <c r="AC38" s="19"/>
      <c r="AD38" s="12"/>
    </row>
    <row r="39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  <c r="AA39" s="19"/>
      <c r="AB39" s="19"/>
      <c r="AC39" s="19"/>
      <c r="AD39" s="12"/>
    </row>
    <row r="40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  <c r="AA40" s="19"/>
      <c r="AB40" s="19"/>
      <c r="AC40" s="19"/>
      <c r="AD40" s="12"/>
    </row>
    <row r="41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  <c r="AA41" s="19"/>
      <c r="AB41" s="19"/>
      <c r="AC41" s="19"/>
      <c r="AD41" s="12"/>
    </row>
    <row r="4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  <c r="AA42" s="19"/>
      <c r="AB42" s="19"/>
      <c r="AC42" s="19"/>
      <c r="AD42" s="12"/>
    </row>
    <row r="4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  <c r="AA43" s="19"/>
      <c r="AB43" s="19"/>
      <c r="AC43" s="19"/>
      <c r="AD43" s="12"/>
    </row>
    <row r="44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  <c r="AA44" s="19"/>
      <c r="AB44" s="19"/>
      <c r="AC44" s="19"/>
      <c r="AD44" s="12"/>
    </row>
    <row r="4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  <c r="AA45" s="19"/>
      <c r="AB45" s="19"/>
      <c r="AC45" s="19"/>
      <c r="AD45" s="12"/>
    </row>
    <row r="46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  <c r="AA46" s="19"/>
      <c r="AB46" s="19"/>
      <c r="AC46" s="19"/>
      <c r="AD46" s="12"/>
    </row>
    <row r="47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  <c r="AA47" s="19"/>
      <c r="AB47" s="19"/>
      <c r="AC47" s="19"/>
      <c r="AD47" s="12"/>
    </row>
    <row r="48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  <c r="AA48" s="19"/>
      <c r="AB48" s="19"/>
      <c r="AC48" s="19"/>
      <c r="AD48" s="12"/>
    </row>
    <row r="49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  <c r="AA49" s="19"/>
      <c r="AB49" s="19"/>
      <c r="AC49" s="19"/>
      <c r="AD49" s="12"/>
    </row>
    <row r="50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  <c r="AA50" s="19"/>
      <c r="AB50" s="19"/>
      <c r="AC50" s="19"/>
      <c r="AD50" s="12"/>
    </row>
    <row r="51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  <c r="AA51" s="19"/>
      <c r="AB51" s="19"/>
      <c r="AC51" s="19"/>
      <c r="AD51" s="12"/>
    </row>
    <row r="5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  <c r="AA52" s="19"/>
      <c r="AB52" s="19"/>
      <c r="AC52" s="19"/>
      <c r="AD52" s="12"/>
    </row>
    <row r="5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  <c r="AA53" s="19"/>
      <c r="AB53" s="19"/>
      <c r="AC53" s="19"/>
      <c r="AD53" s="12"/>
    </row>
    <row r="54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  <c r="AA54" s="19"/>
      <c r="AB54" s="19"/>
      <c r="AC54" s="19"/>
      <c r="AD54" s="12"/>
    </row>
    <row r="5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  <c r="AA55" s="19"/>
      <c r="AB55" s="19"/>
      <c r="AC55" s="19"/>
      <c r="AD55" s="12"/>
    </row>
    <row r="56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  <c r="AA56" s="19"/>
      <c r="AB56" s="19"/>
      <c r="AC56" s="19"/>
      <c r="AD56" s="12"/>
    </row>
    <row r="57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  <c r="AA57" s="19"/>
      <c r="AB57" s="19"/>
      <c r="AC57" s="19"/>
      <c r="AD57" s="12"/>
    </row>
    <row r="58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  <c r="AA58" s="19"/>
      <c r="AB58" s="19"/>
      <c r="AC58" s="19"/>
      <c r="AD58" s="12"/>
    </row>
    <row r="59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  <c r="AA59" s="19"/>
      <c r="AB59" s="19"/>
      <c r="AC59" s="19"/>
      <c r="AD59" s="12"/>
    </row>
    <row r="60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  <c r="AA60" s="19"/>
      <c r="AB60" s="19"/>
      <c r="AC60" s="19"/>
      <c r="AD60" s="12"/>
    </row>
    <row r="61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  <c r="AA61" s="19"/>
      <c r="AB61" s="19"/>
      <c r="AC61" s="19"/>
      <c r="AD61" s="12"/>
    </row>
    <row r="6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  <c r="AA62" s="19"/>
      <c r="AB62" s="19"/>
      <c r="AC62" s="19"/>
      <c r="AD62" s="12"/>
    </row>
    <row r="63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  <c r="AA63" s="19"/>
      <c r="AB63" s="19"/>
      <c r="AC63" s="19"/>
      <c r="AD63" s="12"/>
    </row>
    <row r="64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  <c r="AA64" s="19"/>
      <c r="AB64" s="19"/>
      <c r="AC64" s="19"/>
      <c r="AD64" s="12"/>
    </row>
    <row r="6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  <c r="AA65" s="19"/>
      <c r="AB65" s="19"/>
      <c r="AC65" s="19"/>
      <c r="AD65" s="12"/>
    </row>
    <row r="66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  <c r="AA66" s="19"/>
      <c r="AB66" s="19"/>
      <c r="AC66" s="19"/>
      <c r="AD66" s="12"/>
    </row>
    <row r="67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  <c r="AA67" s="19"/>
      <c r="AB67" s="19"/>
      <c r="AC67" s="19"/>
      <c r="AD67" s="12"/>
    </row>
    <row r="68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  <c r="AA68" s="19"/>
      <c r="AB68" s="19"/>
      <c r="AC68" s="19"/>
      <c r="AD68" s="12"/>
    </row>
    <row r="69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  <c r="AA69" s="19"/>
      <c r="AB69" s="19"/>
      <c r="AC69" s="19"/>
      <c r="AD69" s="12"/>
    </row>
    <row r="70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  <c r="AA70" s="19"/>
      <c r="AB70" s="19"/>
      <c r="AC70" s="19"/>
      <c r="AD70" s="12"/>
    </row>
    <row r="71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  <c r="AA71" s="19"/>
      <c r="AB71" s="19"/>
      <c r="AC71" s="19"/>
      <c r="AD71" s="12"/>
    </row>
    <row r="7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  <c r="AA72" s="19"/>
      <c r="AB72" s="19"/>
      <c r="AC72" s="19"/>
      <c r="AD72" s="12"/>
    </row>
    <row r="73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  <c r="AA73" s="19"/>
      <c r="AB73" s="19"/>
      <c r="AC73" s="19"/>
      <c r="AD73" s="12"/>
    </row>
    <row r="74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  <c r="AA74" s="19"/>
      <c r="AB74" s="19"/>
      <c r="AC74" s="19"/>
      <c r="AD74" s="12"/>
    </row>
    <row r="7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  <c r="AA75" s="19"/>
      <c r="AB75" s="19"/>
      <c r="AC75" s="19"/>
      <c r="AD75" s="12"/>
    </row>
    <row r="76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  <c r="AA76" s="19"/>
      <c r="AB76" s="19"/>
      <c r="AC76" s="19"/>
      <c r="AD76" s="12"/>
    </row>
    <row r="77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  <c r="AA77" s="19"/>
      <c r="AB77" s="19"/>
      <c r="AC77" s="19"/>
      <c r="AD77" s="12"/>
    </row>
    <row r="78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  <c r="AA78" s="19"/>
      <c r="AB78" s="19"/>
      <c r="AC78" s="19"/>
      <c r="AD78" s="12"/>
    </row>
    <row r="79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  <c r="AA79" s="19"/>
      <c r="AB79" s="19"/>
      <c r="AC79" s="19"/>
      <c r="AD79" s="12"/>
    </row>
    <row r="80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  <c r="AA80" s="19"/>
      <c r="AB80" s="19"/>
      <c r="AC80" s="19"/>
      <c r="AD80" s="12"/>
    </row>
    <row r="81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  <c r="AA81" s="19"/>
      <c r="AB81" s="19"/>
      <c r="AC81" s="19"/>
      <c r="AD81" s="12"/>
    </row>
    <row r="8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  <c r="AA82" s="19"/>
      <c r="AB82" s="19"/>
      <c r="AC82" s="19"/>
      <c r="AD82" s="12"/>
    </row>
    <row r="8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  <c r="AA83" s="19"/>
      <c r="AB83" s="19"/>
      <c r="AC83" s="19"/>
      <c r="AD83" s="12"/>
    </row>
    <row r="84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  <c r="AA84" s="19"/>
      <c r="AB84" s="19"/>
      <c r="AC84" s="19"/>
      <c r="AD84" s="12"/>
    </row>
    <row r="8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  <c r="AA85" s="19"/>
      <c r="AB85" s="19"/>
      <c r="AC85" s="19"/>
      <c r="AD85" s="12"/>
    </row>
    <row r="86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  <c r="AA86" s="19"/>
      <c r="AB86" s="19"/>
      <c r="AC86" s="19"/>
      <c r="AD86" s="12"/>
    </row>
    <row r="87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  <c r="AA87" s="19"/>
      <c r="AB87" s="19"/>
      <c r="AC87" s="19"/>
      <c r="AD87" s="12"/>
    </row>
    <row r="88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  <c r="AA88" s="19"/>
      <c r="AB88" s="19"/>
      <c r="AC88" s="19"/>
      <c r="AD88" s="12"/>
    </row>
    <row r="89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  <c r="AA89" s="19"/>
      <c r="AB89" s="19"/>
      <c r="AC89" s="19"/>
      <c r="AD89" s="12"/>
    </row>
    <row r="90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  <c r="AA90" s="19"/>
      <c r="AB90" s="19"/>
      <c r="AC90" s="19"/>
      <c r="AD90" s="12"/>
    </row>
    <row r="91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  <c r="AA91" s="19"/>
      <c r="AB91" s="19"/>
      <c r="AC91" s="19"/>
      <c r="AD91" s="12"/>
    </row>
    <row r="9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9"/>
      <c r="AB92" s="19"/>
      <c r="AC92" s="19"/>
      <c r="AD92" s="12"/>
    </row>
    <row r="93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  <c r="AA93" s="19"/>
      <c r="AB93" s="19"/>
      <c r="AC93" s="19"/>
      <c r="AD93" s="12"/>
    </row>
    <row r="94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  <c r="AA94" s="19"/>
      <c r="AB94" s="19"/>
      <c r="AC94" s="19"/>
      <c r="AD94" s="12"/>
    </row>
    <row r="9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  <c r="AA95" s="19"/>
      <c r="AB95" s="19"/>
      <c r="AC95" s="19"/>
      <c r="AD95" s="12"/>
    </row>
    <row r="96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  <c r="AA96" s="19"/>
      <c r="AB96" s="19"/>
      <c r="AC96" s="19"/>
      <c r="AD96" s="12"/>
    </row>
    <row r="97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  <c r="AA97" s="19"/>
      <c r="AB97" s="19"/>
      <c r="AC97" s="19"/>
      <c r="AD97" s="12"/>
    </row>
    <row r="98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  <c r="AA98" s="19"/>
      <c r="AB98" s="19"/>
      <c r="AC98" s="19"/>
      <c r="AD98" s="12"/>
    </row>
    <row r="99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  <c r="AA99" s="19"/>
      <c r="AB99" s="19"/>
      <c r="AC99" s="19"/>
      <c r="AD99" s="12"/>
    </row>
    <row r="100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  <c r="AA100" s="19"/>
      <c r="AB100" s="19"/>
      <c r="AC100" s="19"/>
      <c r="AD100" s="12"/>
    </row>
    <row r="101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  <c r="AA101" s="19"/>
      <c r="AB101" s="19"/>
      <c r="AC101" s="19"/>
      <c r="AD101" s="12"/>
    </row>
    <row r="10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  <c r="AA102" s="19"/>
      <c r="AB102" s="19"/>
      <c r="AC102" s="19"/>
      <c r="AD102" s="12"/>
    </row>
    <row r="10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  <c r="AA103" s="19"/>
      <c r="AB103" s="19"/>
      <c r="AC103" s="19"/>
      <c r="AD103" s="12"/>
    </row>
    <row r="104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  <c r="AA104" s="19"/>
      <c r="AB104" s="19"/>
      <c r="AC104" s="19"/>
      <c r="AD104" s="12"/>
    </row>
    <row r="10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  <c r="AA105" s="19"/>
      <c r="AB105" s="19"/>
      <c r="AC105" s="19"/>
      <c r="AD105" s="12"/>
    </row>
    <row r="106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  <c r="AA106" s="19"/>
      <c r="AB106" s="19"/>
      <c r="AC106" s="19"/>
      <c r="AD106" s="12"/>
    </row>
    <row r="107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  <c r="AA107" s="19"/>
      <c r="AB107" s="19"/>
      <c r="AC107" s="19"/>
      <c r="AD107" s="12"/>
    </row>
    <row r="108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  <c r="AA108" s="19"/>
      <c r="AB108" s="19"/>
      <c r="AC108" s="19"/>
      <c r="AD108" s="12"/>
    </row>
    <row r="109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  <c r="AA109" s="19"/>
      <c r="AB109" s="19"/>
      <c r="AC109" s="19"/>
      <c r="AD109" s="12"/>
    </row>
    <row r="110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  <c r="AA110" s="19"/>
      <c r="AB110" s="19"/>
      <c r="AC110" s="19"/>
      <c r="AD110" s="12"/>
    </row>
    <row r="111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  <c r="AA111" s="19"/>
      <c r="AB111" s="19"/>
      <c r="AC111" s="19"/>
      <c r="AD111" s="12"/>
    </row>
    <row r="112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  <c r="AA112" s="19"/>
      <c r="AB112" s="19"/>
      <c r="AC112" s="19"/>
      <c r="AD112" s="12"/>
    </row>
    <row r="113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  <c r="AA113" s="19"/>
      <c r="AB113" s="19"/>
      <c r="AC113" s="19"/>
      <c r="AD113" s="12"/>
    </row>
    <row r="114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  <c r="AA114" s="19"/>
      <c r="AB114" s="19"/>
      <c r="AC114" s="19"/>
      <c r="AD114" s="12"/>
    </row>
    <row r="11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  <c r="AA115" s="19"/>
      <c r="AB115" s="19"/>
      <c r="AC115" s="19"/>
      <c r="AD115" s="12"/>
    </row>
    <row r="116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  <c r="AA116" s="19"/>
      <c r="AB116" s="19"/>
      <c r="AC116" s="19"/>
      <c r="AD116" s="12"/>
    </row>
    <row r="117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  <c r="AA117" s="19"/>
      <c r="AB117" s="19"/>
      <c r="AC117" s="19"/>
      <c r="AD117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43</v>
      </c>
      <c r="B1" s="21"/>
      <c r="C1" s="21"/>
      <c r="D1" s="21"/>
      <c r="E1" s="21"/>
      <c r="H1" s="20" t="s">
        <v>44</v>
      </c>
      <c r="I1" s="21"/>
      <c r="J1" s="21"/>
      <c r="K1" s="21"/>
      <c r="L1" s="21"/>
    </row>
    <row r="2">
      <c r="B2" s="22" t="s">
        <v>30</v>
      </c>
      <c r="C2" s="22" t="s">
        <v>31</v>
      </c>
      <c r="D2" s="22" t="s">
        <v>39</v>
      </c>
      <c r="E2" s="22" t="s">
        <v>32</v>
      </c>
      <c r="H2" s="23"/>
      <c r="I2" s="22" t="s">
        <v>30</v>
      </c>
      <c r="J2" s="22" t="s">
        <v>31</v>
      </c>
      <c r="K2" s="22" t="s">
        <v>39</v>
      </c>
      <c r="L2" s="22" t="s">
        <v>32</v>
      </c>
    </row>
    <row r="3">
      <c r="A3" s="24" t="s">
        <v>45</v>
      </c>
      <c r="B3" s="23">
        <f>COUNTIF(LL!A:A,TRUE())</f>
        <v>5</v>
      </c>
      <c r="C3" s="23">
        <f>COUNTIF(LH!A:A,TRUE())</f>
        <v>0</v>
      </c>
      <c r="D3" s="23">
        <f>COUNTIF(HL!A:A,TRUE())</f>
        <v>0</v>
      </c>
      <c r="E3" s="23">
        <f>COUNTIF(HH!A:A,TRUE())</f>
        <v>0</v>
      </c>
      <c r="H3" s="24" t="s">
        <v>45</v>
      </c>
      <c r="I3" s="25">
        <f t="shared" ref="I3:L3" si="1">SUM(B3,B10,B17,B24)</f>
        <v>21</v>
      </c>
      <c r="J3" s="25">
        <f t="shared" si="1"/>
        <v>0</v>
      </c>
      <c r="K3" s="25">
        <f t="shared" si="1"/>
        <v>0</v>
      </c>
      <c r="L3" s="25">
        <f t="shared" si="1"/>
        <v>0</v>
      </c>
    </row>
    <row r="4">
      <c r="A4" s="24" t="s">
        <v>46</v>
      </c>
      <c r="B4" s="23">
        <f>COUNTIF(LL!B:B,TRUE())</f>
        <v>5</v>
      </c>
      <c r="C4" s="23">
        <f>COUNTIF(LH!B:B,TRUE())</f>
        <v>4</v>
      </c>
      <c r="D4" s="23">
        <f>COUNTIF(HL!B:B,TRUE())</f>
        <v>0</v>
      </c>
      <c r="E4" s="23">
        <f>COUNTIF(HH!B:B,TRUE())</f>
        <v>0</v>
      </c>
      <c r="H4" s="24" t="s">
        <v>46</v>
      </c>
      <c r="I4" s="25">
        <f t="shared" ref="I4:L4" si="2">SUM(B4,B11,B18,B25)</f>
        <v>14</v>
      </c>
      <c r="J4" s="25">
        <f t="shared" si="2"/>
        <v>16</v>
      </c>
      <c r="K4" s="25">
        <f t="shared" si="2"/>
        <v>0</v>
      </c>
      <c r="L4" s="25">
        <f t="shared" si="2"/>
        <v>2</v>
      </c>
    </row>
    <row r="5">
      <c r="A5" s="24" t="s">
        <v>47</v>
      </c>
      <c r="B5" s="23">
        <f>COUNTIF(LL!C:C,TRUE())</f>
        <v>2</v>
      </c>
      <c r="C5" s="23">
        <f>COUNTIF(LH!C:C,TRUE())</f>
        <v>1</v>
      </c>
      <c r="D5" s="23">
        <f>COUNTIF(HL!C:C,TRUE())</f>
        <v>3</v>
      </c>
      <c r="E5" s="23">
        <f>COUNTIF(HH!C:C,TRUE())</f>
        <v>0</v>
      </c>
      <c r="H5" s="24" t="s">
        <v>47</v>
      </c>
      <c r="I5" s="25">
        <f t="shared" ref="I5:L5" si="3">SUM(B5,B12,B19,B26)</f>
        <v>9</v>
      </c>
      <c r="J5" s="25">
        <f t="shared" si="3"/>
        <v>3</v>
      </c>
      <c r="K5" s="25">
        <f t="shared" si="3"/>
        <v>10</v>
      </c>
      <c r="L5" s="25">
        <f t="shared" si="3"/>
        <v>4</v>
      </c>
    </row>
    <row r="6">
      <c r="A6" s="24" t="s">
        <v>48</v>
      </c>
      <c r="B6" s="23">
        <f>COUNTIF(LL!D:D,TRUE())</f>
        <v>2</v>
      </c>
      <c r="C6" s="23">
        <f>COUNTIF(LH!D:D,TRUE())</f>
        <v>0</v>
      </c>
      <c r="D6" s="23">
        <f>COUNTIF(HL!D:D,TRUE())</f>
        <v>0</v>
      </c>
      <c r="E6" s="23">
        <f>COUNTIF(HH!D:D,TRUE())</f>
        <v>2</v>
      </c>
      <c r="H6" s="24" t="s">
        <v>48</v>
      </c>
      <c r="I6" s="25">
        <f t="shared" ref="I6:L6" si="4">SUM(B6,B13,B20,B27)</f>
        <v>6</v>
      </c>
      <c r="J6" s="25">
        <f t="shared" si="4"/>
        <v>0</v>
      </c>
      <c r="K6" s="25">
        <f t="shared" si="4"/>
        <v>0</v>
      </c>
      <c r="L6" s="25">
        <f t="shared" si="4"/>
        <v>11</v>
      </c>
    </row>
    <row r="8">
      <c r="A8" s="20" t="s">
        <v>49</v>
      </c>
      <c r="B8" s="21"/>
      <c r="C8" s="21"/>
      <c r="D8" s="21"/>
      <c r="E8" s="21"/>
    </row>
    <row r="9">
      <c r="B9" s="22" t="s">
        <v>30</v>
      </c>
      <c r="C9" s="22" t="s">
        <v>31</v>
      </c>
      <c r="D9" s="22" t="s">
        <v>39</v>
      </c>
      <c r="E9" s="22" t="s">
        <v>32</v>
      </c>
      <c r="H9" s="23" t="s">
        <v>50</v>
      </c>
      <c r="I9" s="23">
        <v>96.0</v>
      </c>
    </row>
    <row r="10">
      <c r="A10" s="24" t="s">
        <v>45</v>
      </c>
      <c r="B10" s="23">
        <f>COUNTIF(LL!F:F,TRUE())</f>
        <v>9</v>
      </c>
      <c r="C10" s="23">
        <f>COUNTIF(LH!F:F,TRUE())</f>
        <v>0</v>
      </c>
      <c r="D10" s="23">
        <f>COUNTIF(HL!F:F,TRUE())</f>
        <v>0</v>
      </c>
      <c r="E10" s="23">
        <f>COUNTIF(HH!F:F,TRUE())</f>
        <v>0</v>
      </c>
    </row>
    <row r="11">
      <c r="A11" s="24" t="s">
        <v>46</v>
      </c>
      <c r="B11" s="23">
        <f>COUNTIF(LL!G:G,TRUE())</f>
        <v>2</v>
      </c>
      <c r="C11" s="23">
        <f>COUNTIF(LH!G:G,TRUE())</f>
        <v>4</v>
      </c>
      <c r="D11" s="23">
        <f>COUNTIF(HL!G:G,TRUE())</f>
        <v>0</v>
      </c>
      <c r="E11" s="23">
        <f>COUNTIF(HH!G:G,TRUE())</f>
        <v>0</v>
      </c>
    </row>
    <row r="12">
      <c r="A12" s="24" t="s">
        <v>47</v>
      </c>
      <c r="B12" s="23">
        <f>COUNTIF(LL!H:H,TRUE())</f>
        <v>2</v>
      </c>
      <c r="C12" s="23">
        <f>COUNTIF(LH!H:H,TRUE())</f>
        <v>0</v>
      </c>
      <c r="D12" s="23">
        <f>COUNTIF(HL!H:H,TRUE())</f>
        <v>2</v>
      </c>
      <c r="E12" s="23">
        <f>COUNTIF(HH!H:H,TRUE())</f>
        <v>1</v>
      </c>
      <c r="H12" s="23" t="s">
        <v>51</v>
      </c>
    </row>
    <row r="13">
      <c r="A13" s="24" t="s">
        <v>48</v>
      </c>
      <c r="B13" s="23">
        <f>COUNTIF(LL!I:I,TRUE())</f>
        <v>2</v>
      </c>
      <c r="C13" s="23">
        <f>COUNTIF(LH!I:I,TRUE())</f>
        <v>0</v>
      </c>
      <c r="D13" s="23">
        <f>COUNTIF(HL!I:I,TRUE())</f>
        <v>0</v>
      </c>
      <c r="E13" s="23">
        <f>COUNTIF(HH!I:I,TRUE())</f>
        <v>2</v>
      </c>
    </row>
    <row r="15">
      <c r="A15" s="20" t="s">
        <v>52</v>
      </c>
      <c r="B15" s="21"/>
      <c r="C15" s="21"/>
      <c r="D15" s="21"/>
      <c r="E15" s="21"/>
    </row>
    <row r="16">
      <c r="B16" s="22" t="s">
        <v>30</v>
      </c>
      <c r="C16" s="22" t="s">
        <v>31</v>
      </c>
      <c r="D16" s="22" t="s">
        <v>39</v>
      </c>
      <c r="E16" s="22" t="s">
        <v>32</v>
      </c>
    </row>
    <row r="17">
      <c r="A17" s="24" t="s">
        <v>45</v>
      </c>
      <c r="B17" s="23">
        <f>COUNTIF(LL!K:K,TRUE())</f>
        <v>3</v>
      </c>
      <c r="C17" s="23">
        <f>COUNTIF(LH!K:K,TRUE())</f>
        <v>0</v>
      </c>
      <c r="D17" s="23">
        <f>COUNTIF(HL!K:K,TRUE())</f>
        <v>0</v>
      </c>
      <c r="E17" s="23">
        <f>COUNTIF(HH!K:K,TRUE())</f>
        <v>0</v>
      </c>
    </row>
    <row r="18">
      <c r="A18" s="24" t="s">
        <v>46</v>
      </c>
      <c r="B18" s="23">
        <f>COUNTIF(LL!L:L,TRUE())</f>
        <v>4</v>
      </c>
      <c r="C18" s="23">
        <f>COUNTIF(LH!L:L,TRUE())</f>
        <v>4</v>
      </c>
      <c r="D18" s="23">
        <f>COUNTIF(HL!L:L,TRUE())</f>
        <v>0</v>
      </c>
      <c r="E18" s="23">
        <f>COUNTIF(HH!L:L,TRUE())</f>
        <v>0</v>
      </c>
    </row>
    <row r="19">
      <c r="A19" s="24" t="s">
        <v>47</v>
      </c>
      <c r="B19" s="23">
        <f>COUNTIF(LL!M:M,TRUE())</f>
        <v>3</v>
      </c>
      <c r="C19" s="23">
        <f>COUNTIF(LH!M:M,TRUE())</f>
        <v>2</v>
      </c>
      <c r="D19" s="23">
        <f>COUNTIF(HL!M:M,TRUE())</f>
        <v>3</v>
      </c>
      <c r="E19" s="23">
        <f>COUNTIF(HH!M:M,TRUE())</f>
        <v>0</v>
      </c>
    </row>
    <row r="20">
      <c r="A20" s="24" t="s">
        <v>48</v>
      </c>
      <c r="B20" s="23">
        <f>COUNTIF(LL!N:N,TRUE())</f>
        <v>1</v>
      </c>
      <c r="C20" s="23">
        <f>COUNTIF(LH!N:N,TRUE())</f>
        <v>0</v>
      </c>
      <c r="D20" s="23">
        <f>COUNTIF(HL!N:N,TRUE())</f>
        <v>0</v>
      </c>
      <c r="E20" s="23">
        <f>COUNTIF(HH!N:N,TRUE())</f>
        <v>4</v>
      </c>
    </row>
    <row r="22">
      <c r="A22" s="20" t="s">
        <v>53</v>
      </c>
      <c r="B22" s="21"/>
      <c r="C22" s="21"/>
      <c r="D22" s="21"/>
      <c r="E22" s="21"/>
    </row>
    <row r="23">
      <c r="B23" s="22" t="s">
        <v>30</v>
      </c>
      <c r="C23" s="22" t="s">
        <v>31</v>
      </c>
      <c r="D23" s="22" t="s">
        <v>39</v>
      </c>
      <c r="E23" s="22" t="s">
        <v>32</v>
      </c>
    </row>
    <row r="24">
      <c r="A24" s="24" t="s">
        <v>45</v>
      </c>
      <c r="B24" s="23">
        <f>COUNTIF(LL!P:P,TRUE())</f>
        <v>4</v>
      </c>
      <c r="C24" s="23">
        <f>COUNTIF(LH!P:P,TRUE())</f>
        <v>0</v>
      </c>
      <c r="D24" s="23">
        <f>COUNTIF(HL!P:P,TRUE())</f>
        <v>0</v>
      </c>
      <c r="E24" s="23">
        <f>COUNTIF(HH!P:P,TRUE())</f>
        <v>0</v>
      </c>
    </row>
    <row r="25">
      <c r="A25" s="24" t="s">
        <v>46</v>
      </c>
      <c r="B25" s="23">
        <f>COUNTIF(LL!Q:Q,TRUE())</f>
        <v>3</v>
      </c>
      <c r="C25" s="23">
        <f>COUNTIF(LH!Q:Q,TRUE())</f>
        <v>4</v>
      </c>
      <c r="D25" s="23">
        <f>COUNTIF(HL!Q:Q,TRUE())</f>
        <v>0</v>
      </c>
      <c r="E25" s="23">
        <f>COUNTIF(HH!Q:Q,TRUE())</f>
        <v>2</v>
      </c>
    </row>
    <row r="26">
      <c r="A26" s="24" t="s">
        <v>47</v>
      </c>
      <c r="B26" s="23">
        <f>COUNTIF(LL!R:R,TRUE())</f>
        <v>2</v>
      </c>
      <c r="C26" s="23">
        <f>COUNTIF(LH!R:R,TRUE())</f>
        <v>0</v>
      </c>
      <c r="D26" s="23">
        <f>COUNTIF(HL!R:R,TRUE())</f>
        <v>2</v>
      </c>
      <c r="E26" s="23">
        <f>COUNTIF(HH!R:R,TRUE())</f>
        <v>3</v>
      </c>
    </row>
    <row r="27">
      <c r="A27" s="24" t="s">
        <v>48</v>
      </c>
      <c r="B27" s="23">
        <f>COUNTIF(LL!S:S,TRUE())</f>
        <v>1</v>
      </c>
      <c r="C27" s="23">
        <f>COUNTIF(LH!S:S,TRUE())</f>
        <v>0</v>
      </c>
      <c r="D27" s="23">
        <f>COUNTIF(HL!S:S,TRUE())</f>
        <v>0</v>
      </c>
      <c r="E27" s="23">
        <f>COUNTIF(HH!S:S,TRUE())</f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54</v>
      </c>
      <c r="B1" s="26"/>
      <c r="C1" s="26"/>
      <c r="D1" s="26"/>
      <c r="E1" s="27"/>
      <c r="F1" s="26" t="s">
        <v>55</v>
      </c>
      <c r="G1" s="27"/>
      <c r="H1" s="27"/>
      <c r="I1" s="27"/>
      <c r="J1" s="27"/>
      <c r="K1" s="26" t="s">
        <v>56</v>
      </c>
      <c r="L1" s="27"/>
      <c r="M1" s="27"/>
      <c r="N1" s="27"/>
      <c r="O1" s="27"/>
      <c r="P1" s="26" t="s">
        <v>57</v>
      </c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45</v>
      </c>
      <c r="B2" s="28" t="s">
        <v>46</v>
      </c>
      <c r="C2" s="28" t="s">
        <v>47</v>
      </c>
      <c r="D2" s="28" t="s">
        <v>48</v>
      </c>
      <c r="F2" s="28" t="s">
        <v>45</v>
      </c>
      <c r="G2" s="28" t="s">
        <v>46</v>
      </c>
      <c r="H2" s="28" t="s">
        <v>47</v>
      </c>
      <c r="I2" s="28" t="s">
        <v>48</v>
      </c>
      <c r="K2" s="28" t="s">
        <v>45</v>
      </c>
      <c r="L2" s="28" t="s">
        <v>46</v>
      </c>
      <c r="M2" s="28" t="s">
        <v>47</v>
      </c>
      <c r="N2" s="28" t="s">
        <v>48</v>
      </c>
      <c r="P2" s="28" t="s">
        <v>45</v>
      </c>
      <c r="Q2" s="28" t="s">
        <v>46</v>
      </c>
      <c r="R2" s="28" t="s">
        <v>47</v>
      </c>
      <c r="S2" s="28" t="s">
        <v>48</v>
      </c>
    </row>
    <row r="3">
      <c r="A3" s="25" t="b">
        <f>AND(results!I:I="Option 1",results!V:V="LL")</f>
        <v>0</v>
      </c>
      <c r="B3" s="25" t="b">
        <f>AND(results!I:I="Option 2",results!V:V="LL")</f>
        <v>1</v>
      </c>
      <c r="C3" s="29" t="b">
        <f>AND(results!I:I="Option 3",results!V:V="LL")</f>
        <v>0</v>
      </c>
      <c r="D3" s="30" t="b">
        <f>AND(results!I:I="Option 4",results!V:V="LL")</f>
        <v>0</v>
      </c>
      <c r="F3" s="25" t="b">
        <f>AND(results!M:M="Option 1",results!W:W="LL")</f>
        <v>1</v>
      </c>
      <c r="G3" s="25" t="b">
        <f>AND(results!M:M="Option 2",results!W:W="LL")</f>
        <v>0</v>
      </c>
      <c r="H3" s="29" t="b">
        <f>AND(results!M:M="Option 3",results!W:W="LL")</f>
        <v>0</v>
      </c>
      <c r="I3" s="30" t="b">
        <f>AND(results!M:M="Option 4",results!W:W="LL")</f>
        <v>0</v>
      </c>
      <c r="K3" s="25" t="b">
        <f>AND(results!Q:Q="Option 1",results!X:X="LL")</f>
        <v>0</v>
      </c>
      <c r="L3" s="25" t="b">
        <f>AND(results!Q:Q="Option 2",results!X:X="LL")</f>
        <v>0</v>
      </c>
      <c r="M3" s="29" t="b">
        <f>AND(results!Q:Q="Option 3",results!X:X="LL")</f>
        <v>0</v>
      </c>
      <c r="N3" s="30" t="b">
        <f>AND(results!Q:Q="Option 4",results!X:X="LL")</f>
        <v>0</v>
      </c>
      <c r="P3" s="25" t="b">
        <f>AND(results!U:U="Option 1",results!Y:Y="LL")</f>
        <v>1</v>
      </c>
      <c r="Q3" s="25" t="b">
        <f>AND(results!U:U="Option 2",results!Y:Y="LL")</f>
        <v>0</v>
      </c>
      <c r="R3" s="29" t="b">
        <f>AND(results!U:U="Option 3",results!Y:Y="LL")</f>
        <v>0</v>
      </c>
      <c r="S3" s="30" t="b">
        <f>AND(results!U:U="Option 4",results!Y:Y="LL")</f>
        <v>0</v>
      </c>
    </row>
    <row r="4">
      <c r="A4" s="25" t="b">
        <f>AND(results!I:I="Option 1",results!V:V="LL")</f>
        <v>1</v>
      </c>
      <c r="B4" s="25" t="b">
        <f>AND(results!I:I="Option 2",results!V:V="LL")</f>
        <v>0</v>
      </c>
      <c r="C4" s="29" t="b">
        <f>AND(results!I:I="Option 3",results!V:V="LL")</f>
        <v>0</v>
      </c>
      <c r="D4" s="30" t="b">
        <f>AND(results!I:I="Option 4",results!V:V="LL")</f>
        <v>0</v>
      </c>
      <c r="F4" s="25" t="b">
        <f>AND(results!M:M="Option 1",results!W:W="LL")</f>
        <v>1</v>
      </c>
      <c r="G4" s="25" t="b">
        <f>AND(results!M:M="Option 2",results!W:W="LL")</f>
        <v>0</v>
      </c>
      <c r="H4" s="29" t="b">
        <f>AND(results!M:M="Option 3",results!W:W="LL")</f>
        <v>0</v>
      </c>
      <c r="I4" s="30" t="b">
        <f>AND(results!M:M="Option 4",results!W:W="LL")</f>
        <v>0</v>
      </c>
      <c r="K4" s="25" t="b">
        <f>AND(results!Q:Q="Option 1",results!X:X="LL")</f>
        <v>1</v>
      </c>
      <c r="L4" s="25" t="b">
        <f>AND(results!Q:Q="Option 2",results!X:X="LL")</f>
        <v>0</v>
      </c>
      <c r="M4" s="29" t="b">
        <f>AND(results!Q:Q="Option 3",results!X:X="LL")</f>
        <v>0</v>
      </c>
      <c r="N4" s="30" t="b">
        <f>AND(results!Q:Q="Option 4",results!X:X="LL")</f>
        <v>0</v>
      </c>
      <c r="P4" s="25" t="b">
        <f>AND(results!U:U="Option 1",results!Y:Y="LL")</f>
        <v>0</v>
      </c>
      <c r="Q4" s="25" t="b">
        <f>AND(results!U:U="Option 2",results!Y:Y="LL")</f>
        <v>0</v>
      </c>
      <c r="R4" s="29" t="b">
        <f>AND(results!U:U="Option 3",results!Y:Y="LL")</f>
        <v>0</v>
      </c>
      <c r="S4" s="30" t="b">
        <f>AND(results!U:U="Option 4",results!Y:Y="LL")</f>
        <v>0</v>
      </c>
    </row>
    <row r="5">
      <c r="A5" s="25" t="b">
        <f>AND(results!I:I="Option 1",results!V:V="LL")</f>
        <v>0</v>
      </c>
      <c r="B5" s="25" t="b">
        <f>AND(results!I:I="Option 2",results!V:V="LL")</f>
        <v>1</v>
      </c>
      <c r="C5" s="29" t="b">
        <f>AND(results!I:I="Option 3",results!V:V="LL")</f>
        <v>0</v>
      </c>
      <c r="D5" s="30" t="b">
        <f>AND(results!I:I="Option 4",results!V:V="LL")</f>
        <v>0</v>
      </c>
      <c r="F5" s="25" t="b">
        <f>AND(results!M:M="Option 1",results!W:W="LL")</f>
        <v>0</v>
      </c>
      <c r="G5" s="25" t="b">
        <f>AND(results!M:M="Option 2",results!W:W="LL")</f>
        <v>1</v>
      </c>
      <c r="H5" s="29" t="b">
        <f>AND(results!M:M="Option 3",results!W:W="LL")</f>
        <v>0</v>
      </c>
      <c r="I5" s="30" t="b">
        <f>AND(results!M:M="Option 4",results!W:W="LL")</f>
        <v>0</v>
      </c>
      <c r="K5" s="25" t="b">
        <f>AND(results!Q:Q="Option 1",results!X:X="LL")</f>
        <v>0</v>
      </c>
      <c r="L5" s="25" t="b">
        <f>AND(results!Q:Q="Option 2",results!X:X="LL")</f>
        <v>1</v>
      </c>
      <c r="M5" s="29" t="b">
        <f>AND(results!Q:Q="Option 3",results!X:X="LL")</f>
        <v>0</v>
      </c>
      <c r="N5" s="30" t="b">
        <f>AND(results!Q:Q="Option 4",results!X:X="LL")</f>
        <v>0</v>
      </c>
      <c r="P5" s="25" t="b">
        <f>AND(results!U:U="Option 1",results!Y:Y="LL")</f>
        <v>0</v>
      </c>
      <c r="Q5" s="25" t="b">
        <f>AND(results!U:U="Option 2",results!Y:Y="LL")</f>
        <v>1</v>
      </c>
      <c r="R5" s="29" t="b">
        <f>AND(results!U:U="Option 3",results!Y:Y="LL")</f>
        <v>0</v>
      </c>
      <c r="S5" s="30" t="b">
        <f>AND(results!U:U="Option 4",results!Y:Y="LL")</f>
        <v>0</v>
      </c>
    </row>
    <row r="6">
      <c r="A6" s="25" t="b">
        <f>AND(results!I:I="Option 1",results!V:V="LL")</f>
        <v>0</v>
      </c>
      <c r="B6" s="25" t="b">
        <f>AND(results!I:I="Option 2",results!V:V="LL")</f>
        <v>0</v>
      </c>
      <c r="C6" s="29" t="b">
        <f>AND(results!I:I="Option 3",results!V:V="LL")</f>
        <v>1</v>
      </c>
      <c r="D6" s="30" t="b">
        <f>AND(results!I:I="Option 4",results!V:V="LL")</f>
        <v>0</v>
      </c>
      <c r="F6" s="25" t="b">
        <f>AND(results!M:M="Option 1",results!W:W="LL")</f>
        <v>1</v>
      </c>
      <c r="G6" s="25" t="b">
        <f>AND(results!M:M="Option 2",results!W:W="LL")</f>
        <v>0</v>
      </c>
      <c r="H6" s="29" t="b">
        <f>AND(results!M:M="Option 3",results!W:W="LL")</f>
        <v>0</v>
      </c>
      <c r="I6" s="30" t="b">
        <f>AND(results!M:M="Option 4",results!W:W="LL")</f>
        <v>0</v>
      </c>
      <c r="K6" s="25" t="b">
        <f>AND(results!Q:Q="Option 1",results!X:X="LL")</f>
        <v>0</v>
      </c>
      <c r="L6" s="25" t="b">
        <f>AND(results!Q:Q="Option 2",results!X:X="LL")</f>
        <v>1</v>
      </c>
      <c r="M6" s="29" t="b">
        <f>AND(results!Q:Q="Option 3",results!X:X="LL")</f>
        <v>0</v>
      </c>
      <c r="N6" s="30" t="b">
        <f>AND(results!Q:Q="Option 4",results!X:X="LL")</f>
        <v>0</v>
      </c>
      <c r="P6" s="25" t="b">
        <f>AND(results!U:U="Option 1",results!Y:Y="LL")</f>
        <v>1</v>
      </c>
      <c r="Q6" s="25" t="b">
        <f>AND(results!U:U="Option 2",results!Y:Y="LL")</f>
        <v>0</v>
      </c>
      <c r="R6" s="29" t="b">
        <f>AND(results!U:U="Option 3",results!Y:Y="LL")</f>
        <v>0</v>
      </c>
      <c r="S6" s="30" t="b">
        <f>AND(results!U:U="Option 4",results!Y:Y="LL")</f>
        <v>0</v>
      </c>
    </row>
    <row r="7">
      <c r="A7" s="25" t="b">
        <f>AND(results!I:I="Option 1",results!V:V="LL")</f>
        <v>1</v>
      </c>
      <c r="B7" s="25" t="b">
        <f>AND(results!I:I="Option 2",results!V:V="LL")</f>
        <v>0</v>
      </c>
      <c r="C7" s="29" t="b">
        <f>AND(results!I:I="Option 3",results!V:V="LL")</f>
        <v>0</v>
      </c>
      <c r="D7" s="30" t="b">
        <f>AND(results!I:I="Option 4",results!V:V="LL")</f>
        <v>0</v>
      </c>
      <c r="F7" s="25" t="b">
        <f>AND(results!M:M="Option 1",results!W:W="LL")</f>
        <v>0</v>
      </c>
      <c r="G7" s="25" t="b">
        <f>AND(results!M:M="Option 2",results!W:W="LL")</f>
        <v>0</v>
      </c>
      <c r="H7" s="29" t="b">
        <f>AND(results!M:M="Option 3",results!W:W="LL")</f>
        <v>0</v>
      </c>
      <c r="I7" s="30" t="b">
        <f>AND(results!M:M="Option 4",results!W:W="LL")</f>
        <v>0</v>
      </c>
      <c r="K7" s="25" t="b">
        <f>AND(results!Q:Q="Option 1",results!X:X="LL")</f>
        <v>0</v>
      </c>
      <c r="L7" s="25" t="b">
        <f>AND(results!Q:Q="Option 2",results!X:X="LL")</f>
        <v>0</v>
      </c>
      <c r="M7" s="29" t="b">
        <f>AND(results!Q:Q="Option 3",results!X:X="LL")</f>
        <v>0</v>
      </c>
      <c r="N7" s="30" t="b">
        <f>AND(results!Q:Q="Option 4",results!X:X="LL")</f>
        <v>0</v>
      </c>
      <c r="P7" s="25" t="b">
        <f>AND(results!U:U="Option 1",results!Y:Y="LL")</f>
        <v>1</v>
      </c>
      <c r="Q7" s="25" t="b">
        <f>AND(results!U:U="Option 2",results!Y:Y="LL")</f>
        <v>0</v>
      </c>
      <c r="R7" s="29" t="b">
        <f>AND(results!U:U="Option 3",results!Y:Y="LL")</f>
        <v>0</v>
      </c>
      <c r="S7" s="30" t="b">
        <f>AND(results!U:U="Option 4",results!Y:Y="LL")</f>
        <v>0</v>
      </c>
    </row>
    <row r="8">
      <c r="A8" s="25" t="b">
        <f>AND(results!I:I="Option 1",results!V:V="LL")</f>
        <v>0</v>
      </c>
      <c r="B8" s="25" t="b">
        <f>AND(results!I:I="Option 2",results!V:V="LL")</f>
        <v>0</v>
      </c>
      <c r="C8" s="29" t="b">
        <f>AND(results!I:I="Option 3",results!V:V="LL")</f>
        <v>0</v>
      </c>
      <c r="D8" s="30" t="b">
        <f>AND(results!I:I="Option 4",results!V:V="LL")</f>
        <v>0</v>
      </c>
      <c r="F8" s="25" t="b">
        <f>AND(results!M:M="Option 1",results!W:W="LL")</f>
        <v>0</v>
      </c>
      <c r="G8" s="25" t="b">
        <f>AND(results!M:M="Option 2",results!W:W="LL")</f>
        <v>0</v>
      </c>
      <c r="H8" s="29" t="b">
        <f>AND(results!M:M="Option 3",results!W:W="LL")</f>
        <v>0</v>
      </c>
      <c r="I8" s="30" t="b">
        <f>AND(results!M:M="Option 4",results!W:W="LL")</f>
        <v>0</v>
      </c>
      <c r="K8" s="25" t="b">
        <f>AND(results!Q:Q="Option 1",results!X:X="LL")</f>
        <v>0</v>
      </c>
      <c r="L8" s="25" t="b">
        <f>AND(results!Q:Q="Option 2",results!X:X="LL")</f>
        <v>0</v>
      </c>
      <c r="M8" s="29" t="b">
        <f>AND(results!Q:Q="Option 3",results!X:X="LL")</f>
        <v>0</v>
      </c>
      <c r="N8" s="30" t="b">
        <f>AND(results!Q:Q="Option 4",results!X:X="LL")</f>
        <v>0</v>
      </c>
      <c r="P8" s="25" t="b">
        <f>AND(results!U:U="Option 1",results!Y:Y="LL")</f>
        <v>0</v>
      </c>
      <c r="Q8" s="25" t="b">
        <f>AND(results!U:U="Option 2",results!Y:Y="LL")</f>
        <v>0</v>
      </c>
      <c r="R8" s="29" t="b">
        <f>AND(results!U:U="Option 3",results!Y:Y="LL")</f>
        <v>1</v>
      </c>
      <c r="S8" s="30" t="b">
        <f>AND(results!U:U="Option 4",results!Y:Y="LL")</f>
        <v>0</v>
      </c>
    </row>
    <row r="9">
      <c r="A9" s="25" t="b">
        <f>AND(results!I:I="Option 1",results!V:V="LL")</f>
        <v>0</v>
      </c>
      <c r="B9" s="25" t="b">
        <f>AND(results!I:I="Option 2",results!V:V="LL")</f>
        <v>1</v>
      </c>
      <c r="C9" s="29" t="b">
        <f>AND(results!I:I="Option 3",results!V:V="LL")</f>
        <v>0</v>
      </c>
      <c r="D9" s="30" t="b">
        <f>AND(results!I:I="Option 4",results!V:V="LL")</f>
        <v>0</v>
      </c>
      <c r="F9" s="25" t="b">
        <f>AND(results!M:M="Option 1",results!W:W="LL")</f>
        <v>0</v>
      </c>
      <c r="G9" s="25" t="b">
        <f>AND(results!M:M="Option 2",results!W:W="LL")</f>
        <v>1</v>
      </c>
      <c r="H9" s="29" t="b">
        <f>AND(results!M:M="Option 3",results!W:W="LL")</f>
        <v>0</v>
      </c>
      <c r="I9" s="30" t="b">
        <f>AND(results!M:M="Option 4",results!W:W="LL")</f>
        <v>0</v>
      </c>
      <c r="K9" s="25" t="b">
        <f>AND(results!Q:Q="Option 1",results!X:X="LL")</f>
        <v>0</v>
      </c>
      <c r="L9" s="25" t="b">
        <f>AND(results!Q:Q="Option 2",results!X:X="LL")</f>
        <v>1</v>
      </c>
      <c r="M9" s="29" t="b">
        <f>AND(results!Q:Q="Option 3",results!X:X="LL")</f>
        <v>0</v>
      </c>
      <c r="N9" s="30" t="b">
        <f>AND(results!Q:Q="Option 4",results!X:X="LL")</f>
        <v>0</v>
      </c>
      <c r="P9" s="25" t="b">
        <f>AND(results!U:U="Option 1",results!Y:Y="LL")</f>
        <v>1</v>
      </c>
      <c r="Q9" s="25" t="b">
        <f>AND(results!U:U="Option 2",results!Y:Y="LL")</f>
        <v>0</v>
      </c>
      <c r="R9" s="29" t="b">
        <f>AND(results!U:U="Option 3",results!Y:Y="LL")</f>
        <v>0</v>
      </c>
      <c r="S9" s="30" t="b">
        <f>AND(results!U:U="Option 4",results!Y:Y="LL")</f>
        <v>0</v>
      </c>
    </row>
    <row r="10">
      <c r="A10" s="25" t="b">
        <f>AND(results!I:I="Option 1",results!V:V="LL")</f>
        <v>0</v>
      </c>
      <c r="B10" s="25" t="b">
        <f>AND(results!I:I="Option 2",results!V:V="LL")</f>
        <v>0</v>
      </c>
      <c r="C10" s="29" t="b">
        <f>AND(results!I:I="Option 3",results!V:V="LL")</f>
        <v>0</v>
      </c>
      <c r="D10" s="30" t="b">
        <f>AND(results!I:I="Option 4",results!V:V="LL")</f>
        <v>0</v>
      </c>
      <c r="F10" s="25" t="b">
        <f>AND(results!M:M="Option 1",results!W:W="LL")</f>
        <v>1</v>
      </c>
      <c r="G10" s="25" t="b">
        <f>AND(results!M:M="Option 2",results!W:W="LL")</f>
        <v>0</v>
      </c>
      <c r="H10" s="29" t="b">
        <f>AND(results!M:M="Option 3",results!W:W="LL")</f>
        <v>0</v>
      </c>
      <c r="I10" s="30" t="b">
        <f>AND(results!M:M="Option 4",results!W:W="LL")</f>
        <v>0</v>
      </c>
      <c r="K10" s="25" t="b">
        <f>AND(results!Q:Q="Option 1",results!X:X="LL")</f>
        <v>0</v>
      </c>
      <c r="L10" s="25" t="b">
        <f>AND(results!Q:Q="Option 2",results!X:X="LL")</f>
        <v>0</v>
      </c>
      <c r="M10" s="29" t="b">
        <f>AND(results!Q:Q="Option 3",results!X:X="LL")</f>
        <v>0</v>
      </c>
      <c r="N10" s="30" t="b">
        <f>AND(results!Q:Q="Option 4",results!X:X="LL")</f>
        <v>0</v>
      </c>
      <c r="P10" s="25" t="b">
        <f>AND(results!U:U="Option 1",results!Y:Y="LL")</f>
        <v>0</v>
      </c>
      <c r="Q10" s="25" t="b">
        <f>AND(results!U:U="Option 2",results!Y:Y="LL")</f>
        <v>0</v>
      </c>
      <c r="R10" s="29" t="b">
        <f>AND(results!U:U="Option 3",results!Y:Y="LL")</f>
        <v>0</v>
      </c>
      <c r="S10" s="30" t="b">
        <f>AND(results!U:U="Option 4",results!Y:Y="LL")</f>
        <v>0</v>
      </c>
    </row>
    <row r="11">
      <c r="A11" s="25" t="b">
        <f>AND(results!I:I="Option 1",results!V:V="LL")</f>
        <v>0</v>
      </c>
      <c r="B11" s="25" t="b">
        <f>AND(results!I:I="Option 2",results!V:V="LL")</f>
        <v>0</v>
      </c>
      <c r="C11" s="29" t="b">
        <f>AND(results!I:I="Option 3",results!V:V="LL")</f>
        <v>1</v>
      </c>
      <c r="D11" s="30" t="b">
        <f>AND(results!I:I="Option 4",results!V:V="LL")</f>
        <v>0</v>
      </c>
      <c r="F11" s="25" t="b">
        <f>AND(results!M:M="Option 1",results!W:W="LL")</f>
        <v>0</v>
      </c>
      <c r="G11" s="25" t="b">
        <f>AND(results!M:M="Option 2",results!W:W="LL")</f>
        <v>0</v>
      </c>
      <c r="H11" s="29" t="b">
        <f>AND(results!M:M="Option 3",results!W:W="LL")</f>
        <v>0</v>
      </c>
      <c r="I11" s="30" t="b">
        <f>AND(results!M:M="Option 4",results!W:W="LL")</f>
        <v>0</v>
      </c>
      <c r="K11" s="25" t="b">
        <f>AND(results!Q:Q="Option 1",results!X:X="LL")</f>
        <v>0</v>
      </c>
      <c r="L11" s="25" t="b">
        <f>AND(results!Q:Q="Option 2",results!X:X="LL")</f>
        <v>0</v>
      </c>
      <c r="M11" s="29" t="b">
        <f>AND(results!Q:Q="Option 3",results!X:X="LL")</f>
        <v>1</v>
      </c>
      <c r="N11" s="30" t="b">
        <f>AND(results!Q:Q="Option 4",results!X:X="LL")</f>
        <v>0</v>
      </c>
      <c r="P11" s="25" t="b">
        <f>AND(results!U:U="Option 1",results!Y:Y="LL")</f>
        <v>0</v>
      </c>
      <c r="Q11" s="25" t="b">
        <f>AND(results!U:U="Option 2",results!Y:Y="LL")</f>
        <v>0</v>
      </c>
      <c r="R11" s="29" t="b">
        <f>AND(results!U:U="Option 3",results!Y:Y="LL")</f>
        <v>0</v>
      </c>
      <c r="S11" s="30" t="b">
        <f>AND(results!U:U="Option 4",results!Y:Y="LL")</f>
        <v>0</v>
      </c>
    </row>
    <row r="12">
      <c r="A12" s="25" t="b">
        <f>AND(results!I:I="Option 1",results!V:V="LL")</f>
        <v>0</v>
      </c>
      <c r="B12" s="25" t="b">
        <f>AND(results!I:I="Option 2",results!V:V="LL")</f>
        <v>0</v>
      </c>
      <c r="C12" s="29" t="b">
        <f>AND(results!I:I="Option 3",results!V:V="LL")</f>
        <v>0</v>
      </c>
      <c r="D12" s="30" t="b">
        <f>AND(results!I:I="Option 4",results!V:V="LL")</f>
        <v>0</v>
      </c>
      <c r="F12" s="25" t="b">
        <f>AND(results!M:M="Option 1",results!W:W="LL")</f>
        <v>0</v>
      </c>
      <c r="G12" s="25" t="b">
        <f>AND(results!M:M="Option 2",results!W:W="LL")</f>
        <v>0</v>
      </c>
      <c r="H12" s="29" t="b">
        <f>AND(results!M:M="Option 3",results!W:W="LL")</f>
        <v>0</v>
      </c>
      <c r="I12" s="30" t="b">
        <f>AND(results!M:M="Option 4",results!W:W="LL")</f>
        <v>0</v>
      </c>
      <c r="K12" s="25" t="b">
        <f>AND(results!Q:Q="Option 1",results!X:X="LL")</f>
        <v>0</v>
      </c>
      <c r="L12" s="25" t="b">
        <f>AND(results!Q:Q="Option 2",results!X:X="LL")</f>
        <v>0</v>
      </c>
      <c r="M12" s="29" t="b">
        <f>AND(results!Q:Q="Option 3",results!X:X="LL")</f>
        <v>0</v>
      </c>
      <c r="N12" s="30" t="b">
        <f>AND(results!Q:Q="Option 4",results!X:X="LL")</f>
        <v>1</v>
      </c>
      <c r="P12" s="25" t="b">
        <f>AND(results!U:U="Option 1",results!Y:Y="LL")</f>
        <v>0</v>
      </c>
      <c r="Q12" s="25" t="b">
        <f>AND(results!U:U="Option 2",results!Y:Y="LL")</f>
        <v>0</v>
      </c>
      <c r="R12" s="29" t="b">
        <f>AND(results!U:U="Option 3",results!Y:Y="LL")</f>
        <v>0</v>
      </c>
      <c r="S12" s="30" t="b">
        <f>AND(results!U:U="Option 4",results!Y:Y="LL")</f>
        <v>0</v>
      </c>
    </row>
    <row r="13">
      <c r="A13" s="25" t="b">
        <f>AND(results!I:I="Option 1",results!V:V="LL")</f>
        <v>1</v>
      </c>
      <c r="B13" s="25" t="b">
        <f>AND(results!I:I="Option 2",results!V:V="LL")</f>
        <v>0</v>
      </c>
      <c r="C13" s="29" t="b">
        <f>AND(results!I:I="Option 3",results!V:V="LL")</f>
        <v>0</v>
      </c>
      <c r="D13" s="30" t="b">
        <f>AND(results!I:I="Option 4",results!V:V="LL")</f>
        <v>0</v>
      </c>
      <c r="F13" s="25" t="b">
        <f>AND(results!M:M="Option 1",results!W:W="LL")</f>
        <v>1</v>
      </c>
      <c r="G13" s="25" t="b">
        <f>AND(results!M:M="Option 2",results!W:W="LL")</f>
        <v>0</v>
      </c>
      <c r="H13" s="29" t="b">
        <f>AND(results!M:M="Option 3",results!W:W="LL")</f>
        <v>0</v>
      </c>
      <c r="I13" s="30" t="b">
        <f>AND(results!M:M="Option 4",results!W:W="LL")</f>
        <v>0</v>
      </c>
      <c r="K13" s="25" t="b">
        <f>AND(results!Q:Q="Option 1",results!X:X="LL")</f>
        <v>0</v>
      </c>
      <c r="L13" s="25" t="b">
        <f>AND(results!Q:Q="Option 2",results!X:X="LL")</f>
        <v>0</v>
      </c>
      <c r="M13" s="29" t="b">
        <f>AND(results!Q:Q="Option 3",results!X:X="LL")</f>
        <v>0</v>
      </c>
      <c r="N13" s="30" t="b">
        <f>AND(results!Q:Q="Option 4",results!X:X="LL")</f>
        <v>0</v>
      </c>
      <c r="P13" s="25" t="b">
        <f>AND(results!U:U="Option 1",results!Y:Y="LL")</f>
        <v>0</v>
      </c>
      <c r="Q13" s="25" t="b">
        <f>AND(results!U:U="Option 2",results!Y:Y="LL")</f>
        <v>0</v>
      </c>
      <c r="R13" s="29" t="b">
        <f>AND(results!U:U="Option 3",results!Y:Y="LL")</f>
        <v>0</v>
      </c>
      <c r="S13" s="30" t="b">
        <f>AND(results!U:U="Option 4",results!Y:Y="LL")</f>
        <v>0</v>
      </c>
    </row>
    <row r="14">
      <c r="A14" s="25" t="b">
        <f>AND(results!I:I="Option 1",results!V:V="LL")</f>
        <v>0</v>
      </c>
      <c r="B14" s="25" t="b">
        <f>AND(results!I:I="Option 2",results!V:V="LL")</f>
        <v>0</v>
      </c>
      <c r="C14" s="29" t="b">
        <f>AND(results!I:I="Option 3",results!V:V="LL")</f>
        <v>0</v>
      </c>
      <c r="D14" s="30" t="b">
        <f>AND(results!I:I="Option 4",results!V:V="LL")</f>
        <v>0</v>
      </c>
      <c r="F14" s="25" t="b">
        <f>AND(results!M:M="Option 1",results!W:W="LL")</f>
        <v>0</v>
      </c>
      <c r="G14" s="25" t="b">
        <f>AND(results!M:M="Option 2",results!W:W="LL")</f>
        <v>0</v>
      </c>
      <c r="H14" s="29" t="b">
        <f>AND(results!M:M="Option 3",results!W:W="LL")</f>
        <v>0</v>
      </c>
      <c r="I14" s="30" t="b">
        <f>AND(results!M:M="Option 4",results!W:W="LL")</f>
        <v>0</v>
      </c>
      <c r="K14" s="25" t="b">
        <f>AND(results!Q:Q="Option 1",results!X:X="LL")</f>
        <v>0</v>
      </c>
      <c r="L14" s="25" t="b">
        <f>AND(results!Q:Q="Option 2",results!X:X="LL")</f>
        <v>0</v>
      </c>
      <c r="M14" s="29" t="b">
        <f>AND(results!Q:Q="Option 3",results!X:X="LL")</f>
        <v>0</v>
      </c>
      <c r="N14" s="30" t="b">
        <f>AND(results!Q:Q="Option 4",results!X:X="LL")</f>
        <v>0</v>
      </c>
      <c r="P14" s="25" t="b">
        <f>AND(results!U:U="Option 1",results!Y:Y="LL")</f>
        <v>0</v>
      </c>
      <c r="Q14" s="25" t="b">
        <f>AND(results!U:U="Option 2",results!Y:Y="LL")</f>
        <v>0</v>
      </c>
      <c r="R14" s="29" t="b">
        <f>AND(results!U:U="Option 3",results!Y:Y="LL")</f>
        <v>0</v>
      </c>
      <c r="S14" s="30" t="b">
        <f>AND(results!U:U="Option 4",results!Y:Y="LL")</f>
        <v>0</v>
      </c>
    </row>
    <row r="15">
      <c r="A15" s="25" t="b">
        <f>AND(results!I:I="Option 1",results!V:V="LL")</f>
        <v>0</v>
      </c>
      <c r="B15" s="25" t="b">
        <f>AND(results!I:I="Option 2",results!V:V="LL")</f>
        <v>0</v>
      </c>
      <c r="C15" s="29" t="b">
        <f>AND(results!I:I="Option 3",results!V:V="LL")</f>
        <v>0</v>
      </c>
      <c r="D15" s="30" t="b">
        <f>AND(results!I:I="Option 4",results!V:V="LL")</f>
        <v>1</v>
      </c>
      <c r="F15" s="25" t="b">
        <f>AND(results!M:M="Option 1",results!W:W="LL")</f>
        <v>0</v>
      </c>
      <c r="G15" s="25" t="b">
        <f>AND(results!M:M="Option 2",results!W:W="LL")</f>
        <v>0</v>
      </c>
      <c r="H15" s="29" t="b">
        <f>AND(results!M:M="Option 3",results!W:W="LL")</f>
        <v>0</v>
      </c>
      <c r="I15" s="30" t="b">
        <f>AND(results!M:M="Option 4",results!W:W="LL")</f>
        <v>1</v>
      </c>
      <c r="K15" s="25" t="b">
        <f>AND(results!Q:Q="Option 1",results!X:X="LL")</f>
        <v>0</v>
      </c>
      <c r="L15" s="25" t="b">
        <f>AND(results!Q:Q="Option 2",results!X:X="LL")</f>
        <v>0</v>
      </c>
      <c r="M15" s="29" t="b">
        <f>AND(results!Q:Q="Option 3",results!X:X="LL")</f>
        <v>1</v>
      </c>
      <c r="N15" s="30" t="b">
        <f>AND(results!Q:Q="Option 4",results!X:X="LL")</f>
        <v>0</v>
      </c>
      <c r="P15" s="25" t="b">
        <f>AND(results!U:U="Option 1",results!Y:Y="LL")</f>
        <v>0</v>
      </c>
      <c r="Q15" s="25" t="b">
        <f>AND(results!U:U="Option 2",results!Y:Y="LL")</f>
        <v>0</v>
      </c>
      <c r="R15" s="29" t="b">
        <f>AND(results!U:U="Option 3",results!Y:Y="LL")</f>
        <v>0</v>
      </c>
      <c r="S15" s="30" t="b">
        <f>AND(results!U:U="Option 4",results!Y:Y="LL")</f>
        <v>0</v>
      </c>
    </row>
    <row r="16">
      <c r="A16" s="25" t="b">
        <f>AND(results!I:I="Option 1",results!V:V="LL")</f>
        <v>0</v>
      </c>
      <c r="B16" s="25" t="b">
        <f>AND(results!I:I="Option 2",results!V:V="LL")</f>
        <v>0</v>
      </c>
      <c r="C16" s="29" t="b">
        <f>AND(results!I:I="Option 3",results!V:V="LL")</f>
        <v>0</v>
      </c>
      <c r="D16" s="30" t="b">
        <f>AND(results!I:I="Option 4",results!V:V="LL")</f>
        <v>0</v>
      </c>
      <c r="F16" s="25" t="b">
        <f>AND(results!M:M="Option 1",results!W:W="LL")</f>
        <v>0</v>
      </c>
      <c r="G16" s="25" t="b">
        <f>AND(results!M:M="Option 2",results!W:W="LL")</f>
        <v>0</v>
      </c>
      <c r="H16" s="29" t="b">
        <f>AND(results!M:M="Option 3",results!W:W="LL")</f>
        <v>1</v>
      </c>
      <c r="I16" s="30" t="b">
        <f>AND(results!M:M="Option 4",results!W:W="LL")</f>
        <v>0</v>
      </c>
      <c r="K16" s="25" t="b">
        <f>AND(results!Q:Q="Option 1",results!X:X="LL")</f>
        <v>0</v>
      </c>
      <c r="L16" s="25" t="b">
        <f>AND(results!Q:Q="Option 2",results!X:X="LL")</f>
        <v>0</v>
      </c>
      <c r="M16" s="29" t="b">
        <f>AND(results!Q:Q="Option 3",results!X:X="LL")</f>
        <v>1</v>
      </c>
      <c r="N16" s="30" t="b">
        <f>AND(results!Q:Q="Option 4",results!X:X="LL")</f>
        <v>0</v>
      </c>
      <c r="P16" s="25" t="b">
        <f>AND(results!U:U="Option 1",results!Y:Y="LL")</f>
        <v>0</v>
      </c>
      <c r="Q16" s="25" t="b">
        <f>AND(results!U:U="Option 2",results!Y:Y="LL")</f>
        <v>0</v>
      </c>
      <c r="R16" s="29" t="b">
        <f>AND(results!U:U="Option 3",results!Y:Y="LL")</f>
        <v>1</v>
      </c>
      <c r="S16" s="30" t="b">
        <f>AND(results!U:U="Option 4",results!Y:Y="LL")</f>
        <v>0</v>
      </c>
    </row>
    <row r="17">
      <c r="A17" s="25" t="b">
        <f>AND(results!I:I="Option 1",results!V:V="LL")</f>
        <v>0</v>
      </c>
      <c r="B17" s="25" t="b">
        <f>AND(results!I:I="Option 2",results!V:V="LL")</f>
        <v>0</v>
      </c>
      <c r="C17" s="29" t="b">
        <f>AND(results!I:I="Option 3",results!V:V="LL")</f>
        <v>0</v>
      </c>
      <c r="D17" s="30" t="b">
        <f>AND(results!I:I="Option 4",results!V:V="LL")</f>
        <v>0</v>
      </c>
      <c r="F17" s="25" t="b">
        <f>AND(results!M:M="Option 1",results!W:W="LL")</f>
        <v>1</v>
      </c>
      <c r="G17" s="25" t="b">
        <f>AND(results!M:M="Option 2",results!W:W="LL")</f>
        <v>0</v>
      </c>
      <c r="H17" s="29" t="b">
        <f>AND(results!M:M="Option 3",results!W:W="LL")</f>
        <v>0</v>
      </c>
      <c r="I17" s="30" t="b">
        <f>AND(results!M:M="Option 4",results!W:W="LL")</f>
        <v>0</v>
      </c>
      <c r="K17" s="25" t="b">
        <f>AND(results!Q:Q="Option 1",results!X:X="LL")</f>
        <v>1</v>
      </c>
      <c r="L17" s="25" t="b">
        <f>AND(results!Q:Q="Option 2",results!X:X="LL")</f>
        <v>0</v>
      </c>
      <c r="M17" s="29" t="b">
        <f>AND(results!Q:Q="Option 3",results!X:X="LL")</f>
        <v>0</v>
      </c>
      <c r="N17" s="30" t="b">
        <f>AND(results!Q:Q="Option 4",results!X:X="LL")</f>
        <v>0</v>
      </c>
      <c r="P17" s="25" t="b">
        <f>AND(results!U:U="Option 1",results!Y:Y="LL")</f>
        <v>0</v>
      </c>
      <c r="Q17" s="25" t="b">
        <f>AND(results!U:U="Option 2",results!Y:Y="LL")</f>
        <v>0</v>
      </c>
      <c r="R17" s="29" t="b">
        <f>AND(results!U:U="Option 3",results!Y:Y="LL")</f>
        <v>0</v>
      </c>
      <c r="S17" s="30" t="b">
        <f>AND(results!U:U="Option 4",results!Y:Y="LL")</f>
        <v>0</v>
      </c>
    </row>
    <row r="18">
      <c r="A18" s="25" t="b">
        <f>AND(results!I:I="Option 1",results!V:V="LL")</f>
        <v>0</v>
      </c>
      <c r="B18" s="25" t="b">
        <f>AND(results!I:I="Option 2",results!V:V="LL")</f>
        <v>1</v>
      </c>
      <c r="C18" s="29" t="b">
        <f>AND(results!I:I="Option 3",results!V:V="LL")</f>
        <v>0</v>
      </c>
      <c r="D18" s="30" t="b">
        <f>AND(results!I:I="Option 4",results!V:V="LL")</f>
        <v>0</v>
      </c>
      <c r="F18" s="25" t="b">
        <f>AND(results!M:M="Option 1",results!W:W="LL")</f>
        <v>0</v>
      </c>
      <c r="G18" s="25" t="b">
        <f>AND(results!M:M="Option 2",results!W:W="LL")</f>
        <v>0</v>
      </c>
      <c r="H18" s="29" t="b">
        <f>AND(results!M:M="Option 3",results!W:W="LL")</f>
        <v>0</v>
      </c>
      <c r="I18" s="30" t="b">
        <f>AND(results!M:M="Option 4",results!W:W="LL")</f>
        <v>0</v>
      </c>
      <c r="K18" s="25" t="b">
        <f>AND(results!Q:Q="Option 1",results!X:X="LL")</f>
        <v>0</v>
      </c>
      <c r="L18" s="25" t="b">
        <f>AND(results!Q:Q="Option 2",results!X:X="LL")</f>
        <v>1</v>
      </c>
      <c r="M18" s="29" t="b">
        <f>AND(results!Q:Q="Option 3",results!X:X="LL")</f>
        <v>0</v>
      </c>
      <c r="N18" s="30" t="b">
        <f>AND(results!Q:Q="Option 4",results!X:X="LL")</f>
        <v>0</v>
      </c>
      <c r="P18" s="25" t="b">
        <f>AND(results!U:U="Option 1",results!Y:Y="LL")</f>
        <v>0</v>
      </c>
      <c r="Q18" s="25" t="b">
        <f>AND(results!U:U="Option 2",results!Y:Y="LL")</f>
        <v>1</v>
      </c>
      <c r="R18" s="29" t="b">
        <f>AND(results!U:U="Option 3",results!Y:Y="LL")</f>
        <v>0</v>
      </c>
      <c r="S18" s="30" t="b">
        <f>AND(results!U:U="Option 4",results!Y:Y="LL")</f>
        <v>0</v>
      </c>
    </row>
    <row r="19">
      <c r="A19" s="25" t="b">
        <f>AND(results!I:I="Option 1",results!V:V="LL")</f>
        <v>0</v>
      </c>
      <c r="B19" s="25" t="b">
        <f>AND(results!I:I="Option 2",results!V:V="LL")</f>
        <v>0</v>
      </c>
      <c r="C19" s="29" t="b">
        <f>AND(results!I:I="Option 3",results!V:V="LL")</f>
        <v>0</v>
      </c>
      <c r="D19" s="30" t="b">
        <f>AND(results!I:I="Option 4",results!V:V="LL")</f>
        <v>0</v>
      </c>
      <c r="F19" s="25" t="b">
        <f>AND(results!M:M="Option 1",results!W:W="LL")</f>
        <v>1</v>
      </c>
      <c r="G19" s="25" t="b">
        <f>AND(results!M:M="Option 2",results!W:W="LL")</f>
        <v>0</v>
      </c>
      <c r="H19" s="29" t="b">
        <f>AND(results!M:M="Option 3",results!W:W="LL")</f>
        <v>0</v>
      </c>
      <c r="I19" s="30" t="b">
        <f>AND(results!M:M="Option 4",results!W:W="LL")</f>
        <v>0</v>
      </c>
      <c r="K19" s="25" t="b">
        <f>AND(results!Q:Q="Option 1",results!X:X="LL")</f>
        <v>0</v>
      </c>
      <c r="L19" s="25" t="b">
        <f>AND(results!Q:Q="Option 2",results!X:X="LL")</f>
        <v>0</v>
      </c>
      <c r="M19" s="29" t="b">
        <f>AND(results!Q:Q="Option 3",results!X:X="LL")</f>
        <v>0</v>
      </c>
      <c r="N19" s="30" t="b">
        <f>AND(results!Q:Q="Option 4",results!X:X="LL")</f>
        <v>0</v>
      </c>
      <c r="P19" s="25" t="b">
        <f>AND(results!U:U="Option 1",results!Y:Y="LL")</f>
        <v>0</v>
      </c>
      <c r="Q19" s="25" t="b">
        <f>AND(results!U:U="Option 2",results!Y:Y="LL")</f>
        <v>0</v>
      </c>
      <c r="R19" s="29" t="b">
        <f>AND(results!U:U="Option 3",results!Y:Y="LL")</f>
        <v>0</v>
      </c>
      <c r="S19" s="30" t="b">
        <f>AND(results!U:U="Option 4",results!Y:Y="LL")</f>
        <v>0</v>
      </c>
    </row>
    <row r="20">
      <c r="A20" s="25" t="b">
        <f>AND(results!I:I="Option 1",results!V:V="LL")</f>
        <v>0</v>
      </c>
      <c r="B20" s="25" t="b">
        <f>AND(results!I:I="Option 2",results!V:V="LL")</f>
        <v>0</v>
      </c>
      <c r="C20" s="29" t="b">
        <f>AND(results!I:I="Option 3",results!V:V="LL")</f>
        <v>0</v>
      </c>
      <c r="D20" s="30" t="b">
        <f>AND(results!I:I="Option 4",results!V:V="LL")</f>
        <v>0</v>
      </c>
      <c r="F20" s="25" t="b">
        <f>AND(results!M:M="Option 1",results!W:W="LL")</f>
        <v>1</v>
      </c>
      <c r="G20" s="25" t="b">
        <f>AND(results!M:M="Option 2",results!W:W="LL")</f>
        <v>0</v>
      </c>
      <c r="H20" s="29" t="b">
        <f>AND(results!M:M="Option 3",results!W:W="LL")</f>
        <v>0</v>
      </c>
      <c r="I20" s="30" t="b">
        <f>AND(results!M:M="Option 4",results!W:W="LL")</f>
        <v>0</v>
      </c>
      <c r="K20" s="25" t="b">
        <f>AND(results!Q:Q="Option 1",results!X:X="LL")</f>
        <v>0</v>
      </c>
      <c r="L20" s="25" t="b">
        <f>AND(results!Q:Q="Option 2",results!X:X="LL")</f>
        <v>0</v>
      </c>
      <c r="M20" s="29" t="b">
        <f>AND(results!Q:Q="Option 3",results!X:X="LL")</f>
        <v>0</v>
      </c>
      <c r="N20" s="30" t="b">
        <f>AND(results!Q:Q="Option 4",results!X:X="LL")</f>
        <v>0</v>
      </c>
      <c r="P20" s="25" t="b">
        <f>AND(results!U:U="Option 1",results!Y:Y="LL")</f>
        <v>0</v>
      </c>
      <c r="Q20" s="25" t="b">
        <f>AND(results!U:U="Option 2",results!Y:Y="LL")</f>
        <v>0</v>
      </c>
      <c r="R20" s="29" t="b">
        <f>AND(results!U:U="Option 3",results!Y:Y="LL")</f>
        <v>0</v>
      </c>
      <c r="S20" s="30" t="b">
        <f>AND(results!U:U="Option 4",results!Y:Y="LL")</f>
        <v>0</v>
      </c>
    </row>
    <row r="21">
      <c r="A21" s="25" t="b">
        <f>AND(results!I:I="Option 1",results!V:V="LL")</f>
        <v>1</v>
      </c>
      <c r="B21" s="25" t="b">
        <f>AND(results!I:I="Option 2",results!V:V="LL")</f>
        <v>0</v>
      </c>
      <c r="C21" s="29" t="b">
        <f>AND(results!I:I="Option 3",results!V:V="LL")</f>
        <v>0</v>
      </c>
      <c r="D21" s="30" t="b">
        <f>AND(results!I:I="Option 4",results!V:V="LL")</f>
        <v>0</v>
      </c>
      <c r="F21" s="25" t="b">
        <f>AND(results!M:M="Option 1",results!W:W="LL")</f>
        <v>0</v>
      </c>
      <c r="G21" s="25" t="b">
        <f>AND(results!M:M="Option 2",results!W:W="LL")</f>
        <v>0</v>
      </c>
      <c r="H21" s="29" t="b">
        <f>AND(results!M:M="Option 3",results!W:W="LL")</f>
        <v>1</v>
      </c>
      <c r="I21" s="30" t="b">
        <f>AND(results!M:M="Option 4",results!W:W="LL")</f>
        <v>0</v>
      </c>
      <c r="K21" s="25" t="b">
        <f>AND(results!Q:Q="Option 1",results!X:X="LL")</f>
        <v>1</v>
      </c>
      <c r="L21" s="25" t="b">
        <f>AND(results!Q:Q="Option 2",results!X:X="LL")</f>
        <v>0</v>
      </c>
      <c r="M21" s="29" t="b">
        <f>AND(results!Q:Q="Option 3",results!X:X="LL")</f>
        <v>0</v>
      </c>
      <c r="N21" s="30" t="b">
        <f>AND(results!Q:Q="Option 4",results!X:X="LL")</f>
        <v>0</v>
      </c>
      <c r="P21" s="25" t="b">
        <f>AND(results!U:U="Option 1",results!Y:Y="LL")</f>
        <v>0</v>
      </c>
      <c r="Q21" s="25" t="b">
        <f>AND(results!U:U="Option 2",results!Y:Y="LL")</f>
        <v>0</v>
      </c>
      <c r="R21" s="29" t="b">
        <f>AND(results!U:U="Option 3",results!Y:Y="LL")</f>
        <v>0</v>
      </c>
      <c r="S21" s="30" t="b">
        <f>AND(results!U:U="Option 4",results!Y:Y="LL")</f>
        <v>0</v>
      </c>
    </row>
    <row r="22">
      <c r="A22" s="25" t="b">
        <f>AND(results!I:I="Option 1",results!V:V="LL")</f>
        <v>1</v>
      </c>
      <c r="B22" s="25" t="b">
        <f>AND(results!I:I="Option 2",results!V:V="LL")</f>
        <v>0</v>
      </c>
      <c r="C22" s="29" t="b">
        <f>AND(results!I:I="Option 3",results!V:V="LL")</f>
        <v>0</v>
      </c>
      <c r="D22" s="30" t="b">
        <f>AND(results!I:I="Option 4",results!V:V="LL")</f>
        <v>0</v>
      </c>
      <c r="F22" s="25" t="b">
        <f>AND(results!M:M="Option 1",results!W:W="LL")</f>
        <v>1</v>
      </c>
      <c r="G22" s="25" t="b">
        <f>AND(results!M:M="Option 2",results!W:W="LL")</f>
        <v>0</v>
      </c>
      <c r="H22" s="29" t="b">
        <f>AND(results!M:M="Option 3",results!W:W="LL")</f>
        <v>0</v>
      </c>
      <c r="I22" s="30" t="b">
        <f>AND(results!M:M="Option 4",results!W:W="LL")</f>
        <v>0</v>
      </c>
      <c r="K22" s="25" t="b">
        <f>AND(results!Q:Q="Option 1",results!X:X="LL")</f>
        <v>0</v>
      </c>
      <c r="L22" s="25" t="b">
        <f>AND(results!Q:Q="Option 2",results!X:X="LL")</f>
        <v>0</v>
      </c>
      <c r="M22" s="29" t="b">
        <f>AND(results!Q:Q="Option 3",results!X:X="LL")</f>
        <v>0</v>
      </c>
      <c r="N22" s="30" t="b">
        <f>AND(results!Q:Q="Option 4",results!X:X="LL")</f>
        <v>0</v>
      </c>
      <c r="P22" s="25" t="b">
        <f>AND(results!U:U="Option 1",results!Y:Y="LL")</f>
        <v>0</v>
      </c>
      <c r="Q22" s="25" t="b">
        <f>AND(results!U:U="Option 2",results!Y:Y="LL")</f>
        <v>0</v>
      </c>
      <c r="R22" s="29" t="b">
        <f>AND(results!U:U="Option 3",results!Y:Y="LL")</f>
        <v>0</v>
      </c>
      <c r="S22" s="30" t="b">
        <f>AND(results!U:U="Option 4",results!Y:Y="LL")</f>
        <v>0</v>
      </c>
    </row>
    <row r="23">
      <c r="A23" s="25" t="b">
        <f>AND(results!I:I="Option 1",results!V:V="LL")</f>
        <v>0</v>
      </c>
      <c r="B23" s="25" t="b">
        <f>AND(results!I:I="Option 2",results!V:V="LL")</f>
        <v>0</v>
      </c>
      <c r="C23" s="29" t="b">
        <f>AND(results!I:I="Option 3",results!V:V="LL")</f>
        <v>0</v>
      </c>
      <c r="D23" s="30" t="b">
        <f>AND(results!I:I="Option 4",results!V:V="LL")</f>
        <v>1</v>
      </c>
      <c r="F23" s="25" t="b">
        <f>AND(results!M:M="Option 1",results!W:W="LL")</f>
        <v>0</v>
      </c>
      <c r="G23" s="25" t="b">
        <f>AND(results!M:M="Option 2",results!W:W="LL")</f>
        <v>0</v>
      </c>
      <c r="H23" s="29" t="b">
        <f>AND(results!M:M="Option 3",results!W:W="LL")</f>
        <v>0</v>
      </c>
      <c r="I23" s="30" t="b">
        <f>AND(results!M:M="Option 4",results!W:W="LL")</f>
        <v>1</v>
      </c>
      <c r="K23" s="25" t="b">
        <f>AND(results!Q:Q="Option 1",results!X:X="LL")</f>
        <v>0</v>
      </c>
      <c r="L23" s="25" t="b">
        <f>AND(results!Q:Q="Option 2",results!X:X="LL")</f>
        <v>0</v>
      </c>
      <c r="M23" s="29" t="b">
        <f>AND(results!Q:Q="Option 3",results!X:X="LL")</f>
        <v>0</v>
      </c>
      <c r="N23" s="30" t="b">
        <f>AND(results!Q:Q="Option 4",results!X:X="LL")</f>
        <v>0</v>
      </c>
      <c r="P23" s="25" t="b">
        <f>AND(results!U:U="Option 1",results!Y:Y="LL")</f>
        <v>0</v>
      </c>
      <c r="Q23" s="25" t="b">
        <f>AND(results!U:U="Option 2",results!Y:Y="LL")</f>
        <v>1</v>
      </c>
      <c r="R23" s="29" t="b">
        <f>AND(results!U:U="Option 3",results!Y:Y="LL")</f>
        <v>0</v>
      </c>
      <c r="S23" s="30" t="b">
        <f>AND(results!U:U="Option 4",results!Y:Y="LL")</f>
        <v>0</v>
      </c>
    </row>
    <row r="24">
      <c r="A24" s="25" t="b">
        <f>AND(results!I:I="Option 1",results!V:V="LL")</f>
        <v>0</v>
      </c>
      <c r="B24" s="25" t="b">
        <f>AND(results!I:I="Option 2",results!V:V="LL")</f>
        <v>1</v>
      </c>
      <c r="C24" s="29" t="b">
        <f>AND(results!I:I="Option 3",results!V:V="LL")</f>
        <v>0</v>
      </c>
      <c r="D24" s="30" t="b">
        <f>AND(results!I:I="Option 4",results!V:V="LL")</f>
        <v>0</v>
      </c>
      <c r="F24" s="25" t="b">
        <f>AND(results!M:M="Option 1",results!W:W="LL")</f>
        <v>0</v>
      </c>
      <c r="G24" s="25" t="b">
        <f>AND(results!M:M="Option 2",results!W:W="LL")</f>
        <v>0</v>
      </c>
      <c r="H24" s="29" t="b">
        <f>AND(results!M:M="Option 3",results!W:W="LL")</f>
        <v>0</v>
      </c>
      <c r="I24" s="30" t="b">
        <f>AND(results!M:M="Option 4",results!W:W="LL")</f>
        <v>0</v>
      </c>
      <c r="K24" s="25" t="b">
        <f>AND(results!Q:Q="Option 1",results!X:X="LL")</f>
        <v>0</v>
      </c>
      <c r="L24" s="25" t="b">
        <f>AND(results!Q:Q="Option 2",results!X:X="LL")</f>
        <v>0</v>
      </c>
      <c r="M24" s="29" t="b">
        <f>AND(results!Q:Q="Option 3",results!X:X="LL")</f>
        <v>0</v>
      </c>
      <c r="N24" s="30" t="b">
        <f>AND(results!Q:Q="Option 4",results!X:X="LL")</f>
        <v>0</v>
      </c>
      <c r="P24" s="25" t="b">
        <f>AND(results!U:U="Option 1",results!Y:Y="LL")</f>
        <v>0</v>
      </c>
      <c r="Q24" s="25" t="b">
        <f>AND(results!U:U="Option 2",results!Y:Y="LL")</f>
        <v>0</v>
      </c>
      <c r="R24" s="29" t="b">
        <f>AND(results!U:U="Option 3",results!Y:Y="LL")</f>
        <v>0</v>
      </c>
      <c r="S24" s="30" t="b">
        <f>AND(results!U:U="Option 4",results!Y:Y="LL")</f>
        <v>1</v>
      </c>
    </row>
    <row r="25">
      <c r="A25" s="25" t="b">
        <f>AND(results!I:I="Option 1",results!V:V="LL")</f>
        <v>0</v>
      </c>
      <c r="B25" s="25" t="b">
        <f>AND(results!I:I="Option 2",results!V:V="LL")</f>
        <v>0</v>
      </c>
      <c r="C25" s="29" t="b">
        <f>AND(results!I:I="Option 3",results!V:V="LL")</f>
        <v>0</v>
      </c>
      <c r="D25" s="30" t="b">
        <f>AND(results!I:I="Option 4",results!V:V="LL")</f>
        <v>0</v>
      </c>
      <c r="F25" s="25" t="b">
        <f>AND(results!M:M="Option 1",results!W:W="LL")</f>
        <v>0</v>
      </c>
      <c r="G25" s="25" t="b">
        <f>AND(results!M:M="Option 2",results!W:W="LL")</f>
        <v>0</v>
      </c>
      <c r="H25" s="29" t="b">
        <f>AND(results!M:M="Option 3",results!W:W="LL")</f>
        <v>0</v>
      </c>
      <c r="I25" s="30" t="b">
        <f>AND(results!M:M="Option 4",results!W:W="LL")</f>
        <v>0</v>
      </c>
      <c r="K25" s="25" t="b">
        <f>AND(results!Q:Q="Option 1",results!X:X="LL")</f>
        <v>0</v>
      </c>
      <c r="L25" s="25" t="b">
        <f>AND(results!Q:Q="Option 2",results!X:X="LL")</f>
        <v>0</v>
      </c>
      <c r="M25" s="29" t="b">
        <f>AND(results!Q:Q="Option 3",results!X:X="LL")</f>
        <v>0</v>
      </c>
      <c r="N25" s="30" t="b">
        <f>AND(results!Q:Q="Option 4",results!X:X="LL")</f>
        <v>0</v>
      </c>
      <c r="P25" s="25" t="b">
        <f>AND(results!U:U="Option 1",results!Y:Y="LL")</f>
        <v>0</v>
      </c>
      <c r="Q25" s="25" t="b">
        <f>AND(results!U:U="Option 2",results!Y:Y="LL")</f>
        <v>0</v>
      </c>
      <c r="R25" s="29" t="b">
        <f>AND(results!U:U="Option 3",results!Y:Y="LL")</f>
        <v>0</v>
      </c>
      <c r="S25" s="30" t="b">
        <f>AND(results!U:U="Option 4",results!Y:Y="LL")</f>
        <v>0</v>
      </c>
    </row>
    <row r="26">
      <c r="A26" s="25" t="b">
        <f>AND(results!I:I="Option 1",results!V:V="LL")</f>
        <v>0</v>
      </c>
      <c r="B26" s="25" t="b">
        <f>AND(results!I:I="Option 2",results!V:V="LL")</f>
        <v>0</v>
      </c>
      <c r="C26" s="29" t="b">
        <f>AND(results!I:I="Option 3",results!V:V="LL")</f>
        <v>0</v>
      </c>
      <c r="D26" s="30" t="b">
        <f>AND(results!I:I="Option 4",results!V:V="LL")</f>
        <v>0</v>
      </c>
      <c r="F26" s="25" t="b">
        <f>AND(results!M:M="Option 1",results!W:W="LL")</f>
        <v>0</v>
      </c>
      <c r="G26" s="25" t="b">
        <f>AND(results!M:M="Option 2",results!W:W="LL")</f>
        <v>0</v>
      </c>
      <c r="H26" s="29" t="b">
        <f>AND(results!M:M="Option 3",results!W:W="LL")</f>
        <v>0</v>
      </c>
      <c r="I26" s="30" t="b">
        <f>AND(results!M:M="Option 4",results!W:W="LL")</f>
        <v>0</v>
      </c>
      <c r="K26" s="25" t="b">
        <f>AND(results!Q:Q="Option 1",results!X:X="LL")</f>
        <v>0</v>
      </c>
      <c r="L26" s="25" t="b">
        <f>AND(results!Q:Q="Option 2",results!X:X="LL")</f>
        <v>0</v>
      </c>
      <c r="M26" s="29" t="b">
        <f>AND(results!Q:Q="Option 3",results!X:X="LL")</f>
        <v>0</v>
      </c>
      <c r="N26" s="30" t="b">
        <f>AND(results!Q:Q="Option 4",results!X:X="LL")</f>
        <v>0</v>
      </c>
      <c r="P26" s="25" t="b">
        <f>AND(results!U:U="Option 1",results!Y:Y="LL")</f>
        <v>0</v>
      </c>
      <c r="Q26" s="25" t="b">
        <f>AND(results!U:U="Option 2",results!Y:Y="LL")</f>
        <v>0</v>
      </c>
      <c r="R26" s="29" t="b">
        <f>AND(results!U:U="Option 3",results!Y:Y="LL")</f>
        <v>0</v>
      </c>
      <c r="S26" s="30" t="b">
        <f>AND(results!U:U="Option 4",results!Y:Y="LL")</f>
        <v>0</v>
      </c>
    </row>
    <row r="27">
      <c r="A27" s="31" t="b">
        <f>AND(results!I:I="Option 1",results!V:V="LL")</f>
        <v>0</v>
      </c>
      <c r="B27" s="31" t="b">
        <f>AND(results!I:I="Option 2",results!V:V="LL")</f>
        <v>0</v>
      </c>
      <c r="C27" s="32" t="b">
        <f>AND(results!I:I="Option 3",results!V:V="LL")</f>
        <v>0</v>
      </c>
      <c r="D27" s="33" t="b">
        <f>AND(results!I:I="Option 4",results!V:V="LL")</f>
        <v>0</v>
      </c>
      <c r="E27" s="31"/>
      <c r="F27" s="25" t="b">
        <f>AND(results!M:M="Option 1",results!W:W="LL")</f>
        <v>0</v>
      </c>
      <c r="G27" s="25" t="b">
        <f>AND(results!M:M="Option 2",results!W:W="LL")</f>
        <v>0</v>
      </c>
      <c r="H27" s="29" t="b">
        <f>AND(results!M:M="Option 3",results!W:W="LL")</f>
        <v>0</v>
      </c>
      <c r="I27" s="30" t="b">
        <f>AND(results!M:M="Option 4",results!W:W="LL")</f>
        <v>0</v>
      </c>
      <c r="J27" s="31"/>
      <c r="K27" s="25" t="b">
        <f>AND(results!Q:Q="Option 1",results!X:X="LL")</f>
        <v>0</v>
      </c>
      <c r="L27" s="25" t="b">
        <f>AND(results!Q:Q="Option 2",results!X:X="LL")</f>
        <v>0</v>
      </c>
      <c r="M27" s="29" t="b">
        <f>AND(results!Q:Q="Option 3",results!X:X="LL")</f>
        <v>0</v>
      </c>
      <c r="N27" s="30" t="b">
        <f>AND(results!Q:Q="Option 4",results!X:X="LL")</f>
        <v>0</v>
      </c>
      <c r="O27" s="31"/>
      <c r="P27" s="25" t="b">
        <f>AND(results!U:U="Option 1",results!Y:Y="LL")</f>
        <v>0</v>
      </c>
      <c r="Q27" s="25" t="b">
        <f>AND(results!U:U="Option 2",results!Y:Y="LL")</f>
        <v>0</v>
      </c>
      <c r="R27" s="29" t="b">
        <f>AND(results!U:U="Option 3",results!Y:Y="LL")</f>
        <v>0</v>
      </c>
      <c r="S27" s="30" t="b">
        <f>AND(results!U:U="Option 4",results!Y:Y="LL")</f>
        <v>0</v>
      </c>
      <c r="T27" s="31"/>
      <c r="U27" s="31"/>
      <c r="V27" s="31"/>
      <c r="W27" s="31"/>
      <c r="X27" s="31"/>
      <c r="Y27" s="31"/>
      <c r="Z27" s="31"/>
    </row>
    <row r="28">
      <c r="A28" s="25" t="b">
        <f>AND(results!I:I="Option 1",results!V:V="LL")</f>
        <v>0</v>
      </c>
      <c r="K28" s="25" t="b">
        <f>AND(results!Q:Q="Option 1",results!X:X="LL")</f>
        <v>0</v>
      </c>
      <c r="L28" s="25" t="b">
        <f>AND(results!Q:Q="Option 2",results!X:X="LL")</f>
        <v>0</v>
      </c>
      <c r="M28" s="29" t="b">
        <f>AND(results!Q:Q="Option 3",results!X:X="LL")</f>
        <v>0</v>
      </c>
      <c r="N28" s="30" t="b">
        <f>AND(results!Q:Q="Option 4",results!X:X="LL")</f>
        <v>0</v>
      </c>
      <c r="P28" s="25" t="b">
        <f>AND(results!U:U="Option 1",results!Y:Y="LL")</f>
        <v>0</v>
      </c>
      <c r="Q28" s="25" t="b">
        <f>AND(results!U:U="Option 2",results!Y:Y="LL")</f>
        <v>0</v>
      </c>
      <c r="R28" s="29" t="b">
        <f>AND(results!U:U="Option 3",results!Y:Y="LL")</f>
        <v>0</v>
      </c>
      <c r="S28" s="30" t="b">
        <f>AND(results!U:U="Option 4",results!Y:Y="LL")</f>
        <v>0</v>
      </c>
    </row>
    <row r="29">
      <c r="A29" s="25" t="b">
        <f>AND(results!I:I="Option 1",results!V:V="LL")</f>
        <v>0</v>
      </c>
      <c r="K29" s="25" t="b">
        <f>AND(results!Q:Q="Option 1",results!X:X="LL")</f>
        <v>0</v>
      </c>
      <c r="L29" s="25" t="b">
        <f>AND(results!Q:Q="Option 2",results!X:X="LL")</f>
        <v>0</v>
      </c>
      <c r="M29" s="29" t="b">
        <f>AND(results!Q:Q="Option 3",results!X:X="LL")</f>
        <v>0</v>
      </c>
      <c r="N29" s="30" t="b">
        <f>AND(results!Q:Q="Option 4",results!X:X="LL")</f>
        <v>0</v>
      </c>
      <c r="P29" s="25" t="b">
        <f>AND(results!U:U="Option 1",results!Y:Y="LL")</f>
        <v>0</v>
      </c>
      <c r="Q29" s="25" t="b">
        <f>AND(results!U:U="Option 2",results!Y:Y="LL")</f>
        <v>0</v>
      </c>
      <c r="R29" s="29" t="b">
        <f>AND(results!U:U="Option 3",results!Y:Y="LL")</f>
        <v>0</v>
      </c>
      <c r="S29" s="30" t="b">
        <f>AND(results!U:U="Option 4",results!Y:Y="LL")</f>
        <v>0</v>
      </c>
    </row>
    <row r="30">
      <c r="A30" s="25" t="b">
        <f>AND(results!I:I="Option 1",results!V:V="LL")</f>
        <v>0</v>
      </c>
      <c r="K30" s="25" t="b">
        <f>AND(results!Q:Q="Option 1",results!X:X="LL")</f>
        <v>0</v>
      </c>
      <c r="L30" s="25" t="b">
        <f>AND(results!Q:Q="Option 2",results!X:X="LL")</f>
        <v>0</v>
      </c>
      <c r="M30" s="29" t="b">
        <f>AND(results!Q:Q="Option 3",results!X:X="LL")</f>
        <v>0</v>
      </c>
      <c r="N30" s="30" t="b">
        <f>AND(results!Q:Q="Option 4",results!X:X="LL")</f>
        <v>0</v>
      </c>
      <c r="P30" s="25" t="b">
        <f>AND(results!U:U="Option 1",results!Y:Y="LL")</f>
        <v>0</v>
      </c>
      <c r="Q30" s="25" t="b">
        <f>AND(results!U:U="Option 2",results!Y:Y="LL")</f>
        <v>0</v>
      </c>
      <c r="R30" s="29" t="b">
        <f>AND(results!U:U="Option 3",results!Y:Y="LL")</f>
        <v>0</v>
      </c>
      <c r="S30" s="30" t="b">
        <f>AND(results!U:U="Option 4",results!Y:Y="LL")</f>
        <v>0</v>
      </c>
    </row>
    <row r="31">
      <c r="A31" s="25" t="b">
        <f>AND(results!I:I="Option 1",results!V:V="LL")</f>
        <v>0</v>
      </c>
      <c r="K31" s="25" t="b">
        <f>AND(results!Q:Q="Option 1",results!X:X="LL")</f>
        <v>0</v>
      </c>
      <c r="L31" s="25" t="b">
        <f>AND(results!Q:Q="Option 2",results!X:X="LL")</f>
        <v>0</v>
      </c>
      <c r="M31" s="29" t="b">
        <f>AND(results!Q:Q="Option 3",results!X:X="LL")</f>
        <v>0</v>
      </c>
      <c r="N31" s="30" t="b">
        <f>AND(results!Q:Q="Option 4",results!X:X="LL")</f>
        <v>0</v>
      </c>
      <c r="P31" s="25" t="b">
        <f>AND(results!U:U="Option 1",results!Y:Y="LL")</f>
        <v>0</v>
      </c>
      <c r="Q31" s="25" t="b">
        <f>AND(results!U:U="Option 2",results!Y:Y="LL")</f>
        <v>0</v>
      </c>
      <c r="R31" s="29" t="b">
        <f>AND(results!U:U="Option 3",results!Y:Y="LL")</f>
        <v>0</v>
      </c>
      <c r="S31" s="30" t="b">
        <f>AND(results!U:U="Option 4",results!Y:Y="LL")</f>
        <v>0</v>
      </c>
    </row>
    <row r="32">
      <c r="A32" s="25" t="b">
        <f>AND(results!I:I="Option 1",results!V:V="LL")</f>
        <v>0</v>
      </c>
      <c r="K32" s="25" t="b">
        <f>AND(results!Q:Q="Option 1",results!X:X="LL")</f>
        <v>0</v>
      </c>
      <c r="L32" s="25" t="b">
        <f>AND(results!Q:Q="Option 2",results!X:X="LL")</f>
        <v>0</v>
      </c>
      <c r="M32" s="29" t="b">
        <f>AND(results!Q:Q="Option 3",results!X:X="LL")</f>
        <v>0</v>
      </c>
      <c r="N32" s="30" t="b">
        <f>AND(results!Q:Q="Option 4",results!X:X="LL")</f>
        <v>0</v>
      </c>
      <c r="P32" s="25" t="b">
        <f>AND(results!U:U="Option 1",results!Y:Y="LL")</f>
        <v>0</v>
      </c>
      <c r="Q32" s="25" t="b">
        <f>AND(results!U:U="Option 2",results!Y:Y="LL")</f>
        <v>0</v>
      </c>
      <c r="R32" s="29" t="b">
        <f>AND(results!U:U="Option 3",results!Y:Y="LL")</f>
        <v>0</v>
      </c>
      <c r="S32" s="30" t="b">
        <f>AND(results!U:U="Option 4",results!Y:Y="LL")</f>
        <v>0</v>
      </c>
    </row>
    <row r="33">
      <c r="A33" s="25" t="b">
        <f>AND(results!I:I="Option 1",results!V:V="LL")</f>
        <v>0</v>
      </c>
      <c r="K33" s="25" t="b">
        <f>AND(results!Q:Q="Option 1",results!X:X="LL")</f>
        <v>0</v>
      </c>
      <c r="L33" s="25" t="b">
        <f>AND(results!Q:Q="Option 2",results!X:X="LL")</f>
        <v>0</v>
      </c>
      <c r="M33" s="29" t="b">
        <f>AND(results!Q:Q="Option 3",results!X:X="LL")</f>
        <v>0</v>
      </c>
      <c r="N33" s="30" t="b">
        <f>AND(results!Q:Q="Option 4",results!X:X="LL")</f>
        <v>0</v>
      </c>
      <c r="P33" s="25" t="b">
        <f>AND(results!U:U="Option 1",results!Y:Y="LL")</f>
        <v>0</v>
      </c>
      <c r="Q33" s="25" t="b">
        <f>AND(results!U:U="Option 2",results!Y:Y="LL")</f>
        <v>0</v>
      </c>
      <c r="R33" s="29" t="b">
        <f>AND(results!U:U="Option 3",results!Y:Y="LL")</f>
        <v>0</v>
      </c>
      <c r="S33" s="30" t="b">
        <f>AND(results!U:U="Option 4",results!Y:Y="LL")</f>
        <v>0</v>
      </c>
    </row>
    <row r="34">
      <c r="A34" s="25" t="b">
        <f>AND(results!I:I="Option 1",results!V:V="LL")</f>
        <v>0</v>
      </c>
      <c r="P34" s="25" t="b">
        <f>AND(results!U:U="Option 1",results!Y:Y="LL")</f>
        <v>0</v>
      </c>
      <c r="Q34" s="25" t="b">
        <f>AND(results!U:U="Option 2",results!Y:Y="LL")</f>
        <v>0</v>
      </c>
      <c r="R34" s="29" t="b">
        <f>AND(results!U:U="Option 3",results!Y:Y="LL")</f>
        <v>0</v>
      </c>
      <c r="S34" s="30" t="b">
        <f>AND(results!U:U="Option 4",results!Y:Y="LL")</f>
        <v>0</v>
      </c>
    </row>
    <row r="35">
      <c r="A35" s="25" t="b">
        <f>AND(results!I:I="Option 1",results!V:V="LL")</f>
        <v>0</v>
      </c>
      <c r="P35" s="25" t="b">
        <f>AND(results!U:U="Option 1",results!Y:Y="LL")</f>
        <v>0</v>
      </c>
      <c r="Q35" s="25" t="b">
        <f>AND(results!U:U="Option 2",results!Y:Y="LL")</f>
        <v>0</v>
      </c>
      <c r="R35" s="29" t="b">
        <f>AND(results!U:U="Option 3",results!Y:Y="LL")</f>
        <v>0</v>
      </c>
      <c r="S35" s="30" t="b">
        <f>AND(results!U:U="Option 4",results!Y:Y="LL")</f>
        <v>0</v>
      </c>
    </row>
    <row r="36">
      <c r="A36" s="25" t="b">
        <f>AND(results!I:I="Option 1",results!V:V="LL")</f>
        <v>0</v>
      </c>
      <c r="P36" s="25" t="b">
        <f>AND(results!U:U="Option 1",results!Y:Y="LL")</f>
        <v>0</v>
      </c>
      <c r="Q36" s="25" t="b">
        <f>AND(results!U:U="Option 2",results!Y:Y="LL")</f>
        <v>0</v>
      </c>
      <c r="R36" s="29" t="b">
        <f>AND(results!U:U="Option 3",results!Y:Y="LL")</f>
        <v>0</v>
      </c>
      <c r="S36" s="30" t="b">
        <f>AND(results!U:U="Option 4",results!Y:Y="LL")</f>
        <v>0</v>
      </c>
    </row>
    <row r="37">
      <c r="A37" s="25" t="b">
        <f>AND(results!I:I="Option 1",results!V:V="LL")</f>
        <v>0</v>
      </c>
    </row>
    <row r="38">
      <c r="A38" s="25" t="b">
        <f>AND(results!I:I="Option 1",results!V:V="LL")</f>
        <v>0</v>
      </c>
    </row>
    <row r="39">
      <c r="A39" s="25" t="b">
        <f>AND(results!I:I="Option 1",results!V:V="LL")</f>
        <v>0</v>
      </c>
    </row>
    <row r="40">
      <c r="A40" s="25" t="b">
        <f>AND(results!I:I="Option 1",results!V:V="LL")</f>
        <v>0</v>
      </c>
    </row>
    <row r="41">
      <c r="A41" s="25" t="b">
        <f>AND(results!I:I="Option 1",results!V:V="LL")</f>
        <v>0</v>
      </c>
    </row>
    <row r="42">
      <c r="A42" s="25" t="b">
        <f>AND(results!I:I="Option 1",results!V:V="LL")</f>
        <v>0</v>
      </c>
    </row>
    <row r="43">
      <c r="A43" s="25" t="b">
        <f>AND(results!I:I="Option 1",results!V:V="LL")</f>
        <v>0</v>
      </c>
    </row>
    <row r="44">
      <c r="A44" s="25" t="b">
        <f>AND(results!I:I="Option 1",results!V:V="LL")</f>
        <v>0</v>
      </c>
    </row>
    <row r="45">
      <c r="A45" s="25" t="b">
        <f>AND(results!I:I="Option 1",results!V:V="LL")</f>
        <v>0</v>
      </c>
    </row>
    <row r="46">
      <c r="A46" s="25" t="b">
        <f>AND(results!I:I="Option 1",results!V:V="LL")</f>
        <v>0</v>
      </c>
    </row>
    <row r="47">
      <c r="A47" s="25" t="b">
        <f>AND(results!I:I="Option 1",results!V:V="LL")</f>
        <v>0</v>
      </c>
    </row>
    <row r="48">
      <c r="A48" s="25" t="b">
        <f>AND(results!I:I="Option 1",results!V:V="LL")</f>
        <v>0</v>
      </c>
    </row>
    <row r="49">
      <c r="A49" s="25" t="b">
        <f>AND(results!I:I="Option 1",results!V:V="LL")</f>
        <v>0</v>
      </c>
    </row>
    <row r="50">
      <c r="A50" s="25" t="b">
        <f>AND(results!I:I="Option 1",results!V:V="LL")</f>
        <v>0</v>
      </c>
    </row>
    <row r="51">
      <c r="A51" s="25" t="b">
        <f>AND(results!I:I="Option 1",results!V:V="LL")</f>
        <v>0</v>
      </c>
    </row>
    <row r="52">
      <c r="A52" s="25" t="b">
        <f>AND(results!I:I="Option 1",results!V:V="LL")</f>
        <v>0</v>
      </c>
    </row>
    <row r="53">
      <c r="A53" s="25" t="b">
        <f>AND(results!I:I="Option 1",results!V:V="LL")</f>
        <v>0</v>
      </c>
    </row>
    <row r="54">
      <c r="A54" s="25" t="b">
        <f>AND(results!I:I="Option 1",results!V:V="LL")</f>
        <v>0</v>
      </c>
    </row>
    <row r="55">
      <c r="A55" s="25" t="b">
        <f>AND(results!I:I="Option 1",results!V:V="LL")</f>
        <v>0</v>
      </c>
    </row>
    <row r="56">
      <c r="A56" s="25" t="b">
        <f>AND(results!I:I="Option 1",results!V:V="LL")</f>
        <v>0</v>
      </c>
    </row>
    <row r="57">
      <c r="A57" s="25" t="b">
        <f>AND(results!I:I="Option 1",results!V:V="LL")</f>
        <v>0</v>
      </c>
    </row>
    <row r="58">
      <c r="A58" s="25" t="b">
        <f>AND(results!I:I="Option 1",results!V:V="LL")</f>
        <v>0</v>
      </c>
    </row>
    <row r="59">
      <c r="A59" s="25" t="b">
        <f>AND(results!I:I="Option 1",results!V:V="LL")</f>
        <v>0</v>
      </c>
    </row>
    <row r="60">
      <c r="A60" s="25" t="b">
        <f>AND(results!I:I="Option 1",results!V:V="LL")</f>
        <v>0</v>
      </c>
    </row>
    <row r="61">
      <c r="A61" s="25" t="b">
        <f>AND(results!I:I="Option 1",results!V:V="LL")</f>
        <v>0</v>
      </c>
    </row>
    <row r="62">
      <c r="A62" s="25" t="b">
        <f>AND(results!I:I="Option 1",results!V:V="LL")</f>
        <v>0</v>
      </c>
    </row>
    <row r="63">
      <c r="A63" s="25" t="b">
        <f>AND(results!I:I="Option 1",results!V:V="LL")</f>
        <v>0</v>
      </c>
    </row>
    <row r="64">
      <c r="A64" s="25" t="b">
        <f>AND(results!I:I="Option 1",results!V:V="LL")</f>
        <v>0</v>
      </c>
    </row>
    <row r="65">
      <c r="A65" s="25" t="b">
        <f>AND(results!I:I="Option 1",results!V:V="LL")</f>
        <v>0</v>
      </c>
    </row>
    <row r="66">
      <c r="A66" s="25" t="b">
        <f>AND(results!I:I="Option 1",results!V:V="LL")</f>
        <v>0</v>
      </c>
    </row>
    <row r="67">
      <c r="A67" s="25" t="b">
        <f>AND(results!I:I="Option 1",results!V:V="LL")</f>
        <v>0</v>
      </c>
    </row>
    <row r="68">
      <c r="A68" s="25" t="b">
        <f>AND(results!I:I="Option 1",results!V:V="LL")</f>
        <v>0</v>
      </c>
    </row>
    <row r="69">
      <c r="A69" s="25" t="b">
        <f>AND(results!I:I="Option 1",results!V:V="LL")</f>
        <v>0</v>
      </c>
    </row>
    <row r="70">
      <c r="A70" s="25" t="b">
        <f>AND(results!I:I="Option 1",results!V:V="LL")</f>
        <v>0</v>
      </c>
    </row>
    <row r="71">
      <c r="A71" s="25" t="b">
        <f>AND(results!I:I="Option 1",results!V:V="LL")</f>
        <v>0</v>
      </c>
    </row>
    <row r="72">
      <c r="A72" s="25" t="b">
        <f>AND(results!I:I="Option 1",results!V:V="LL")</f>
        <v>0</v>
      </c>
    </row>
    <row r="73">
      <c r="A73" s="25" t="b">
        <f>AND(results!I:I="Option 1",results!V:V="LL")</f>
        <v>0</v>
      </c>
    </row>
    <row r="74">
      <c r="A74" s="25" t="b">
        <f>AND(results!I:I="Option 1",results!V:V="LL")</f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54</v>
      </c>
      <c r="B1" s="26"/>
      <c r="C1" s="26"/>
      <c r="D1" s="26"/>
      <c r="E1" s="27"/>
      <c r="F1" s="26" t="s">
        <v>55</v>
      </c>
      <c r="G1" s="27"/>
      <c r="H1" s="27"/>
      <c r="I1" s="27"/>
      <c r="J1" s="27"/>
      <c r="K1" s="26" t="s">
        <v>56</v>
      </c>
      <c r="L1" s="27"/>
      <c r="M1" s="27"/>
      <c r="N1" s="27"/>
      <c r="O1" s="27"/>
      <c r="P1" s="26" t="s">
        <v>57</v>
      </c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45</v>
      </c>
      <c r="B2" s="28" t="s">
        <v>46</v>
      </c>
      <c r="C2" s="28" t="s">
        <v>47</v>
      </c>
      <c r="D2" s="28" t="s">
        <v>48</v>
      </c>
      <c r="F2" s="28" t="s">
        <v>45</v>
      </c>
      <c r="G2" s="28" t="s">
        <v>46</v>
      </c>
      <c r="H2" s="28" t="s">
        <v>47</v>
      </c>
      <c r="I2" s="28" t="s">
        <v>48</v>
      </c>
      <c r="K2" s="28" t="s">
        <v>45</v>
      </c>
      <c r="L2" s="28" t="s">
        <v>46</v>
      </c>
      <c r="M2" s="28" t="s">
        <v>47</v>
      </c>
      <c r="N2" s="28" t="s">
        <v>48</v>
      </c>
      <c r="P2" s="28" t="s">
        <v>45</v>
      </c>
      <c r="Q2" s="28" t="s">
        <v>46</v>
      </c>
      <c r="R2" s="28" t="s">
        <v>47</v>
      </c>
      <c r="S2" s="28" t="s">
        <v>48</v>
      </c>
    </row>
    <row r="3">
      <c r="A3" s="25" t="b">
        <f>AND(results!I:I="Option 1",results!V:V="LH")</f>
        <v>0</v>
      </c>
      <c r="B3" s="25" t="b">
        <f>AND(results!I:I="Option 2",results!V:V="LH")</f>
        <v>0</v>
      </c>
      <c r="C3" s="25" t="b">
        <f>AND(results!I:I="Option 3",results!V:V="LH")</f>
        <v>0</v>
      </c>
      <c r="D3" s="25" t="b">
        <f>AND(results!I:I="Option 4",results!V:V="LH")</f>
        <v>0</v>
      </c>
      <c r="F3" s="25" t="b">
        <f>AND(results!M:M="Option 1",results!W:W="Lh")</f>
        <v>0</v>
      </c>
      <c r="G3" s="25" t="b">
        <f>AND(results!M:M="Option 2",results!W:W="Lh")</f>
        <v>0</v>
      </c>
      <c r="H3" s="29" t="b">
        <f>AND(results!M:M="Option 3",results!W:W="Lh")</f>
        <v>0</v>
      </c>
      <c r="I3" s="30" t="b">
        <f>AND(results!M:M="Option 4",results!W:W="Lh")</f>
        <v>0</v>
      </c>
      <c r="K3" s="25" t="b">
        <f>AND(results!Q:Q="Option 1",results!X:X="LH")</f>
        <v>0</v>
      </c>
      <c r="L3" s="25" t="b">
        <f>AND(results!Q:Q="Option 2",results!X:X="LH")</f>
        <v>0</v>
      </c>
      <c r="M3" s="29" t="b">
        <f>AND(results!Q:Q="Option 3",results!X:X="LH")</f>
        <v>0</v>
      </c>
      <c r="N3" s="30" t="b">
        <f>AND(results!Q:Q="Option 4",results!X:X="LH")</f>
        <v>0</v>
      </c>
      <c r="P3" s="25" t="b">
        <f>AND(results!U:U="Option 1",results!Y:Y="LH")</f>
        <v>0</v>
      </c>
      <c r="Q3" s="25" t="b">
        <f>AND(results!U:U="Option 2",results!Y:Y="LH")</f>
        <v>0</v>
      </c>
      <c r="R3" s="29" t="b">
        <f>AND(results!U:U="Option 3",results!Y:Y="L")</f>
        <v>0</v>
      </c>
      <c r="S3" s="30" t="b">
        <f>AND(results!U:U="Option 4",results!Y:Y="LH")</f>
        <v>0</v>
      </c>
    </row>
    <row r="4">
      <c r="A4" s="25" t="b">
        <f>AND(results!I:I="Option 1",results!V:V="LH")</f>
        <v>0</v>
      </c>
      <c r="B4" s="25" t="b">
        <f>AND(results!I:I="Option 2",results!V:V="LH")</f>
        <v>0</v>
      </c>
      <c r="C4" s="25" t="b">
        <f>AND(results!I:I="Option 3",results!V:V="LH")</f>
        <v>0</v>
      </c>
      <c r="D4" s="25" t="b">
        <f>AND(results!I:I="Option 4",results!V:V="LH")</f>
        <v>0</v>
      </c>
      <c r="F4" s="25" t="b">
        <f>AND(results!M:M="Option 1",results!W:W="Lh")</f>
        <v>0</v>
      </c>
      <c r="G4" s="25" t="b">
        <f>AND(results!M:M="Option 2",results!W:W="Lh")</f>
        <v>0</v>
      </c>
      <c r="H4" s="29" t="b">
        <f>AND(results!M:M="Option 3",results!W:W="Lh")</f>
        <v>0</v>
      </c>
      <c r="I4" s="30" t="b">
        <f>AND(results!M:M="Option 4",results!W:W="Lh")</f>
        <v>0</v>
      </c>
      <c r="K4" s="25" t="b">
        <f>AND(results!Q:Q="Option 1",results!X:X="LH")</f>
        <v>0</v>
      </c>
      <c r="L4" s="25" t="b">
        <f>AND(results!Q:Q="Option 2",results!X:X="LH")</f>
        <v>0</v>
      </c>
      <c r="M4" s="29" t="b">
        <f>AND(results!Q:Q="Option 3",results!X:X="LH")</f>
        <v>0</v>
      </c>
      <c r="N4" s="30" t="b">
        <f>AND(results!Q:Q="Option 4",results!X:X="LH")</f>
        <v>0</v>
      </c>
      <c r="P4" s="25" t="b">
        <f>AND(results!U:U="Option 1",results!Y:Y="LH")</f>
        <v>0</v>
      </c>
      <c r="Q4" s="25" t="b">
        <f>AND(results!U:U="Option 2",results!Y:Y="LH")</f>
        <v>1</v>
      </c>
      <c r="R4" s="29" t="b">
        <f>AND(results!U:U="Option 3",results!Y:Y="L")</f>
        <v>0</v>
      </c>
      <c r="S4" s="30" t="b">
        <f>AND(results!U:U="Option 4",results!Y:Y="LH")</f>
        <v>0</v>
      </c>
    </row>
    <row r="5">
      <c r="A5" s="25" t="b">
        <f>AND(results!I:I="Option 1",results!V:V="LH")</f>
        <v>0</v>
      </c>
      <c r="B5" s="25" t="b">
        <f>AND(results!I:I="Option 2",results!V:V="LH")</f>
        <v>0</v>
      </c>
      <c r="C5" s="25" t="b">
        <f>AND(results!I:I="Option 3",results!V:V="LH")</f>
        <v>0</v>
      </c>
      <c r="D5" s="25" t="b">
        <f>AND(results!I:I="Option 4",results!V:V="LH")</f>
        <v>0</v>
      </c>
      <c r="F5" s="25" t="b">
        <f>AND(results!M:M="Option 1",results!W:W="Lh")</f>
        <v>0</v>
      </c>
      <c r="G5" s="25" t="b">
        <f>AND(results!M:M="Option 2",results!W:W="Lh")</f>
        <v>0</v>
      </c>
      <c r="H5" s="29" t="b">
        <f>AND(results!M:M="Option 3",results!W:W="Lh")</f>
        <v>0</v>
      </c>
      <c r="I5" s="30" t="b">
        <f>AND(results!M:M="Option 4",results!W:W="Lh")</f>
        <v>0</v>
      </c>
      <c r="K5" s="25" t="b">
        <f>AND(results!Q:Q="Option 1",results!X:X="LH")</f>
        <v>0</v>
      </c>
      <c r="L5" s="25" t="b">
        <f>AND(results!Q:Q="Option 2",results!X:X="LH")</f>
        <v>0</v>
      </c>
      <c r="M5" s="29" t="b">
        <f>AND(results!Q:Q="Option 3",results!X:X="LH")</f>
        <v>0</v>
      </c>
      <c r="N5" s="30" t="b">
        <f>AND(results!Q:Q="Option 4",results!X:X="LH")</f>
        <v>0</v>
      </c>
      <c r="P5" s="25" t="b">
        <f>AND(results!U:U="Option 1",results!Y:Y="LH")</f>
        <v>0</v>
      </c>
      <c r="Q5" s="25" t="b">
        <f>AND(results!U:U="Option 2",results!Y:Y="LH")</f>
        <v>0</v>
      </c>
      <c r="R5" s="29" t="b">
        <f>AND(results!U:U="Option 3",results!Y:Y="L")</f>
        <v>0</v>
      </c>
      <c r="S5" s="30" t="b">
        <f>AND(results!U:U="Option 4",results!Y:Y="LH")</f>
        <v>0</v>
      </c>
    </row>
    <row r="6">
      <c r="A6" s="25" t="b">
        <f>AND(results!I:I="Option 1",results!V:V="LH")</f>
        <v>0</v>
      </c>
      <c r="B6" s="25" t="b">
        <f>AND(results!I:I="Option 2",results!V:V="LH")</f>
        <v>0</v>
      </c>
      <c r="C6" s="25" t="b">
        <f>AND(results!I:I="Option 3",results!V:V="LH")</f>
        <v>0</v>
      </c>
      <c r="D6" s="25" t="b">
        <f>AND(results!I:I="Option 4",results!V:V="LH")</f>
        <v>0</v>
      </c>
      <c r="F6" s="25" t="b">
        <f>AND(results!M:M="Option 1",results!W:W="Lh")</f>
        <v>0</v>
      </c>
      <c r="G6" s="25" t="b">
        <f>AND(results!M:M="Option 2",results!W:W="Lh")</f>
        <v>0</v>
      </c>
      <c r="H6" s="29" t="b">
        <f>AND(results!M:M="Option 3",results!W:W="Lh")</f>
        <v>0</v>
      </c>
      <c r="I6" s="30" t="b">
        <f>AND(results!M:M="Option 4",results!W:W="Lh")</f>
        <v>0</v>
      </c>
      <c r="K6" s="25" t="b">
        <f>AND(results!Q:Q="Option 1",results!X:X="LH")</f>
        <v>0</v>
      </c>
      <c r="L6" s="25" t="b">
        <f>AND(results!Q:Q="Option 2",results!X:X="LH")</f>
        <v>0</v>
      </c>
      <c r="M6" s="29" t="b">
        <f>AND(results!Q:Q="Option 3",results!X:X="LH")</f>
        <v>0</v>
      </c>
      <c r="N6" s="30" t="b">
        <f>AND(results!Q:Q="Option 4",results!X:X="LH")</f>
        <v>0</v>
      </c>
      <c r="P6" s="25" t="b">
        <f>AND(results!U:U="Option 1",results!Y:Y="LH")</f>
        <v>0</v>
      </c>
      <c r="Q6" s="25" t="b">
        <f>AND(results!U:U="Option 2",results!Y:Y="LH")</f>
        <v>0</v>
      </c>
      <c r="R6" s="29" t="b">
        <f>AND(results!U:U="Option 3",results!Y:Y="L")</f>
        <v>0</v>
      </c>
      <c r="S6" s="30" t="b">
        <f>AND(results!U:U="Option 4",results!Y:Y="LH")</f>
        <v>0</v>
      </c>
    </row>
    <row r="7">
      <c r="A7" s="25" t="b">
        <f>AND(results!I:I="Option 1",results!V:V="LH")</f>
        <v>0</v>
      </c>
      <c r="B7" s="25" t="b">
        <f>AND(results!I:I="Option 2",results!V:V="LH")</f>
        <v>0</v>
      </c>
      <c r="C7" s="25" t="b">
        <f>AND(results!I:I="Option 3",results!V:V="LH")</f>
        <v>0</v>
      </c>
      <c r="D7" s="25" t="b">
        <f>AND(results!I:I="Option 4",results!V:V="LH")</f>
        <v>0</v>
      </c>
      <c r="F7" s="25" t="b">
        <f>AND(results!M:M="Option 1",results!W:W="Lh")</f>
        <v>0</v>
      </c>
      <c r="G7" s="25" t="b">
        <f>AND(results!M:M="Option 2",results!W:W="Lh")</f>
        <v>1</v>
      </c>
      <c r="H7" s="29" t="b">
        <f>AND(results!M:M="Option 3",results!W:W="Lh")</f>
        <v>0</v>
      </c>
      <c r="I7" s="30" t="b">
        <f>AND(results!M:M="Option 4",results!W:W="Lh")</f>
        <v>0</v>
      </c>
      <c r="K7" s="25" t="b">
        <f>AND(results!Q:Q="Option 1",results!X:X="LH")</f>
        <v>0</v>
      </c>
      <c r="L7" s="25" t="b">
        <f>AND(results!Q:Q="Option 2",results!X:X="LH")</f>
        <v>0</v>
      </c>
      <c r="M7" s="29" t="b">
        <f>AND(results!Q:Q="Option 3",results!X:X="LH")</f>
        <v>1</v>
      </c>
      <c r="N7" s="30" t="b">
        <f>AND(results!Q:Q="Option 4",results!X:X="LH")</f>
        <v>0</v>
      </c>
      <c r="P7" s="25" t="b">
        <f>AND(results!U:U="Option 1",results!Y:Y="LH")</f>
        <v>0</v>
      </c>
      <c r="Q7" s="25" t="b">
        <f>AND(results!U:U="Option 2",results!Y:Y="LH")</f>
        <v>0</v>
      </c>
      <c r="R7" s="29" t="b">
        <f>AND(results!U:U="Option 3",results!Y:Y="L")</f>
        <v>0</v>
      </c>
      <c r="S7" s="30" t="b">
        <f>AND(results!U:U="Option 4",results!Y:Y="LH")</f>
        <v>0</v>
      </c>
    </row>
    <row r="8">
      <c r="A8" s="25" t="b">
        <f>AND(results!I:I="Option 1",results!V:V="LH")</f>
        <v>0</v>
      </c>
      <c r="B8" s="25" t="b">
        <f>AND(results!I:I="Option 2",results!V:V="LH")</f>
        <v>0</v>
      </c>
      <c r="C8" s="25" t="b">
        <f>AND(results!I:I="Option 3",results!V:V="LH")</f>
        <v>0</v>
      </c>
      <c r="D8" s="25" t="b">
        <f>AND(results!I:I="Option 4",results!V:V="LH")</f>
        <v>0</v>
      </c>
      <c r="F8" s="25" t="b">
        <f>AND(results!M:M="Option 1",results!W:W="Lh")</f>
        <v>0</v>
      </c>
      <c r="G8" s="25" t="b">
        <f>AND(results!M:M="Option 2",results!W:W="Lh")</f>
        <v>0</v>
      </c>
      <c r="H8" s="29" t="b">
        <f>AND(results!M:M="Option 3",results!W:W="Lh")</f>
        <v>0</v>
      </c>
      <c r="I8" s="30" t="b">
        <f>AND(results!M:M="Option 4",results!W:W="Lh")</f>
        <v>0</v>
      </c>
      <c r="K8" s="25" t="b">
        <f>AND(results!Q:Q="Option 1",results!X:X="LH")</f>
        <v>0</v>
      </c>
      <c r="L8" s="25" t="b">
        <f>AND(results!Q:Q="Option 2",results!X:X="LH")</f>
        <v>0</v>
      </c>
      <c r="M8" s="29" t="b">
        <f>AND(results!Q:Q="Option 3",results!X:X="LH")</f>
        <v>0</v>
      </c>
      <c r="N8" s="30" t="b">
        <f>AND(results!Q:Q="Option 4",results!X:X="LH")</f>
        <v>0</v>
      </c>
      <c r="P8" s="25" t="b">
        <f>AND(results!U:U="Option 1",results!Y:Y="LH")</f>
        <v>0</v>
      </c>
      <c r="Q8" s="25" t="b">
        <f>AND(results!U:U="Option 2",results!Y:Y="LH")</f>
        <v>0</v>
      </c>
      <c r="R8" s="29" t="b">
        <f>AND(results!U:U="Option 3",results!Y:Y="L")</f>
        <v>0</v>
      </c>
      <c r="S8" s="30" t="b">
        <f>AND(results!U:U="Option 4",results!Y:Y="LH")</f>
        <v>0</v>
      </c>
    </row>
    <row r="9">
      <c r="A9" s="25" t="b">
        <f>AND(results!I:I="Option 1",results!V:V="LH")</f>
        <v>0</v>
      </c>
      <c r="B9" s="25" t="b">
        <f>AND(results!I:I="Option 2",results!V:V="LH")</f>
        <v>0</v>
      </c>
      <c r="C9" s="25" t="b">
        <f>AND(results!I:I="Option 3",results!V:V="LH")</f>
        <v>0</v>
      </c>
      <c r="D9" s="25" t="b">
        <f>AND(results!I:I="Option 4",results!V:V="LH")</f>
        <v>0</v>
      </c>
      <c r="F9" s="25" t="b">
        <f>AND(results!M:M="Option 1",results!W:W="Lh")</f>
        <v>0</v>
      </c>
      <c r="G9" s="25" t="b">
        <f>AND(results!M:M="Option 2",results!W:W="Lh")</f>
        <v>0</v>
      </c>
      <c r="H9" s="29" t="b">
        <f>AND(results!M:M="Option 3",results!W:W="Lh")</f>
        <v>0</v>
      </c>
      <c r="I9" s="30" t="b">
        <f>AND(results!M:M="Option 4",results!W:W="Lh")</f>
        <v>0</v>
      </c>
      <c r="K9" s="25" t="b">
        <f>AND(results!Q:Q="Option 1",results!X:X="LH")</f>
        <v>0</v>
      </c>
      <c r="L9" s="25" t="b">
        <f>AND(results!Q:Q="Option 2",results!X:X="LH")</f>
        <v>0</v>
      </c>
      <c r="M9" s="29" t="b">
        <f>AND(results!Q:Q="Option 3",results!X:X="LH")</f>
        <v>0</v>
      </c>
      <c r="N9" s="30" t="b">
        <f>AND(results!Q:Q="Option 4",results!X:X="LH")</f>
        <v>0</v>
      </c>
      <c r="P9" s="25" t="b">
        <f>AND(results!U:U="Option 1",results!Y:Y="LH")</f>
        <v>0</v>
      </c>
      <c r="Q9" s="25" t="b">
        <f>AND(results!U:U="Option 2",results!Y:Y="LH")</f>
        <v>0</v>
      </c>
      <c r="R9" s="29" t="b">
        <f>AND(results!U:U="Option 3",results!Y:Y="L")</f>
        <v>0</v>
      </c>
      <c r="S9" s="30" t="b">
        <f>AND(results!U:U="Option 4",results!Y:Y="LH")</f>
        <v>0</v>
      </c>
    </row>
    <row r="10">
      <c r="A10" s="25" t="b">
        <f>AND(results!I:I="Option 1",results!V:V="LH")</f>
        <v>0</v>
      </c>
      <c r="B10" s="25" t="b">
        <f>AND(results!I:I="Option 2",results!V:V="LH")</f>
        <v>0</v>
      </c>
      <c r="C10" s="25" t="b">
        <f>AND(results!I:I="Option 3",results!V:V="LH")</f>
        <v>0</v>
      </c>
      <c r="D10" s="25" t="b">
        <f>AND(results!I:I="Option 4",results!V:V="LH")</f>
        <v>0</v>
      </c>
      <c r="F10" s="25" t="b">
        <f>AND(results!M:M="Option 1",results!W:W="Lh")</f>
        <v>0</v>
      </c>
      <c r="G10" s="25" t="b">
        <f>AND(results!M:M="Option 2",results!W:W="Lh")</f>
        <v>0</v>
      </c>
      <c r="H10" s="29" t="b">
        <f>AND(results!M:M="Option 3",results!W:W="Lh")</f>
        <v>0</v>
      </c>
      <c r="I10" s="30" t="b">
        <f>AND(results!M:M="Option 4",results!W:W="Lh")</f>
        <v>0</v>
      </c>
      <c r="K10" s="25" t="b">
        <f>AND(results!Q:Q="Option 1",results!X:X="LH")</f>
        <v>0</v>
      </c>
      <c r="L10" s="25" t="b">
        <f>AND(results!Q:Q="Option 2",results!X:X="LH")</f>
        <v>0</v>
      </c>
      <c r="M10" s="29" t="b">
        <f>AND(results!Q:Q="Option 3",results!X:X="LH")</f>
        <v>0</v>
      </c>
      <c r="N10" s="30" t="b">
        <f>AND(results!Q:Q="Option 4",results!X:X="LH")</f>
        <v>0</v>
      </c>
      <c r="P10" s="25" t="b">
        <f>AND(results!U:U="Option 1",results!Y:Y="LH")</f>
        <v>0</v>
      </c>
      <c r="Q10" s="25" t="b">
        <f>AND(results!U:U="Option 2",results!Y:Y="LH")</f>
        <v>0</v>
      </c>
      <c r="R10" s="29" t="b">
        <f>AND(results!U:U="Option 3",results!Y:Y="L")</f>
        <v>0</v>
      </c>
      <c r="S10" s="30" t="b">
        <f>AND(results!U:U="Option 4",results!Y:Y="LH")</f>
        <v>0</v>
      </c>
    </row>
    <row r="11">
      <c r="A11" s="25" t="b">
        <f>AND(results!I:I="Option 1",results!V:V="LH")</f>
        <v>0</v>
      </c>
      <c r="B11" s="25" t="b">
        <f>AND(results!I:I="Option 2",results!V:V="LH")</f>
        <v>0</v>
      </c>
      <c r="C11" s="25" t="b">
        <f>AND(results!I:I="Option 3",results!V:V="LH")</f>
        <v>0</v>
      </c>
      <c r="D11" s="25" t="b">
        <f>AND(results!I:I="Option 4",results!V:V="LH")</f>
        <v>0</v>
      </c>
      <c r="F11" s="25" t="b">
        <f>AND(results!M:M="Option 1",results!W:W="Lh")</f>
        <v>0</v>
      </c>
      <c r="G11" s="25" t="b">
        <f>AND(results!M:M="Option 2",results!W:W="Lh")</f>
        <v>0</v>
      </c>
      <c r="H11" s="29" t="b">
        <f>AND(results!M:M="Option 3",results!W:W="Lh")</f>
        <v>0</v>
      </c>
      <c r="I11" s="30" t="b">
        <f>AND(results!M:M="Option 4",results!W:W="Lh")</f>
        <v>0</v>
      </c>
      <c r="K11" s="25" t="b">
        <f>AND(results!Q:Q="Option 1",results!X:X="LH")</f>
        <v>0</v>
      </c>
      <c r="L11" s="25" t="b">
        <f>AND(results!Q:Q="Option 2",results!X:X="LH")</f>
        <v>0</v>
      </c>
      <c r="M11" s="29" t="b">
        <f>AND(results!Q:Q="Option 3",results!X:X="LH")</f>
        <v>0</v>
      </c>
      <c r="N11" s="30" t="b">
        <f>AND(results!Q:Q="Option 4",results!X:X="LH")</f>
        <v>0</v>
      </c>
      <c r="P11" s="25" t="b">
        <f>AND(results!U:U="Option 1",results!Y:Y="LH")</f>
        <v>0</v>
      </c>
      <c r="Q11" s="25" t="b">
        <f>AND(results!U:U="Option 2",results!Y:Y="LH")</f>
        <v>0</v>
      </c>
      <c r="R11" s="29" t="b">
        <f>AND(results!U:U="Option 3",results!Y:Y="L")</f>
        <v>0</v>
      </c>
      <c r="S11" s="30" t="b">
        <f>AND(results!U:U="Option 4",results!Y:Y="LH")</f>
        <v>0</v>
      </c>
    </row>
    <row r="12">
      <c r="A12" s="25" t="b">
        <f>AND(results!I:I="Option 1",results!V:V="LH")</f>
        <v>0</v>
      </c>
      <c r="B12" s="25" t="b">
        <f>AND(results!I:I="Option 2",results!V:V="LH")</f>
        <v>1</v>
      </c>
      <c r="C12" s="25" t="b">
        <f>AND(results!I:I="Option 3",results!V:V="LH")</f>
        <v>0</v>
      </c>
      <c r="D12" s="25" t="b">
        <f>AND(results!I:I="Option 4",results!V:V="LH")</f>
        <v>0</v>
      </c>
      <c r="F12" s="25" t="b">
        <f>AND(results!M:M="Option 1",results!W:W="Lh")</f>
        <v>0</v>
      </c>
      <c r="G12" s="25" t="b">
        <f>AND(results!M:M="Option 2",results!W:W="Lh")</f>
        <v>1</v>
      </c>
      <c r="H12" s="29" t="b">
        <f>AND(results!M:M="Option 3",results!W:W="Lh")</f>
        <v>0</v>
      </c>
      <c r="I12" s="30" t="b">
        <f>AND(results!M:M="Option 4",results!W:W="Lh")</f>
        <v>0</v>
      </c>
      <c r="K12" s="25" t="b">
        <f>AND(results!Q:Q="Option 1",results!X:X="LH")</f>
        <v>0</v>
      </c>
      <c r="L12" s="25" t="b">
        <f>AND(results!Q:Q="Option 2",results!X:X="LH")</f>
        <v>0</v>
      </c>
      <c r="M12" s="29" t="b">
        <f>AND(results!Q:Q="Option 3",results!X:X="LH")</f>
        <v>0</v>
      </c>
      <c r="N12" s="30" t="b">
        <f>AND(results!Q:Q="Option 4",results!X:X="LH")</f>
        <v>0</v>
      </c>
      <c r="P12" s="25" t="b">
        <f>AND(results!U:U="Option 1",results!Y:Y="LH")</f>
        <v>0</v>
      </c>
      <c r="Q12" s="25" t="b">
        <f>AND(results!U:U="Option 2",results!Y:Y="LH")</f>
        <v>0</v>
      </c>
      <c r="R12" s="29" t="b">
        <f>AND(results!U:U="Option 3",results!Y:Y="L")</f>
        <v>0</v>
      </c>
      <c r="S12" s="30" t="b">
        <f>AND(results!U:U="Option 4",results!Y:Y="LH")</f>
        <v>0</v>
      </c>
    </row>
    <row r="13">
      <c r="A13" s="25" t="b">
        <f>AND(results!I:I="Option 1",results!V:V="LH")</f>
        <v>0</v>
      </c>
      <c r="B13" s="25" t="b">
        <f>AND(results!I:I="Option 2",results!V:V="LH")</f>
        <v>0</v>
      </c>
      <c r="C13" s="25" t="b">
        <f>AND(results!I:I="Option 3",results!V:V="LH")</f>
        <v>0</v>
      </c>
      <c r="D13" s="25" t="b">
        <f>AND(results!I:I="Option 4",results!V:V="LH")</f>
        <v>0</v>
      </c>
      <c r="F13" s="25" t="b">
        <f>AND(results!M:M="Option 1",results!W:W="Lh")</f>
        <v>0</v>
      </c>
      <c r="G13" s="25" t="b">
        <f>AND(results!M:M="Option 2",results!W:W="Lh")</f>
        <v>0</v>
      </c>
      <c r="H13" s="29" t="b">
        <f>AND(results!M:M="Option 3",results!W:W="Lh")</f>
        <v>0</v>
      </c>
      <c r="I13" s="30" t="b">
        <f>AND(results!M:M="Option 4",results!W:W="Lh")</f>
        <v>0</v>
      </c>
      <c r="K13" s="25" t="b">
        <f>AND(results!Q:Q="Option 1",results!X:X="LH")</f>
        <v>0</v>
      </c>
      <c r="L13" s="25" t="b">
        <f>AND(results!Q:Q="Option 2",results!X:X="LH")</f>
        <v>1</v>
      </c>
      <c r="M13" s="29" t="b">
        <f>AND(results!Q:Q="Option 3",results!X:X="LH")</f>
        <v>0</v>
      </c>
      <c r="N13" s="30" t="b">
        <f>AND(results!Q:Q="Option 4",results!X:X="LH")</f>
        <v>0</v>
      </c>
      <c r="P13" s="25" t="b">
        <f>AND(results!U:U="Option 1",results!Y:Y="LH")</f>
        <v>0</v>
      </c>
      <c r="Q13" s="25" t="b">
        <f>AND(results!U:U="Option 2",results!Y:Y="LH")</f>
        <v>1</v>
      </c>
      <c r="R13" s="29" t="b">
        <f>AND(results!U:U="Option 3",results!Y:Y="L")</f>
        <v>0</v>
      </c>
      <c r="S13" s="30" t="b">
        <f>AND(results!U:U="Option 4",results!Y:Y="LH")</f>
        <v>0</v>
      </c>
    </row>
    <row r="14">
      <c r="A14" s="25" t="b">
        <f>AND(results!I:I="Option 1",results!V:V="LH")</f>
        <v>0</v>
      </c>
      <c r="B14" s="25" t="b">
        <f>AND(results!I:I="Option 2",results!V:V="LH")</f>
        <v>1</v>
      </c>
      <c r="C14" s="25" t="b">
        <f>AND(results!I:I="Option 3",results!V:V="LH")</f>
        <v>0</v>
      </c>
      <c r="D14" s="25" t="b">
        <f>AND(results!I:I="Option 4",results!V:V="LH")</f>
        <v>0</v>
      </c>
      <c r="F14" s="25" t="b">
        <f>AND(results!M:M="Option 1",results!W:W="Lh")</f>
        <v>0</v>
      </c>
      <c r="G14" s="25" t="b">
        <f>AND(results!M:M="Option 2",results!W:W="Lh")</f>
        <v>0</v>
      </c>
      <c r="H14" s="29" t="b">
        <f>AND(results!M:M="Option 3",results!W:W="Lh")</f>
        <v>0</v>
      </c>
      <c r="I14" s="30" t="b">
        <f>AND(results!M:M="Option 4",results!W:W="Lh")</f>
        <v>0</v>
      </c>
      <c r="K14" s="25" t="b">
        <f>AND(results!Q:Q="Option 1",results!X:X="LH")</f>
        <v>0</v>
      </c>
      <c r="L14" s="25" t="b">
        <f>AND(results!Q:Q="Option 2",results!X:X="LH")</f>
        <v>0</v>
      </c>
      <c r="M14" s="29" t="b">
        <f>AND(results!Q:Q="Option 3",results!X:X="LH")</f>
        <v>0</v>
      </c>
      <c r="N14" s="30" t="b">
        <f>AND(results!Q:Q="Option 4",results!X:X="LH")</f>
        <v>0</v>
      </c>
      <c r="P14" s="25" t="b">
        <f>AND(results!U:U="Option 1",results!Y:Y="LH")</f>
        <v>0</v>
      </c>
      <c r="Q14" s="25" t="b">
        <f>AND(results!U:U="Option 2",results!Y:Y="LH")</f>
        <v>1</v>
      </c>
      <c r="R14" s="29" t="b">
        <f>AND(results!U:U="Option 3",results!Y:Y="L")</f>
        <v>0</v>
      </c>
      <c r="S14" s="30" t="b">
        <f>AND(results!U:U="Option 4",results!Y:Y="LH")</f>
        <v>0</v>
      </c>
    </row>
    <row r="15">
      <c r="A15" s="25" t="b">
        <f>AND(results!I:I="Option 1",results!V:V="LH")</f>
        <v>0</v>
      </c>
      <c r="B15" s="25" t="b">
        <f>AND(results!I:I="Option 2",results!V:V="LH")</f>
        <v>0</v>
      </c>
      <c r="C15" s="25" t="b">
        <f>AND(results!I:I="Option 3",results!V:V="LH")</f>
        <v>0</v>
      </c>
      <c r="D15" s="25" t="b">
        <f>AND(results!I:I="Option 4",results!V:V="LH")</f>
        <v>0</v>
      </c>
      <c r="F15" s="25" t="b">
        <f>AND(results!M:M="Option 1",results!W:W="Lh")</f>
        <v>0</v>
      </c>
      <c r="G15" s="25" t="b">
        <f>AND(results!M:M="Option 2",results!W:W="Lh")</f>
        <v>0</v>
      </c>
      <c r="H15" s="29" t="b">
        <f>AND(results!M:M="Option 3",results!W:W="Lh")</f>
        <v>0</v>
      </c>
      <c r="I15" s="30" t="b">
        <f>AND(results!M:M="Option 4",results!W:W="Lh")</f>
        <v>0</v>
      </c>
      <c r="K15" s="25" t="b">
        <f>AND(results!Q:Q="Option 1",results!X:X="LH")</f>
        <v>0</v>
      </c>
      <c r="L15" s="25" t="b">
        <f>AND(results!Q:Q="Option 2",results!X:X="LH")</f>
        <v>0</v>
      </c>
      <c r="M15" s="29" t="b">
        <f>AND(results!Q:Q="Option 3",results!X:X="LH")</f>
        <v>0</v>
      </c>
      <c r="N15" s="30" t="b">
        <f>AND(results!Q:Q="Option 4",results!X:X="LH")</f>
        <v>0</v>
      </c>
      <c r="P15" s="25" t="b">
        <f>AND(results!U:U="Option 1",results!Y:Y="LH")</f>
        <v>0</v>
      </c>
      <c r="Q15" s="25" t="b">
        <f>AND(results!U:U="Option 2",results!Y:Y="LH")</f>
        <v>0</v>
      </c>
      <c r="R15" s="29" t="b">
        <f>AND(results!U:U="Option 3",results!Y:Y="L")</f>
        <v>0</v>
      </c>
      <c r="S15" s="30" t="b">
        <f>AND(results!U:U="Option 4",results!Y:Y="LH")</f>
        <v>0</v>
      </c>
    </row>
    <row r="16">
      <c r="A16" s="25" t="b">
        <f>AND(results!I:I="Option 1",results!V:V="LH")</f>
        <v>0</v>
      </c>
      <c r="B16" s="25" t="b">
        <f>AND(results!I:I="Option 2",results!V:V="LH")</f>
        <v>1</v>
      </c>
      <c r="C16" s="25" t="b">
        <f>AND(results!I:I="Option 3",results!V:V="LH")</f>
        <v>0</v>
      </c>
      <c r="D16" s="25" t="b">
        <f>AND(results!I:I="Option 4",results!V:V="LH")</f>
        <v>0</v>
      </c>
      <c r="F16" s="25" t="b">
        <f>AND(results!M:M="Option 1",results!W:W="Lh")</f>
        <v>0</v>
      </c>
      <c r="G16" s="25" t="b">
        <f>AND(results!M:M="Option 2",results!W:W="Lh")</f>
        <v>0</v>
      </c>
      <c r="H16" s="29" t="b">
        <f>AND(results!M:M="Option 3",results!W:W="Lh")</f>
        <v>0</v>
      </c>
      <c r="I16" s="30" t="b">
        <f>AND(results!M:M="Option 4",results!W:W="Lh")</f>
        <v>0</v>
      </c>
      <c r="K16" s="25" t="b">
        <f>AND(results!Q:Q="Option 1",results!X:X="LH")</f>
        <v>0</v>
      </c>
      <c r="L16" s="25" t="b">
        <f>AND(results!Q:Q="Option 2",results!X:X="LH")</f>
        <v>0</v>
      </c>
      <c r="M16" s="29" t="b">
        <f>AND(results!Q:Q="Option 3",results!X:X="LH")</f>
        <v>0</v>
      </c>
      <c r="N16" s="30" t="b">
        <f>AND(results!Q:Q="Option 4",results!X:X="LH")</f>
        <v>0</v>
      </c>
      <c r="P16" s="25" t="b">
        <f>AND(results!U:U="Option 1",results!Y:Y="LH")</f>
        <v>0</v>
      </c>
      <c r="Q16" s="25" t="b">
        <f>AND(results!U:U="Option 2",results!Y:Y="LH")</f>
        <v>0</v>
      </c>
      <c r="R16" s="29" t="b">
        <f>AND(results!U:U="Option 3",results!Y:Y="L")</f>
        <v>0</v>
      </c>
      <c r="S16" s="30" t="b">
        <f>AND(results!U:U="Option 4",results!Y:Y="LH")</f>
        <v>0</v>
      </c>
    </row>
    <row r="17">
      <c r="A17" s="25" t="b">
        <f>AND(results!I:I="Option 1",results!V:V="LH")</f>
        <v>0</v>
      </c>
      <c r="B17" s="25" t="b">
        <f>AND(results!I:I="Option 2",results!V:V="LH")</f>
        <v>0</v>
      </c>
      <c r="C17" s="25" t="b">
        <f>AND(results!I:I="Option 3",results!V:V="LH")</f>
        <v>0</v>
      </c>
      <c r="D17" s="25" t="b">
        <f>AND(results!I:I="Option 4",results!V:V="LH")</f>
        <v>0</v>
      </c>
      <c r="F17" s="25" t="b">
        <f>AND(results!M:M="Option 1",results!W:W="Lh")</f>
        <v>0</v>
      </c>
      <c r="G17" s="25" t="b">
        <f>AND(results!M:M="Option 2",results!W:W="Lh")</f>
        <v>0</v>
      </c>
      <c r="H17" s="29" t="b">
        <f>AND(results!M:M="Option 3",results!W:W="Lh")</f>
        <v>0</v>
      </c>
      <c r="I17" s="30" t="b">
        <f>AND(results!M:M="Option 4",results!W:W="Lh")</f>
        <v>0</v>
      </c>
      <c r="K17" s="25" t="b">
        <f>AND(results!Q:Q="Option 1",results!X:X="LH")</f>
        <v>0</v>
      </c>
      <c r="L17" s="25" t="b">
        <f>AND(results!Q:Q="Option 2",results!X:X="LH")</f>
        <v>0</v>
      </c>
      <c r="M17" s="29" t="b">
        <f>AND(results!Q:Q="Option 3",results!X:X="LH")</f>
        <v>0</v>
      </c>
      <c r="N17" s="30" t="b">
        <f>AND(results!Q:Q="Option 4",results!X:X="LH")</f>
        <v>0</v>
      </c>
      <c r="P17" s="25" t="b">
        <f>AND(results!U:U="Option 1",results!Y:Y="LH")</f>
        <v>0</v>
      </c>
      <c r="Q17" s="25" t="b">
        <f>AND(results!U:U="Option 2",results!Y:Y="LH")</f>
        <v>0</v>
      </c>
      <c r="R17" s="29" t="b">
        <f>AND(results!U:U="Option 3",results!Y:Y="L")</f>
        <v>0</v>
      </c>
      <c r="S17" s="30" t="b">
        <f>AND(results!U:U="Option 4",results!Y:Y="LH")</f>
        <v>0</v>
      </c>
    </row>
    <row r="18">
      <c r="A18" s="25" t="b">
        <f>AND(results!I:I="Option 1",results!V:V="LH")</f>
        <v>0</v>
      </c>
      <c r="B18" s="25" t="b">
        <f>AND(results!I:I="Option 2",results!V:V="LH")</f>
        <v>0</v>
      </c>
      <c r="C18" s="25" t="b">
        <f>AND(results!I:I="Option 3",results!V:V="LH")</f>
        <v>0</v>
      </c>
      <c r="D18" s="25" t="b">
        <f>AND(results!I:I="Option 4",results!V:V="LH")</f>
        <v>0</v>
      </c>
      <c r="F18" s="25" t="b">
        <f>AND(results!M:M="Option 1",results!W:W="Lh")</f>
        <v>0</v>
      </c>
      <c r="G18" s="25" t="b">
        <f>AND(results!M:M="Option 2",results!W:W="Lh")</f>
        <v>1</v>
      </c>
      <c r="H18" s="29" t="b">
        <f>AND(results!M:M="Option 3",results!W:W="Lh")</f>
        <v>0</v>
      </c>
      <c r="I18" s="30" t="b">
        <f>AND(results!M:M="Option 4",results!W:W="Lh")</f>
        <v>0</v>
      </c>
      <c r="K18" s="25" t="b">
        <f>AND(results!Q:Q="Option 1",results!X:X="LH")</f>
        <v>0</v>
      </c>
      <c r="L18" s="25" t="b">
        <f>AND(results!Q:Q="Option 2",results!X:X="LH")</f>
        <v>0</v>
      </c>
      <c r="M18" s="29" t="b">
        <f>AND(results!Q:Q="Option 3",results!X:X="LH")</f>
        <v>0</v>
      </c>
      <c r="N18" s="30" t="b">
        <f>AND(results!Q:Q="Option 4",results!X:X="LH")</f>
        <v>0</v>
      </c>
      <c r="P18" s="25" t="b">
        <f>AND(results!U:U="Option 1",results!Y:Y="LH")</f>
        <v>0</v>
      </c>
      <c r="Q18" s="25" t="b">
        <f>AND(results!U:U="Option 2",results!Y:Y="LH")</f>
        <v>0</v>
      </c>
      <c r="R18" s="29" t="b">
        <f>AND(results!U:U="Option 3",results!Y:Y="L")</f>
        <v>0</v>
      </c>
      <c r="S18" s="30" t="b">
        <f>AND(results!U:U="Option 4",results!Y:Y="LH")</f>
        <v>0</v>
      </c>
    </row>
    <row r="19">
      <c r="A19" s="25" t="b">
        <f>AND(results!I:I="Option 1",results!V:V="LH")</f>
        <v>0</v>
      </c>
      <c r="B19" s="25" t="b">
        <f>AND(results!I:I="Option 2",results!V:V="LH")</f>
        <v>1</v>
      </c>
      <c r="C19" s="25" t="b">
        <f>AND(results!I:I="Option 3",results!V:V="LH")</f>
        <v>0</v>
      </c>
      <c r="D19" s="25" t="b">
        <f>AND(results!I:I="Option 4",results!V:V="LH")</f>
        <v>0</v>
      </c>
      <c r="F19" s="25" t="b">
        <f>AND(results!M:M="Option 1",results!W:W="Lh")</f>
        <v>0</v>
      </c>
      <c r="G19" s="25" t="b">
        <f>AND(results!M:M="Option 2",results!W:W="Lh")</f>
        <v>0</v>
      </c>
      <c r="H19" s="29" t="b">
        <f>AND(results!M:M="Option 3",results!W:W="Lh")</f>
        <v>0</v>
      </c>
      <c r="I19" s="30" t="b">
        <f>AND(results!M:M="Option 4",results!W:W="Lh")</f>
        <v>0</v>
      </c>
      <c r="K19" s="25" t="b">
        <f>AND(results!Q:Q="Option 1",results!X:X="LH")</f>
        <v>0</v>
      </c>
      <c r="L19" s="25" t="b">
        <f>AND(results!Q:Q="Option 2",results!X:X="LH")</f>
        <v>1</v>
      </c>
      <c r="M19" s="29" t="b">
        <f>AND(results!Q:Q="Option 3",results!X:X="LH")</f>
        <v>0</v>
      </c>
      <c r="N19" s="30" t="b">
        <f>AND(results!Q:Q="Option 4",results!X:X="LH")</f>
        <v>0</v>
      </c>
      <c r="P19" s="25" t="b">
        <f>AND(results!U:U="Option 1",results!Y:Y="LH")</f>
        <v>0</v>
      </c>
      <c r="Q19" s="25" t="b">
        <f>AND(results!U:U="Option 2",results!Y:Y="LH")</f>
        <v>0</v>
      </c>
      <c r="R19" s="29" t="b">
        <f>AND(results!U:U="Option 3",results!Y:Y="L")</f>
        <v>0</v>
      </c>
      <c r="S19" s="30" t="b">
        <f>AND(results!U:U="Option 4",results!Y:Y="LH")</f>
        <v>0</v>
      </c>
    </row>
    <row r="20">
      <c r="A20" s="25" t="b">
        <f>AND(results!I:I="Option 1",results!V:V="LH")</f>
        <v>0</v>
      </c>
      <c r="B20" s="25" t="b">
        <f>AND(results!I:I="Option 2",results!V:V="LH")</f>
        <v>0</v>
      </c>
      <c r="C20" s="25" t="b">
        <f>AND(results!I:I="Option 3",results!V:V="LH")</f>
        <v>0</v>
      </c>
      <c r="D20" s="25" t="b">
        <f>AND(results!I:I="Option 4",results!V:V="LH")</f>
        <v>0</v>
      </c>
      <c r="F20" s="25" t="b">
        <f>AND(results!M:M="Option 1",results!W:W="Lh")</f>
        <v>0</v>
      </c>
      <c r="G20" s="25" t="b">
        <f>AND(results!M:M="Option 2",results!W:W="Lh")</f>
        <v>0</v>
      </c>
      <c r="H20" s="29" t="b">
        <f>AND(results!M:M="Option 3",results!W:W="Lh")</f>
        <v>0</v>
      </c>
      <c r="I20" s="30" t="b">
        <f>AND(results!M:M="Option 4",results!W:W="Lh")</f>
        <v>0</v>
      </c>
      <c r="K20" s="25" t="b">
        <f>AND(results!Q:Q="Option 1",results!X:X="LH")</f>
        <v>0</v>
      </c>
      <c r="L20" s="25" t="b">
        <f>AND(results!Q:Q="Option 2",results!X:X="LH")</f>
        <v>1</v>
      </c>
      <c r="M20" s="29" t="b">
        <f>AND(results!Q:Q="Option 3",results!X:X="LH")</f>
        <v>0</v>
      </c>
      <c r="N20" s="30" t="b">
        <f>AND(results!Q:Q="Option 4",results!X:X="LH")</f>
        <v>0</v>
      </c>
      <c r="P20" s="25" t="b">
        <f>AND(results!U:U="Option 1",results!Y:Y="LH")</f>
        <v>0</v>
      </c>
      <c r="Q20" s="25" t="b">
        <f>AND(results!U:U="Option 2",results!Y:Y="LH")</f>
        <v>1</v>
      </c>
      <c r="R20" s="29" t="b">
        <f>AND(results!U:U="Option 3",results!Y:Y="L")</f>
        <v>0</v>
      </c>
      <c r="S20" s="30" t="b">
        <f>AND(results!U:U="Option 4",results!Y:Y="LH")</f>
        <v>0</v>
      </c>
    </row>
    <row r="21">
      <c r="A21" s="25" t="b">
        <f>AND(results!I:I="Option 1",results!V:V="LH")</f>
        <v>0</v>
      </c>
      <c r="B21" s="25" t="b">
        <f>AND(results!I:I="Option 2",results!V:V="LH")</f>
        <v>0</v>
      </c>
      <c r="C21" s="25" t="b">
        <f>AND(results!I:I="Option 3",results!V:V="LH")</f>
        <v>0</v>
      </c>
      <c r="D21" s="25" t="b">
        <f>AND(results!I:I="Option 4",results!V:V="LH")</f>
        <v>0</v>
      </c>
      <c r="F21" s="25" t="b">
        <f>AND(results!M:M="Option 1",results!W:W="Lh")</f>
        <v>0</v>
      </c>
      <c r="G21" s="25" t="b">
        <f>AND(results!M:M="Option 2",results!W:W="Lh")</f>
        <v>0</v>
      </c>
      <c r="H21" s="29" t="b">
        <f>AND(results!M:M="Option 3",results!W:W="Lh")</f>
        <v>0</v>
      </c>
      <c r="I21" s="30" t="b">
        <f>AND(results!M:M="Option 4",results!W:W="Lh")</f>
        <v>0</v>
      </c>
      <c r="K21" s="25" t="b">
        <f>AND(results!Q:Q="Option 1",results!X:X="LH")</f>
        <v>0</v>
      </c>
      <c r="L21" s="25" t="b">
        <f>AND(results!Q:Q="Option 2",results!X:X="LH")</f>
        <v>0</v>
      </c>
      <c r="M21" s="29" t="b">
        <f>AND(results!Q:Q="Option 3",results!X:X="LH")</f>
        <v>0</v>
      </c>
      <c r="N21" s="30" t="b">
        <f>AND(results!Q:Q="Option 4",results!X:X="LH")</f>
        <v>0</v>
      </c>
      <c r="P21" s="25" t="b">
        <f>AND(results!U:U="Option 1",results!Y:Y="LH")</f>
        <v>0</v>
      </c>
      <c r="Q21" s="25" t="b">
        <f>AND(results!U:U="Option 2",results!Y:Y="LH")</f>
        <v>0</v>
      </c>
      <c r="R21" s="29" t="b">
        <f>AND(results!U:U="Option 3",results!Y:Y="L")</f>
        <v>0</v>
      </c>
      <c r="S21" s="30" t="b">
        <f>AND(results!U:U="Option 4",results!Y:Y="LH")</f>
        <v>0</v>
      </c>
    </row>
    <row r="22">
      <c r="A22" s="25" t="b">
        <f>AND(results!I:I="Option 1",results!V:V="LH")</f>
        <v>0</v>
      </c>
      <c r="B22" s="25" t="b">
        <f>AND(results!I:I="Option 2",results!V:V="LH")</f>
        <v>0</v>
      </c>
      <c r="C22" s="25" t="b">
        <f>AND(results!I:I="Option 3",results!V:V="LH")</f>
        <v>0</v>
      </c>
      <c r="D22" s="25" t="b">
        <f>AND(results!I:I="Option 4",results!V:V="LH")</f>
        <v>0</v>
      </c>
      <c r="F22" s="25" t="b">
        <f>AND(results!M:M="Option 1",results!W:W="Lh")</f>
        <v>0</v>
      </c>
      <c r="G22" s="25" t="b">
        <f>AND(results!M:M="Option 2",results!W:W="Lh")</f>
        <v>0</v>
      </c>
      <c r="H22" s="29" t="b">
        <f>AND(results!M:M="Option 3",results!W:W="Lh")</f>
        <v>0</v>
      </c>
      <c r="I22" s="30" t="b">
        <f>AND(results!M:M="Option 4",results!W:W="Lh")</f>
        <v>0</v>
      </c>
      <c r="K22" s="25" t="b">
        <f>AND(results!Q:Q="Option 1",results!X:X="LH")</f>
        <v>0</v>
      </c>
      <c r="L22" s="25" t="b">
        <f>AND(results!Q:Q="Option 2",results!X:X="LH")</f>
        <v>1</v>
      </c>
      <c r="M22" s="29" t="b">
        <f>AND(results!Q:Q="Option 3",results!X:X="LH")</f>
        <v>0</v>
      </c>
      <c r="N22" s="30" t="b">
        <f>AND(results!Q:Q="Option 4",results!X:X="LH")</f>
        <v>0</v>
      </c>
      <c r="P22" s="25" t="b">
        <f>AND(results!U:U="Option 1",results!Y:Y="LH")</f>
        <v>0</v>
      </c>
      <c r="Q22" s="25" t="b">
        <f>AND(results!U:U="Option 2",results!Y:Y="LH")</f>
        <v>0</v>
      </c>
      <c r="R22" s="29" t="b">
        <f>AND(results!U:U="Option 3",results!Y:Y="L")</f>
        <v>0</v>
      </c>
      <c r="S22" s="30" t="b">
        <f>AND(results!U:U="Option 4",results!Y:Y="LH")</f>
        <v>0</v>
      </c>
    </row>
    <row r="23">
      <c r="A23" s="25" t="b">
        <f>AND(results!I:I="Option 1",results!V:V="LH")</f>
        <v>0</v>
      </c>
      <c r="B23" s="25" t="b">
        <f>AND(results!I:I="Option 2",results!V:V="LH")</f>
        <v>0</v>
      </c>
      <c r="C23" s="25" t="b">
        <f>AND(results!I:I="Option 3",results!V:V="LH")</f>
        <v>0</v>
      </c>
      <c r="D23" s="25" t="b">
        <f>AND(results!I:I="Option 4",results!V:V="LH")</f>
        <v>0</v>
      </c>
      <c r="F23" s="25" t="b">
        <f>AND(results!M:M="Option 1",results!W:W="Lh")</f>
        <v>0</v>
      </c>
      <c r="G23" s="25" t="b">
        <f>AND(results!M:M="Option 2",results!W:W="Lh")</f>
        <v>0</v>
      </c>
      <c r="H23" s="29" t="b">
        <f>AND(results!M:M="Option 3",results!W:W="Lh")</f>
        <v>0</v>
      </c>
      <c r="I23" s="30" t="b">
        <f>AND(results!M:M="Option 4",results!W:W="Lh")</f>
        <v>0</v>
      </c>
      <c r="K23" s="25" t="b">
        <f>AND(results!Q:Q="Option 1",results!X:X="LH")</f>
        <v>0</v>
      </c>
      <c r="L23" s="25" t="b">
        <f>AND(results!Q:Q="Option 2",results!X:X="LH")</f>
        <v>0</v>
      </c>
      <c r="M23" s="29" t="b">
        <f>AND(results!Q:Q="Option 3",results!X:X="LH")</f>
        <v>0</v>
      </c>
      <c r="N23" s="30" t="b">
        <f>AND(results!Q:Q="Option 4",results!X:X="LH")</f>
        <v>0</v>
      </c>
      <c r="P23" s="25" t="b">
        <f>AND(results!U:U="Option 1",results!Y:Y="LH")</f>
        <v>0</v>
      </c>
      <c r="Q23" s="25" t="b">
        <f>AND(results!U:U="Option 2",results!Y:Y="LH")</f>
        <v>0</v>
      </c>
      <c r="R23" s="29" t="b">
        <f>AND(results!U:U="Option 3",results!Y:Y="L")</f>
        <v>0</v>
      </c>
      <c r="S23" s="30" t="b">
        <f>AND(results!U:U="Option 4",results!Y:Y="LH")</f>
        <v>0</v>
      </c>
    </row>
    <row r="24">
      <c r="A24" s="25" t="b">
        <f>AND(results!I:I="Option 1",results!V:V="LH")</f>
        <v>0</v>
      </c>
      <c r="B24" s="25" t="b">
        <f>AND(results!I:I="Option 2",results!V:V="LH")</f>
        <v>0</v>
      </c>
      <c r="C24" s="25" t="b">
        <f>AND(results!I:I="Option 3",results!V:V="LH")</f>
        <v>0</v>
      </c>
      <c r="D24" s="25" t="b">
        <f>AND(results!I:I="Option 4",results!V:V="LH")</f>
        <v>0</v>
      </c>
      <c r="F24" s="25" t="b">
        <f>AND(results!M:M="Option 1",results!W:W="Lh")</f>
        <v>0</v>
      </c>
      <c r="G24" s="25" t="b">
        <f>AND(results!M:M="Option 2",results!W:W="Lh")</f>
        <v>1</v>
      </c>
      <c r="H24" s="29" t="b">
        <f>AND(results!M:M="Option 3",results!W:W="Lh")</f>
        <v>0</v>
      </c>
      <c r="I24" s="30" t="b">
        <f>AND(results!M:M="Option 4",results!W:W="Lh")</f>
        <v>0</v>
      </c>
      <c r="K24" s="25" t="b">
        <f>AND(results!Q:Q="Option 1",results!X:X="LH")</f>
        <v>0</v>
      </c>
      <c r="L24" s="25" t="b">
        <f>AND(results!Q:Q="Option 2",results!X:X="LH")</f>
        <v>0</v>
      </c>
      <c r="M24" s="29" t="b">
        <f>AND(results!Q:Q="Option 3",results!X:X="LH")</f>
        <v>0</v>
      </c>
      <c r="N24" s="30" t="b">
        <f>AND(results!Q:Q="Option 4",results!X:X="LH")</f>
        <v>0</v>
      </c>
      <c r="P24" s="25" t="b">
        <f>AND(results!U:U="Option 1",results!Y:Y="LH")</f>
        <v>0</v>
      </c>
      <c r="Q24" s="25" t="b">
        <f>AND(results!U:U="Option 2",results!Y:Y="LH")</f>
        <v>0</v>
      </c>
      <c r="R24" s="29" t="b">
        <f>AND(results!U:U="Option 3",results!Y:Y="L")</f>
        <v>0</v>
      </c>
      <c r="S24" s="30" t="b">
        <f>AND(results!U:U="Option 4",results!Y:Y="LH")</f>
        <v>0</v>
      </c>
    </row>
    <row r="25">
      <c r="A25" s="25" t="b">
        <f>AND(results!I:I="Option 1",results!V:V="LH")</f>
        <v>0</v>
      </c>
      <c r="B25" s="25" t="b">
        <f>AND(results!I:I="Option 2",results!V:V="LH")</f>
        <v>0</v>
      </c>
      <c r="C25" s="25" t="b">
        <f>AND(results!I:I="Option 3",results!V:V="LH")</f>
        <v>1</v>
      </c>
      <c r="D25" s="25" t="b">
        <f>AND(results!I:I="Option 4",results!V:V="LH")</f>
        <v>0</v>
      </c>
      <c r="F25" s="25" t="b">
        <f>AND(results!M:M="Option 1",results!W:W="Lh")</f>
        <v>0</v>
      </c>
      <c r="G25" s="25" t="b">
        <f>AND(results!M:M="Option 2",results!W:W="Lh")</f>
        <v>0</v>
      </c>
      <c r="H25" s="29" t="b">
        <f>AND(results!M:M="Option 3",results!W:W="Lh")</f>
        <v>0</v>
      </c>
      <c r="I25" s="30" t="b">
        <f>AND(results!M:M="Option 4",results!W:W="Lh")</f>
        <v>0</v>
      </c>
      <c r="K25" s="25" t="b">
        <f>AND(results!Q:Q="Option 1",results!X:X="LH")</f>
        <v>0</v>
      </c>
      <c r="L25" s="25" t="b">
        <f>AND(results!Q:Q="Option 2",results!X:X="LH")</f>
        <v>0</v>
      </c>
      <c r="M25" s="29" t="b">
        <f>AND(results!Q:Q="Option 3",results!X:X="LH")</f>
        <v>1</v>
      </c>
      <c r="N25" s="30" t="b">
        <f>AND(results!Q:Q="Option 4",results!X:X="LH")</f>
        <v>0</v>
      </c>
      <c r="P25" s="25" t="b">
        <f>AND(results!U:U="Option 1",results!Y:Y="LH")</f>
        <v>0</v>
      </c>
      <c r="Q25" s="25" t="b">
        <f>AND(results!U:U="Option 2",results!Y:Y="LH")</f>
        <v>0</v>
      </c>
      <c r="R25" s="29" t="b">
        <f>AND(results!U:U="Option 3",results!Y:Y="L")</f>
        <v>0</v>
      </c>
      <c r="S25" s="30" t="b">
        <f>AND(results!U:U="Option 4",results!Y:Y="LH")</f>
        <v>0</v>
      </c>
    </row>
    <row r="26">
      <c r="A26" s="25" t="b">
        <f>AND(results!I:I="Option 1",results!V:V="LH")</f>
        <v>0</v>
      </c>
      <c r="B26" s="25" t="b">
        <f>AND(results!I:I="Option 2",results!V:V="LH")</f>
        <v>0</v>
      </c>
      <c r="C26" s="25" t="b">
        <f>AND(results!I:I="Option 3",results!V:V="LH")</f>
        <v>0</v>
      </c>
      <c r="D26" s="25" t="b">
        <f>AND(results!I:I="Option 4",results!V:V="LH")</f>
        <v>0</v>
      </c>
      <c r="F26" s="25" t="b">
        <f>AND(results!M:M="Option 1",results!W:W="Lh")</f>
        <v>0</v>
      </c>
      <c r="G26" s="25" t="b">
        <f>AND(results!M:M="Option 2",results!W:W="Lh")</f>
        <v>0</v>
      </c>
      <c r="H26" s="29" t="b">
        <f>AND(results!M:M="Option 3",results!W:W="Lh")</f>
        <v>0</v>
      </c>
      <c r="I26" s="30" t="b">
        <f>AND(results!M:M="Option 4",results!W:W="Lh")</f>
        <v>0</v>
      </c>
      <c r="K26" s="25" t="b">
        <f>AND(results!Q:Q="Option 1",results!X:X="LH")</f>
        <v>0</v>
      </c>
      <c r="L26" s="25" t="b">
        <f>AND(results!Q:Q="Option 2",results!X:X="LH")</f>
        <v>0</v>
      </c>
      <c r="M26" s="29" t="b">
        <f>AND(results!Q:Q="Option 3",results!X:X="LH")</f>
        <v>0</v>
      </c>
      <c r="N26" s="30" t="b">
        <f>AND(results!Q:Q="Option 4",results!X:X="LH")</f>
        <v>0</v>
      </c>
      <c r="P26" s="25" t="b">
        <f>AND(results!U:U="Option 1",results!Y:Y="LH")</f>
        <v>0</v>
      </c>
      <c r="Q26" s="25" t="b">
        <f>AND(results!U:U="Option 2",results!Y:Y="LH")</f>
        <v>0</v>
      </c>
      <c r="R26" s="29" t="b">
        <f>AND(results!U:U="Option 3",results!Y:Y="L")</f>
        <v>0</v>
      </c>
      <c r="S26" s="30" t="b">
        <f>AND(results!U:U="Option 4",results!Y:Y="LH")</f>
        <v>0</v>
      </c>
    </row>
    <row r="27">
      <c r="A27" s="25" t="b">
        <f>AND(results!I:I="Option 1",results!V:V="LH")</f>
        <v>0</v>
      </c>
      <c r="B27" s="25" t="b">
        <f>AND(results!I:I="Option 2",results!V:V="LH")</f>
        <v>0</v>
      </c>
      <c r="C27" s="25" t="b">
        <f>AND(results!I:I="Option 3",results!V:V="LH")</f>
        <v>0</v>
      </c>
      <c r="D27" s="25" t="b">
        <f>AND(results!I:I="Option 4",results!V:V="LH")</f>
        <v>0</v>
      </c>
      <c r="F27" s="25" t="b">
        <f>AND(results!M:M="Option 1",results!W:W="Lh")</f>
        <v>0</v>
      </c>
      <c r="G27" s="25" t="b">
        <f>AND(results!M:M="Option 2",results!W:W="Lh")</f>
        <v>0</v>
      </c>
      <c r="H27" s="29" t="b">
        <f>AND(results!M:M="Option 3",results!W:W="Lh")</f>
        <v>0</v>
      </c>
      <c r="I27" s="30" t="b">
        <f>AND(results!M:M="Option 4",results!W:W="Lh")</f>
        <v>0</v>
      </c>
      <c r="K27" s="25" t="b">
        <f>AND(results!Q:Q="Option 1",results!X:X="LH")</f>
        <v>0</v>
      </c>
      <c r="L27" s="25" t="b">
        <f>AND(results!Q:Q="Option 2",results!X:X="LH")</f>
        <v>0</v>
      </c>
      <c r="M27" s="29" t="b">
        <f>AND(results!Q:Q="Option 3",results!X:X="LH")</f>
        <v>0</v>
      </c>
      <c r="N27" s="30" t="b">
        <f>AND(results!Q:Q="Option 4",results!X:X="LH")</f>
        <v>0</v>
      </c>
      <c r="P27" s="25" t="b">
        <f>AND(results!U:U="Option 1",results!Y:Y="LH")</f>
        <v>0</v>
      </c>
      <c r="Q27" s="25" t="b">
        <f>AND(results!U:U="Option 2",results!Y:Y="LH")</f>
        <v>0</v>
      </c>
      <c r="R27" s="29" t="b">
        <f>AND(results!U:U="Option 3",results!Y:Y="L")</f>
        <v>0</v>
      </c>
      <c r="S27" s="30" t="b">
        <f>AND(results!U:U="Option 4",results!Y:Y="LH")</f>
        <v>0</v>
      </c>
    </row>
    <row r="28">
      <c r="K28" s="25" t="b">
        <f>AND(results!Q:Q="Option 1",results!X:X="LH")</f>
        <v>0</v>
      </c>
      <c r="L28" s="25" t="b">
        <f>AND(results!Q:Q="Option 2",results!X:X="LH")</f>
        <v>0</v>
      </c>
      <c r="M28" s="29" t="b">
        <f>AND(results!Q:Q="Option 3",results!X:X="LH")</f>
        <v>0</v>
      </c>
      <c r="N28" s="30" t="b">
        <f>AND(results!Q:Q="Option 4",results!X:X="LH")</f>
        <v>0</v>
      </c>
      <c r="P28" s="25" t="b">
        <f>AND(results!U:U="Option 1",results!Y:Y="LH")</f>
        <v>0</v>
      </c>
      <c r="Q28" s="25" t="b">
        <f>AND(results!U:U="Option 2",results!Y:Y="LH")</f>
        <v>0</v>
      </c>
      <c r="R28" s="29" t="b">
        <f>AND(results!U:U="Option 3",results!Y:Y="L")</f>
        <v>0</v>
      </c>
      <c r="S28" s="30" t="b">
        <f>AND(results!U:U="Option 4",results!Y:Y="LH")</f>
        <v>0</v>
      </c>
    </row>
    <row r="29">
      <c r="P29" s="25" t="b">
        <f>AND(results!U:U="Option 1",results!Y:Y="LH")</f>
        <v>0</v>
      </c>
      <c r="Q29" s="25" t="b">
        <f>AND(results!U:U="Option 2",results!Y:Y="LH")</f>
        <v>0</v>
      </c>
      <c r="R29" s="29" t="b">
        <f>AND(results!U:U="Option 3",results!Y:Y="L")</f>
        <v>0</v>
      </c>
      <c r="S29" s="30" t="b">
        <f>AND(results!U:U="Option 4",results!Y:Y="LH")</f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54</v>
      </c>
      <c r="B1" s="26"/>
      <c r="C1" s="26"/>
      <c r="D1" s="26"/>
      <c r="E1" s="27"/>
      <c r="F1" s="26" t="s">
        <v>55</v>
      </c>
      <c r="G1" s="27"/>
      <c r="H1" s="27"/>
      <c r="I1" s="27"/>
      <c r="J1" s="27"/>
      <c r="K1" s="26" t="s">
        <v>56</v>
      </c>
      <c r="L1" s="27"/>
      <c r="M1" s="27"/>
      <c r="N1" s="27"/>
      <c r="O1" s="27"/>
      <c r="P1" s="26" t="s">
        <v>57</v>
      </c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45</v>
      </c>
      <c r="B2" s="28" t="s">
        <v>46</v>
      </c>
      <c r="C2" s="28" t="s">
        <v>47</v>
      </c>
      <c r="D2" s="28" t="s">
        <v>48</v>
      </c>
      <c r="F2" s="28" t="s">
        <v>45</v>
      </c>
      <c r="G2" s="28" t="s">
        <v>46</v>
      </c>
      <c r="H2" s="28" t="s">
        <v>47</v>
      </c>
      <c r="I2" s="28" t="s">
        <v>48</v>
      </c>
      <c r="K2" s="28" t="s">
        <v>45</v>
      </c>
      <c r="L2" s="28" t="s">
        <v>46</v>
      </c>
      <c r="M2" s="28" t="s">
        <v>47</v>
      </c>
      <c r="N2" s="28" t="s">
        <v>48</v>
      </c>
      <c r="P2" s="28" t="s">
        <v>45</v>
      </c>
      <c r="Q2" s="28" t="s">
        <v>46</v>
      </c>
      <c r="R2" s="28" t="s">
        <v>47</v>
      </c>
      <c r="S2" s="28" t="s">
        <v>48</v>
      </c>
    </row>
    <row r="3">
      <c r="A3" s="25" t="b">
        <f>AND(results!I:I="Option 1",results!V:V="HL")</f>
        <v>0</v>
      </c>
      <c r="B3" s="25" t="b">
        <f>AND(results!I:I="Option 2",results!V:V="HL")</f>
        <v>0</v>
      </c>
      <c r="C3" s="25" t="b">
        <f>AND(results!I:I="Option 3",results!V:V="HL")</f>
        <v>0</v>
      </c>
      <c r="D3" s="25" t="b">
        <f>AND(results!I:I="Option 4",results!V:V="HL")</f>
        <v>0</v>
      </c>
      <c r="F3" s="25" t="b">
        <f>AND(results!M:M="Option 1",results!W:W="HL")</f>
        <v>0</v>
      </c>
      <c r="G3" s="25" t="b">
        <f>AND(results!M:M="Option 2",results!W:W="HL")</f>
        <v>0</v>
      </c>
      <c r="H3" s="29" t="b">
        <f>AND(results!M:M="Option 3",results!W:W="HL")</f>
        <v>0</v>
      </c>
      <c r="I3" s="30" t="b">
        <f>AND(results!M:M="Option 4",results!W:W="HL")</f>
        <v>0</v>
      </c>
      <c r="K3" s="25" t="b">
        <f>AND(results!Q:Q="Option 1",results!X:X="HL")</f>
        <v>0</v>
      </c>
      <c r="L3" s="25" t="b">
        <f>AND(results!Q:Q="Option 2",results!X:X="HL")</f>
        <v>0</v>
      </c>
      <c r="M3" s="29" t="b">
        <f>AND(results!Q:Q="Option 3",results!X:X="HL")</f>
        <v>0</v>
      </c>
      <c r="N3" s="30" t="b">
        <f>AND(results!Q:Q="Option 4",results!X:X="HL")</f>
        <v>0</v>
      </c>
      <c r="P3" s="25" t="b">
        <f>AND(results!U:U="Option 1",results!Y:Y="HL")</f>
        <v>0</v>
      </c>
      <c r="Q3" s="25" t="b">
        <f>AND(results!U:U="Option 2",results!Y:Y="HL")</f>
        <v>0</v>
      </c>
      <c r="R3" s="29" t="b">
        <f>AND(results!U:U="Option 3",results!Y:Y="HL")</f>
        <v>0</v>
      </c>
      <c r="S3" s="30" t="b">
        <f>AND(results!U:U="Option 4",results!Y:Y="HL")</f>
        <v>0</v>
      </c>
    </row>
    <row r="4">
      <c r="A4" s="25" t="b">
        <f>AND(results!I:I="Option 1",results!V:V="HL")</f>
        <v>0</v>
      </c>
      <c r="B4" s="25" t="b">
        <f>AND(results!I:I="Option 2",results!V:V="HL")</f>
        <v>0</v>
      </c>
      <c r="C4" s="25" t="b">
        <f>AND(results!I:I="Option 3",results!V:V="HL")</f>
        <v>0</v>
      </c>
      <c r="D4" s="25" t="b">
        <f>AND(results!I:I="Option 4",results!V:V="HL")</f>
        <v>0</v>
      </c>
      <c r="F4" s="25" t="b">
        <f>AND(results!M:M="Option 1",results!W:W="HL")</f>
        <v>0</v>
      </c>
      <c r="G4" s="25" t="b">
        <f>AND(results!M:M="Option 2",results!W:W="HL")</f>
        <v>0</v>
      </c>
      <c r="H4" s="29" t="b">
        <f>AND(results!M:M="Option 3",results!W:W="HL")</f>
        <v>0</v>
      </c>
      <c r="I4" s="30" t="b">
        <f>AND(results!M:M="Option 4",results!W:W="HL")</f>
        <v>0</v>
      </c>
      <c r="K4" s="25" t="b">
        <f>AND(results!Q:Q="Option 1",results!X:X="HL")</f>
        <v>0</v>
      </c>
      <c r="L4" s="25" t="b">
        <f>AND(results!Q:Q="Option 2",results!X:X="HL")</f>
        <v>0</v>
      </c>
      <c r="M4" s="29" t="b">
        <f>AND(results!Q:Q="Option 3",results!X:X="HL")</f>
        <v>0</v>
      </c>
      <c r="N4" s="30" t="b">
        <f>AND(results!Q:Q="Option 4",results!X:X="HL")</f>
        <v>0</v>
      </c>
      <c r="P4" s="25" t="b">
        <f>AND(results!U:U="Option 1",results!Y:Y="HL")</f>
        <v>0</v>
      </c>
      <c r="Q4" s="25" t="b">
        <f>AND(results!U:U="Option 2",results!Y:Y="HL")</f>
        <v>0</v>
      </c>
      <c r="R4" s="29" t="b">
        <f>AND(results!U:U="Option 3",results!Y:Y="HL")</f>
        <v>0</v>
      </c>
      <c r="S4" s="30" t="b">
        <f>AND(results!U:U="Option 4",results!Y:Y="HL")</f>
        <v>0</v>
      </c>
    </row>
    <row r="5">
      <c r="A5" s="25" t="b">
        <f>AND(results!I:I="Option 1",results!V:V="HL")</f>
        <v>0</v>
      </c>
      <c r="B5" s="25" t="b">
        <f>AND(results!I:I="Option 2",results!V:V="HL")</f>
        <v>0</v>
      </c>
      <c r="C5" s="25" t="b">
        <f>AND(results!I:I="Option 3",results!V:V="HL")</f>
        <v>0</v>
      </c>
      <c r="D5" s="25" t="b">
        <f>AND(results!I:I="Option 4",results!V:V="HL")</f>
        <v>0</v>
      </c>
      <c r="F5" s="25" t="b">
        <f>AND(results!M:M="Option 1",results!W:W="HL")</f>
        <v>0</v>
      </c>
      <c r="G5" s="25" t="b">
        <f>AND(results!M:M="Option 2",results!W:W="HL")</f>
        <v>0</v>
      </c>
      <c r="H5" s="29" t="b">
        <f>AND(results!M:M="Option 3",results!W:W="HL")</f>
        <v>0</v>
      </c>
      <c r="I5" s="30" t="b">
        <f>AND(results!M:M="Option 4",results!W:W="HL")</f>
        <v>0</v>
      </c>
      <c r="K5" s="25" t="b">
        <f>AND(results!Q:Q="Option 1",results!X:X="HL")</f>
        <v>0</v>
      </c>
      <c r="L5" s="25" t="b">
        <f>AND(results!Q:Q="Option 2",results!X:X="HL")</f>
        <v>0</v>
      </c>
      <c r="M5" s="29" t="b">
        <f>AND(results!Q:Q="Option 3",results!X:X="HL")</f>
        <v>0</v>
      </c>
      <c r="N5" s="30" t="b">
        <f>AND(results!Q:Q="Option 4",results!X:X="HL")</f>
        <v>0</v>
      </c>
      <c r="P5" s="25" t="b">
        <f>AND(results!U:U="Option 1",results!Y:Y="HL")</f>
        <v>0</v>
      </c>
      <c r="Q5" s="25" t="b">
        <f>AND(results!U:U="Option 2",results!Y:Y="HL")</f>
        <v>0</v>
      </c>
      <c r="R5" s="29" t="b">
        <f>AND(results!U:U="Option 3",results!Y:Y="HL")</f>
        <v>0</v>
      </c>
      <c r="S5" s="30" t="b">
        <f>AND(results!U:U="Option 4",results!Y:Y="HL")</f>
        <v>0</v>
      </c>
    </row>
    <row r="6">
      <c r="A6" s="25" t="b">
        <f>AND(results!I:I="Option 1",results!V:V="HL")</f>
        <v>0</v>
      </c>
      <c r="B6" s="25" t="b">
        <f>AND(results!I:I="Option 2",results!V:V="HL")</f>
        <v>0</v>
      </c>
      <c r="C6" s="25" t="b">
        <f>AND(results!I:I="Option 3",results!V:V="HL")</f>
        <v>0</v>
      </c>
      <c r="D6" s="25" t="b">
        <f>AND(results!I:I="Option 4",results!V:V="HL")</f>
        <v>0</v>
      </c>
      <c r="F6" s="25" t="b">
        <f>AND(results!M:M="Option 1",results!W:W="HL")</f>
        <v>0</v>
      </c>
      <c r="G6" s="25" t="b">
        <f>AND(results!M:M="Option 2",results!W:W="HL")</f>
        <v>0</v>
      </c>
      <c r="H6" s="29" t="b">
        <f>AND(results!M:M="Option 3",results!W:W="HL")</f>
        <v>0</v>
      </c>
      <c r="I6" s="30" t="b">
        <f>AND(results!M:M="Option 4",results!W:W="HL")</f>
        <v>0</v>
      </c>
      <c r="K6" s="25" t="b">
        <f>AND(results!Q:Q="Option 1",results!X:X="HL")</f>
        <v>0</v>
      </c>
      <c r="L6" s="25" t="b">
        <f>AND(results!Q:Q="Option 2",results!X:X="HL")</f>
        <v>0</v>
      </c>
      <c r="M6" s="29" t="b">
        <f>AND(results!Q:Q="Option 3",results!X:X="HL")</f>
        <v>0</v>
      </c>
      <c r="N6" s="30" t="b">
        <f>AND(results!Q:Q="Option 4",results!X:X="HL")</f>
        <v>0</v>
      </c>
      <c r="P6" s="25" t="b">
        <f>AND(results!U:U="Option 1",results!Y:Y="HL")</f>
        <v>0</v>
      </c>
      <c r="Q6" s="25" t="b">
        <f>AND(results!U:U="Option 2",results!Y:Y="HL")</f>
        <v>0</v>
      </c>
      <c r="R6" s="29" t="b">
        <f>AND(results!U:U="Option 3",results!Y:Y="HL")</f>
        <v>0</v>
      </c>
      <c r="S6" s="30" t="b">
        <f>AND(results!U:U="Option 4",results!Y:Y="HL")</f>
        <v>0</v>
      </c>
    </row>
    <row r="7">
      <c r="A7" s="25" t="b">
        <f>AND(results!I:I="Option 1",results!V:V="HL")</f>
        <v>0</v>
      </c>
      <c r="B7" s="25" t="b">
        <f>AND(results!I:I="Option 2",results!V:V="HL")</f>
        <v>0</v>
      </c>
      <c r="C7" s="25" t="b">
        <f>AND(results!I:I="Option 3",results!V:V="HL")</f>
        <v>0</v>
      </c>
      <c r="D7" s="25" t="b">
        <f>AND(results!I:I="Option 4",results!V:V="HL")</f>
        <v>0</v>
      </c>
      <c r="F7" s="25" t="b">
        <f>AND(results!M:M="Option 1",results!W:W="HL")</f>
        <v>0</v>
      </c>
      <c r="G7" s="25" t="b">
        <f>AND(results!M:M="Option 2",results!W:W="HL")</f>
        <v>0</v>
      </c>
      <c r="H7" s="29" t="b">
        <f>AND(results!M:M="Option 3",results!W:W="HL")</f>
        <v>0</v>
      </c>
      <c r="I7" s="30" t="b">
        <f>AND(results!M:M="Option 4",results!W:W="HL")</f>
        <v>0</v>
      </c>
      <c r="K7" s="25" t="b">
        <f>AND(results!Q:Q="Option 1",results!X:X="HL")</f>
        <v>0</v>
      </c>
      <c r="L7" s="25" t="b">
        <f>AND(results!Q:Q="Option 2",results!X:X="HL")</f>
        <v>0</v>
      </c>
      <c r="M7" s="29" t="b">
        <f>AND(results!Q:Q="Option 3",results!X:X="HL")</f>
        <v>0</v>
      </c>
      <c r="N7" s="30" t="b">
        <f>AND(results!Q:Q="Option 4",results!X:X="HL")</f>
        <v>0</v>
      </c>
      <c r="P7" s="25" t="b">
        <f>AND(results!U:U="Option 1",results!Y:Y="HL")</f>
        <v>0</v>
      </c>
      <c r="Q7" s="25" t="b">
        <f>AND(results!U:U="Option 2",results!Y:Y="HL")</f>
        <v>0</v>
      </c>
      <c r="R7" s="29" t="b">
        <f>AND(results!U:U="Option 3",results!Y:Y="HL")</f>
        <v>0</v>
      </c>
      <c r="S7" s="30" t="b">
        <f>AND(results!U:U="Option 4",results!Y:Y="HL")</f>
        <v>0</v>
      </c>
    </row>
    <row r="8">
      <c r="A8" s="25" t="b">
        <f>AND(results!I:I="Option 1",results!V:V="HL")</f>
        <v>0</v>
      </c>
      <c r="B8" s="25" t="b">
        <f>AND(results!I:I="Option 2",results!V:V="HL")</f>
        <v>0</v>
      </c>
      <c r="C8" s="25" t="b">
        <f>AND(results!I:I="Option 3",results!V:V="HL")</f>
        <v>1</v>
      </c>
      <c r="D8" s="25" t="b">
        <f>AND(results!I:I="Option 4",results!V:V="HL")</f>
        <v>0</v>
      </c>
      <c r="F8" s="25" t="b">
        <f>AND(results!M:M="Option 1",results!W:W="HL")</f>
        <v>0</v>
      </c>
      <c r="G8" s="25" t="b">
        <f>AND(results!M:M="Option 2",results!W:W="HL")</f>
        <v>0</v>
      </c>
      <c r="H8" s="29" t="b">
        <f>AND(results!M:M="Option 3",results!W:W="HL")</f>
        <v>0</v>
      </c>
      <c r="I8" s="30" t="b">
        <f>AND(results!M:M="Option 4",results!W:W="HL")</f>
        <v>0</v>
      </c>
      <c r="K8" s="25" t="b">
        <f>AND(results!Q:Q="Option 1",results!X:X="HL")</f>
        <v>0</v>
      </c>
      <c r="L8" s="25" t="b">
        <f>AND(results!Q:Q="Option 2",results!X:X="HL")</f>
        <v>0</v>
      </c>
      <c r="M8" s="29" t="b">
        <f>AND(results!Q:Q="Option 3",results!X:X="HL")</f>
        <v>0</v>
      </c>
      <c r="N8" s="30" t="b">
        <f>AND(results!Q:Q="Option 4",results!X:X="HL")</f>
        <v>0</v>
      </c>
      <c r="P8" s="25" t="b">
        <f>AND(results!U:U="Option 1",results!Y:Y="HL")</f>
        <v>0</v>
      </c>
      <c r="Q8" s="25" t="b">
        <f>AND(results!U:U="Option 2",results!Y:Y="HL")</f>
        <v>0</v>
      </c>
      <c r="R8" s="29" t="b">
        <f>AND(results!U:U="Option 3",results!Y:Y="HL")</f>
        <v>0</v>
      </c>
      <c r="S8" s="30" t="b">
        <f>AND(results!U:U="Option 4",results!Y:Y="HL")</f>
        <v>0</v>
      </c>
    </row>
    <row r="9">
      <c r="A9" s="25" t="b">
        <f>AND(results!I:I="Option 1",results!V:V="HL")</f>
        <v>0</v>
      </c>
      <c r="B9" s="25" t="b">
        <f>AND(results!I:I="Option 2",results!V:V="HL")</f>
        <v>0</v>
      </c>
      <c r="C9" s="25" t="b">
        <f>AND(results!I:I="Option 3",results!V:V="HL")</f>
        <v>0</v>
      </c>
      <c r="D9" s="25" t="b">
        <f>AND(results!I:I="Option 4",results!V:V="HL")</f>
        <v>0</v>
      </c>
      <c r="F9" s="25" t="b">
        <f>AND(results!M:M="Option 1",results!W:W="HL")</f>
        <v>0</v>
      </c>
      <c r="G9" s="25" t="b">
        <f>AND(results!M:M="Option 2",results!W:W="HL")</f>
        <v>0</v>
      </c>
      <c r="H9" s="29" t="b">
        <f>AND(results!M:M="Option 3",results!W:W="HL")</f>
        <v>0</v>
      </c>
      <c r="I9" s="30" t="b">
        <f>AND(results!M:M="Option 4",results!W:W="HL")</f>
        <v>0</v>
      </c>
      <c r="K9" s="25" t="b">
        <f>AND(results!Q:Q="Option 1",results!X:X="HL")</f>
        <v>0</v>
      </c>
      <c r="L9" s="25" t="b">
        <f>AND(results!Q:Q="Option 2",results!X:X="HL")</f>
        <v>0</v>
      </c>
      <c r="M9" s="29" t="b">
        <f>AND(results!Q:Q="Option 3",results!X:X="HL")</f>
        <v>0</v>
      </c>
      <c r="N9" s="30" t="b">
        <f>AND(results!Q:Q="Option 4",results!X:X="HL")</f>
        <v>0</v>
      </c>
      <c r="P9" s="25" t="b">
        <f>AND(results!U:U="Option 1",results!Y:Y="HL")</f>
        <v>0</v>
      </c>
      <c r="Q9" s="25" t="b">
        <f>AND(results!U:U="Option 2",results!Y:Y="HL")</f>
        <v>0</v>
      </c>
      <c r="R9" s="29" t="b">
        <f>AND(results!U:U="Option 3",results!Y:Y="HL")</f>
        <v>0</v>
      </c>
      <c r="S9" s="30" t="b">
        <f>AND(results!U:U="Option 4",results!Y:Y="HL")</f>
        <v>0</v>
      </c>
    </row>
    <row r="10">
      <c r="A10" s="25" t="b">
        <f>AND(results!I:I="Option 1",results!V:V="HL")</f>
        <v>0</v>
      </c>
      <c r="B10" s="25" t="b">
        <f>AND(results!I:I="Option 2",results!V:V="HL")</f>
        <v>0</v>
      </c>
      <c r="C10" s="25" t="b">
        <f>AND(results!I:I="Option 3",results!V:V="HL")</f>
        <v>0</v>
      </c>
      <c r="D10" s="25" t="b">
        <f>AND(results!I:I="Option 4",results!V:V="HL")</f>
        <v>0</v>
      </c>
      <c r="F10" s="25" t="b">
        <f>AND(results!M:M="Option 1",results!W:W="HL")</f>
        <v>0</v>
      </c>
      <c r="G10" s="25" t="b">
        <f>AND(results!M:M="Option 2",results!W:W="HL")</f>
        <v>0</v>
      </c>
      <c r="H10" s="29" t="b">
        <f>AND(results!M:M="Option 3",results!W:W="HL")</f>
        <v>0</v>
      </c>
      <c r="I10" s="30" t="b">
        <f>AND(results!M:M="Option 4",results!W:W="HL")</f>
        <v>0</v>
      </c>
      <c r="K10" s="25" t="b">
        <f>AND(results!Q:Q="Option 1",results!X:X="HL")</f>
        <v>0</v>
      </c>
      <c r="L10" s="25" t="b">
        <f>AND(results!Q:Q="Option 2",results!X:X="HL")</f>
        <v>0</v>
      </c>
      <c r="M10" s="29" t="b">
        <f>AND(results!Q:Q="Option 3",results!X:X="HL")</f>
        <v>1</v>
      </c>
      <c r="N10" s="30" t="b">
        <f>AND(results!Q:Q="Option 4",results!X:X="HL")</f>
        <v>0</v>
      </c>
      <c r="P10" s="25" t="b">
        <f>AND(results!U:U="Option 1",results!Y:Y="HL")</f>
        <v>0</v>
      </c>
      <c r="Q10" s="25" t="b">
        <f>AND(results!U:U="Option 2",results!Y:Y="HL")</f>
        <v>0</v>
      </c>
      <c r="R10" s="29" t="b">
        <f>AND(results!U:U="Option 3",results!Y:Y="HL")</f>
        <v>1</v>
      </c>
      <c r="S10" s="30" t="b">
        <f>AND(results!U:U="Option 4",results!Y:Y="HL")</f>
        <v>0</v>
      </c>
    </row>
    <row r="11">
      <c r="A11" s="25" t="b">
        <f>AND(results!I:I="Option 1",results!V:V="HL")</f>
        <v>0</v>
      </c>
      <c r="B11" s="25" t="b">
        <f>AND(results!I:I="Option 2",results!V:V="HL")</f>
        <v>0</v>
      </c>
      <c r="C11" s="25" t="b">
        <f>AND(results!I:I="Option 3",results!V:V="HL")</f>
        <v>0</v>
      </c>
      <c r="D11" s="25" t="b">
        <f>AND(results!I:I="Option 4",results!V:V="HL")</f>
        <v>0</v>
      </c>
      <c r="F11" s="25" t="b">
        <f>AND(results!M:M="Option 1",results!W:W="HL")</f>
        <v>0</v>
      </c>
      <c r="G11" s="25" t="b">
        <f>AND(results!M:M="Option 2",results!W:W="HL")</f>
        <v>0</v>
      </c>
      <c r="H11" s="29" t="b">
        <f>AND(results!M:M="Option 3",results!W:W="HL")</f>
        <v>0</v>
      </c>
      <c r="I11" s="30" t="b">
        <f>AND(results!M:M="Option 4",results!W:W="HL")</f>
        <v>0</v>
      </c>
      <c r="K11" s="25" t="b">
        <f>AND(results!Q:Q="Option 1",results!X:X="HL")</f>
        <v>0</v>
      </c>
      <c r="L11" s="25" t="b">
        <f>AND(results!Q:Q="Option 2",results!X:X="HL")</f>
        <v>0</v>
      </c>
      <c r="M11" s="29" t="b">
        <f>AND(results!Q:Q="Option 3",results!X:X="HL")</f>
        <v>0</v>
      </c>
      <c r="N11" s="30" t="b">
        <f>AND(results!Q:Q="Option 4",results!X:X="HL")</f>
        <v>0</v>
      </c>
      <c r="P11" s="25" t="b">
        <f>AND(results!U:U="Option 1",results!Y:Y="HL")</f>
        <v>0</v>
      </c>
      <c r="Q11" s="25" t="b">
        <f>AND(results!U:U="Option 2",results!Y:Y="HL")</f>
        <v>0</v>
      </c>
      <c r="R11" s="29" t="b">
        <f>AND(results!U:U="Option 3",results!Y:Y="HL")</f>
        <v>0</v>
      </c>
      <c r="S11" s="30" t="b">
        <f>AND(results!U:U="Option 4",results!Y:Y="HL")</f>
        <v>0</v>
      </c>
    </row>
    <row r="12">
      <c r="A12" s="25" t="b">
        <f>AND(results!I:I="Option 1",results!V:V="HL")</f>
        <v>0</v>
      </c>
      <c r="B12" s="25" t="b">
        <f>AND(results!I:I="Option 2",results!V:V="HL")</f>
        <v>0</v>
      </c>
      <c r="C12" s="25" t="b">
        <f>AND(results!I:I="Option 3",results!V:V="HL")</f>
        <v>0</v>
      </c>
      <c r="D12" s="25" t="b">
        <f>AND(results!I:I="Option 4",results!V:V="HL")</f>
        <v>0</v>
      </c>
      <c r="F12" s="25" t="b">
        <f>AND(results!M:M="Option 1",results!W:W="HL")</f>
        <v>0</v>
      </c>
      <c r="G12" s="25" t="b">
        <f>AND(results!M:M="Option 2",results!W:W="HL")</f>
        <v>0</v>
      </c>
      <c r="H12" s="29" t="b">
        <f>AND(results!M:M="Option 3",results!W:W="HL")</f>
        <v>0</v>
      </c>
      <c r="I12" s="30" t="b">
        <f>AND(results!M:M="Option 4",results!W:W="HL")</f>
        <v>0</v>
      </c>
      <c r="K12" s="25" t="b">
        <f>AND(results!Q:Q="Option 1",results!X:X="HL")</f>
        <v>0</v>
      </c>
      <c r="L12" s="25" t="b">
        <f>AND(results!Q:Q="Option 2",results!X:X="HL")</f>
        <v>0</v>
      </c>
      <c r="M12" s="29" t="b">
        <f>AND(results!Q:Q="Option 3",results!X:X="HL")</f>
        <v>0</v>
      </c>
      <c r="N12" s="30" t="b">
        <f>AND(results!Q:Q="Option 4",results!X:X="HL")</f>
        <v>0</v>
      </c>
      <c r="P12" s="25" t="b">
        <f>AND(results!U:U="Option 1",results!Y:Y="HL")</f>
        <v>0</v>
      </c>
      <c r="Q12" s="25" t="b">
        <f>AND(results!U:U="Option 2",results!Y:Y="HL")</f>
        <v>0</v>
      </c>
      <c r="R12" s="29" t="b">
        <f>AND(results!U:U="Option 3",results!Y:Y="HL")</f>
        <v>0</v>
      </c>
      <c r="S12" s="30" t="b">
        <f>AND(results!U:U="Option 4",results!Y:Y="HL")</f>
        <v>0</v>
      </c>
    </row>
    <row r="13">
      <c r="A13" s="25" t="b">
        <f>AND(results!I:I="Option 1",results!V:V="HL")</f>
        <v>0</v>
      </c>
      <c r="B13" s="25" t="b">
        <f>AND(results!I:I="Option 2",results!V:V="HL")</f>
        <v>0</v>
      </c>
      <c r="C13" s="25" t="b">
        <f>AND(results!I:I="Option 3",results!V:V="HL")</f>
        <v>0</v>
      </c>
      <c r="D13" s="25" t="b">
        <f>AND(results!I:I="Option 4",results!V:V="HL")</f>
        <v>0</v>
      </c>
      <c r="F13" s="25" t="b">
        <f>AND(results!M:M="Option 1",results!W:W="HL")</f>
        <v>0</v>
      </c>
      <c r="G13" s="25" t="b">
        <f>AND(results!M:M="Option 2",results!W:W="HL")</f>
        <v>0</v>
      </c>
      <c r="H13" s="29" t="b">
        <f>AND(results!M:M="Option 3",results!W:W="HL")</f>
        <v>0</v>
      </c>
      <c r="I13" s="30" t="b">
        <f>AND(results!M:M="Option 4",results!W:W="HL")</f>
        <v>0</v>
      </c>
      <c r="K13" s="25" t="b">
        <f>AND(results!Q:Q="Option 1",results!X:X="HL")</f>
        <v>0</v>
      </c>
      <c r="L13" s="25" t="b">
        <f>AND(results!Q:Q="Option 2",results!X:X="HL")</f>
        <v>0</v>
      </c>
      <c r="M13" s="29" t="b">
        <f>AND(results!Q:Q="Option 3",results!X:X="HL")</f>
        <v>0</v>
      </c>
      <c r="N13" s="30" t="b">
        <f>AND(results!Q:Q="Option 4",results!X:X="HL")</f>
        <v>0</v>
      </c>
      <c r="P13" s="25" t="b">
        <f>AND(results!U:U="Option 1",results!Y:Y="HL")</f>
        <v>0</v>
      </c>
      <c r="Q13" s="25" t="b">
        <f>AND(results!U:U="Option 2",results!Y:Y="HL")</f>
        <v>0</v>
      </c>
      <c r="R13" s="29" t="b">
        <f>AND(results!U:U="Option 3",results!Y:Y="HL")</f>
        <v>0</v>
      </c>
      <c r="S13" s="30" t="b">
        <f>AND(results!U:U="Option 4",results!Y:Y="HL")</f>
        <v>0</v>
      </c>
    </row>
    <row r="14">
      <c r="A14" s="25" t="b">
        <f>AND(results!I:I="Option 1",results!V:V="HL")</f>
        <v>0</v>
      </c>
      <c r="B14" s="25" t="b">
        <f>AND(results!I:I="Option 2",results!V:V="HL")</f>
        <v>0</v>
      </c>
      <c r="C14" s="25" t="b">
        <f>AND(results!I:I="Option 3",results!V:V="HL")</f>
        <v>0</v>
      </c>
      <c r="D14" s="25" t="b">
        <f>AND(results!I:I="Option 4",results!V:V="HL")</f>
        <v>0</v>
      </c>
      <c r="F14" s="25" t="b">
        <f>AND(results!M:M="Option 1",results!W:W="HL")</f>
        <v>0</v>
      </c>
      <c r="G14" s="25" t="b">
        <f>AND(results!M:M="Option 2",results!W:W="HL")</f>
        <v>0</v>
      </c>
      <c r="H14" s="29" t="b">
        <f>AND(results!M:M="Option 3",results!W:W="HL")</f>
        <v>1</v>
      </c>
      <c r="I14" s="30" t="b">
        <f>AND(results!M:M="Option 4",results!W:W="HL")</f>
        <v>0</v>
      </c>
      <c r="K14" s="25" t="b">
        <f>AND(results!Q:Q="Option 1",results!X:X="HL")</f>
        <v>0</v>
      </c>
      <c r="L14" s="25" t="b">
        <f>AND(results!Q:Q="Option 2",results!X:X="HL")</f>
        <v>0</v>
      </c>
      <c r="M14" s="29" t="b">
        <f>AND(results!Q:Q="Option 3",results!X:X="HL")</f>
        <v>0</v>
      </c>
      <c r="N14" s="30" t="b">
        <f>AND(results!Q:Q="Option 4",results!X:X="HL")</f>
        <v>0</v>
      </c>
      <c r="P14" s="25" t="b">
        <f>AND(results!U:U="Option 1",results!Y:Y="HL")</f>
        <v>0</v>
      </c>
      <c r="Q14" s="25" t="b">
        <f>AND(results!U:U="Option 2",results!Y:Y="HL")</f>
        <v>0</v>
      </c>
      <c r="R14" s="29" t="b">
        <f>AND(results!U:U="Option 3",results!Y:Y="HL")</f>
        <v>0</v>
      </c>
      <c r="S14" s="30" t="b">
        <f>AND(results!U:U="Option 4",results!Y:Y="HL")</f>
        <v>0</v>
      </c>
    </row>
    <row r="15">
      <c r="A15" s="25" t="b">
        <f>AND(results!I:I="Option 1",results!V:V="HL")</f>
        <v>0</v>
      </c>
      <c r="B15" s="25" t="b">
        <f>AND(results!I:I="Option 2",results!V:V="HL")</f>
        <v>0</v>
      </c>
      <c r="C15" s="25" t="b">
        <f>AND(results!I:I="Option 3",results!V:V="HL")</f>
        <v>0</v>
      </c>
      <c r="D15" s="25" t="b">
        <f>AND(results!I:I="Option 4",results!V:V="HL")</f>
        <v>0</v>
      </c>
      <c r="F15" s="25" t="b">
        <f>AND(results!M:M="Option 1",results!W:W="HL")</f>
        <v>0</v>
      </c>
      <c r="G15" s="25" t="b">
        <f>AND(results!M:M="Option 2",results!W:W="HL")</f>
        <v>0</v>
      </c>
      <c r="H15" s="29" t="b">
        <f>AND(results!M:M="Option 3",results!W:W="HL")</f>
        <v>0</v>
      </c>
      <c r="I15" s="30" t="b">
        <f>AND(results!M:M="Option 4",results!W:W="HL")</f>
        <v>0</v>
      </c>
      <c r="K15" s="25" t="b">
        <f>AND(results!Q:Q="Option 1",results!X:X="HL")</f>
        <v>0</v>
      </c>
      <c r="L15" s="25" t="b">
        <f>AND(results!Q:Q="Option 2",results!X:X="HL")</f>
        <v>0</v>
      </c>
      <c r="M15" s="29" t="b">
        <f>AND(results!Q:Q="Option 3",results!X:X="HL")</f>
        <v>0</v>
      </c>
      <c r="N15" s="30" t="b">
        <f>AND(results!Q:Q="Option 4",results!X:X="HL")</f>
        <v>0</v>
      </c>
      <c r="P15" s="25" t="b">
        <f>AND(results!U:U="Option 1",results!Y:Y="HL")</f>
        <v>0</v>
      </c>
      <c r="Q15" s="25" t="b">
        <f>AND(results!U:U="Option 2",results!Y:Y="HL")</f>
        <v>0</v>
      </c>
      <c r="R15" s="29" t="b">
        <f>AND(results!U:U="Option 3",results!Y:Y="HL")</f>
        <v>0</v>
      </c>
      <c r="S15" s="30" t="b">
        <f>AND(results!U:U="Option 4",results!Y:Y="HL")</f>
        <v>0</v>
      </c>
    </row>
    <row r="16">
      <c r="A16" s="25" t="b">
        <f>AND(results!I:I="Option 1",results!V:V="HL")</f>
        <v>0</v>
      </c>
      <c r="B16" s="25" t="b">
        <f>AND(results!I:I="Option 2",results!V:V="HL")</f>
        <v>0</v>
      </c>
      <c r="C16" s="25" t="b">
        <f>AND(results!I:I="Option 3",results!V:V="HL")</f>
        <v>0</v>
      </c>
      <c r="D16" s="25" t="b">
        <f>AND(results!I:I="Option 4",results!V:V="HL")</f>
        <v>0</v>
      </c>
      <c r="F16" s="25" t="b">
        <f>AND(results!M:M="Option 1",results!W:W="HL")</f>
        <v>0</v>
      </c>
      <c r="G16" s="25" t="b">
        <f>AND(results!M:M="Option 2",results!W:W="HL")</f>
        <v>0</v>
      </c>
      <c r="H16" s="29" t="b">
        <f>AND(results!M:M="Option 3",results!W:W="HL")</f>
        <v>0</v>
      </c>
      <c r="I16" s="30" t="b">
        <f>AND(results!M:M="Option 4",results!W:W="HL")</f>
        <v>0</v>
      </c>
      <c r="K16" s="25" t="b">
        <f>AND(results!Q:Q="Option 1",results!X:X="HL")</f>
        <v>0</v>
      </c>
      <c r="L16" s="25" t="b">
        <f>AND(results!Q:Q="Option 2",results!X:X="HL")</f>
        <v>0</v>
      </c>
      <c r="M16" s="29" t="b">
        <f>AND(results!Q:Q="Option 3",results!X:X="HL")</f>
        <v>0</v>
      </c>
      <c r="N16" s="30" t="b">
        <f>AND(results!Q:Q="Option 4",results!X:X="HL")</f>
        <v>0</v>
      </c>
      <c r="P16" s="25" t="b">
        <f>AND(results!U:U="Option 1",results!Y:Y="HL")</f>
        <v>0</v>
      </c>
      <c r="Q16" s="25" t="b">
        <f>AND(results!U:U="Option 2",results!Y:Y="HL")</f>
        <v>0</v>
      </c>
      <c r="R16" s="29" t="b">
        <f>AND(results!U:U="Option 3",results!Y:Y="HL")</f>
        <v>0</v>
      </c>
      <c r="S16" s="30" t="b">
        <f>AND(results!U:U="Option 4",results!Y:Y="HL")</f>
        <v>0</v>
      </c>
    </row>
    <row r="17">
      <c r="A17" s="25" t="b">
        <f>AND(results!I:I="Option 1",results!V:V="HL")</f>
        <v>0</v>
      </c>
      <c r="B17" s="25" t="b">
        <f>AND(results!I:I="Option 2",results!V:V="HL")</f>
        <v>0</v>
      </c>
      <c r="C17" s="25" t="b">
        <f>AND(results!I:I="Option 3",results!V:V="HL")</f>
        <v>1</v>
      </c>
      <c r="D17" s="25" t="b">
        <f>AND(results!I:I="Option 4",results!V:V="HL")</f>
        <v>0</v>
      </c>
      <c r="F17" s="25" t="b">
        <f>AND(results!M:M="Option 1",results!W:W="HL")</f>
        <v>0</v>
      </c>
      <c r="G17" s="25" t="b">
        <f>AND(results!M:M="Option 2",results!W:W="HL")</f>
        <v>0</v>
      </c>
      <c r="H17" s="29" t="b">
        <f>AND(results!M:M="Option 3",results!W:W="HL")</f>
        <v>0</v>
      </c>
      <c r="I17" s="30" t="b">
        <f>AND(results!M:M="Option 4",results!W:W="HL")</f>
        <v>0</v>
      </c>
      <c r="K17" s="25" t="b">
        <f>AND(results!Q:Q="Option 1",results!X:X="HL")</f>
        <v>0</v>
      </c>
      <c r="L17" s="25" t="b">
        <f>AND(results!Q:Q="Option 2",results!X:X="HL")</f>
        <v>0</v>
      </c>
      <c r="M17" s="29" t="b">
        <f>AND(results!Q:Q="Option 3",results!X:X="HL")</f>
        <v>0</v>
      </c>
      <c r="N17" s="30" t="b">
        <f>AND(results!Q:Q="Option 4",results!X:X="HL")</f>
        <v>0</v>
      </c>
      <c r="P17" s="25" t="b">
        <f>AND(results!U:U="Option 1",results!Y:Y="HL")</f>
        <v>0</v>
      </c>
      <c r="Q17" s="25" t="b">
        <f>AND(results!U:U="Option 2",results!Y:Y="HL")</f>
        <v>0</v>
      </c>
      <c r="R17" s="29" t="b">
        <f>AND(results!U:U="Option 3",results!Y:Y="HL")</f>
        <v>1</v>
      </c>
      <c r="S17" s="30" t="b">
        <f>AND(results!U:U="Option 4",results!Y:Y="HL")</f>
        <v>0</v>
      </c>
    </row>
    <row r="18">
      <c r="A18" s="25" t="b">
        <f>AND(results!I:I="Option 1",results!V:V="HL")</f>
        <v>0</v>
      </c>
      <c r="B18" s="25" t="b">
        <f>AND(results!I:I="Option 2",results!V:V="HL")</f>
        <v>0</v>
      </c>
      <c r="C18" s="25" t="b">
        <f>AND(results!I:I="Option 3",results!V:V="HL")</f>
        <v>0</v>
      </c>
      <c r="D18" s="25" t="b">
        <f>AND(results!I:I="Option 4",results!V:V="HL")</f>
        <v>0</v>
      </c>
      <c r="F18" s="25" t="b">
        <f>AND(results!M:M="Option 1",results!W:W="HL")</f>
        <v>0</v>
      </c>
      <c r="G18" s="25" t="b">
        <f>AND(results!M:M="Option 2",results!W:W="HL")</f>
        <v>0</v>
      </c>
      <c r="H18" s="29" t="b">
        <f>AND(results!M:M="Option 3",results!W:W="HL")</f>
        <v>0</v>
      </c>
      <c r="I18" s="30" t="b">
        <f>AND(results!M:M="Option 4",results!W:W="HL")</f>
        <v>0</v>
      </c>
      <c r="K18" s="25" t="b">
        <f>AND(results!Q:Q="Option 1",results!X:X="HL")</f>
        <v>0</v>
      </c>
      <c r="L18" s="25" t="b">
        <f>AND(results!Q:Q="Option 2",results!X:X="HL")</f>
        <v>0</v>
      </c>
      <c r="M18" s="29" t="b">
        <f>AND(results!Q:Q="Option 3",results!X:X="HL")</f>
        <v>0</v>
      </c>
      <c r="N18" s="30" t="b">
        <f>AND(results!Q:Q="Option 4",results!X:X="HL")</f>
        <v>0</v>
      </c>
      <c r="P18" s="25" t="b">
        <f>AND(results!U:U="Option 1",results!Y:Y="HL")</f>
        <v>0</v>
      </c>
      <c r="Q18" s="25" t="b">
        <f>AND(results!U:U="Option 2",results!Y:Y="HL")</f>
        <v>0</v>
      </c>
      <c r="R18" s="29" t="b">
        <f>AND(results!U:U="Option 3",results!Y:Y="HL")</f>
        <v>0</v>
      </c>
      <c r="S18" s="30" t="b">
        <f>AND(results!U:U="Option 4",results!Y:Y="HL")</f>
        <v>0</v>
      </c>
    </row>
    <row r="19">
      <c r="A19" s="25" t="b">
        <f>AND(results!I:I="Option 1",results!V:V="HL")</f>
        <v>0</v>
      </c>
      <c r="B19" s="25" t="b">
        <f>AND(results!I:I="Option 2",results!V:V="HL")</f>
        <v>0</v>
      </c>
      <c r="C19" s="25" t="b">
        <f>AND(results!I:I="Option 3",results!V:V="HL")</f>
        <v>0</v>
      </c>
      <c r="D19" s="25" t="b">
        <f>AND(results!I:I="Option 4",results!V:V="HL")</f>
        <v>0</v>
      </c>
      <c r="F19" s="25" t="b">
        <f>AND(results!M:M="Option 1",results!W:W="HL")</f>
        <v>0</v>
      </c>
      <c r="G19" s="25" t="b">
        <f>AND(results!M:M="Option 2",results!W:W="HL")</f>
        <v>0</v>
      </c>
      <c r="H19" s="29" t="b">
        <f>AND(results!M:M="Option 3",results!W:W="HL")</f>
        <v>0</v>
      </c>
      <c r="I19" s="30" t="b">
        <f>AND(results!M:M="Option 4",results!W:W="HL")</f>
        <v>0</v>
      </c>
      <c r="K19" s="25" t="b">
        <f>AND(results!Q:Q="Option 1",results!X:X="HL")</f>
        <v>0</v>
      </c>
      <c r="L19" s="25" t="b">
        <f>AND(results!Q:Q="Option 2",results!X:X="HL")</f>
        <v>0</v>
      </c>
      <c r="M19" s="29" t="b">
        <f>AND(results!Q:Q="Option 3",results!X:X="HL")</f>
        <v>0</v>
      </c>
      <c r="N19" s="30" t="b">
        <f>AND(results!Q:Q="Option 4",results!X:X="HL")</f>
        <v>0</v>
      </c>
      <c r="P19" s="25" t="b">
        <f>AND(results!U:U="Option 1",results!Y:Y="HL")</f>
        <v>0</v>
      </c>
      <c r="Q19" s="25" t="b">
        <f>AND(results!U:U="Option 2",results!Y:Y="HL")</f>
        <v>0</v>
      </c>
      <c r="R19" s="29" t="b">
        <f>AND(results!U:U="Option 3",results!Y:Y="HL")</f>
        <v>0</v>
      </c>
      <c r="S19" s="30" t="b">
        <f>AND(results!U:U="Option 4",results!Y:Y="HL")</f>
        <v>0</v>
      </c>
    </row>
    <row r="20">
      <c r="A20" s="25" t="b">
        <f>AND(results!I:I="Option 1",results!V:V="HL")</f>
        <v>0</v>
      </c>
      <c r="B20" s="25" t="b">
        <f>AND(results!I:I="Option 2",results!V:V="HL")</f>
        <v>0</v>
      </c>
      <c r="C20" s="25" t="b">
        <f>AND(results!I:I="Option 3",results!V:V="HL")</f>
        <v>1</v>
      </c>
      <c r="D20" s="25" t="b">
        <f>AND(results!I:I="Option 4",results!V:V="HL")</f>
        <v>0</v>
      </c>
      <c r="F20" s="25" t="b">
        <f>AND(results!M:M="Option 1",results!W:W="HL")</f>
        <v>0</v>
      </c>
      <c r="G20" s="25" t="b">
        <f>AND(results!M:M="Option 2",results!W:W="HL")</f>
        <v>0</v>
      </c>
      <c r="H20" s="29" t="b">
        <f>AND(results!M:M="Option 3",results!W:W="HL")</f>
        <v>0</v>
      </c>
      <c r="I20" s="30" t="b">
        <f>AND(results!M:M="Option 4",results!W:W="HL")</f>
        <v>0</v>
      </c>
      <c r="K20" s="25" t="b">
        <f>AND(results!Q:Q="Option 1",results!X:X="HL")</f>
        <v>0</v>
      </c>
      <c r="L20" s="25" t="b">
        <f>AND(results!Q:Q="Option 2",results!X:X="HL")</f>
        <v>0</v>
      </c>
      <c r="M20" s="29" t="b">
        <f>AND(results!Q:Q="Option 3",results!X:X="HL")</f>
        <v>0</v>
      </c>
      <c r="N20" s="30" t="b">
        <f>AND(results!Q:Q="Option 4",results!X:X="HL")</f>
        <v>0</v>
      </c>
      <c r="P20" s="25" t="b">
        <f>AND(results!U:U="Option 1",results!Y:Y="HL")</f>
        <v>0</v>
      </c>
      <c r="Q20" s="25" t="b">
        <f>AND(results!U:U="Option 2",results!Y:Y="HL")</f>
        <v>0</v>
      </c>
      <c r="R20" s="29" t="b">
        <f>AND(results!U:U="Option 3",results!Y:Y="HL")</f>
        <v>0</v>
      </c>
      <c r="S20" s="30" t="b">
        <f>AND(results!U:U="Option 4",results!Y:Y="HL")</f>
        <v>0</v>
      </c>
    </row>
    <row r="21">
      <c r="A21" s="25" t="b">
        <f>AND(results!I:I="Option 1",results!V:V="HL")</f>
        <v>0</v>
      </c>
      <c r="B21" s="25" t="b">
        <f>AND(results!I:I="Option 2",results!V:V="HL")</f>
        <v>0</v>
      </c>
      <c r="C21" s="25" t="b">
        <f>AND(results!I:I="Option 3",results!V:V="HL")</f>
        <v>0</v>
      </c>
      <c r="D21" s="25" t="b">
        <f>AND(results!I:I="Option 4",results!V:V="HL")</f>
        <v>0</v>
      </c>
      <c r="F21" s="25" t="b">
        <f>AND(results!M:M="Option 1",results!W:W="HL")</f>
        <v>0</v>
      </c>
      <c r="G21" s="25" t="b">
        <f>AND(results!M:M="Option 2",results!W:W="HL")</f>
        <v>0</v>
      </c>
      <c r="H21" s="29" t="b">
        <f>AND(results!M:M="Option 3",results!W:W="HL")</f>
        <v>0</v>
      </c>
      <c r="I21" s="30" t="b">
        <f>AND(results!M:M="Option 4",results!W:W="HL")</f>
        <v>0</v>
      </c>
      <c r="K21" s="25" t="b">
        <f>AND(results!Q:Q="Option 1",results!X:X="HL")</f>
        <v>0</v>
      </c>
      <c r="L21" s="25" t="b">
        <f>AND(results!Q:Q="Option 2",results!X:X="HL")</f>
        <v>0</v>
      </c>
      <c r="M21" s="29" t="b">
        <f>AND(results!Q:Q="Option 3",results!X:X="HL")</f>
        <v>0</v>
      </c>
      <c r="N21" s="30" t="b">
        <f>AND(results!Q:Q="Option 4",results!X:X="HL")</f>
        <v>0</v>
      </c>
      <c r="P21" s="25" t="b">
        <f>AND(results!U:U="Option 1",results!Y:Y="HL")</f>
        <v>0</v>
      </c>
      <c r="Q21" s="25" t="b">
        <f>AND(results!U:U="Option 2",results!Y:Y="HL")</f>
        <v>0</v>
      </c>
      <c r="R21" s="29" t="b">
        <f>AND(results!U:U="Option 3",results!Y:Y="HL")</f>
        <v>0</v>
      </c>
      <c r="S21" s="30" t="b">
        <f>AND(results!U:U="Option 4",results!Y:Y="HL")</f>
        <v>0</v>
      </c>
    </row>
    <row r="22">
      <c r="A22" s="25" t="b">
        <f>AND(results!I:I="Option 1",results!V:V="HL")</f>
        <v>0</v>
      </c>
      <c r="B22" s="25" t="b">
        <f>AND(results!I:I="Option 2",results!V:V="HL")</f>
        <v>0</v>
      </c>
      <c r="C22" s="25" t="b">
        <f>AND(results!I:I="Option 3",results!V:V="HL")</f>
        <v>0</v>
      </c>
      <c r="D22" s="25" t="b">
        <f>AND(results!I:I="Option 4",results!V:V="HL")</f>
        <v>0</v>
      </c>
      <c r="F22" s="25" t="b">
        <f>AND(results!M:M="Option 1",results!W:W="HL")</f>
        <v>0</v>
      </c>
      <c r="G22" s="25" t="b">
        <f>AND(results!M:M="Option 2",results!W:W="HL")</f>
        <v>0</v>
      </c>
      <c r="H22" s="29" t="b">
        <f>AND(results!M:M="Option 3",results!W:W="HL")</f>
        <v>0</v>
      </c>
      <c r="I22" s="30" t="b">
        <f>AND(results!M:M="Option 4",results!W:W="HL")</f>
        <v>0</v>
      </c>
      <c r="K22" s="25" t="b">
        <f>AND(results!Q:Q="Option 1",results!X:X="HL")</f>
        <v>0</v>
      </c>
      <c r="L22" s="25" t="b">
        <f>AND(results!Q:Q="Option 2",results!X:X="HL")</f>
        <v>0</v>
      </c>
      <c r="M22" s="29" t="b">
        <f>AND(results!Q:Q="Option 3",results!X:X="HL")</f>
        <v>0</v>
      </c>
      <c r="N22" s="30" t="b">
        <f>AND(results!Q:Q="Option 4",results!X:X="HL")</f>
        <v>0</v>
      </c>
      <c r="P22" s="25" t="b">
        <f>AND(results!U:U="Option 1",results!Y:Y="HL")</f>
        <v>0</v>
      </c>
      <c r="Q22" s="25" t="b">
        <f>AND(results!U:U="Option 2",results!Y:Y="HL")</f>
        <v>0</v>
      </c>
      <c r="R22" s="29" t="b">
        <f>AND(results!U:U="Option 3",results!Y:Y="HL")</f>
        <v>0</v>
      </c>
      <c r="S22" s="30" t="b">
        <f>AND(results!U:U="Option 4",results!Y:Y="HL")</f>
        <v>0</v>
      </c>
    </row>
    <row r="23">
      <c r="A23" s="25" t="b">
        <f>AND(results!I:I="Option 1",results!V:V="HL")</f>
        <v>0</v>
      </c>
      <c r="B23" s="25" t="b">
        <f>AND(results!I:I="Option 2",results!V:V="HL")</f>
        <v>0</v>
      </c>
      <c r="C23" s="25" t="b">
        <f>AND(results!I:I="Option 3",results!V:V="HL")</f>
        <v>0</v>
      </c>
      <c r="D23" s="25" t="b">
        <f>AND(results!I:I="Option 4",results!V:V="HL")</f>
        <v>0</v>
      </c>
      <c r="F23" s="25" t="b">
        <f>AND(results!M:M="Option 1",results!W:W="HL")</f>
        <v>0</v>
      </c>
      <c r="G23" s="25" t="b">
        <f>AND(results!M:M="Option 2",results!W:W="HL")</f>
        <v>0</v>
      </c>
      <c r="H23" s="29" t="b">
        <f>AND(results!M:M="Option 3",results!W:W="HL")</f>
        <v>0</v>
      </c>
      <c r="I23" s="30" t="b">
        <f>AND(results!M:M="Option 4",results!W:W="HL")</f>
        <v>0</v>
      </c>
      <c r="K23" s="25" t="b">
        <f>AND(results!Q:Q="Option 1",results!X:X="HL")</f>
        <v>0</v>
      </c>
      <c r="L23" s="25" t="b">
        <f>AND(results!Q:Q="Option 2",results!X:X="HL")</f>
        <v>0</v>
      </c>
      <c r="M23" s="29" t="b">
        <f>AND(results!Q:Q="Option 3",results!X:X="HL")</f>
        <v>1</v>
      </c>
      <c r="N23" s="30" t="b">
        <f>AND(results!Q:Q="Option 4",results!X:X="HL")</f>
        <v>0</v>
      </c>
      <c r="P23" s="25" t="b">
        <f>AND(results!U:U="Option 1",results!Y:Y="HL")</f>
        <v>0</v>
      </c>
      <c r="Q23" s="25" t="b">
        <f>AND(results!U:U="Option 2",results!Y:Y="HL")</f>
        <v>0</v>
      </c>
      <c r="R23" s="29" t="b">
        <f>AND(results!U:U="Option 3",results!Y:Y="HL")</f>
        <v>0</v>
      </c>
      <c r="S23" s="30" t="b">
        <f>AND(results!U:U="Option 4",results!Y:Y="HL")</f>
        <v>0</v>
      </c>
    </row>
    <row r="24">
      <c r="A24" s="25" t="b">
        <f>AND(results!I:I="Option 1",results!V:V="HL")</f>
        <v>0</v>
      </c>
      <c r="B24" s="25" t="b">
        <f>AND(results!I:I="Option 2",results!V:V="HL")</f>
        <v>0</v>
      </c>
      <c r="C24" s="25" t="b">
        <f>AND(results!I:I="Option 3",results!V:V="HL")</f>
        <v>0</v>
      </c>
      <c r="D24" s="25" t="b">
        <f>AND(results!I:I="Option 4",results!V:V="HL")</f>
        <v>0</v>
      </c>
      <c r="F24" s="25" t="b">
        <f>AND(results!M:M="Option 1",results!W:W="HL")</f>
        <v>0</v>
      </c>
      <c r="G24" s="25" t="b">
        <f>AND(results!M:M="Option 2",results!W:W="HL")</f>
        <v>0</v>
      </c>
      <c r="H24" s="29" t="b">
        <f>AND(results!M:M="Option 3",results!W:W="HL")</f>
        <v>0</v>
      </c>
      <c r="I24" s="30" t="b">
        <f>AND(results!M:M="Option 4",results!W:W="HL")</f>
        <v>0</v>
      </c>
      <c r="K24" s="25" t="b">
        <f>AND(results!Q:Q="Option 1",results!X:X="HL")</f>
        <v>0</v>
      </c>
      <c r="L24" s="25" t="b">
        <f>AND(results!Q:Q="Option 2",results!X:X="HL")</f>
        <v>0</v>
      </c>
      <c r="M24" s="29" t="b">
        <f>AND(results!Q:Q="Option 3",results!X:X="HL")</f>
        <v>1</v>
      </c>
      <c r="N24" s="30" t="b">
        <f>AND(results!Q:Q="Option 4",results!X:X="HL")</f>
        <v>0</v>
      </c>
      <c r="P24" s="25" t="b">
        <f>AND(results!U:U="Option 1",results!Y:Y="HL")</f>
        <v>0</v>
      </c>
      <c r="Q24" s="25" t="b">
        <f>AND(results!U:U="Option 2",results!Y:Y="HL")</f>
        <v>0</v>
      </c>
      <c r="R24" s="29" t="b">
        <f>AND(results!U:U="Option 3",results!Y:Y="HL")</f>
        <v>0</v>
      </c>
      <c r="S24" s="30" t="b">
        <f>AND(results!U:U="Option 4",results!Y:Y="HL")</f>
        <v>0</v>
      </c>
    </row>
    <row r="25">
      <c r="A25" s="25" t="b">
        <f>AND(results!I:I="Option 1",results!V:V="HL")</f>
        <v>0</v>
      </c>
      <c r="B25" s="25" t="b">
        <f>AND(results!I:I="Option 2",results!V:V="HL")</f>
        <v>0</v>
      </c>
      <c r="C25" s="25" t="b">
        <f>AND(results!I:I="Option 3",results!V:V="HL")</f>
        <v>0</v>
      </c>
      <c r="D25" s="25" t="b">
        <f>AND(results!I:I="Option 4",results!V:V="HL")</f>
        <v>0</v>
      </c>
      <c r="F25" s="25" t="b">
        <f>AND(results!M:M="Option 1",results!W:W="HL")</f>
        <v>0</v>
      </c>
      <c r="G25" s="25" t="b">
        <f>AND(results!M:M="Option 2",results!W:W="HL")</f>
        <v>0</v>
      </c>
      <c r="H25" s="29" t="b">
        <f>AND(results!M:M="Option 3",results!W:W="HL")</f>
        <v>0</v>
      </c>
      <c r="I25" s="30" t="b">
        <f>AND(results!M:M="Option 4",results!W:W="HL")</f>
        <v>0</v>
      </c>
      <c r="K25" s="25" t="b">
        <f>AND(results!Q:Q="Option 1",results!X:X="HL")</f>
        <v>0</v>
      </c>
      <c r="L25" s="25" t="b">
        <f>AND(results!Q:Q="Option 2",results!X:X="HL")</f>
        <v>0</v>
      </c>
      <c r="M25" s="29" t="b">
        <f>AND(results!Q:Q="Option 3",results!X:X="HL")</f>
        <v>0</v>
      </c>
      <c r="N25" s="30" t="b">
        <f>AND(results!Q:Q="Option 4",results!X:X="HL")</f>
        <v>0</v>
      </c>
      <c r="P25" s="25" t="b">
        <f>AND(results!U:U="Option 1",results!Y:Y="HL")</f>
        <v>0</v>
      </c>
      <c r="Q25" s="25" t="b">
        <f>AND(results!U:U="Option 2",results!Y:Y="HL")</f>
        <v>0</v>
      </c>
      <c r="R25" s="29" t="b">
        <f>AND(results!U:U="Option 3",results!Y:Y="HL")</f>
        <v>0</v>
      </c>
      <c r="S25" s="30" t="b">
        <f>AND(results!U:U="Option 4",results!Y:Y="HL")</f>
        <v>0</v>
      </c>
    </row>
    <row r="26">
      <c r="A26" s="25" t="b">
        <f>AND(results!I:I="Option 1",results!V:V="HL")</f>
        <v>0</v>
      </c>
      <c r="B26" s="25" t="b">
        <f>AND(results!I:I="Option 2",results!V:V="HL")</f>
        <v>0</v>
      </c>
      <c r="C26" s="25" t="b">
        <f>AND(results!I:I="Option 3",results!V:V="HL")</f>
        <v>0</v>
      </c>
      <c r="D26" s="25" t="b">
        <f>AND(results!I:I="Option 4",results!V:V="HL")</f>
        <v>0</v>
      </c>
      <c r="F26" s="25" t="b">
        <f>AND(results!M:M="Option 1",results!W:W="HL")</f>
        <v>0</v>
      </c>
      <c r="G26" s="25" t="b">
        <f>AND(results!M:M="Option 2",results!W:W="HL")</f>
        <v>0</v>
      </c>
      <c r="H26" s="29" t="b">
        <f>AND(results!M:M="Option 3",results!W:W="HL")</f>
        <v>1</v>
      </c>
      <c r="I26" s="30" t="b">
        <f>AND(results!M:M="Option 4",results!W:W="HL")</f>
        <v>0</v>
      </c>
      <c r="K26" s="25" t="b">
        <f>AND(results!Q:Q="Option 1",results!X:X="HL")</f>
        <v>0</v>
      </c>
      <c r="L26" s="25" t="b">
        <f>AND(results!Q:Q="Option 2",results!X:X="HL")</f>
        <v>0</v>
      </c>
      <c r="M26" s="29" t="b">
        <f>AND(results!Q:Q="Option 3",results!X:X="HL")</f>
        <v>0</v>
      </c>
      <c r="N26" s="30" t="b">
        <f>AND(results!Q:Q="Option 4",results!X:X="HL")</f>
        <v>0</v>
      </c>
      <c r="P26" s="25" t="b">
        <f>AND(results!U:U="Option 1",results!Y:Y="HL")</f>
        <v>0</v>
      </c>
      <c r="Q26" s="25" t="b">
        <f>AND(results!U:U="Option 2",results!Y:Y="HL")</f>
        <v>0</v>
      </c>
      <c r="R26" s="29" t="b">
        <f>AND(results!U:U="Option 3",results!Y:Y="HL")</f>
        <v>0</v>
      </c>
      <c r="S26" s="30" t="b">
        <f>AND(results!U:U="Option 4",results!Y:Y="HL")</f>
        <v>0</v>
      </c>
    </row>
    <row r="27">
      <c r="A27" s="25" t="b">
        <f>AND(results!I:I="Option 1",results!V:V="HL")</f>
        <v>0</v>
      </c>
      <c r="B27" s="25" t="b">
        <f>AND(results!I:I="Option 2",results!V:V="HL")</f>
        <v>0</v>
      </c>
      <c r="C27" s="25" t="b">
        <f>AND(results!I:I="Option 3",results!V:V="HL")</f>
        <v>0</v>
      </c>
      <c r="D27" s="25" t="b">
        <f>AND(results!I:I="Option 4",results!V:V="HL")</f>
        <v>0</v>
      </c>
      <c r="F27" s="25" t="b">
        <f>AND(results!M:M="Option 1",results!W:W="HL")</f>
        <v>0</v>
      </c>
      <c r="G27" s="25" t="b">
        <f>AND(results!M:M="Option 2",results!W:W="HL")</f>
        <v>0</v>
      </c>
      <c r="H27" s="29" t="b">
        <f>AND(results!M:M="Option 3",results!W:W="HL")</f>
        <v>0</v>
      </c>
      <c r="I27" s="30" t="b">
        <f>AND(results!M:M="Option 4",results!W:W="HL")</f>
        <v>0</v>
      </c>
      <c r="K27" s="25" t="b">
        <f>AND(results!Q:Q="Option 1",results!X:X="HL")</f>
        <v>0</v>
      </c>
      <c r="L27" s="25" t="b">
        <f>AND(results!Q:Q="Option 2",results!X:X="HL")</f>
        <v>0</v>
      </c>
      <c r="M27" s="29" t="b">
        <f>AND(results!Q:Q="Option 3",results!X:X="HL")</f>
        <v>0</v>
      </c>
      <c r="N27" s="30" t="b">
        <f>AND(results!Q:Q="Option 4",results!X:X="HL")</f>
        <v>0</v>
      </c>
      <c r="P27" s="25" t="b">
        <f>AND(results!U:U="Option 1",results!Y:Y="HL")</f>
        <v>0</v>
      </c>
      <c r="Q27" s="25" t="b">
        <f>AND(results!U:U="Option 2",results!Y:Y="HL")</f>
        <v>0</v>
      </c>
      <c r="R27" s="29" t="b">
        <f>AND(results!U:U="Option 3",results!Y:Y="HL")</f>
        <v>0</v>
      </c>
      <c r="S27" s="30" t="b">
        <f>AND(results!U:U="Option 4",results!Y:Y="HL")</f>
        <v>0</v>
      </c>
    </row>
    <row r="28">
      <c r="F28" s="25" t="b">
        <f>AND(results!M:M="Option 1",results!W:W="HL")</f>
        <v>0</v>
      </c>
      <c r="G28" s="25" t="b">
        <f>AND(results!M:M="Option 2",results!W:W="HL")</f>
        <v>0</v>
      </c>
      <c r="H28" s="29" t="b">
        <f>AND(results!M:M="Option 3",results!W:W="HL")</f>
        <v>0</v>
      </c>
      <c r="I28" s="30" t="b">
        <f>AND(results!M:M="Option 4",results!W:W="HL")</f>
        <v>0</v>
      </c>
      <c r="K28" s="25" t="b">
        <f>AND(results!Q:Q="Option 1",results!X:X="HL")</f>
        <v>0</v>
      </c>
      <c r="L28" s="25" t="b">
        <f>AND(results!Q:Q="Option 2",results!X:X="HL")</f>
        <v>0</v>
      </c>
      <c r="M28" s="29" t="b">
        <f>AND(results!Q:Q="Option 3",results!X:X="HL")</f>
        <v>0</v>
      </c>
      <c r="N28" s="30" t="b">
        <f>AND(results!Q:Q="Option 4",results!X:X="HL")</f>
        <v>0</v>
      </c>
      <c r="P28" s="25" t="b">
        <f>AND(results!U:U="Option 1",results!Y:Y="HL")</f>
        <v>0</v>
      </c>
      <c r="Q28" s="25" t="b">
        <f>AND(results!U:U="Option 2",results!Y:Y="HL")</f>
        <v>0</v>
      </c>
      <c r="R28" s="29" t="b">
        <f>AND(results!U:U="Option 3",results!Y:Y="HL")</f>
        <v>0</v>
      </c>
      <c r="S28" s="30" t="b">
        <f>AND(results!U:U="Option 4",results!Y:Y="HL")</f>
        <v>0</v>
      </c>
    </row>
    <row r="29">
      <c r="F29" s="25" t="b">
        <f>AND(results!M:M="Option 1",results!W:W="HL")</f>
        <v>0</v>
      </c>
      <c r="G29" s="25" t="b">
        <f>AND(results!M:M="Option 2",results!W:W="HL")</f>
        <v>0</v>
      </c>
      <c r="H29" s="29" t="b">
        <f>AND(results!M:M="Option 3",results!W:W="HL")</f>
        <v>0</v>
      </c>
      <c r="I29" s="30" t="b">
        <f>AND(results!M:M="Option 4",results!W:W="HL")</f>
        <v>0</v>
      </c>
      <c r="K29" s="25" t="b">
        <f>AND(results!Q:Q="Option 1",results!X:X="HL")</f>
        <v>0</v>
      </c>
      <c r="L29" s="25" t="b">
        <f>AND(results!Q:Q="Option 2",results!X:X="HL")</f>
        <v>0</v>
      </c>
      <c r="M29" s="29" t="b">
        <f>AND(results!Q:Q="Option 3",results!X:X="HL")</f>
        <v>0</v>
      </c>
      <c r="N29" s="30" t="b">
        <f>AND(results!Q:Q="Option 4",results!X:X="HL")</f>
        <v>0</v>
      </c>
      <c r="P29" s="25" t="b">
        <f>AND(results!U:U="Option 1",results!Y:Y="HL")</f>
        <v>0</v>
      </c>
      <c r="Q29" s="25" t="b">
        <f>AND(results!U:U="Option 2",results!Y:Y="HL")</f>
        <v>0</v>
      </c>
      <c r="R29" s="29" t="b">
        <f>AND(results!U:U="Option 3",results!Y:Y="HL")</f>
        <v>0</v>
      </c>
      <c r="S29" s="30" t="b">
        <f>AND(results!U:U="Option 4",results!Y:Y="HL")</f>
        <v>0</v>
      </c>
    </row>
    <row r="30">
      <c r="F30" s="25" t="b">
        <f>AND(results!M:M="Option 1",results!W:W="HL")</f>
        <v>0</v>
      </c>
      <c r="G30" s="25" t="b">
        <f>AND(results!M:M="Option 2",results!W:W="HL")</f>
        <v>0</v>
      </c>
      <c r="H30" s="29" t="b">
        <f>AND(results!M:M="Option 3",results!W:W="HL")</f>
        <v>0</v>
      </c>
      <c r="I30" s="30" t="b">
        <f>AND(results!M:M="Option 4",results!W:W="HL")</f>
        <v>0</v>
      </c>
      <c r="K30" s="25" t="b">
        <f>AND(results!Q:Q="Option 1",results!X:X="HL")</f>
        <v>0</v>
      </c>
      <c r="L30" s="25" t="b">
        <f>AND(results!Q:Q="Option 2",results!X:X="HL")</f>
        <v>0</v>
      </c>
      <c r="M30" s="29" t="b">
        <f>AND(results!Q:Q="Option 3",results!X:X="HL")</f>
        <v>0</v>
      </c>
      <c r="N30" s="30" t="b">
        <f>AND(results!Q:Q="Option 4",results!X:X="HL")</f>
        <v>0</v>
      </c>
      <c r="P30" s="25" t="b">
        <f>AND(results!U:U="Option 1",results!Y:Y="HL")</f>
        <v>0</v>
      </c>
      <c r="Q30" s="25" t="b">
        <f>AND(results!U:U="Option 2",results!Y:Y="HL")</f>
        <v>0</v>
      </c>
      <c r="R30" s="29" t="b">
        <f>AND(results!U:U="Option 3",results!Y:Y="HL")</f>
        <v>0</v>
      </c>
      <c r="S30" s="30" t="b">
        <f>AND(results!U:U="Option 4",results!Y:Y="HL")</f>
        <v>0</v>
      </c>
    </row>
    <row r="31">
      <c r="P31" s="25" t="b">
        <f>AND(results!U:U="Option 1",results!Y:Y="HL")</f>
        <v>0</v>
      </c>
      <c r="Q31" s="25" t="b">
        <f>AND(results!U:U="Option 2",results!Y:Y="HL")</f>
        <v>0</v>
      </c>
      <c r="R31" s="29" t="b">
        <f>AND(results!U:U="Option 3",results!Y:Y="HL")</f>
        <v>0</v>
      </c>
      <c r="S31" s="30" t="b">
        <f>AND(results!U:U="Option 4",results!Y:Y="HL")</f>
        <v>0</v>
      </c>
    </row>
    <row r="32">
      <c r="P32" s="25" t="b">
        <f>AND(results!U:U="Option 1",results!Y:Y="HL")</f>
        <v>0</v>
      </c>
      <c r="Q32" s="25" t="b">
        <f>AND(results!U:U="Option 2",results!Y:Y="HL")</f>
        <v>0</v>
      </c>
      <c r="R32" s="29" t="b">
        <f>AND(results!U:U="Option 3",results!Y:Y="HL")</f>
        <v>0</v>
      </c>
      <c r="S32" s="30" t="b">
        <f>AND(results!U:U="Option 4",results!Y:Y="HL")</f>
        <v>0</v>
      </c>
    </row>
    <row r="33">
      <c r="P33" s="25" t="b">
        <f>AND(results!U:U="Option 1",results!Y:Y="HL")</f>
        <v>0</v>
      </c>
      <c r="Q33" s="25" t="b">
        <f>AND(results!U:U="Option 2",results!Y:Y="HL")</f>
        <v>0</v>
      </c>
      <c r="R33" s="29" t="b">
        <f>AND(results!U:U="Option 3",results!Y:Y="HL")</f>
        <v>0</v>
      </c>
      <c r="S33" s="30" t="b">
        <f>AND(results!U:U="Option 4",results!Y:Y="HL")</f>
        <v>0</v>
      </c>
    </row>
    <row r="34">
      <c r="P34" s="25" t="b">
        <f>AND(results!U:U="Option 1",results!Y:Y="HL")</f>
        <v>0</v>
      </c>
      <c r="Q34" s="25" t="b">
        <f>AND(results!U:U="Option 2",results!Y:Y="HL")</f>
        <v>0</v>
      </c>
      <c r="R34" s="29" t="b">
        <f>AND(results!U:U="Option 3",results!Y:Y="HL")</f>
        <v>0</v>
      </c>
      <c r="S34" s="30" t="b">
        <f>AND(results!U:U="Option 4",results!Y:Y="HL")</f>
        <v>0</v>
      </c>
    </row>
    <row r="35">
      <c r="P35" s="25" t="b">
        <f>AND(results!U:U="Option 1",results!Y:Y="HL")</f>
        <v>0</v>
      </c>
      <c r="Q35" s="25" t="b">
        <f>AND(results!U:U="Option 2",results!Y:Y="HL")</f>
        <v>0</v>
      </c>
      <c r="R35" s="29" t="b">
        <f>AND(results!U:U="Option 3",results!Y:Y="HL")</f>
        <v>0</v>
      </c>
      <c r="S35" s="30" t="b">
        <f>AND(results!U:U="Option 4",results!Y:Y="HL")</f>
        <v>0</v>
      </c>
    </row>
    <row r="36">
      <c r="P36" s="25" t="b">
        <f>AND(results!U:U="Option 1",results!Y:Y="HL")</f>
        <v>0</v>
      </c>
      <c r="Q36" s="25" t="b">
        <f>AND(results!U:U="Option 2",results!Y:Y="HL")</f>
        <v>0</v>
      </c>
      <c r="R36" s="29" t="b">
        <f>AND(results!U:U="Option 3",results!Y:Y="HL")</f>
        <v>0</v>
      </c>
      <c r="S36" s="30" t="b">
        <f>AND(results!U:U="Option 4",results!Y:Y="HL")</f>
        <v>0</v>
      </c>
    </row>
    <row r="37">
      <c r="P37" s="25" t="b">
        <f>AND(results!U:U="Option 1",results!Y:Y="HL")</f>
        <v>0</v>
      </c>
      <c r="Q37" s="25" t="b">
        <f>AND(results!U:U="Option 2",results!Y:Y="HL")</f>
        <v>0</v>
      </c>
      <c r="R37" s="29" t="b">
        <f>AND(results!U:U="Option 3",results!Y:Y="HL")</f>
        <v>0</v>
      </c>
      <c r="S37" s="30" t="b">
        <f>AND(results!U:U="Option 4",results!Y:Y="HL")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54</v>
      </c>
      <c r="B1" s="26"/>
      <c r="C1" s="26"/>
      <c r="D1" s="26"/>
      <c r="E1" s="27"/>
      <c r="F1" s="26" t="s">
        <v>55</v>
      </c>
      <c r="G1" s="27"/>
      <c r="H1" s="27"/>
      <c r="I1" s="27"/>
      <c r="J1" s="27"/>
      <c r="K1" s="26" t="s">
        <v>56</v>
      </c>
      <c r="L1" s="27"/>
      <c r="M1" s="27"/>
      <c r="N1" s="27"/>
      <c r="O1" s="27"/>
      <c r="P1" s="26" t="s">
        <v>57</v>
      </c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45</v>
      </c>
      <c r="B2" s="28" t="s">
        <v>46</v>
      </c>
      <c r="C2" s="28" t="s">
        <v>47</v>
      </c>
      <c r="D2" s="28" t="s">
        <v>48</v>
      </c>
      <c r="F2" s="28" t="s">
        <v>45</v>
      </c>
      <c r="G2" s="28" t="s">
        <v>46</v>
      </c>
      <c r="H2" s="28" t="s">
        <v>47</v>
      </c>
      <c r="I2" s="28" t="s">
        <v>48</v>
      </c>
      <c r="K2" s="28" t="s">
        <v>45</v>
      </c>
      <c r="L2" s="28" t="s">
        <v>46</v>
      </c>
      <c r="M2" s="28" t="s">
        <v>47</v>
      </c>
      <c r="N2" s="28" t="s">
        <v>48</v>
      </c>
      <c r="P2" s="28" t="s">
        <v>45</v>
      </c>
      <c r="Q2" s="28" t="s">
        <v>46</v>
      </c>
      <c r="R2" s="28" t="s">
        <v>47</v>
      </c>
      <c r="S2" s="28" t="s">
        <v>48</v>
      </c>
    </row>
    <row r="3">
      <c r="A3" s="25" t="b">
        <f>AND(results!I:I="Option 1",results!V:V="HH")</f>
        <v>0</v>
      </c>
      <c r="B3" s="25" t="b">
        <f>AND(results!I:I="Option 2",results!V:V="HH")</f>
        <v>0</v>
      </c>
      <c r="C3" s="25" t="b">
        <f>AND(results!I:I="Option 3",results!V:V="HH")</f>
        <v>0</v>
      </c>
      <c r="D3" s="25" t="b">
        <f>AND(results!I:I="Option 4",results!V:V="HH")</f>
        <v>0</v>
      </c>
      <c r="F3" s="25" t="b">
        <f>AND(results!M:M="Option 1",results!W:W="HH")</f>
        <v>0</v>
      </c>
      <c r="G3" s="25" t="b">
        <f>AND(results!M:M="Option 2",results!W:W="HH")</f>
        <v>0</v>
      </c>
      <c r="H3" s="29" t="b">
        <f>AND(results!M:M="Option 3",results!W:W="HH")</f>
        <v>0</v>
      </c>
      <c r="I3" s="30" t="b">
        <f>AND(results!M:M="Option 4",results!W:W="HH")</f>
        <v>0</v>
      </c>
      <c r="K3" s="25" t="b">
        <f>AND(results!Q:Q="Option 1",results!X:X="HH")</f>
        <v>0</v>
      </c>
      <c r="L3" s="25" t="b">
        <f>AND(results!Q:Q="Option 2",results!X:X="HH")</f>
        <v>0</v>
      </c>
      <c r="M3" s="29" t="b">
        <f>AND(results!Q:Q="Option 3",results!X:X="HH")</f>
        <v>0</v>
      </c>
      <c r="N3" s="30" t="b">
        <f>AND(results!Q:Q="Option 4",results!X:X="HH")</f>
        <v>1</v>
      </c>
      <c r="P3" s="25" t="b">
        <f>AND(results!U:U="Option 1",results!Y:Y="HH")</f>
        <v>0</v>
      </c>
      <c r="Q3" s="25" t="b">
        <f>AND(results!U:U="Option 2",results!Y:Y="HH")</f>
        <v>0</v>
      </c>
      <c r="R3" s="29" t="b">
        <f>AND(results!U:U="Option 3",results!Y:Y="HH")</f>
        <v>0</v>
      </c>
      <c r="S3" s="30" t="b">
        <f>AND(results!U:U="Option 4",results!Y:Y="HH")</f>
        <v>0</v>
      </c>
    </row>
    <row r="4">
      <c r="A4" s="25" t="b">
        <f>AND(results!I:I="Option 1",results!V:V="HH")</f>
        <v>0</v>
      </c>
      <c r="B4" s="25" t="b">
        <f>AND(results!I:I="Option 2",results!V:V="HH")</f>
        <v>0</v>
      </c>
      <c r="C4" s="25" t="b">
        <f>AND(results!I:I="Option 3",results!V:V="HH")</f>
        <v>0</v>
      </c>
      <c r="D4" s="25" t="b">
        <f>AND(results!I:I="Option 4",results!V:V="HH")</f>
        <v>0</v>
      </c>
      <c r="F4" s="25" t="b">
        <f>AND(results!M:M="Option 1",results!W:W="HH")</f>
        <v>0</v>
      </c>
      <c r="G4" s="25" t="b">
        <f>AND(results!M:M="Option 2",results!W:W="HH")</f>
        <v>0</v>
      </c>
      <c r="H4" s="29" t="b">
        <f>AND(results!M:M="Option 3",results!W:W="HH")</f>
        <v>0</v>
      </c>
      <c r="I4" s="30" t="b">
        <f>AND(results!M:M="Option 4",results!W:W="HH")</f>
        <v>0</v>
      </c>
      <c r="K4" s="25" t="b">
        <f>AND(results!Q:Q="Option 1",results!X:X="HH")</f>
        <v>0</v>
      </c>
      <c r="L4" s="25" t="b">
        <f>AND(results!Q:Q="Option 2",results!X:X="HH")</f>
        <v>0</v>
      </c>
      <c r="M4" s="29" t="b">
        <f>AND(results!Q:Q="Option 3",results!X:X="HH")</f>
        <v>0</v>
      </c>
      <c r="N4" s="30" t="b">
        <f>AND(results!Q:Q="Option 4",results!X:X="HH")</f>
        <v>0</v>
      </c>
      <c r="P4" s="25" t="b">
        <f>AND(results!U:U="Option 1",results!Y:Y="HH")</f>
        <v>0</v>
      </c>
      <c r="Q4" s="25" t="b">
        <f>AND(results!U:U="Option 2",results!Y:Y="HH")</f>
        <v>0</v>
      </c>
      <c r="R4" s="29" t="b">
        <f>AND(results!U:U="Option 3",results!Y:Y="HH")</f>
        <v>0</v>
      </c>
      <c r="S4" s="30" t="b">
        <f>AND(results!U:U="Option 4",results!Y:Y="HH")</f>
        <v>0</v>
      </c>
    </row>
    <row r="5">
      <c r="A5" s="25" t="b">
        <f>AND(results!I:I="Option 1",results!V:V="HH")</f>
        <v>0</v>
      </c>
      <c r="B5" s="25" t="b">
        <f>AND(results!I:I="Option 2",results!V:V="HH")</f>
        <v>0</v>
      </c>
      <c r="C5" s="25" t="b">
        <f>AND(results!I:I="Option 3",results!V:V="HH")</f>
        <v>0</v>
      </c>
      <c r="D5" s="25" t="b">
        <f>AND(results!I:I="Option 4",results!V:V="HH")</f>
        <v>0</v>
      </c>
      <c r="F5" s="25" t="b">
        <f>AND(results!M:M="Option 1",results!W:W="HH")</f>
        <v>0</v>
      </c>
      <c r="G5" s="25" t="b">
        <f>AND(results!M:M="Option 2",results!W:W="HH")</f>
        <v>0</v>
      </c>
      <c r="H5" s="29" t="b">
        <f>AND(results!M:M="Option 3",results!W:W="HH")</f>
        <v>0</v>
      </c>
      <c r="I5" s="30" t="b">
        <f>AND(results!M:M="Option 4",results!W:W="HH")</f>
        <v>0</v>
      </c>
      <c r="K5" s="25" t="b">
        <f>AND(results!Q:Q="Option 1",results!X:X="HH")</f>
        <v>0</v>
      </c>
      <c r="L5" s="25" t="b">
        <f>AND(results!Q:Q="Option 2",results!X:X="HH")</f>
        <v>0</v>
      </c>
      <c r="M5" s="29" t="b">
        <f>AND(results!Q:Q="Option 3",results!X:X="HH")</f>
        <v>0</v>
      </c>
      <c r="N5" s="30" t="b">
        <f>AND(results!Q:Q="Option 4",results!X:X="HH")</f>
        <v>0</v>
      </c>
      <c r="P5" s="25" t="b">
        <f>AND(results!U:U="Option 1",results!Y:Y="HH")</f>
        <v>0</v>
      </c>
      <c r="Q5" s="25" t="b">
        <f>AND(results!U:U="Option 2",results!Y:Y="HH")</f>
        <v>0</v>
      </c>
      <c r="R5" s="29" t="b">
        <f>AND(results!U:U="Option 3",results!Y:Y="HH")</f>
        <v>0</v>
      </c>
      <c r="S5" s="30" t="b">
        <f>AND(results!U:U="Option 4",results!Y:Y="HH")</f>
        <v>0</v>
      </c>
    </row>
    <row r="6">
      <c r="A6" s="25" t="b">
        <f>AND(results!I:I="Option 1",results!V:V="HH")</f>
        <v>0</v>
      </c>
      <c r="B6" s="25" t="b">
        <f>AND(results!I:I="Option 2",results!V:V="HH")</f>
        <v>0</v>
      </c>
      <c r="C6" s="25" t="b">
        <f>AND(results!I:I="Option 3",results!V:V="HH")</f>
        <v>0</v>
      </c>
      <c r="D6" s="25" t="b">
        <f>AND(results!I:I="Option 4",results!V:V="HH")</f>
        <v>0</v>
      </c>
      <c r="F6" s="25" t="b">
        <f>AND(results!M:M="Option 1",results!W:W="HH")</f>
        <v>0</v>
      </c>
      <c r="G6" s="25" t="b">
        <f>AND(results!M:M="Option 2",results!W:W="HH")</f>
        <v>0</v>
      </c>
      <c r="H6" s="29" t="b">
        <f>AND(results!M:M="Option 3",results!W:W="HH")</f>
        <v>0</v>
      </c>
      <c r="I6" s="30" t="b">
        <f>AND(results!M:M="Option 4",results!W:W="HH")</f>
        <v>0</v>
      </c>
      <c r="K6" s="25" t="b">
        <f>AND(results!Q:Q="Option 1",results!X:X="HH")</f>
        <v>0</v>
      </c>
      <c r="L6" s="25" t="b">
        <f>AND(results!Q:Q="Option 2",results!X:X="HH")</f>
        <v>0</v>
      </c>
      <c r="M6" s="29" t="b">
        <f>AND(results!Q:Q="Option 3",results!X:X="HH")</f>
        <v>0</v>
      </c>
      <c r="N6" s="30" t="b">
        <f>AND(results!Q:Q="Option 4",results!X:X="HH")</f>
        <v>0</v>
      </c>
      <c r="P6" s="25" t="b">
        <f>AND(results!U:U="Option 1",results!Y:Y="HH")</f>
        <v>0</v>
      </c>
      <c r="Q6" s="25" t="b">
        <f>AND(results!U:U="Option 2",results!Y:Y="HH")</f>
        <v>0</v>
      </c>
      <c r="R6" s="29" t="b">
        <f>AND(results!U:U="Option 3",results!Y:Y="HH")</f>
        <v>0</v>
      </c>
      <c r="S6" s="30" t="b">
        <f>AND(results!U:U="Option 4",results!Y:Y="HH")</f>
        <v>0</v>
      </c>
    </row>
    <row r="7">
      <c r="A7" s="25" t="b">
        <f>AND(results!I:I="Option 1",results!V:V="HH")</f>
        <v>0</v>
      </c>
      <c r="B7" s="25" t="b">
        <f>AND(results!I:I="Option 2",results!V:V="HH")</f>
        <v>0</v>
      </c>
      <c r="C7" s="25" t="b">
        <f>AND(results!I:I="Option 3",results!V:V="HH")</f>
        <v>0</v>
      </c>
      <c r="D7" s="25" t="b">
        <f>AND(results!I:I="Option 4",results!V:V="HH")</f>
        <v>0</v>
      </c>
      <c r="F7" s="25" t="b">
        <f>AND(results!M:M="Option 1",results!W:W="HH")</f>
        <v>0</v>
      </c>
      <c r="G7" s="25" t="b">
        <f>AND(results!M:M="Option 2",results!W:W="HH")</f>
        <v>0</v>
      </c>
      <c r="H7" s="29" t="b">
        <f>AND(results!M:M="Option 3",results!W:W="HH")</f>
        <v>0</v>
      </c>
      <c r="I7" s="30" t="b">
        <f>AND(results!M:M="Option 4",results!W:W="HH")</f>
        <v>0</v>
      </c>
      <c r="K7" s="25" t="b">
        <f>AND(results!Q:Q="Option 1",results!X:X="HH")</f>
        <v>0</v>
      </c>
      <c r="L7" s="25" t="b">
        <f>AND(results!Q:Q="Option 2",results!X:X="HH")</f>
        <v>0</v>
      </c>
      <c r="M7" s="29" t="b">
        <f>AND(results!Q:Q="Option 3",results!X:X="HH")</f>
        <v>0</v>
      </c>
      <c r="N7" s="30" t="b">
        <f>AND(results!Q:Q="Option 4",results!X:X="HH")</f>
        <v>0</v>
      </c>
      <c r="P7" s="25" t="b">
        <f>AND(results!U:U="Option 1",results!Y:Y="HH")</f>
        <v>0</v>
      </c>
      <c r="Q7" s="25" t="b">
        <f>AND(results!U:U="Option 2",results!Y:Y="HH")</f>
        <v>0</v>
      </c>
      <c r="R7" s="29" t="b">
        <f>AND(results!U:U="Option 3",results!Y:Y="HH")</f>
        <v>0</v>
      </c>
      <c r="S7" s="30" t="b">
        <f>AND(results!U:U="Option 4",results!Y:Y="HH")</f>
        <v>0</v>
      </c>
    </row>
    <row r="8">
      <c r="A8" s="25" t="b">
        <f>AND(results!I:I="Option 1",results!V:V="HH")</f>
        <v>0</v>
      </c>
      <c r="B8" s="25" t="b">
        <f>AND(results!I:I="Option 2",results!V:V="HH")</f>
        <v>0</v>
      </c>
      <c r="C8" s="25" t="b">
        <f>AND(results!I:I="Option 3",results!V:V="HH")</f>
        <v>0</v>
      </c>
      <c r="D8" s="25" t="b">
        <f>AND(results!I:I="Option 4",results!V:V="HH")</f>
        <v>0</v>
      </c>
      <c r="F8" s="25" t="b">
        <f>AND(results!M:M="Option 1",results!W:W="HH")</f>
        <v>0</v>
      </c>
      <c r="G8" s="25" t="b">
        <f>AND(results!M:M="Option 2",results!W:W="HH")</f>
        <v>0</v>
      </c>
      <c r="H8" s="29" t="b">
        <f>AND(results!M:M="Option 3",results!W:W="HH")</f>
        <v>0</v>
      </c>
      <c r="I8" s="30" t="b">
        <f>AND(results!M:M="Option 4",results!W:W="HH")</f>
        <v>1</v>
      </c>
      <c r="K8" s="25" t="b">
        <f>AND(results!Q:Q="Option 1",results!X:X="HH")</f>
        <v>0</v>
      </c>
      <c r="L8" s="25" t="b">
        <f>AND(results!Q:Q="Option 2",results!X:X="HH")</f>
        <v>0</v>
      </c>
      <c r="M8" s="29" t="b">
        <f>AND(results!Q:Q="Option 3",results!X:X="HH")</f>
        <v>0</v>
      </c>
      <c r="N8" s="30" t="b">
        <f>AND(results!Q:Q="Option 4",results!X:X="HH")</f>
        <v>1</v>
      </c>
      <c r="P8" s="25" t="b">
        <f>AND(results!U:U="Option 1",results!Y:Y="HH")</f>
        <v>0</v>
      </c>
      <c r="Q8" s="25" t="b">
        <f>AND(results!U:U="Option 2",results!Y:Y="HH")</f>
        <v>0</v>
      </c>
      <c r="R8" s="29" t="b">
        <f>AND(results!U:U="Option 3",results!Y:Y="HH")</f>
        <v>0</v>
      </c>
      <c r="S8" s="30" t="b">
        <f>AND(results!U:U="Option 4",results!Y:Y="HH")</f>
        <v>0</v>
      </c>
    </row>
    <row r="9">
      <c r="A9" s="25" t="b">
        <f>AND(results!I:I="Option 1",results!V:V="HH")</f>
        <v>0</v>
      </c>
      <c r="B9" s="25" t="b">
        <f>AND(results!I:I="Option 2",results!V:V="HH")</f>
        <v>0</v>
      </c>
      <c r="C9" s="25" t="b">
        <f>AND(results!I:I="Option 3",results!V:V="HH")</f>
        <v>0</v>
      </c>
      <c r="D9" s="25" t="b">
        <f>AND(results!I:I="Option 4",results!V:V="HH")</f>
        <v>0</v>
      </c>
      <c r="F9" s="25" t="b">
        <f>AND(results!M:M="Option 1",results!W:W="HH")</f>
        <v>0</v>
      </c>
      <c r="G9" s="25" t="b">
        <f>AND(results!M:M="Option 2",results!W:W="HH")</f>
        <v>0</v>
      </c>
      <c r="H9" s="29" t="b">
        <f>AND(results!M:M="Option 3",results!W:W="HH")</f>
        <v>0</v>
      </c>
      <c r="I9" s="30" t="b">
        <f>AND(results!M:M="Option 4",results!W:W="HH")</f>
        <v>0</v>
      </c>
      <c r="K9" s="25" t="b">
        <f>AND(results!Q:Q="Option 1",results!X:X="HH")</f>
        <v>0</v>
      </c>
      <c r="L9" s="25" t="b">
        <f>AND(results!Q:Q="Option 2",results!X:X="HH")</f>
        <v>0</v>
      </c>
      <c r="M9" s="29" t="b">
        <f>AND(results!Q:Q="Option 3",results!X:X="HH")</f>
        <v>0</v>
      </c>
      <c r="N9" s="30" t="b">
        <f>AND(results!Q:Q="Option 4",results!X:X="HH")</f>
        <v>0</v>
      </c>
      <c r="P9" s="25" t="b">
        <f>AND(results!U:U="Option 1",results!Y:Y="HH")</f>
        <v>0</v>
      </c>
      <c r="Q9" s="25" t="b">
        <f>AND(results!U:U="Option 2",results!Y:Y="HH")</f>
        <v>0</v>
      </c>
      <c r="R9" s="29" t="b">
        <f>AND(results!U:U="Option 3",results!Y:Y="HH")</f>
        <v>0</v>
      </c>
      <c r="S9" s="30" t="b">
        <f>AND(results!U:U="Option 4",results!Y:Y="HH")</f>
        <v>0</v>
      </c>
    </row>
    <row r="10">
      <c r="A10" s="25" t="b">
        <f>AND(results!I:I="Option 1",results!V:V="HH")</f>
        <v>0</v>
      </c>
      <c r="B10" s="25" t="b">
        <f>AND(results!I:I="Option 2",results!V:V="HH")</f>
        <v>0</v>
      </c>
      <c r="C10" s="25" t="b">
        <f>AND(results!I:I="Option 3",results!V:V="HH")</f>
        <v>0</v>
      </c>
      <c r="D10" s="25" t="b">
        <f>AND(results!I:I="Option 4",results!V:V="HH")</f>
        <v>1</v>
      </c>
      <c r="F10" s="25" t="b">
        <f>AND(results!M:M="Option 1",results!W:W="HH")</f>
        <v>0</v>
      </c>
      <c r="G10" s="25" t="b">
        <f>AND(results!M:M="Option 2",results!W:W="HH")</f>
        <v>0</v>
      </c>
      <c r="H10" s="29" t="b">
        <f>AND(results!M:M="Option 3",results!W:W="HH")</f>
        <v>0</v>
      </c>
      <c r="I10" s="30" t="b">
        <f>AND(results!M:M="Option 4",results!W:W="HH")</f>
        <v>0</v>
      </c>
      <c r="K10" s="25" t="b">
        <f>AND(results!Q:Q="Option 1",results!X:X="HH")</f>
        <v>0</v>
      </c>
      <c r="L10" s="25" t="b">
        <f>AND(results!Q:Q="Option 2",results!X:X="HH")</f>
        <v>0</v>
      </c>
      <c r="M10" s="29" t="b">
        <f>AND(results!Q:Q="Option 3",results!X:X="HH")</f>
        <v>0</v>
      </c>
      <c r="N10" s="30" t="b">
        <f>AND(results!Q:Q="Option 4",results!X:X="HH")</f>
        <v>0</v>
      </c>
      <c r="P10" s="25" t="b">
        <f>AND(results!U:U="Option 1",results!Y:Y="HH")</f>
        <v>0</v>
      </c>
      <c r="Q10" s="25" t="b">
        <f>AND(results!U:U="Option 2",results!Y:Y="HH")</f>
        <v>0</v>
      </c>
      <c r="R10" s="29" t="b">
        <f>AND(results!U:U="Option 3",results!Y:Y="HH")</f>
        <v>0</v>
      </c>
      <c r="S10" s="30" t="b">
        <f>AND(results!U:U="Option 4",results!Y:Y="HH")</f>
        <v>0</v>
      </c>
    </row>
    <row r="11">
      <c r="A11" s="25" t="b">
        <f>AND(results!I:I="Option 1",results!V:V="HH")</f>
        <v>0</v>
      </c>
      <c r="B11" s="25" t="b">
        <f>AND(results!I:I="Option 2",results!V:V="HH")</f>
        <v>0</v>
      </c>
      <c r="C11" s="25" t="b">
        <f>AND(results!I:I="Option 3",results!V:V="HH")</f>
        <v>0</v>
      </c>
      <c r="D11" s="25" t="b">
        <f>AND(results!I:I="Option 4",results!V:V="HH")</f>
        <v>0</v>
      </c>
      <c r="F11" s="25" t="b">
        <f>AND(results!M:M="Option 1",results!W:W="HH")</f>
        <v>0</v>
      </c>
      <c r="G11" s="25" t="b">
        <f>AND(results!M:M="Option 2",results!W:W="HH")</f>
        <v>0</v>
      </c>
      <c r="H11" s="29" t="b">
        <f>AND(results!M:M="Option 3",results!W:W="HH")</f>
        <v>0</v>
      </c>
      <c r="I11" s="30" t="b">
        <f>AND(results!M:M="Option 4",results!W:W="HH")</f>
        <v>1</v>
      </c>
      <c r="K11" s="25" t="b">
        <f>AND(results!Q:Q="Option 1",results!X:X="HH")</f>
        <v>0</v>
      </c>
      <c r="L11" s="25" t="b">
        <f>AND(results!Q:Q="Option 2",results!X:X="HH")</f>
        <v>0</v>
      </c>
      <c r="M11" s="29" t="b">
        <f>AND(results!Q:Q="Option 3",results!X:X="HH")</f>
        <v>0</v>
      </c>
      <c r="N11" s="30" t="b">
        <f>AND(results!Q:Q="Option 4",results!X:X="HH")</f>
        <v>0</v>
      </c>
      <c r="P11" s="25" t="b">
        <f>AND(results!U:U="Option 1",results!Y:Y="HH")</f>
        <v>0</v>
      </c>
      <c r="Q11" s="25" t="b">
        <f>AND(results!U:U="Option 2",results!Y:Y="HH")</f>
        <v>0</v>
      </c>
      <c r="R11" s="29" t="b">
        <f>AND(results!U:U="Option 3",results!Y:Y="HH")</f>
        <v>0</v>
      </c>
      <c r="S11" s="30" t="b">
        <f>AND(results!U:U="Option 4",results!Y:Y="HH")</f>
        <v>1</v>
      </c>
    </row>
    <row r="12">
      <c r="A12" s="25" t="b">
        <f>AND(results!I:I="Option 1",results!V:V="HH")</f>
        <v>0</v>
      </c>
      <c r="B12" s="25" t="b">
        <f>AND(results!I:I="Option 2",results!V:V="HH")</f>
        <v>0</v>
      </c>
      <c r="C12" s="25" t="b">
        <f>AND(results!I:I="Option 3",results!V:V="HH")</f>
        <v>0</v>
      </c>
      <c r="D12" s="25" t="b">
        <f>AND(results!I:I="Option 4",results!V:V="HH")</f>
        <v>0</v>
      </c>
      <c r="F12" s="25" t="b">
        <f>AND(results!M:M="Option 1",results!W:W="HH")</f>
        <v>0</v>
      </c>
      <c r="G12" s="25" t="b">
        <f>AND(results!M:M="Option 2",results!W:W="HH")</f>
        <v>0</v>
      </c>
      <c r="H12" s="29" t="b">
        <f>AND(results!M:M="Option 3",results!W:W="HH")</f>
        <v>0</v>
      </c>
      <c r="I12" s="30" t="b">
        <f>AND(results!M:M="Option 4",results!W:W="HH")</f>
        <v>0</v>
      </c>
      <c r="K12" s="25" t="b">
        <f>AND(results!Q:Q="Option 1",results!X:X="HH")</f>
        <v>0</v>
      </c>
      <c r="L12" s="25" t="b">
        <f>AND(results!Q:Q="Option 2",results!X:X="HH")</f>
        <v>0</v>
      </c>
      <c r="M12" s="29" t="b">
        <f>AND(results!Q:Q="Option 3",results!X:X="HH")</f>
        <v>0</v>
      </c>
      <c r="N12" s="30" t="b">
        <f>AND(results!Q:Q="Option 4",results!X:X="HH")</f>
        <v>0</v>
      </c>
      <c r="P12" s="25" t="b">
        <f>AND(results!U:U="Option 1",results!Y:Y="HH")</f>
        <v>0</v>
      </c>
      <c r="Q12" s="25" t="b">
        <f>AND(results!U:U="Option 2",results!Y:Y="HH")</f>
        <v>0</v>
      </c>
      <c r="R12" s="29" t="b">
        <f>AND(results!U:U="Option 3",results!Y:Y="HH")</f>
        <v>0</v>
      </c>
      <c r="S12" s="30" t="b">
        <f>AND(results!U:U="Option 4",results!Y:Y="HH")</f>
        <v>1</v>
      </c>
    </row>
    <row r="13">
      <c r="A13" s="25" t="b">
        <f>AND(results!I:I="Option 1",results!V:V="HH")</f>
        <v>0</v>
      </c>
      <c r="B13" s="25" t="b">
        <f>AND(results!I:I="Option 2",results!V:V="HH")</f>
        <v>0</v>
      </c>
      <c r="C13" s="25" t="b">
        <f>AND(results!I:I="Option 3",results!V:V="HH")</f>
        <v>0</v>
      </c>
      <c r="D13" s="25" t="b">
        <f>AND(results!I:I="Option 4",results!V:V="HH")</f>
        <v>0</v>
      </c>
      <c r="F13" s="25" t="b">
        <f>AND(results!M:M="Option 1",results!W:W="HH")</f>
        <v>0</v>
      </c>
      <c r="G13" s="25" t="b">
        <f>AND(results!M:M="Option 2",results!W:W="HH")</f>
        <v>0</v>
      </c>
      <c r="H13" s="29" t="b">
        <f>AND(results!M:M="Option 3",results!W:W="HH")</f>
        <v>0</v>
      </c>
      <c r="I13" s="30" t="b">
        <f>AND(results!M:M="Option 4",results!W:W="HH")</f>
        <v>0</v>
      </c>
      <c r="K13" s="25" t="b">
        <f>AND(results!Q:Q="Option 1",results!X:X="HH")</f>
        <v>0</v>
      </c>
      <c r="L13" s="25" t="b">
        <f>AND(results!Q:Q="Option 2",results!X:X="HH")</f>
        <v>0</v>
      </c>
      <c r="M13" s="29" t="b">
        <f>AND(results!Q:Q="Option 3",results!X:X="HH")</f>
        <v>0</v>
      </c>
      <c r="N13" s="30" t="b">
        <f>AND(results!Q:Q="Option 4",results!X:X="HH")</f>
        <v>0</v>
      </c>
      <c r="P13" s="25" t="b">
        <f>AND(results!U:U="Option 1",results!Y:Y="HH")</f>
        <v>0</v>
      </c>
      <c r="Q13" s="25" t="b">
        <f>AND(results!U:U="Option 2",results!Y:Y="HH")</f>
        <v>0</v>
      </c>
      <c r="R13" s="29" t="b">
        <f>AND(results!U:U="Option 3",results!Y:Y="HH")</f>
        <v>0</v>
      </c>
      <c r="S13" s="30" t="b">
        <f>AND(results!U:U="Option 4",results!Y:Y="HH")</f>
        <v>0</v>
      </c>
    </row>
    <row r="14">
      <c r="A14" s="25" t="b">
        <f>AND(results!I:I="Option 1",results!V:V="HH")</f>
        <v>0</v>
      </c>
      <c r="B14" s="25" t="b">
        <f>AND(results!I:I="Option 2",results!V:V="HH")</f>
        <v>0</v>
      </c>
      <c r="C14" s="25" t="b">
        <f>AND(results!I:I="Option 3",results!V:V="HH")</f>
        <v>0</v>
      </c>
      <c r="D14" s="25" t="b">
        <f>AND(results!I:I="Option 4",results!V:V="HH")</f>
        <v>0</v>
      </c>
      <c r="F14" s="25" t="b">
        <f>AND(results!M:M="Option 1",results!W:W="HH")</f>
        <v>0</v>
      </c>
      <c r="G14" s="25" t="b">
        <f>AND(results!M:M="Option 2",results!W:W="HH")</f>
        <v>0</v>
      </c>
      <c r="H14" s="29" t="b">
        <f>AND(results!M:M="Option 3",results!W:W="HH")</f>
        <v>0</v>
      </c>
      <c r="I14" s="30" t="b">
        <f>AND(results!M:M="Option 4",results!W:W="HH")</f>
        <v>0</v>
      </c>
      <c r="K14" s="25" t="b">
        <f>AND(results!Q:Q="Option 1",results!X:X="HH")</f>
        <v>0</v>
      </c>
      <c r="L14" s="25" t="b">
        <f>AND(results!Q:Q="Option 2",results!X:X="HH")</f>
        <v>0</v>
      </c>
      <c r="M14" s="29" t="b">
        <f>AND(results!Q:Q="Option 3",results!X:X="HH")</f>
        <v>0</v>
      </c>
      <c r="N14" s="30" t="b">
        <f>AND(results!Q:Q="Option 4",results!X:X="HH")</f>
        <v>1</v>
      </c>
      <c r="P14" s="25" t="b">
        <f>AND(results!U:U="Option 1",results!Y:Y="HH")</f>
        <v>0</v>
      </c>
      <c r="Q14" s="25" t="b">
        <f>AND(results!U:U="Option 2",results!Y:Y="HH")</f>
        <v>0</v>
      </c>
      <c r="R14" s="29" t="b">
        <f>AND(results!U:U="Option 3",results!Y:Y="HH")</f>
        <v>0</v>
      </c>
      <c r="S14" s="30" t="b">
        <f>AND(results!U:U="Option 4",results!Y:Y="HH")</f>
        <v>0</v>
      </c>
    </row>
    <row r="15">
      <c r="A15" s="25" t="b">
        <f>AND(results!I:I="Option 1",results!V:V="HH")</f>
        <v>0</v>
      </c>
      <c r="B15" s="25" t="b">
        <f>AND(results!I:I="Option 2",results!V:V="HH")</f>
        <v>0</v>
      </c>
      <c r="C15" s="25" t="b">
        <f>AND(results!I:I="Option 3",results!V:V="HH")</f>
        <v>0</v>
      </c>
      <c r="D15" s="25" t="b">
        <f>AND(results!I:I="Option 4",results!V:V="HH")</f>
        <v>0</v>
      </c>
      <c r="F15" s="25" t="b">
        <f>AND(results!M:M="Option 1",results!W:W="HH")</f>
        <v>0</v>
      </c>
      <c r="G15" s="25" t="b">
        <f>AND(results!M:M="Option 2",results!W:W="HH")</f>
        <v>0</v>
      </c>
      <c r="H15" s="29" t="b">
        <f>AND(results!M:M="Option 3",results!W:W="HH")</f>
        <v>0</v>
      </c>
      <c r="I15" s="30" t="b">
        <f>AND(results!M:M="Option 4",results!W:W="HH")</f>
        <v>0</v>
      </c>
      <c r="K15" s="25" t="b">
        <f>AND(results!Q:Q="Option 1",results!X:X="HH")</f>
        <v>0</v>
      </c>
      <c r="L15" s="25" t="b">
        <f>AND(results!Q:Q="Option 2",results!X:X="HH")</f>
        <v>0</v>
      </c>
      <c r="M15" s="29" t="b">
        <f>AND(results!Q:Q="Option 3",results!X:X="HH")</f>
        <v>0</v>
      </c>
      <c r="N15" s="30" t="b">
        <f>AND(results!Q:Q="Option 4",results!X:X="HH")</f>
        <v>0</v>
      </c>
      <c r="P15" s="25" t="b">
        <f>AND(results!U:U="Option 1",results!Y:Y="HH")</f>
        <v>0</v>
      </c>
      <c r="Q15" s="25" t="b">
        <f>AND(results!U:U="Option 2",results!Y:Y="HH")</f>
        <v>1</v>
      </c>
      <c r="R15" s="29" t="b">
        <f>AND(results!U:U="Option 3",results!Y:Y="HH")</f>
        <v>0</v>
      </c>
      <c r="S15" s="30" t="b">
        <f>AND(results!U:U="Option 4",results!Y:Y="HH")</f>
        <v>0</v>
      </c>
    </row>
    <row r="16">
      <c r="A16" s="25" t="b">
        <f>AND(results!I:I="Option 1",results!V:V="HH")</f>
        <v>0</v>
      </c>
      <c r="B16" s="25" t="b">
        <f>AND(results!I:I="Option 2",results!V:V="HH")</f>
        <v>0</v>
      </c>
      <c r="C16" s="25" t="b">
        <f>AND(results!I:I="Option 3",results!V:V="HH")</f>
        <v>0</v>
      </c>
      <c r="D16" s="25" t="b">
        <f>AND(results!I:I="Option 4",results!V:V="HH")</f>
        <v>0</v>
      </c>
      <c r="F16" s="25" t="b">
        <f>AND(results!M:M="Option 1",results!W:W="HH")</f>
        <v>0</v>
      </c>
      <c r="G16" s="25" t="b">
        <f>AND(results!M:M="Option 2",results!W:W="HH")</f>
        <v>0</v>
      </c>
      <c r="H16" s="29" t="b">
        <f>AND(results!M:M="Option 3",results!W:W="HH")</f>
        <v>0</v>
      </c>
      <c r="I16" s="30" t="b">
        <f>AND(results!M:M="Option 4",results!W:W="HH")</f>
        <v>0</v>
      </c>
      <c r="K16" s="25" t="b">
        <f>AND(results!Q:Q="Option 1",results!X:X="HH")</f>
        <v>0</v>
      </c>
      <c r="L16" s="25" t="b">
        <f>AND(results!Q:Q="Option 2",results!X:X="HH")</f>
        <v>0</v>
      </c>
      <c r="M16" s="29" t="b">
        <f>AND(results!Q:Q="Option 3",results!X:X="HH")</f>
        <v>0</v>
      </c>
      <c r="N16" s="30" t="b">
        <f>AND(results!Q:Q="Option 4",results!X:X="HH")</f>
        <v>0</v>
      </c>
      <c r="P16" s="25" t="b">
        <f>AND(results!U:U="Option 1",results!Y:Y="HH")</f>
        <v>0</v>
      </c>
      <c r="Q16" s="25" t="b">
        <f>AND(results!U:U="Option 2",results!Y:Y="HH")</f>
        <v>0</v>
      </c>
      <c r="R16" s="29" t="b">
        <f>AND(results!U:U="Option 3",results!Y:Y="HH")</f>
        <v>0</v>
      </c>
      <c r="S16" s="30" t="b">
        <f>AND(results!U:U="Option 4",results!Y:Y="HH")</f>
        <v>0</v>
      </c>
    </row>
    <row r="17">
      <c r="A17" s="25" t="b">
        <f>AND(results!I:I="Option 1",results!V:V="HH")</f>
        <v>0</v>
      </c>
      <c r="B17" s="25" t="b">
        <f>AND(results!I:I="Option 2",results!V:V="HH")</f>
        <v>0</v>
      </c>
      <c r="C17" s="25" t="b">
        <f>AND(results!I:I="Option 3",results!V:V="HH")</f>
        <v>0</v>
      </c>
      <c r="D17" s="25" t="b">
        <f>AND(results!I:I="Option 4",results!V:V="HH")</f>
        <v>0</v>
      </c>
      <c r="F17" s="25" t="b">
        <f>AND(results!M:M="Option 1",results!W:W="HH")</f>
        <v>0</v>
      </c>
      <c r="G17" s="25" t="b">
        <f>AND(results!M:M="Option 2",results!W:W="HH")</f>
        <v>0</v>
      </c>
      <c r="H17" s="29" t="b">
        <f>AND(results!M:M="Option 3",results!W:W="HH")</f>
        <v>0</v>
      </c>
      <c r="I17" s="30" t="b">
        <f>AND(results!M:M="Option 4",results!W:W="HH")</f>
        <v>0</v>
      </c>
      <c r="K17" s="25" t="b">
        <f>AND(results!Q:Q="Option 1",results!X:X="HH")</f>
        <v>0</v>
      </c>
      <c r="L17" s="25" t="b">
        <f>AND(results!Q:Q="Option 2",results!X:X="HH")</f>
        <v>0</v>
      </c>
      <c r="M17" s="29" t="b">
        <f>AND(results!Q:Q="Option 3",results!X:X="HH")</f>
        <v>0</v>
      </c>
      <c r="N17" s="30" t="b">
        <f>AND(results!Q:Q="Option 4",results!X:X="HH")</f>
        <v>0</v>
      </c>
      <c r="P17" s="25" t="b">
        <f>AND(results!U:U="Option 1",results!Y:Y="HH")</f>
        <v>0</v>
      </c>
      <c r="Q17" s="25" t="b">
        <f>AND(results!U:U="Option 2",results!Y:Y="HH")</f>
        <v>0</v>
      </c>
      <c r="R17" s="29" t="b">
        <f>AND(results!U:U="Option 3",results!Y:Y="HH")</f>
        <v>0</v>
      </c>
      <c r="S17" s="30" t="b">
        <f>AND(results!U:U="Option 4",results!Y:Y="HH")</f>
        <v>0</v>
      </c>
    </row>
    <row r="18">
      <c r="A18" s="25" t="b">
        <f>AND(results!I:I="Option 1",results!V:V="HH")</f>
        <v>0</v>
      </c>
      <c r="B18" s="25" t="b">
        <f>AND(results!I:I="Option 2",results!V:V="HH")</f>
        <v>0</v>
      </c>
      <c r="C18" s="25" t="b">
        <f>AND(results!I:I="Option 3",results!V:V="HH")</f>
        <v>0</v>
      </c>
      <c r="D18" s="25" t="b">
        <f>AND(results!I:I="Option 4",results!V:V="HH")</f>
        <v>0</v>
      </c>
      <c r="F18" s="25" t="b">
        <f>AND(results!M:M="Option 1",results!W:W="HH")</f>
        <v>0</v>
      </c>
      <c r="G18" s="25" t="b">
        <f>AND(results!M:M="Option 2",results!W:W="HH")</f>
        <v>0</v>
      </c>
      <c r="H18" s="29" t="b">
        <f>AND(results!M:M="Option 3",results!W:W="HH")</f>
        <v>0</v>
      </c>
      <c r="I18" s="30" t="b">
        <f>AND(results!M:M="Option 4",results!W:W="HH")</f>
        <v>0</v>
      </c>
      <c r="K18" s="25" t="b">
        <f>AND(results!Q:Q="Option 1",results!X:X="HH")</f>
        <v>0</v>
      </c>
      <c r="L18" s="25" t="b">
        <f>AND(results!Q:Q="Option 2",results!X:X="HH")</f>
        <v>0</v>
      </c>
      <c r="M18" s="29" t="b">
        <f>AND(results!Q:Q="Option 3",results!X:X="HH")</f>
        <v>0</v>
      </c>
      <c r="N18" s="30" t="b">
        <f>AND(results!Q:Q="Option 4",results!X:X="HH")</f>
        <v>0</v>
      </c>
      <c r="P18" s="25" t="b">
        <f>AND(results!U:U="Option 1",results!Y:Y="HH")</f>
        <v>0</v>
      </c>
      <c r="Q18" s="25" t="b">
        <f>AND(results!U:U="Option 2",results!Y:Y="HH")</f>
        <v>0</v>
      </c>
      <c r="R18" s="29" t="b">
        <f>AND(results!U:U="Option 3",results!Y:Y="HH")</f>
        <v>0</v>
      </c>
      <c r="S18" s="30" t="b">
        <f>AND(results!U:U="Option 4",results!Y:Y="HH")</f>
        <v>0</v>
      </c>
    </row>
    <row r="19">
      <c r="A19" s="25" t="b">
        <f>AND(results!I:I="Option 1",results!V:V="HH")</f>
        <v>0</v>
      </c>
      <c r="B19" s="25" t="b">
        <f>AND(results!I:I="Option 2",results!V:V="HH")</f>
        <v>0</v>
      </c>
      <c r="C19" s="25" t="b">
        <f>AND(results!I:I="Option 3",results!V:V="HH")</f>
        <v>0</v>
      </c>
      <c r="D19" s="25" t="b">
        <f>AND(results!I:I="Option 4",results!V:V="HH")</f>
        <v>0</v>
      </c>
      <c r="F19" s="25" t="b">
        <f>AND(results!M:M="Option 1",results!W:W="HH")</f>
        <v>0</v>
      </c>
      <c r="G19" s="25" t="b">
        <f>AND(results!M:M="Option 2",results!W:W="HH")</f>
        <v>0</v>
      </c>
      <c r="H19" s="29" t="b">
        <f>AND(results!M:M="Option 3",results!W:W="HH")</f>
        <v>0</v>
      </c>
      <c r="I19" s="30" t="b">
        <f>AND(results!M:M="Option 4",results!W:W="HH")</f>
        <v>0</v>
      </c>
      <c r="K19" s="25" t="b">
        <f>AND(results!Q:Q="Option 1",results!X:X="HH")</f>
        <v>0</v>
      </c>
      <c r="L19" s="25" t="b">
        <f>AND(results!Q:Q="Option 2",results!X:X="HH")</f>
        <v>0</v>
      </c>
      <c r="M19" s="29" t="b">
        <f>AND(results!Q:Q="Option 3",results!X:X="HH")</f>
        <v>0</v>
      </c>
      <c r="N19" s="30" t="b">
        <f>AND(results!Q:Q="Option 4",results!X:X="HH")</f>
        <v>0</v>
      </c>
      <c r="P19" s="25" t="b">
        <f>AND(results!U:U="Option 1",results!Y:Y="HH")</f>
        <v>0</v>
      </c>
      <c r="Q19" s="25" t="b">
        <f>AND(results!U:U="Option 2",results!Y:Y="HH")</f>
        <v>0</v>
      </c>
      <c r="R19" s="29" t="b">
        <f>AND(results!U:U="Option 3",results!Y:Y="HH")</f>
        <v>0</v>
      </c>
      <c r="S19" s="30" t="b">
        <f>AND(results!U:U="Option 4",results!Y:Y="HH")</f>
        <v>1</v>
      </c>
    </row>
    <row r="20">
      <c r="A20" s="25" t="b">
        <f>AND(results!I:I="Option 1",results!V:V="HH")</f>
        <v>0</v>
      </c>
      <c r="B20" s="25" t="b">
        <f>AND(results!I:I="Option 2",results!V:V="HH")</f>
        <v>0</v>
      </c>
      <c r="C20" s="25" t="b">
        <f>AND(results!I:I="Option 3",results!V:V="HH")</f>
        <v>0</v>
      </c>
      <c r="D20" s="25" t="b">
        <f>AND(results!I:I="Option 4",results!V:V="HH")</f>
        <v>0</v>
      </c>
      <c r="F20" s="25" t="b">
        <f>AND(results!M:M="Option 1",results!W:W="HH")</f>
        <v>0</v>
      </c>
      <c r="G20" s="25" t="b">
        <f>AND(results!M:M="Option 2",results!W:W="HH")</f>
        <v>0</v>
      </c>
      <c r="H20" s="29" t="b">
        <f>AND(results!M:M="Option 3",results!W:W="HH")</f>
        <v>0</v>
      </c>
      <c r="I20" s="30" t="b">
        <f>AND(results!M:M="Option 4",results!W:W="HH")</f>
        <v>0</v>
      </c>
      <c r="K20" s="25" t="b">
        <f>AND(results!Q:Q="Option 1",results!X:X="HH")</f>
        <v>0</v>
      </c>
      <c r="L20" s="25" t="b">
        <f>AND(results!Q:Q="Option 2",results!X:X="HH")</f>
        <v>0</v>
      </c>
      <c r="M20" s="29" t="b">
        <f>AND(results!Q:Q="Option 3",results!X:X="HH")</f>
        <v>0</v>
      </c>
      <c r="N20" s="30" t="b">
        <f>AND(results!Q:Q="Option 4",results!X:X="HH")</f>
        <v>0</v>
      </c>
      <c r="P20" s="25" t="b">
        <f>AND(results!U:U="Option 1",results!Y:Y="HH")</f>
        <v>0</v>
      </c>
      <c r="Q20" s="25" t="b">
        <f>AND(results!U:U="Option 2",results!Y:Y="HH")</f>
        <v>0</v>
      </c>
      <c r="R20" s="29" t="b">
        <f>AND(results!U:U="Option 3",results!Y:Y="HH")</f>
        <v>0</v>
      </c>
      <c r="S20" s="30" t="b">
        <f>AND(results!U:U="Option 4",results!Y:Y="HH")</f>
        <v>0</v>
      </c>
    </row>
    <row r="21">
      <c r="A21" s="25" t="b">
        <f>AND(results!I:I="Option 1",results!V:V="HH")</f>
        <v>0</v>
      </c>
      <c r="B21" s="25" t="b">
        <f>AND(results!I:I="Option 2",results!V:V="HH")</f>
        <v>0</v>
      </c>
      <c r="C21" s="25" t="b">
        <f>AND(results!I:I="Option 3",results!V:V="HH")</f>
        <v>0</v>
      </c>
      <c r="D21" s="25" t="b">
        <f>AND(results!I:I="Option 4",results!V:V="HH")</f>
        <v>0</v>
      </c>
      <c r="F21" s="25" t="b">
        <f>AND(results!M:M="Option 1",results!W:W="HH")</f>
        <v>0</v>
      </c>
      <c r="G21" s="25" t="b">
        <f>AND(results!M:M="Option 2",results!W:W="HH")</f>
        <v>0</v>
      </c>
      <c r="H21" s="29" t="b">
        <f>AND(results!M:M="Option 3",results!W:W="HH")</f>
        <v>0</v>
      </c>
      <c r="I21" s="30" t="b">
        <f>AND(results!M:M="Option 4",results!W:W="HH")</f>
        <v>0</v>
      </c>
      <c r="K21" s="25" t="b">
        <f>AND(results!Q:Q="Option 1",results!X:X="HH")</f>
        <v>0</v>
      </c>
      <c r="L21" s="25" t="b">
        <f>AND(results!Q:Q="Option 2",results!X:X="HH")</f>
        <v>0</v>
      </c>
      <c r="M21" s="29" t="b">
        <f>AND(results!Q:Q="Option 3",results!X:X="HH")</f>
        <v>0</v>
      </c>
      <c r="N21" s="30" t="b">
        <f>AND(results!Q:Q="Option 4",results!X:X="HH")</f>
        <v>0</v>
      </c>
      <c r="P21" s="25" t="b">
        <f>AND(results!U:U="Option 1",results!Y:Y="HH")</f>
        <v>0</v>
      </c>
      <c r="Q21" s="25" t="b">
        <f>AND(results!U:U="Option 2",results!Y:Y="HH")</f>
        <v>0</v>
      </c>
      <c r="R21" s="29" t="b">
        <f>AND(results!U:U="Option 3",results!Y:Y="HH")</f>
        <v>1</v>
      </c>
      <c r="S21" s="30" t="b">
        <f>AND(results!U:U="Option 4",results!Y:Y="HH")</f>
        <v>0</v>
      </c>
    </row>
    <row r="22">
      <c r="A22" s="25" t="b">
        <f>AND(results!I:I="Option 1",results!V:V="HH")</f>
        <v>0</v>
      </c>
      <c r="B22" s="25" t="b">
        <f>AND(results!I:I="Option 2",results!V:V="HH")</f>
        <v>0</v>
      </c>
      <c r="C22" s="25" t="b">
        <f>AND(results!I:I="Option 3",results!V:V="HH")</f>
        <v>0</v>
      </c>
      <c r="D22" s="25" t="b">
        <f>AND(results!I:I="Option 4",results!V:V="HH")</f>
        <v>0</v>
      </c>
      <c r="F22" s="25" t="b">
        <f>AND(results!M:M="Option 1",results!W:W="HH")</f>
        <v>0</v>
      </c>
      <c r="G22" s="25" t="b">
        <f>AND(results!M:M="Option 2",results!W:W="HH")</f>
        <v>0</v>
      </c>
      <c r="H22" s="29" t="b">
        <f>AND(results!M:M="Option 3",results!W:W="HH")</f>
        <v>0</v>
      </c>
      <c r="I22" s="30" t="b">
        <f>AND(results!M:M="Option 4",results!W:W="HH")</f>
        <v>0</v>
      </c>
      <c r="K22" s="25" t="b">
        <f>AND(results!Q:Q="Option 1",results!X:X="HH")</f>
        <v>0</v>
      </c>
      <c r="L22" s="25" t="b">
        <f>AND(results!Q:Q="Option 2",results!X:X="HH")</f>
        <v>0</v>
      </c>
      <c r="M22" s="29" t="b">
        <f>AND(results!Q:Q="Option 3",results!X:X="HH")</f>
        <v>0</v>
      </c>
      <c r="N22" s="30" t="b">
        <f>AND(results!Q:Q="Option 4",results!X:X="HH")</f>
        <v>0</v>
      </c>
      <c r="P22" s="25" t="b">
        <f>AND(results!U:U="Option 1",results!Y:Y="HH")</f>
        <v>0</v>
      </c>
      <c r="Q22" s="25" t="b">
        <f>AND(results!U:U="Option 2",results!Y:Y="HH")</f>
        <v>0</v>
      </c>
      <c r="R22" s="29" t="b">
        <f>AND(results!U:U="Option 3",results!Y:Y="HH")</f>
        <v>1</v>
      </c>
      <c r="S22" s="30" t="b">
        <f>AND(results!U:U="Option 4",results!Y:Y="HH")</f>
        <v>0</v>
      </c>
    </row>
    <row r="23">
      <c r="A23" s="25" t="b">
        <f>AND(results!I:I="Option 1",results!V:V="HH")</f>
        <v>0</v>
      </c>
      <c r="B23" s="25" t="b">
        <f>AND(results!I:I="Option 2",results!V:V="HH")</f>
        <v>0</v>
      </c>
      <c r="C23" s="25" t="b">
        <f>AND(results!I:I="Option 3",results!V:V="HH")</f>
        <v>0</v>
      </c>
      <c r="D23" s="25" t="b">
        <f>AND(results!I:I="Option 4",results!V:V="HH")</f>
        <v>0</v>
      </c>
      <c r="F23" s="25" t="b">
        <f>AND(results!M:M="Option 1",results!W:W="HH")</f>
        <v>0</v>
      </c>
      <c r="G23" s="25" t="b">
        <f>AND(results!M:M="Option 2",results!W:W="HH")</f>
        <v>0</v>
      </c>
      <c r="H23" s="29" t="b">
        <f>AND(results!M:M="Option 3",results!W:W="HH")</f>
        <v>0</v>
      </c>
      <c r="I23" s="30" t="b">
        <f>AND(results!M:M="Option 4",results!W:W="HH")</f>
        <v>0</v>
      </c>
      <c r="K23" s="25" t="b">
        <f>AND(results!Q:Q="Option 1",results!X:X="HH")</f>
        <v>0</v>
      </c>
      <c r="L23" s="25" t="b">
        <f>AND(results!Q:Q="Option 2",results!X:X="HH")</f>
        <v>0</v>
      </c>
      <c r="M23" s="29" t="b">
        <f>AND(results!Q:Q="Option 3",results!X:X="HH")</f>
        <v>0</v>
      </c>
      <c r="N23" s="30" t="b">
        <f>AND(results!Q:Q="Option 4",results!X:X="HH")</f>
        <v>0</v>
      </c>
      <c r="P23" s="25" t="b">
        <f>AND(results!U:U="Option 1",results!Y:Y="HH")</f>
        <v>0</v>
      </c>
      <c r="Q23" s="25" t="b">
        <f>AND(results!U:U="Option 2",results!Y:Y="HH")</f>
        <v>0</v>
      </c>
      <c r="R23" s="29" t="b">
        <f>AND(results!U:U="Option 3",results!Y:Y="HH")</f>
        <v>0</v>
      </c>
      <c r="S23" s="30" t="b">
        <f>AND(results!U:U="Option 4",results!Y:Y="HH")</f>
        <v>0</v>
      </c>
    </row>
    <row r="24">
      <c r="A24" s="25" t="b">
        <f>AND(results!I:I="Option 1",results!V:V="HH")</f>
        <v>0</v>
      </c>
      <c r="B24" s="25" t="b">
        <f>AND(results!I:I="Option 2",results!V:V="HH")</f>
        <v>0</v>
      </c>
      <c r="C24" s="25" t="b">
        <f>AND(results!I:I="Option 3",results!V:V="HH")</f>
        <v>0</v>
      </c>
      <c r="D24" s="25" t="b">
        <f>AND(results!I:I="Option 4",results!V:V="HH")</f>
        <v>0</v>
      </c>
      <c r="F24" s="25" t="b">
        <f>AND(results!M:M="Option 1",results!W:W="HH")</f>
        <v>0</v>
      </c>
      <c r="G24" s="25" t="b">
        <f>AND(results!M:M="Option 2",results!W:W="HH")</f>
        <v>0</v>
      </c>
      <c r="H24" s="29" t="b">
        <f>AND(results!M:M="Option 3",results!W:W="HH")</f>
        <v>0</v>
      </c>
      <c r="I24" s="30" t="b">
        <f>AND(results!M:M="Option 4",results!W:W="HH")</f>
        <v>0</v>
      </c>
      <c r="K24" s="25" t="b">
        <f>AND(results!Q:Q="Option 1",results!X:X="HH")</f>
        <v>0</v>
      </c>
      <c r="L24" s="25" t="b">
        <f>AND(results!Q:Q="Option 2",results!X:X="HH")</f>
        <v>0</v>
      </c>
      <c r="M24" s="29" t="b">
        <f>AND(results!Q:Q="Option 3",results!X:X="HH")</f>
        <v>0</v>
      </c>
      <c r="N24" s="30" t="b">
        <f>AND(results!Q:Q="Option 4",results!X:X="HH")</f>
        <v>0</v>
      </c>
      <c r="P24" s="25" t="b">
        <f>AND(results!U:U="Option 1",results!Y:Y="HH")</f>
        <v>0</v>
      </c>
      <c r="Q24" s="25" t="b">
        <f>AND(results!U:U="Option 2",results!Y:Y="HH")</f>
        <v>0</v>
      </c>
      <c r="R24" s="29" t="b">
        <f>AND(results!U:U="Option 3",results!Y:Y="HH")</f>
        <v>0</v>
      </c>
      <c r="S24" s="30" t="b">
        <f>AND(results!U:U="Option 4",results!Y:Y="HH")</f>
        <v>0</v>
      </c>
    </row>
    <row r="25">
      <c r="A25" s="25" t="b">
        <f>AND(results!I:I="Option 1",results!V:V="HH")</f>
        <v>0</v>
      </c>
      <c r="B25" s="25" t="b">
        <f>AND(results!I:I="Option 2",results!V:V="HH")</f>
        <v>0</v>
      </c>
      <c r="C25" s="25" t="b">
        <f>AND(results!I:I="Option 3",results!V:V="HH")</f>
        <v>0</v>
      </c>
      <c r="D25" s="25" t="b">
        <f>AND(results!I:I="Option 4",results!V:V="HH")</f>
        <v>0</v>
      </c>
      <c r="F25" s="25" t="b">
        <f>AND(results!M:M="Option 1",results!W:W="HH")</f>
        <v>0</v>
      </c>
      <c r="G25" s="25" t="b">
        <f>AND(results!M:M="Option 2",results!W:W="HH")</f>
        <v>0</v>
      </c>
      <c r="H25" s="29" t="b">
        <f>AND(results!M:M="Option 3",results!W:W="HH")</f>
        <v>1</v>
      </c>
      <c r="I25" s="30" t="b">
        <f>AND(results!M:M="Option 4",results!W:W="HH")</f>
        <v>0</v>
      </c>
      <c r="K25" s="25" t="b">
        <f>AND(results!Q:Q="Option 1",results!X:X="HH")</f>
        <v>0</v>
      </c>
      <c r="L25" s="25" t="b">
        <f>AND(results!Q:Q="Option 2",results!X:X="HH")</f>
        <v>0</v>
      </c>
      <c r="M25" s="29" t="b">
        <f>AND(results!Q:Q="Option 3",results!X:X="HH")</f>
        <v>0</v>
      </c>
      <c r="N25" s="30" t="b">
        <f>AND(results!Q:Q="Option 4",results!X:X="HH")</f>
        <v>0</v>
      </c>
      <c r="P25" s="25" t="b">
        <f>AND(results!U:U="Option 1",results!Y:Y="HH")</f>
        <v>0</v>
      </c>
      <c r="Q25" s="25" t="b">
        <f>AND(results!U:U="Option 2",results!Y:Y="HH")</f>
        <v>0</v>
      </c>
      <c r="R25" s="29" t="b">
        <f>AND(results!U:U="Option 3",results!Y:Y="HH")</f>
        <v>1</v>
      </c>
      <c r="S25" s="30" t="b">
        <f>AND(results!U:U="Option 4",results!Y:Y="HH")</f>
        <v>0</v>
      </c>
    </row>
    <row r="26">
      <c r="A26" s="25" t="b">
        <f>AND(results!I:I="Option 1",results!V:V="HH")</f>
        <v>0</v>
      </c>
      <c r="B26" s="25" t="b">
        <f>AND(results!I:I="Option 2",results!V:V="HH")</f>
        <v>0</v>
      </c>
      <c r="C26" s="25" t="b">
        <f>AND(results!I:I="Option 3",results!V:V="HH")</f>
        <v>0</v>
      </c>
      <c r="D26" s="25" t="b">
        <f>AND(results!I:I="Option 4",results!V:V="HH")</f>
        <v>1</v>
      </c>
      <c r="F26" s="25" t="b">
        <f>AND(results!M:M="Option 1",results!W:W="HH")</f>
        <v>0</v>
      </c>
      <c r="G26" s="25" t="b">
        <f>AND(results!M:M="Option 2",results!W:W="HH")</f>
        <v>0</v>
      </c>
      <c r="H26" s="29" t="b">
        <f>AND(results!M:M="Option 3",results!W:W="HH")</f>
        <v>0</v>
      </c>
      <c r="I26" s="30" t="b">
        <f>AND(results!M:M="Option 4",results!W:W="HH")</f>
        <v>0</v>
      </c>
      <c r="K26" s="25" t="b">
        <f>AND(results!Q:Q="Option 1",results!X:X="HH")</f>
        <v>0</v>
      </c>
      <c r="L26" s="25" t="b">
        <f>AND(results!Q:Q="Option 2",results!X:X="HH")</f>
        <v>0</v>
      </c>
      <c r="M26" s="29" t="b">
        <f>AND(results!Q:Q="Option 3",results!X:X="HH")</f>
        <v>0</v>
      </c>
      <c r="N26" s="30" t="b">
        <f>AND(results!Q:Q="Option 4",results!X:X="HH")</f>
        <v>1</v>
      </c>
      <c r="P26" s="25" t="b">
        <f>AND(results!U:U="Option 1",results!Y:Y="HH")</f>
        <v>0</v>
      </c>
      <c r="Q26" s="25" t="b">
        <f>AND(results!U:U="Option 2",results!Y:Y="HH")</f>
        <v>1</v>
      </c>
      <c r="R26" s="29" t="b">
        <f>AND(results!U:U="Option 3",results!Y:Y="HH")</f>
        <v>0</v>
      </c>
      <c r="S26" s="30" t="b">
        <f>AND(results!U:U="Option 4",results!Y:Y="HH")</f>
        <v>0</v>
      </c>
    </row>
    <row r="27">
      <c r="A27" s="25" t="b">
        <f>AND(results!I:I="Option 1",results!V:V="HH")</f>
        <v>0</v>
      </c>
      <c r="B27" s="25" t="b">
        <f>AND(results!I:I="Option 2",results!V:V="HH")</f>
        <v>0</v>
      </c>
      <c r="C27" s="25" t="b">
        <f>AND(results!I:I="Option 3",results!V:V="HH")</f>
        <v>0</v>
      </c>
      <c r="D27" s="25" t="b">
        <f>AND(results!I:I="Option 4",results!V:V="HH")</f>
        <v>0</v>
      </c>
      <c r="F27" s="25" t="b">
        <f>AND(results!M:M="Option 1",results!W:W="HH")</f>
        <v>0</v>
      </c>
      <c r="G27" s="25" t="b">
        <f>AND(results!M:M="Option 2",results!W:W="HH")</f>
        <v>0</v>
      </c>
      <c r="H27" s="29" t="b">
        <f>AND(results!M:M="Option 3",results!W:W="HH")</f>
        <v>0</v>
      </c>
      <c r="I27" s="30" t="b">
        <f>AND(results!M:M="Option 4",results!W:W="HH")</f>
        <v>0</v>
      </c>
      <c r="K27" s="25" t="b">
        <f>AND(results!Q:Q="Option 1",results!X:X="HH")</f>
        <v>0</v>
      </c>
      <c r="L27" s="25" t="b">
        <f>AND(results!Q:Q="Option 2",results!X:X="HH")</f>
        <v>0</v>
      </c>
      <c r="M27" s="29" t="b">
        <f>AND(results!Q:Q="Option 3",results!X:X="HH")</f>
        <v>0</v>
      </c>
      <c r="N27" s="30" t="b">
        <f>AND(results!Q:Q="Option 4",results!X:X="HH")</f>
        <v>0</v>
      </c>
      <c r="P27" s="25" t="b">
        <f>AND(results!U:U="Option 1",results!Y:Y="HH")</f>
        <v>0</v>
      </c>
      <c r="Q27" s="25" t="b">
        <f>AND(results!U:U="Option 2",results!Y:Y="HH")</f>
        <v>0</v>
      </c>
      <c r="R27" s="29" t="b">
        <f>AND(results!U:U="Option 3",results!Y:Y="HH")</f>
        <v>0</v>
      </c>
      <c r="S27" s="30" t="b">
        <f>AND(results!U:U="Option 4",results!Y:Y="HH")</f>
        <v>0</v>
      </c>
    </row>
    <row r="28">
      <c r="A28" s="25" t="b">
        <f>AND(results!I:I="Option 1",results!V:V="HH")</f>
        <v>0</v>
      </c>
      <c r="B28" s="25" t="b">
        <f>AND(results!I:I="Option 2",results!V:V="HH")</f>
        <v>0</v>
      </c>
      <c r="C28" s="25" t="b">
        <f>AND(results!I:I="Option 3",results!V:V="HH")</f>
        <v>0</v>
      </c>
      <c r="D28" s="25" t="b">
        <f>AND(results!I:I="Option 4",results!V:V="HH")</f>
        <v>0</v>
      </c>
      <c r="F28" s="25" t="b">
        <f>AND(results!M:M="Option 1",results!W:W="HH")</f>
        <v>0</v>
      </c>
      <c r="G28" s="25" t="b">
        <f>AND(results!M:M="Option 2",results!W:W="HH")</f>
        <v>0</v>
      </c>
      <c r="H28" s="29" t="b">
        <f>AND(results!M:M="Option 3",results!W:W="HH")</f>
        <v>0</v>
      </c>
      <c r="I28" s="30" t="b">
        <f>AND(results!M:M="Option 4",results!W:W="HH")</f>
        <v>0</v>
      </c>
      <c r="K28" s="25" t="b">
        <f>AND(results!Q:Q="Option 1",results!X:X="HH")</f>
        <v>0</v>
      </c>
      <c r="L28" s="25" t="b">
        <f>AND(results!Q:Q="Option 2",results!X:X="HH")</f>
        <v>0</v>
      </c>
      <c r="M28" s="29" t="b">
        <f>AND(results!Q:Q="Option 3",results!X:X="HH")</f>
        <v>0</v>
      </c>
      <c r="N28" s="30" t="b">
        <f>AND(results!Q:Q="Option 4",results!X:X="HH")</f>
        <v>0</v>
      </c>
      <c r="P28" s="25" t="b">
        <f>AND(results!U:U="Option 1",results!Y:Y="HH")</f>
        <v>0</v>
      </c>
      <c r="Q28" s="25" t="b">
        <f>AND(results!U:U="Option 2",results!Y:Y="HH")</f>
        <v>0</v>
      </c>
      <c r="R28" s="29" t="b">
        <f>AND(results!U:U="Option 3",results!Y:Y="HH")</f>
        <v>0</v>
      </c>
      <c r="S28" s="30" t="b">
        <f>AND(results!U:U="Option 4",results!Y:Y="HH")</f>
        <v>0</v>
      </c>
    </row>
    <row r="29">
      <c r="A29" s="25" t="b">
        <f>AND(results!I:I="Option 1",results!V:V="HH")</f>
        <v>0</v>
      </c>
      <c r="B29" s="25" t="b">
        <f>AND(results!I:I="Option 2",results!V:V="HH")</f>
        <v>0</v>
      </c>
      <c r="C29" s="25" t="b">
        <f>AND(results!I:I="Option 3",results!V:V="HH")</f>
        <v>0</v>
      </c>
      <c r="D29" s="25" t="b">
        <f>AND(results!I:I="Option 4",results!V:V="HH")</f>
        <v>0</v>
      </c>
      <c r="F29" s="25" t="b">
        <f>AND(results!M:M="Option 1",results!W:W="HH")</f>
        <v>0</v>
      </c>
      <c r="G29" s="25" t="b">
        <f>AND(results!M:M="Option 2",results!W:W="HH")</f>
        <v>0</v>
      </c>
      <c r="H29" s="29" t="b">
        <f>AND(results!M:M="Option 3",results!W:W="HH")</f>
        <v>0</v>
      </c>
      <c r="I29" s="30" t="b">
        <f>AND(results!M:M="Option 4",results!W:W="HH")</f>
        <v>0</v>
      </c>
      <c r="K29" s="25" t="b">
        <f>AND(results!Q:Q="Option 1",results!X:X="HH")</f>
        <v>0</v>
      </c>
      <c r="L29" s="25" t="b">
        <f>AND(results!Q:Q="Option 2",results!X:X="HH")</f>
        <v>0</v>
      </c>
      <c r="M29" s="29" t="b">
        <f>AND(results!Q:Q="Option 3",results!X:X="HH")</f>
        <v>0</v>
      </c>
      <c r="N29" s="30" t="b">
        <f>AND(results!Q:Q="Option 4",results!X:X="HH")</f>
        <v>0</v>
      </c>
      <c r="P29" s="25" t="b">
        <f>AND(results!U:U="Option 1",results!Y:Y="HH")</f>
        <v>0</v>
      </c>
      <c r="Q29" s="25" t="b">
        <f>AND(results!U:U="Option 2",results!Y:Y="HH")</f>
        <v>0</v>
      </c>
      <c r="R29" s="29" t="b">
        <f>AND(results!U:U="Option 3",results!Y:Y="HH")</f>
        <v>0</v>
      </c>
      <c r="S29" s="30" t="b">
        <f>AND(results!U:U="Option 4",results!Y:Y="HH")</f>
        <v>0</v>
      </c>
    </row>
    <row r="30">
      <c r="A30" s="25" t="b">
        <f>AND(results!I:I="Option 1",results!V:V="HH")</f>
        <v>0</v>
      </c>
      <c r="B30" s="25" t="b">
        <f>AND(results!I:I="Option 2",results!V:V="HH")</f>
        <v>0</v>
      </c>
      <c r="C30" s="25" t="b">
        <f>AND(results!I:I="Option 3",results!V:V="HH")</f>
        <v>0</v>
      </c>
      <c r="D30" s="25" t="b">
        <f>AND(results!I:I="Option 4",results!V:V="HH")</f>
        <v>0</v>
      </c>
      <c r="F30" s="25" t="b">
        <f>AND(results!M:M="Option 1",results!W:W="HH")</f>
        <v>0</v>
      </c>
      <c r="G30" s="25" t="b">
        <f>AND(results!M:M="Option 2",results!W:W="HH")</f>
        <v>0</v>
      </c>
      <c r="H30" s="29" t="b">
        <f>AND(results!M:M="Option 3",results!W:W="HH")</f>
        <v>0</v>
      </c>
      <c r="I30" s="30" t="b">
        <f>AND(results!M:M="Option 4",results!W:W="HH")</f>
        <v>0</v>
      </c>
      <c r="K30" s="25" t="b">
        <f>AND(results!Q:Q="Option 1",results!X:X="HH")</f>
        <v>0</v>
      </c>
      <c r="L30" s="25" t="b">
        <f>AND(results!Q:Q="Option 2",results!X:X="HH")</f>
        <v>0</v>
      </c>
      <c r="M30" s="29" t="b">
        <f>AND(results!Q:Q="Option 3",results!X:X="HH")</f>
        <v>0</v>
      </c>
      <c r="N30" s="30" t="b">
        <f>AND(results!Q:Q="Option 4",results!X:X="HH")</f>
        <v>0</v>
      </c>
      <c r="P30" s="25" t="b">
        <f>AND(results!U:U="Option 1",results!Y:Y="HH")</f>
        <v>0</v>
      </c>
      <c r="Q30" s="25" t="b">
        <f>AND(results!U:U="Option 2",results!Y:Y="HH")</f>
        <v>0</v>
      </c>
      <c r="R30" s="29" t="b">
        <f>AND(results!U:U="Option 3",results!Y:Y="HH")</f>
        <v>0</v>
      </c>
      <c r="S30" s="30" t="b">
        <f>AND(results!U:U="Option 4",results!Y:Y="HH")</f>
        <v>0</v>
      </c>
    </row>
    <row r="31">
      <c r="A31" s="25" t="b">
        <f>AND(results!I:I="Option 1",results!V:V="HH")</f>
        <v>0</v>
      </c>
      <c r="B31" s="25" t="b">
        <f>AND(results!I:I="Option 2",results!V:V="HH")</f>
        <v>0</v>
      </c>
      <c r="C31" s="25" t="b">
        <f>AND(results!I:I="Option 3",results!V:V="HH")</f>
        <v>0</v>
      </c>
      <c r="D31" s="25" t="b">
        <f>AND(results!I:I="Option 4",results!V:V="HH")</f>
        <v>0</v>
      </c>
      <c r="F31" s="25" t="b">
        <f>AND(results!M:M="Option 1",results!W:W="HH")</f>
        <v>0</v>
      </c>
      <c r="G31" s="25" t="b">
        <f>AND(results!M:M="Option 2",results!W:W="HH")</f>
        <v>0</v>
      </c>
      <c r="H31" s="29" t="b">
        <f>AND(results!M:M="Option 3",results!W:W="HH")</f>
        <v>0</v>
      </c>
      <c r="I31" s="30" t="b">
        <f>AND(results!M:M="Option 4",results!W:W="HH")</f>
        <v>0</v>
      </c>
      <c r="K31" s="25" t="b">
        <f>AND(results!Q:Q="Option 1",results!X:X="HH")</f>
        <v>0</v>
      </c>
      <c r="L31" s="25" t="b">
        <f>AND(results!Q:Q="Option 2",results!X:X="HH")</f>
        <v>0</v>
      </c>
      <c r="M31" s="29" t="b">
        <f>AND(results!Q:Q="Option 3",results!X:X="HH")</f>
        <v>0</v>
      </c>
      <c r="N31" s="30" t="b">
        <f>AND(results!Q:Q="Option 4",results!X:X="HH")</f>
        <v>0</v>
      </c>
      <c r="P31" s="25" t="b">
        <f>AND(results!U:U="Option 1",results!Y:Y="HH")</f>
        <v>0</v>
      </c>
      <c r="Q31" s="25" t="b">
        <f>AND(results!U:U="Option 2",results!Y:Y="HH")</f>
        <v>0</v>
      </c>
      <c r="R31" s="29" t="b">
        <f>AND(results!U:U="Option 3",results!Y:Y="HH")</f>
        <v>0</v>
      </c>
      <c r="S31" s="30" t="b">
        <f>AND(results!U:U="Option 4",results!Y:Y="HH")</f>
        <v>0</v>
      </c>
    </row>
    <row r="32">
      <c r="A32" s="25" t="b">
        <f>AND(results!I:I="Option 1",results!V:V="HH")</f>
        <v>0</v>
      </c>
      <c r="B32" s="25" t="b">
        <f>AND(results!I:I="Option 2",results!V:V="HH")</f>
        <v>0</v>
      </c>
      <c r="C32" s="25" t="b">
        <f>AND(results!I:I="Option 3",results!V:V="HH")</f>
        <v>0</v>
      </c>
      <c r="D32" s="25" t="b">
        <f>AND(results!I:I="Option 4",results!V:V="HH")</f>
        <v>0</v>
      </c>
      <c r="F32" s="25" t="b">
        <f>AND(results!M:M="Option 1",results!W:W="HH")</f>
        <v>0</v>
      </c>
      <c r="G32" s="25" t="b">
        <f>AND(results!M:M="Option 2",results!W:W="HH")</f>
        <v>0</v>
      </c>
      <c r="H32" s="29" t="b">
        <f>AND(results!M:M="Option 3",results!W:W="HH")</f>
        <v>0</v>
      </c>
      <c r="I32" s="30" t="b">
        <f>AND(results!M:M="Option 4",results!W:W="HH")</f>
        <v>0</v>
      </c>
      <c r="K32" s="25" t="b">
        <f>AND(results!Q:Q="Option 1",results!X:X="HH")</f>
        <v>0</v>
      </c>
      <c r="L32" s="25" t="b">
        <f>AND(results!Q:Q="Option 2",results!X:X="HH")</f>
        <v>0</v>
      </c>
      <c r="M32" s="29" t="b">
        <f>AND(results!Q:Q="Option 3",results!X:X="HH")</f>
        <v>0</v>
      </c>
      <c r="N32" s="30" t="b">
        <f>AND(results!Q:Q="Option 4",results!X:X="HH")</f>
        <v>0</v>
      </c>
      <c r="P32" s="25" t="b">
        <f>AND(results!U:U="Option 1",results!Y:Y="HH")</f>
        <v>0</v>
      </c>
      <c r="Q32" s="25" t="b">
        <f>AND(results!U:U="Option 2",results!Y:Y="HH")</f>
        <v>0</v>
      </c>
      <c r="R32" s="29" t="b">
        <f>AND(results!U:U="Option 3",results!Y:Y="HH")</f>
        <v>0</v>
      </c>
      <c r="S32" s="30" t="b">
        <f>AND(results!U:U="Option 4",results!Y:Y="HH")</f>
        <v>0</v>
      </c>
    </row>
    <row r="33">
      <c r="A33" s="25" t="b">
        <f>AND(results!I:I="Option 1",results!V:V="HH")</f>
        <v>0</v>
      </c>
      <c r="B33" s="25" t="b">
        <f>AND(results!I:I="Option 2",results!V:V="HH")</f>
        <v>0</v>
      </c>
      <c r="C33" s="25" t="b">
        <f>AND(results!I:I="Option 3",results!V:V="HH")</f>
        <v>0</v>
      </c>
      <c r="D33" s="25" t="b">
        <f>AND(results!I:I="Option 4",results!V:V="HH")</f>
        <v>0</v>
      </c>
      <c r="F33" s="25" t="b">
        <f>AND(results!M:M="Option 1",results!W:W="HH")</f>
        <v>0</v>
      </c>
      <c r="G33" s="25" t="b">
        <f>AND(results!M:M="Option 2",results!W:W="HH")</f>
        <v>0</v>
      </c>
      <c r="H33" s="29" t="b">
        <f>AND(results!M:M="Option 3",results!W:W="HH")</f>
        <v>0</v>
      </c>
      <c r="I33" s="30" t="b">
        <f>AND(results!M:M="Option 4",results!W:W="HH")</f>
        <v>0</v>
      </c>
      <c r="K33" s="25" t="b">
        <f>AND(results!Q:Q="Option 1",results!X:X="HH")</f>
        <v>0</v>
      </c>
      <c r="L33" s="25" t="b">
        <f>AND(results!Q:Q="Option 2",results!X:X="HH")</f>
        <v>0</v>
      </c>
      <c r="M33" s="29" t="b">
        <f>AND(results!Q:Q="Option 3",results!X:X="HH")</f>
        <v>0</v>
      </c>
      <c r="N33" s="30" t="b">
        <f>AND(results!Q:Q="Option 4",results!X:X="HH")</f>
        <v>0</v>
      </c>
      <c r="P33" s="25" t="b">
        <f>AND(results!U:U="Option 1",results!Y:Y="HH")</f>
        <v>0</v>
      </c>
      <c r="Q33" s="25" t="b">
        <f>AND(results!U:U="Option 2",results!Y:Y="HH")</f>
        <v>0</v>
      </c>
      <c r="R33" s="29" t="b">
        <f>AND(results!U:U="Option 3",results!Y:Y="HH")</f>
        <v>0</v>
      </c>
      <c r="S33" s="30" t="b">
        <f>AND(results!U:U="Option 4",results!Y:Y="HH")</f>
        <v>0</v>
      </c>
    </row>
    <row r="34">
      <c r="A34" s="25" t="b">
        <f>AND(results!I:I="Option 1",results!V:V="HH")</f>
        <v>0</v>
      </c>
      <c r="B34" s="25" t="b">
        <f>AND(results!I:I="Option 2",results!V:V="HH")</f>
        <v>0</v>
      </c>
      <c r="C34" s="25" t="b">
        <f>AND(results!I:I="Option 3",results!V:V="HH")</f>
        <v>0</v>
      </c>
      <c r="D34" s="25" t="b">
        <f>AND(results!I:I="Option 4",results!V:V="HH")</f>
        <v>0</v>
      </c>
      <c r="F34" s="25" t="b">
        <f>AND(results!M:M="Option 1",results!W:W="HH")</f>
        <v>0</v>
      </c>
      <c r="G34" s="25" t="b">
        <f>AND(results!M:M="Option 2",results!W:W="HH")</f>
        <v>0</v>
      </c>
      <c r="H34" s="29" t="b">
        <f>AND(results!M:M="Option 3",results!W:W="HH")</f>
        <v>0</v>
      </c>
      <c r="I34" s="30" t="b">
        <f>AND(results!M:M="Option 4",results!W:W="HH")</f>
        <v>0</v>
      </c>
      <c r="K34" s="25" t="b">
        <f>AND(results!Q:Q="Option 1",results!X:X="HH")</f>
        <v>0</v>
      </c>
      <c r="L34" s="25" t="b">
        <f>AND(results!Q:Q="Option 2",results!X:X="HH")</f>
        <v>0</v>
      </c>
      <c r="M34" s="29" t="b">
        <f>AND(results!Q:Q="Option 3",results!X:X="HH")</f>
        <v>0</v>
      </c>
      <c r="N34" s="30" t="b">
        <f>AND(results!Q:Q="Option 4",results!X:X="HH")</f>
        <v>0</v>
      </c>
      <c r="P34" s="25" t="b">
        <f>AND(results!U:U="Option 1",results!Y:Y="HH")</f>
        <v>0</v>
      </c>
      <c r="Q34" s="25" t="b">
        <f>AND(results!U:U="Option 2",results!Y:Y="HH")</f>
        <v>0</v>
      </c>
      <c r="R34" s="29" t="b">
        <f>AND(results!U:U="Option 3",results!Y:Y="HH")</f>
        <v>0</v>
      </c>
      <c r="S34" s="30" t="b">
        <f>AND(results!U:U="Option 4",results!Y:Y="HH")</f>
        <v>0</v>
      </c>
    </row>
    <row r="35">
      <c r="A35" s="25" t="b">
        <f>AND(results!I:I="Option 1",results!V:V="HH")</f>
        <v>0</v>
      </c>
      <c r="B35" s="25" t="b">
        <f>AND(results!I:I="Option 2",results!V:V="HH")</f>
        <v>0</v>
      </c>
      <c r="C35" s="25" t="b">
        <f>AND(results!I:I="Option 3",results!V:V="HH")</f>
        <v>0</v>
      </c>
      <c r="D35" s="25" t="b">
        <f>AND(results!I:I="Option 4",results!V:V="HH")</f>
        <v>0</v>
      </c>
      <c r="F35" s="25" t="b">
        <f>AND(results!M:M="Option 1",results!W:W="HH")</f>
        <v>0</v>
      </c>
      <c r="G35" s="25" t="b">
        <f>AND(results!M:M="Option 2",results!W:W="HH")</f>
        <v>0</v>
      </c>
      <c r="H35" s="29" t="b">
        <f>AND(results!M:M="Option 3",results!W:W="HH")</f>
        <v>0</v>
      </c>
      <c r="I35" s="30" t="b">
        <f>AND(results!M:M="Option 4",results!W:W="HH")</f>
        <v>0</v>
      </c>
      <c r="K35" s="25" t="b">
        <f>AND(results!Q:Q="Option 1",results!X:X="HH")</f>
        <v>0</v>
      </c>
      <c r="L35" s="25" t="b">
        <f>AND(results!Q:Q="Option 2",results!X:X="HH")</f>
        <v>0</v>
      </c>
      <c r="M35" s="29" t="b">
        <f>AND(results!Q:Q="Option 3",results!X:X="HH")</f>
        <v>0</v>
      </c>
      <c r="N35" s="30" t="b">
        <f>AND(results!Q:Q="Option 4",results!X:X="HH")</f>
        <v>0</v>
      </c>
      <c r="P35" s="25" t="b">
        <f>AND(results!U:U="Option 1",results!Y:Y="HH")</f>
        <v>0</v>
      </c>
      <c r="Q35" s="25" t="b">
        <f>AND(results!U:U="Option 2",results!Y:Y="HH")</f>
        <v>0</v>
      </c>
      <c r="R35" s="29" t="b">
        <f>AND(results!U:U="Option 3",results!Y:Y="HH")</f>
        <v>0</v>
      </c>
      <c r="S35" s="30" t="b">
        <f>AND(results!U:U="Option 4",results!Y:Y="HH")</f>
        <v>0</v>
      </c>
    </row>
    <row r="36">
      <c r="A36" s="25" t="b">
        <f>AND(results!I:I="Option 1",results!V:V="HH")</f>
        <v>0</v>
      </c>
      <c r="B36" s="25" t="b">
        <f>AND(results!I:I="Option 2",results!V:V="HH")</f>
        <v>0</v>
      </c>
      <c r="C36" s="25" t="b">
        <f>AND(results!I:I="Option 3",results!V:V="HH")</f>
        <v>0</v>
      </c>
      <c r="D36" s="25" t="b">
        <f>AND(results!I:I="Option 4",results!V:V="HH")</f>
        <v>0</v>
      </c>
      <c r="F36" s="25" t="b">
        <f>AND(results!M:M="Option 1",results!W:W="HH")</f>
        <v>0</v>
      </c>
      <c r="G36" s="25" t="b">
        <f>AND(results!M:M="Option 2",results!W:W="HH")</f>
        <v>0</v>
      </c>
      <c r="H36" s="29" t="b">
        <f>AND(results!M:M="Option 3",results!W:W="HH")</f>
        <v>0</v>
      </c>
      <c r="I36" s="30" t="b">
        <f>AND(results!M:M="Option 4",results!W:W="HH")</f>
        <v>0</v>
      </c>
      <c r="K36" s="25" t="b">
        <f>AND(results!Q:Q="Option 1",results!X:X="HH")</f>
        <v>0</v>
      </c>
      <c r="L36" s="25" t="b">
        <f>AND(results!Q:Q="Option 2",results!X:X="HH")</f>
        <v>0</v>
      </c>
      <c r="M36" s="29" t="b">
        <f>AND(results!Q:Q="Option 3",results!X:X="HH")</f>
        <v>0</v>
      </c>
      <c r="N36" s="30" t="b">
        <f>AND(results!Q:Q="Option 4",results!X:X="HH")</f>
        <v>0</v>
      </c>
      <c r="P36" s="25" t="b">
        <f>AND(results!U:U="Option 1",results!Y:Y="HH")</f>
        <v>0</v>
      </c>
      <c r="Q36" s="25" t="b">
        <f>AND(results!U:U="Option 2",results!Y:Y="HH")</f>
        <v>0</v>
      </c>
      <c r="R36" s="29" t="b">
        <f>AND(results!U:U="Option 3",results!Y:Y="HH")</f>
        <v>0</v>
      </c>
      <c r="S36" s="30" t="b">
        <f>AND(results!U:U="Option 4",results!Y:Y="HH")</f>
        <v>0</v>
      </c>
    </row>
    <row r="37">
      <c r="A37" s="25" t="b">
        <f>AND(results!I:I="Option 1",results!V:V="HH")</f>
        <v>0</v>
      </c>
      <c r="B37" s="25" t="b">
        <f>AND(results!I:I="Option 2",results!V:V="HH")</f>
        <v>0</v>
      </c>
      <c r="C37" s="25" t="b">
        <f>AND(results!I:I="Option 3",results!V:V="HH")</f>
        <v>0</v>
      </c>
      <c r="D37" s="25" t="b">
        <f>AND(results!I:I="Option 4",results!V:V="HH")</f>
        <v>0</v>
      </c>
      <c r="F37" s="25" t="b">
        <f>AND(results!M:M="Option 1",results!W:W="HH")</f>
        <v>0</v>
      </c>
      <c r="G37" s="25" t="b">
        <f>AND(results!M:M="Option 2",results!W:W="HH")</f>
        <v>0</v>
      </c>
      <c r="H37" s="29" t="b">
        <f>AND(results!M:M="Option 3",results!W:W="HH")</f>
        <v>0</v>
      </c>
      <c r="I37" s="30" t="b">
        <f>AND(results!M:M="Option 4",results!W:W="HH")</f>
        <v>0</v>
      </c>
      <c r="K37" s="25" t="b">
        <f>AND(results!Q:Q="Option 1",results!X:X="HH")</f>
        <v>0</v>
      </c>
      <c r="L37" s="25" t="b">
        <f>AND(results!Q:Q="Option 2",results!X:X="HH")</f>
        <v>0</v>
      </c>
      <c r="M37" s="29" t="b">
        <f>AND(results!Q:Q="Option 3",results!X:X="HH")</f>
        <v>0</v>
      </c>
      <c r="N37" s="30" t="b">
        <f>AND(results!Q:Q="Option 4",results!X:X="HH")</f>
        <v>0</v>
      </c>
      <c r="P37" s="25" t="b">
        <f>AND(results!U:U="Option 1",results!Y:Y="HH")</f>
        <v>0</v>
      </c>
      <c r="Q37" s="25" t="b">
        <f>AND(results!U:U="Option 2",results!Y:Y="HH")</f>
        <v>0</v>
      </c>
      <c r="R37" s="29" t="b">
        <f>AND(results!U:U="Option 3",results!Y:Y="HH")</f>
        <v>0</v>
      </c>
      <c r="S37" s="30" t="b">
        <f>AND(results!U:U="Option 4",results!Y:Y="HH")</f>
        <v>0</v>
      </c>
    </row>
    <row r="38">
      <c r="A38" s="25" t="b">
        <f>AND(results!I:I="Option 1",results!V:V="HH")</f>
        <v>0</v>
      </c>
      <c r="B38" s="25" t="b">
        <f>AND(results!I:I="Option 2",results!V:V="HH")</f>
        <v>0</v>
      </c>
      <c r="C38" s="25" t="b">
        <f>AND(results!I:I="Option 3",results!V:V="HH")</f>
        <v>0</v>
      </c>
      <c r="D38" s="25" t="b">
        <f>AND(results!I:I="Option 4",results!V:V="HH")</f>
        <v>0</v>
      </c>
      <c r="F38" s="25" t="b">
        <f>AND(results!M:M="Option 1",results!W:W="HH")</f>
        <v>0</v>
      </c>
      <c r="G38" s="25" t="b">
        <f>AND(results!M:M="Option 2",results!W:W="HH")</f>
        <v>0</v>
      </c>
      <c r="H38" s="29" t="b">
        <f>AND(results!M:M="Option 3",results!W:W="HH")</f>
        <v>0</v>
      </c>
      <c r="I38" s="30" t="b">
        <f>AND(results!M:M="Option 4",results!W:W="HH")</f>
        <v>0</v>
      </c>
      <c r="K38" s="25" t="b">
        <f>AND(results!Q:Q="Option 1",results!X:X="HH")</f>
        <v>0</v>
      </c>
      <c r="L38" s="25" t="b">
        <f>AND(results!Q:Q="Option 2",results!X:X="HH")</f>
        <v>0</v>
      </c>
      <c r="M38" s="29" t="b">
        <f>AND(results!Q:Q="Option 3",results!X:X="HH")</f>
        <v>0</v>
      </c>
      <c r="N38" s="30" t="b">
        <f>AND(results!Q:Q="Option 4",results!X:X="HH")</f>
        <v>0</v>
      </c>
      <c r="P38" s="25" t="b">
        <f>AND(results!U:U="Option 1",results!Y:Y="HH")</f>
        <v>0</v>
      </c>
      <c r="Q38" s="25" t="b">
        <f>AND(results!U:U="Option 2",results!Y:Y="HH")</f>
        <v>0</v>
      </c>
      <c r="R38" s="29" t="b">
        <f>AND(results!U:U="Option 3",results!Y:Y="HH")</f>
        <v>0</v>
      </c>
      <c r="S38" s="30" t="b">
        <f>AND(results!U:U="Option 4",results!Y:Y="HH")</f>
        <v>0</v>
      </c>
    </row>
    <row r="39">
      <c r="A39" s="25" t="b">
        <f>AND(results!I:I="Option 1",results!V:V="HH")</f>
        <v>0</v>
      </c>
      <c r="B39" s="25" t="b">
        <f>AND(results!I:I="Option 2",results!V:V="HH")</f>
        <v>0</v>
      </c>
      <c r="C39" s="25" t="b">
        <f>AND(results!I:I="Option 3",results!V:V="HH")</f>
        <v>0</v>
      </c>
      <c r="D39" s="25" t="b">
        <f>AND(results!I:I="Option 4",results!V:V="HH")</f>
        <v>0</v>
      </c>
      <c r="F39" s="25" t="b">
        <f>AND(results!M:M="Option 1",results!W:W="HH")</f>
        <v>0</v>
      </c>
      <c r="G39" s="25" t="b">
        <f>AND(results!M:M="Option 2",results!W:W="HH")</f>
        <v>0</v>
      </c>
      <c r="H39" s="29" t="b">
        <f>AND(results!M:M="Option 3",results!W:W="HH")</f>
        <v>0</v>
      </c>
      <c r="I39" s="30" t="b">
        <f>AND(results!M:M="Option 4",results!W:W="HH")</f>
        <v>0</v>
      </c>
      <c r="K39" s="25" t="b">
        <f>AND(results!Q:Q="Option 1",results!X:X="HH")</f>
        <v>0</v>
      </c>
      <c r="L39" s="25" t="b">
        <f>AND(results!Q:Q="Option 2",results!X:X="HH")</f>
        <v>0</v>
      </c>
      <c r="M39" s="29" t="b">
        <f>AND(results!Q:Q="Option 3",results!X:X="HH")</f>
        <v>0</v>
      </c>
      <c r="N39" s="30" t="b">
        <f>AND(results!Q:Q="Option 4",results!X:X="HH")</f>
        <v>0</v>
      </c>
      <c r="P39" s="25" t="b">
        <f>AND(results!U:U="Option 1",results!Y:Y="HH")</f>
        <v>0</v>
      </c>
      <c r="Q39" s="25" t="b">
        <f>AND(results!U:U="Option 2",results!Y:Y="HH")</f>
        <v>0</v>
      </c>
      <c r="R39" s="29" t="b">
        <f>AND(results!U:U="Option 3",results!Y:Y="HH")</f>
        <v>0</v>
      </c>
      <c r="S39" s="30" t="b">
        <f>AND(results!U:U="Option 4",results!Y:Y="HH")</f>
        <v>0</v>
      </c>
    </row>
    <row r="40">
      <c r="A40" s="25" t="b">
        <f>AND(results!I:I="Option 1",results!V:V="HH")</f>
        <v>0</v>
      </c>
      <c r="B40" s="25" t="b">
        <f>AND(results!I:I="Option 2",results!V:V="HH")</f>
        <v>0</v>
      </c>
      <c r="C40" s="25" t="b">
        <f>AND(results!I:I="Option 3",results!V:V="HH")</f>
        <v>0</v>
      </c>
      <c r="D40" s="25" t="b">
        <f>AND(results!I:I="Option 4",results!V:V="HH")</f>
        <v>0</v>
      </c>
      <c r="F40" s="25" t="b">
        <f>AND(results!M:M="Option 1",results!W:W="HH")</f>
        <v>0</v>
      </c>
      <c r="G40" s="25" t="b">
        <f>AND(results!M:M="Option 2",results!W:W="HH")</f>
        <v>0</v>
      </c>
      <c r="H40" s="29" t="b">
        <f>AND(results!M:M="Option 3",results!W:W="HH")</f>
        <v>0</v>
      </c>
      <c r="I40" s="30" t="b">
        <f>AND(results!M:M="Option 4",results!W:W="HH")</f>
        <v>0</v>
      </c>
      <c r="K40" s="25" t="b">
        <f>AND(results!Q:Q="Option 1",results!X:X="HH")</f>
        <v>0</v>
      </c>
      <c r="L40" s="25" t="b">
        <f>AND(results!Q:Q="Option 2",results!X:X="HH")</f>
        <v>0</v>
      </c>
      <c r="M40" s="29" t="b">
        <f>AND(results!Q:Q="Option 3",results!X:X="HH")</f>
        <v>0</v>
      </c>
      <c r="N40" s="30" t="b">
        <f>AND(results!Q:Q="Option 4",results!X:X="HH")</f>
        <v>0</v>
      </c>
      <c r="P40" s="25" t="b">
        <f>AND(results!U:U="Option 1",results!Y:Y="HH")</f>
        <v>0</v>
      </c>
      <c r="Q40" s="25" t="b">
        <f>AND(results!U:U="Option 2",results!Y:Y="HH")</f>
        <v>0</v>
      </c>
      <c r="R40" s="29" t="b">
        <f>AND(results!U:U="Option 3",results!Y:Y="HH")</f>
        <v>0</v>
      </c>
      <c r="S40" s="30" t="b">
        <f>AND(results!U:U="Option 4",results!Y:Y="HH")</f>
        <v>0</v>
      </c>
    </row>
    <row r="41">
      <c r="A41" s="25" t="b">
        <f>AND(results!I:I="Option 1",results!V:V="HH")</f>
        <v>0</v>
      </c>
      <c r="B41" s="25" t="b">
        <f>AND(results!I:I="Option 2",results!V:V="HH")</f>
        <v>0</v>
      </c>
      <c r="C41" s="25" t="b">
        <f>AND(results!I:I="Option 3",results!V:V="HH")</f>
        <v>0</v>
      </c>
      <c r="D41" s="25" t="b">
        <f>AND(results!I:I="Option 4",results!V:V="HH")</f>
        <v>0</v>
      </c>
      <c r="F41" s="25" t="b">
        <f>AND(results!M:M="Option 1",results!W:W="HH")</f>
        <v>0</v>
      </c>
      <c r="G41" s="25" t="b">
        <f>AND(results!M:M="Option 2",results!W:W="HH")</f>
        <v>0</v>
      </c>
      <c r="H41" s="29" t="b">
        <f>AND(results!M:M="Option 3",results!W:W="HH")</f>
        <v>0</v>
      </c>
      <c r="I41" s="30" t="b">
        <f>AND(results!M:M="Option 4",results!W:W="HH")</f>
        <v>0</v>
      </c>
      <c r="K41" s="25" t="b">
        <f>AND(results!Q:Q="Option 1",results!X:X="HH")</f>
        <v>0</v>
      </c>
      <c r="L41" s="25" t="b">
        <f>AND(results!Q:Q="Option 2",results!X:X="HH")</f>
        <v>0</v>
      </c>
      <c r="M41" s="29" t="b">
        <f>AND(results!Q:Q="Option 3",results!X:X="HH")</f>
        <v>0</v>
      </c>
      <c r="N41" s="30" t="b">
        <f>AND(results!Q:Q="Option 4",results!X:X="HH")</f>
        <v>0</v>
      </c>
      <c r="P41" s="25" t="b">
        <f>AND(results!U:U="Option 1",results!Y:Y="HH")</f>
        <v>0</v>
      </c>
      <c r="Q41" s="25" t="b">
        <f>AND(results!U:U="Option 2",results!Y:Y="HH")</f>
        <v>0</v>
      </c>
      <c r="R41" s="29" t="b">
        <f>AND(results!U:U="Option 3",results!Y:Y="HH")</f>
        <v>0</v>
      </c>
      <c r="S41" s="30" t="b">
        <f>AND(results!U:U="Option 4",results!Y:Y="HH")</f>
        <v>0</v>
      </c>
    </row>
    <row r="42">
      <c r="A42" s="25" t="b">
        <f>AND(results!I:I="Option 1",results!V:V="HH")</f>
        <v>0</v>
      </c>
      <c r="B42" s="25" t="b">
        <f>AND(results!I:I="Option 2",results!V:V="HH")</f>
        <v>0</v>
      </c>
      <c r="C42" s="25" t="b">
        <f>AND(results!I:I="Option 3",results!V:V="HH")</f>
        <v>0</v>
      </c>
      <c r="D42" s="25" t="b">
        <f>AND(results!I:I="Option 4",results!V:V="HH")</f>
        <v>0</v>
      </c>
      <c r="F42" s="25" t="b">
        <f>AND(results!M:M="Option 1",results!W:W="HH")</f>
        <v>0</v>
      </c>
      <c r="G42" s="25" t="b">
        <f>AND(results!M:M="Option 2",results!W:W="HH")</f>
        <v>0</v>
      </c>
      <c r="H42" s="29" t="b">
        <f>AND(results!M:M="Option 3",results!W:W="HH")</f>
        <v>0</v>
      </c>
      <c r="I42" s="30" t="b">
        <f>AND(results!M:M="Option 4",results!W:W="HH")</f>
        <v>0</v>
      </c>
      <c r="K42" s="25" t="b">
        <f>AND(results!Q:Q="Option 1",results!X:X="HH")</f>
        <v>0</v>
      </c>
      <c r="L42" s="25" t="b">
        <f>AND(results!Q:Q="Option 2",results!X:X="HH")</f>
        <v>0</v>
      </c>
      <c r="M42" s="29" t="b">
        <f>AND(results!Q:Q="Option 3",results!X:X="HH")</f>
        <v>0</v>
      </c>
      <c r="N42" s="30" t="b">
        <f>AND(results!Q:Q="Option 4",results!X:X="HH")</f>
        <v>0</v>
      </c>
      <c r="P42" s="25" t="b">
        <f>AND(results!U:U="Option 1",results!Y:Y="HH")</f>
        <v>0</v>
      </c>
      <c r="Q42" s="25" t="b">
        <f>AND(results!U:U="Option 2",results!Y:Y="HH")</f>
        <v>0</v>
      </c>
      <c r="R42" s="29" t="b">
        <f>AND(results!U:U="Option 3",results!Y:Y="HH")</f>
        <v>0</v>
      </c>
      <c r="S42" s="30" t="b">
        <f>AND(results!U:U="Option 4",results!Y:Y="HH")</f>
        <v>0</v>
      </c>
    </row>
    <row r="43">
      <c r="F43" s="25" t="b">
        <f>AND(results!M:M="Option 1",results!W:W="HH")</f>
        <v>0</v>
      </c>
      <c r="G43" s="25" t="b">
        <f>AND(results!M:M="Option 2",results!W:W="HH")</f>
        <v>0</v>
      </c>
      <c r="H43" s="29" t="b">
        <f>AND(results!M:M="Option 3",results!W:W="HH")</f>
        <v>0</v>
      </c>
      <c r="I43" s="30" t="b">
        <f>AND(results!M:M="Option 4",results!W:W="HH")</f>
        <v>0</v>
      </c>
      <c r="K43" s="25" t="b">
        <f>AND(results!Q:Q="Option 1",results!X:X="HH")</f>
        <v>0</v>
      </c>
      <c r="L43" s="25" t="b">
        <f>AND(results!Q:Q="Option 2",results!X:X="HH")</f>
        <v>0</v>
      </c>
      <c r="M43" s="29" t="b">
        <f>AND(results!Q:Q="Option 3",results!X:X="HH")</f>
        <v>0</v>
      </c>
      <c r="N43" s="30" t="b">
        <f>AND(results!Q:Q="Option 4",results!X:X="HH")</f>
        <v>0</v>
      </c>
      <c r="P43" s="25" t="b">
        <f>AND(results!U:U="Option 1",results!Y:Y="HH")</f>
        <v>0</v>
      </c>
      <c r="Q43" s="25" t="b">
        <f>AND(results!U:U="Option 2",results!Y:Y="HH")</f>
        <v>0</v>
      </c>
      <c r="R43" s="29" t="b">
        <f>AND(results!U:U="Option 3",results!Y:Y="HH")</f>
        <v>0</v>
      </c>
      <c r="S43" s="30" t="b">
        <f>AND(results!U:U="Option 4",results!Y:Y="HH")</f>
        <v>0</v>
      </c>
    </row>
    <row r="44">
      <c r="F44" s="25" t="b">
        <f>AND(results!M:M="Option 1",results!W:W="HH")</f>
        <v>0</v>
      </c>
      <c r="G44" s="25" t="b">
        <f>AND(results!M:M="Option 2",results!W:W="HH")</f>
        <v>0</v>
      </c>
      <c r="H44" s="29" t="b">
        <f>AND(results!M:M="Option 3",results!W:W="HH")</f>
        <v>0</v>
      </c>
      <c r="I44" s="30" t="b">
        <f>AND(results!M:M="Option 4",results!W:W="HH")</f>
        <v>0</v>
      </c>
      <c r="K44" s="25" t="b">
        <f>AND(results!Q:Q="Option 1",results!X:X="HH")</f>
        <v>0</v>
      </c>
      <c r="L44" s="25" t="b">
        <f>AND(results!Q:Q="Option 2",results!X:X="HH")</f>
        <v>0</v>
      </c>
      <c r="M44" s="29" t="b">
        <f>AND(results!Q:Q="Option 3",results!X:X="HH")</f>
        <v>0</v>
      </c>
      <c r="N44" s="30" t="b">
        <f>AND(results!Q:Q="Option 4",results!X:X="HH")</f>
        <v>0</v>
      </c>
      <c r="P44" s="25" t="b">
        <f>AND(results!U:U="Option 1",results!Y:Y="HH")</f>
        <v>0</v>
      </c>
      <c r="Q44" s="25" t="b">
        <f>AND(results!U:U="Option 2",results!Y:Y="HH")</f>
        <v>0</v>
      </c>
      <c r="R44" s="29" t="b">
        <f>AND(results!U:U="Option 3",results!Y:Y="HH")</f>
        <v>0</v>
      </c>
      <c r="S44" s="30" t="b">
        <f>AND(results!U:U="Option 4",results!Y:Y="HH")</f>
        <v>0</v>
      </c>
    </row>
    <row r="45">
      <c r="F45" s="25" t="b">
        <f>AND(results!M:M="Option 1",results!W:W="HH")</f>
        <v>0</v>
      </c>
      <c r="G45" s="25" t="b">
        <f>AND(results!M:M="Option 2",results!W:W="HH")</f>
        <v>0</v>
      </c>
      <c r="H45" s="29" t="b">
        <f>AND(results!M:M="Option 3",results!W:W="HH")</f>
        <v>0</v>
      </c>
      <c r="I45" s="30" t="b">
        <f>AND(results!M:M="Option 4",results!W:W="HH")</f>
        <v>0</v>
      </c>
      <c r="K45" s="25" t="b">
        <f>AND(results!Q:Q="Option 1",results!X:X="HH")</f>
        <v>0</v>
      </c>
      <c r="L45" s="25" t="b">
        <f>AND(results!Q:Q="Option 2",results!X:X="HH")</f>
        <v>0</v>
      </c>
      <c r="M45" s="29" t="b">
        <f>AND(results!Q:Q="Option 3",results!X:X="HH")</f>
        <v>0</v>
      </c>
      <c r="N45" s="30" t="b">
        <f>AND(results!Q:Q="Option 4",results!X:X="HH")</f>
        <v>0</v>
      </c>
      <c r="P45" s="25" t="b">
        <f>AND(results!U:U="Option 1",results!Y:Y="HH")</f>
        <v>0</v>
      </c>
      <c r="Q45" s="25" t="b">
        <f>AND(results!U:U="Option 2",results!Y:Y="HH")</f>
        <v>0</v>
      </c>
      <c r="R45" s="29" t="b">
        <f>AND(results!U:U="Option 3",results!Y:Y="HH")</f>
        <v>0</v>
      </c>
      <c r="S45" s="30" t="b">
        <f>AND(results!U:U="Option 4",results!Y:Y="HH")</f>
        <v>0</v>
      </c>
    </row>
    <row r="46">
      <c r="F46" s="25" t="b">
        <f>AND(results!M:M="Option 1",results!W:W="HH")</f>
        <v>0</v>
      </c>
      <c r="G46" s="25" t="b">
        <f>AND(results!M:M="Option 2",results!W:W="HH")</f>
        <v>0</v>
      </c>
      <c r="H46" s="29" t="b">
        <f>AND(results!M:M="Option 3",results!W:W="HH")</f>
        <v>0</v>
      </c>
      <c r="I46" s="30" t="b">
        <f>AND(results!M:M="Option 4",results!W:W="HH")</f>
        <v>0</v>
      </c>
      <c r="K46" s="25" t="b">
        <f>AND(results!Q:Q="Option 1",results!X:X="HH")</f>
        <v>0</v>
      </c>
      <c r="L46" s="25" t="b">
        <f>AND(results!Q:Q="Option 2",results!X:X="HH")</f>
        <v>0</v>
      </c>
      <c r="M46" s="29" t="b">
        <f>AND(results!Q:Q="Option 3",results!X:X="HH")</f>
        <v>0</v>
      </c>
      <c r="N46" s="30" t="b">
        <f>AND(results!Q:Q="Option 4",results!X:X="HH")</f>
        <v>0</v>
      </c>
      <c r="P46" s="25" t="b">
        <f>AND(results!U:U="Option 1",results!Y:Y="HH")</f>
        <v>0</v>
      </c>
      <c r="Q46" s="25" t="b">
        <f>AND(results!U:U="Option 2",results!Y:Y="HH")</f>
        <v>0</v>
      </c>
      <c r="R46" s="29" t="b">
        <f>AND(results!U:U="Option 3",results!Y:Y="HH")</f>
        <v>0</v>
      </c>
      <c r="S46" s="30" t="b">
        <f>AND(results!U:U="Option 4",results!Y:Y="HH")</f>
        <v>0</v>
      </c>
    </row>
    <row r="47">
      <c r="F47" s="25" t="b">
        <f>AND(results!M:M="Option 1",results!W:W="HH")</f>
        <v>0</v>
      </c>
      <c r="G47" s="25" t="b">
        <f>AND(results!M:M="Option 2",results!W:W="HH")</f>
        <v>0</v>
      </c>
      <c r="H47" s="29" t="b">
        <f>AND(results!M:M="Option 3",results!W:W="HH")</f>
        <v>0</v>
      </c>
      <c r="I47" s="30" t="b">
        <f>AND(results!M:M="Option 4",results!W:W="HH")</f>
        <v>0</v>
      </c>
      <c r="K47" s="25" t="b">
        <f>AND(results!Q:Q="Option 1",results!X:X="HH")</f>
        <v>0</v>
      </c>
      <c r="L47" s="25" t="b">
        <f>AND(results!Q:Q="Option 2",results!X:X="HH")</f>
        <v>0</v>
      </c>
      <c r="M47" s="29" t="b">
        <f>AND(results!Q:Q="Option 3",results!X:X="HH")</f>
        <v>0</v>
      </c>
      <c r="N47" s="30" t="b">
        <f>AND(results!Q:Q="Option 4",results!X:X="HH")</f>
        <v>0</v>
      </c>
      <c r="P47" s="25" t="b">
        <f>AND(results!U:U="Option 1",results!Y:Y="HH")</f>
        <v>0</v>
      </c>
      <c r="Q47" s="25" t="b">
        <f>AND(results!U:U="Option 2",results!Y:Y="HH")</f>
        <v>0</v>
      </c>
      <c r="R47" s="29" t="b">
        <f>AND(results!U:U="Option 3",results!Y:Y="HH")</f>
        <v>0</v>
      </c>
      <c r="S47" s="30" t="b">
        <f>AND(results!U:U="Option 4",results!Y:Y="HH")</f>
        <v>0</v>
      </c>
    </row>
    <row r="48">
      <c r="F48" s="25" t="b">
        <f>AND(results!M:M="Option 1",results!W:W="HH")</f>
        <v>0</v>
      </c>
      <c r="G48" s="25" t="b">
        <f>AND(results!M:M="Option 2",results!W:W="HH")</f>
        <v>0</v>
      </c>
      <c r="H48" s="29" t="b">
        <f>AND(results!M:M="Option 3",results!W:W="HH")</f>
        <v>0</v>
      </c>
      <c r="I48" s="30" t="b">
        <f>AND(results!M:M="Option 4",results!W:W="HH")</f>
        <v>0</v>
      </c>
      <c r="K48" s="25" t="b">
        <f>AND(results!Q:Q="Option 1",results!X:X="HH")</f>
        <v>0</v>
      </c>
      <c r="L48" s="25" t="b">
        <f>AND(results!Q:Q="Option 2",results!X:X="HH")</f>
        <v>0</v>
      </c>
      <c r="M48" s="29" t="b">
        <f>AND(results!Q:Q="Option 3",results!X:X="HH")</f>
        <v>0</v>
      </c>
      <c r="N48" s="30" t="b">
        <f>AND(results!Q:Q="Option 4",results!X:X="HH")</f>
        <v>0</v>
      </c>
      <c r="P48" s="25" t="b">
        <f>AND(results!U:U="Option 1",results!Y:Y="HH")</f>
        <v>0</v>
      </c>
      <c r="Q48" s="25" t="b">
        <f>AND(results!U:U="Option 2",results!Y:Y="HH")</f>
        <v>0</v>
      </c>
      <c r="R48" s="29" t="b">
        <f>AND(results!U:U="Option 3",results!Y:Y="HH")</f>
        <v>0</v>
      </c>
      <c r="S48" s="30" t="b">
        <f>AND(results!U:U="Option 4",results!Y:Y="HH")</f>
        <v>0</v>
      </c>
    </row>
    <row r="49">
      <c r="F49" s="25" t="b">
        <f>AND(results!M:M="Option 1",results!W:W="HH")</f>
        <v>0</v>
      </c>
      <c r="G49" s="25" t="b">
        <f>AND(results!M:M="Option 2",results!W:W="HH")</f>
        <v>0</v>
      </c>
      <c r="H49" s="29" t="b">
        <f>AND(results!M:M="Option 3",results!W:W="HH")</f>
        <v>0</v>
      </c>
      <c r="I49" s="30" t="b">
        <f>AND(results!M:M="Option 4",results!W:W="HH")</f>
        <v>0</v>
      </c>
      <c r="K49" s="25" t="b">
        <f>AND(results!Q:Q="Option 1",results!X:X="HH")</f>
        <v>0</v>
      </c>
      <c r="L49" s="25" t="b">
        <f>AND(results!Q:Q="Option 2",results!X:X="HH")</f>
        <v>0</v>
      </c>
      <c r="M49" s="29" t="b">
        <f>AND(results!Q:Q="Option 3",results!X:X="HH")</f>
        <v>0</v>
      </c>
      <c r="N49" s="30" t="b">
        <f>AND(results!Q:Q="Option 4",results!X:X="HH")</f>
        <v>0</v>
      </c>
      <c r="P49" s="25" t="b">
        <f>AND(results!U:U="Option 1",results!Y:Y="HH")</f>
        <v>0</v>
      </c>
      <c r="Q49" s="25" t="b">
        <f>AND(results!U:U="Option 2",results!Y:Y="HH")</f>
        <v>0</v>
      </c>
      <c r="R49" s="29" t="b">
        <f>AND(results!U:U="Option 3",results!Y:Y="HH")</f>
        <v>0</v>
      </c>
      <c r="S49" s="30" t="b">
        <f>AND(results!U:U="Option 4",results!Y:Y="HH")</f>
        <v>0</v>
      </c>
    </row>
    <row r="50">
      <c r="K50" s="25" t="b">
        <f>AND(results!Q:Q="Option 1",results!X:X="HH")</f>
        <v>0</v>
      </c>
      <c r="L50" s="25" t="b">
        <f>AND(results!Q:Q="Option 2",results!X:X="HH")</f>
        <v>0</v>
      </c>
      <c r="M50" s="29" t="b">
        <f>AND(results!Q:Q="Option 3",results!X:X="HH")</f>
        <v>0</v>
      </c>
      <c r="N50" s="30" t="b">
        <f>AND(results!Q:Q="Option 4",results!X:X="HH")</f>
        <v>0</v>
      </c>
      <c r="P50" s="25" t="b">
        <f>AND(results!U:U="Option 1",results!Y:Y="HH")</f>
        <v>0</v>
      </c>
      <c r="Q50" s="25" t="b">
        <f>AND(results!U:U="Option 2",results!Y:Y="HH")</f>
        <v>0</v>
      </c>
      <c r="R50" s="29" t="b">
        <f>AND(results!U:U="Option 3",results!Y:Y="HH")</f>
        <v>0</v>
      </c>
      <c r="S50" s="30" t="b">
        <f>AND(results!U:U="Option 4",results!Y:Y="HH")</f>
        <v>0</v>
      </c>
    </row>
    <row r="51">
      <c r="K51" s="25" t="b">
        <f>AND(results!Q:Q="Option 1",results!X:X="HH")</f>
        <v>0</v>
      </c>
      <c r="L51" s="25" t="b">
        <f>AND(results!Q:Q="Option 2",results!X:X="HH")</f>
        <v>0</v>
      </c>
      <c r="M51" s="29" t="b">
        <f>AND(results!Q:Q="Option 3",results!X:X="HH")</f>
        <v>0</v>
      </c>
      <c r="N51" s="30" t="b">
        <f>AND(results!Q:Q="Option 4",results!X:X="HH")</f>
        <v>0</v>
      </c>
      <c r="P51" s="25" t="b">
        <f>AND(results!U:U="Option 1",results!Y:Y="HH")</f>
        <v>0</v>
      </c>
      <c r="Q51" s="25" t="b">
        <f>AND(results!U:U="Option 2",results!Y:Y="HH")</f>
        <v>0</v>
      </c>
      <c r="R51" s="29" t="b">
        <f>AND(results!U:U="Option 3",results!Y:Y="HH")</f>
        <v>0</v>
      </c>
      <c r="S51" s="30" t="b">
        <f>AND(results!U:U="Option 4",results!Y:Y="HH")</f>
        <v>0</v>
      </c>
    </row>
    <row r="52">
      <c r="K52" s="25" t="b">
        <f>AND(results!Q:Q="Option 1",results!X:X="HH")</f>
        <v>0</v>
      </c>
      <c r="L52" s="25" t="b">
        <f>AND(results!Q:Q="Option 2",results!X:X="HH")</f>
        <v>0</v>
      </c>
      <c r="M52" s="29" t="b">
        <f>AND(results!Q:Q="Option 3",results!X:X="HH")</f>
        <v>0</v>
      </c>
      <c r="N52" s="30" t="b">
        <f>AND(results!Q:Q="Option 4",results!X:X="HH")</f>
        <v>0</v>
      </c>
      <c r="P52" s="25" t="b">
        <f>AND(results!U:U="Option 1",results!Y:Y="HH")</f>
        <v>0</v>
      </c>
      <c r="Q52" s="25" t="b">
        <f>AND(results!U:U="Option 2",results!Y:Y="HH")</f>
        <v>0</v>
      </c>
      <c r="R52" s="29" t="b">
        <f>AND(results!U:U="Option 3",results!Y:Y="HH")</f>
        <v>0</v>
      </c>
      <c r="S52" s="30" t="b">
        <f>AND(results!U:U="Option 4",results!Y:Y="HH")</f>
        <v>0</v>
      </c>
    </row>
    <row r="53">
      <c r="K53" s="25" t="b">
        <f>AND(results!Q:Q="Option 1",results!X:X="HH")</f>
        <v>0</v>
      </c>
      <c r="L53" s="25" t="b">
        <f>AND(results!Q:Q="Option 2",results!X:X="HH")</f>
        <v>0</v>
      </c>
      <c r="M53" s="29" t="b">
        <f>AND(results!Q:Q="Option 3",results!X:X="HH")</f>
        <v>0</v>
      </c>
      <c r="N53" s="30" t="b">
        <f>AND(results!Q:Q="Option 4",results!X:X="HH")</f>
        <v>0</v>
      </c>
      <c r="P53" s="25" t="b">
        <f>AND(results!U:U="Option 1",results!Y:Y="HH")</f>
        <v>0</v>
      </c>
      <c r="Q53" s="25" t="b">
        <f>AND(results!U:U="Option 2",results!Y:Y="HH")</f>
        <v>0</v>
      </c>
      <c r="R53" s="29" t="b">
        <f>AND(results!U:U="Option 3",results!Y:Y="HH")</f>
        <v>0</v>
      </c>
      <c r="S53" s="30" t="b">
        <f>AND(results!U:U="Option 4",results!Y:Y="HH")</f>
        <v>0</v>
      </c>
    </row>
    <row r="54">
      <c r="K54" s="25" t="b">
        <f>AND(results!Q:Q="Option 1",results!X:X="HH")</f>
        <v>0</v>
      </c>
      <c r="L54" s="25" t="b">
        <f>AND(results!Q:Q="Option 2",results!X:X="HH")</f>
        <v>0</v>
      </c>
      <c r="M54" s="29" t="b">
        <f>AND(results!Q:Q="Option 3",results!X:X="HH")</f>
        <v>0</v>
      </c>
      <c r="N54" s="30" t="b">
        <f>AND(results!Q:Q="Option 4",results!X:X="HH")</f>
        <v>0</v>
      </c>
      <c r="P54" s="25" t="b">
        <f>AND(results!U:U="Option 1",results!Y:Y="HH")</f>
        <v>0</v>
      </c>
      <c r="Q54" s="25" t="b">
        <f>AND(results!U:U="Option 2",results!Y:Y="HH")</f>
        <v>0</v>
      </c>
      <c r="R54" s="29" t="b">
        <f>AND(results!U:U="Option 3",results!Y:Y="HH")</f>
        <v>0</v>
      </c>
      <c r="S54" s="30" t="b">
        <f>AND(results!U:U="Option 4",results!Y:Y="HH")</f>
        <v>0</v>
      </c>
    </row>
    <row r="55">
      <c r="P55" s="25" t="b">
        <f>AND(results!U:U="Option 1",results!Y:Y="HH")</f>
        <v>0</v>
      </c>
      <c r="Q55" s="25" t="b">
        <f>AND(results!U:U="Option 2",results!Y:Y="HH")</f>
        <v>0</v>
      </c>
      <c r="R55" s="29" t="b">
        <f>AND(results!U:U="Option 3",results!Y:Y="HH")</f>
        <v>0</v>
      </c>
      <c r="S55" s="30" t="b">
        <f>AND(results!U:U="Option 4",results!Y:Y="HH")</f>
        <v>0</v>
      </c>
    </row>
    <row r="56">
      <c r="P56" s="25" t="b">
        <f>AND(results!U:U="Option 1",results!Y:Y="HH")</f>
        <v>0</v>
      </c>
      <c r="Q56" s="25" t="b">
        <f>AND(results!U:U="Option 2",results!Y:Y="HH")</f>
        <v>0</v>
      </c>
      <c r="R56" s="29" t="b">
        <f>AND(results!U:U="Option 3",results!Y:Y="HH")</f>
        <v>0</v>
      </c>
      <c r="S56" s="30" t="b">
        <f>AND(results!U:U="Option 4",results!Y:Y="HH")</f>
        <v>0</v>
      </c>
    </row>
    <row r="57">
      <c r="P57" s="25" t="b">
        <f>AND(results!U:U="Option 1",results!Y:Y="HH")</f>
        <v>0</v>
      </c>
      <c r="Q57" s="25" t="b">
        <f>AND(results!U:U="Option 2",results!Y:Y="HH")</f>
        <v>0</v>
      </c>
      <c r="R57" s="29" t="b">
        <f>AND(results!U:U="Option 3",results!Y:Y="HH")</f>
        <v>0</v>
      </c>
      <c r="S57" s="30" t="b">
        <f>AND(results!U:U="Option 4",results!Y:Y="HH")</f>
        <v>0</v>
      </c>
    </row>
    <row r="58">
      <c r="P58" s="25" t="b">
        <f>AND(results!U:U="Option 1",results!Y:Y="HH")</f>
        <v>0</v>
      </c>
      <c r="Q58" s="25" t="b">
        <f>AND(results!U:U="Option 2",results!Y:Y="HH")</f>
        <v>0</v>
      </c>
      <c r="R58" s="29" t="b">
        <f>AND(results!U:U="Option 3",results!Y:Y="HH")</f>
        <v>0</v>
      </c>
      <c r="S58" s="30" t="b">
        <f>AND(results!U:U="Option 4",results!Y:Y="HH")</f>
        <v>0</v>
      </c>
    </row>
    <row r="59">
      <c r="P59" s="25" t="b">
        <f>AND(results!U:U="Option 1",results!Y:Y="HH")</f>
        <v>0</v>
      </c>
      <c r="Q59" s="25" t="b">
        <f>AND(results!U:U="Option 2",results!Y:Y="HH")</f>
        <v>0</v>
      </c>
      <c r="R59" s="29" t="b">
        <f>AND(results!U:U="Option 3",results!Y:Y="HH")</f>
        <v>0</v>
      </c>
      <c r="S59" s="30" t="b">
        <f>AND(results!U:U="Option 4",results!Y:Y="HH")</f>
        <v>0</v>
      </c>
    </row>
    <row r="60">
      <c r="P60" s="25" t="b">
        <f>AND(results!U:U="Option 1",results!Y:Y="HH")</f>
        <v>0</v>
      </c>
      <c r="Q60" s="25" t="b">
        <f>AND(results!U:U="Option 2",results!Y:Y="HH")</f>
        <v>0</v>
      </c>
      <c r="R60" s="29" t="b">
        <f>AND(results!U:U="Option 3",results!Y:Y="HH")</f>
        <v>0</v>
      </c>
      <c r="S60" s="30" t="b">
        <f>AND(results!U:U="Option 4",results!Y:Y="HH")</f>
        <v>0</v>
      </c>
    </row>
    <row r="61">
      <c r="P61" s="25" t="b">
        <f>AND(results!U:U="Option 1",results!Y:Y="HH")</f>
        <v>0</v>
      </c>
      <c r="Q61" s="25" t="b">
        <f>AND(results!U:U="Option 2",results!Y:Y="HH")</f>
        <v>0</v>
      </c>
      <c r="R61" s="29" t="b">
        <f>AND(results!U:U="Option 3",results!Y:Y="HH")</f>
        <v>0</v>
      </c>
      <c r="S61" s="30" t="b">
        <f>AND(results!U:U="Option 4",results!Y:Y="HH")</f>
        <v>0</v>
      </c>
    </row>
    <row r="62">
      <c r="P62" s="25" t="b">
        <f>AND(results!U:U="Option 1",results!Y:Y="HH")</f>
        <v>0</v>
      </c>
      <c r="Q62" s="25" t="b">
        <f>AND(results!U:U="Option 2",results!Y:Y="HH")</f>
        <v>0</v>
      </c>
      <c r="R62" s="29" t="b">
        <f>AND(results!U:U="Option 3",results!Y:Y="HH")</f>
        <v>0</v>
      </c>
      <c r="S62" s="30" t="b">
        <f>AND(results!U:U="Option 4",results!Y:Y="HH")</f>
        <v>0</v>
      </c>
    </row>
    <row r="63">
      <c r="P63" s="25" t="b">
        <f>AND(results!U:U="Option 1",results!Y:Y="HH")</f>
        <v>0</v>
      </c>
      <c r="Q63" s="25" t="b">
        <f>AND(results!U:U="Option 2",results!Y:Y="HH")</f>
        <v>0</v>
      </c>
      <c r="R63" s="29" t="b">
        <f>AND(results!U:U="Option 3",results!Y:Y="HH")</f>
        <v>0</v>
      </c>
      <c r="S63" s="30" t="b">
        <f>AND(results!U:U="Option 4",results!Y:Y="HH")</f>
        <v>0</v>
      </c>
    </row>
    <row r="64">
      <c r="P64" s="25" t="b">
        <f>AND(results!U:U="Option 1",results!Y:Y="HH")</f>
        <v>0</v>
      </c>
      <c r="Q64" s="25" t="b">
        <f>AND(results!U:U="Option 2",results!Y:Y="HH")</f>
        <v>0</v>
      </c>
      <c r="R64" s="29" t="b">
        <f>AND(results!U:U="Option 3",results!Y:Y="HH")</f>
        <v>0</v>
      </c>
      <c r="S64" s="30" t="b">
        <f>AND(results!U:U="Option 4",results!Y:Y="HH")</f>
        <v>0</v>
      </c>
    </row>
    <row r="65">
      <c r="P65" s="25" t="b">
        <f>AND(results!U:U="Option 1",results!Y:Y="HH")</f>
        <v>0</v>
      </c>
      <c r="Q65" s="25" t="b">
        <f>AND(results!U:U="Option 2",results!Y:Y="HH")</f>
        <v>0</v>
      </c>
      <c r="R65" s="29" t="b">
        <f>AND(results!U:U="Option 3",results!Y:Y="HH")</f>
        <v>0</v>
      </c>
      <c r="S65" s="30" t="b">
        <f>AND(results!U:U="Option 4",results!Y:Y="HH")</f>
        <v>0</v>
      </c>
    </row>
    <row r="66">
      <c r="P66" s="25" t="b">
        <f>AND(results!U:U="Option 1",results!Y:Y="HH")</f>
        <v>0</v>
      </c>
      <c r="Q66" s="25" t="b">
        <f>AND(results!U:U="Option 2",results!Y:Y="HH")</f>
        <v>0</v>
      </c>
      <c r="R66" s="29" t="b">
        <f>AND(results!U:U="Option 3",results!Y:Y="HH")</f>
        <v>0</v>
      </c>
      <c r="S66" s="30" t="b">
        <f>AND(results!U:U="Option 4",results!Y:Y="HH")</f>
        <v>0</v>
      </c>
    </row>
    <row r="67">
      <c r="P67" s="25" t="b">
        <f>AND(results!U:U="Option 1",results!Y:Y="HH")</f>
        <v>0</v>
      </c>
      <c r="Q67" s="25" t="b">
        <f>AND(results!U:U="Option 2",results!Y:Y="HH")</f>
        <v>0</v>
      </c>
      <c r="R67" s="29" t="b">
        <f>AND(results!U:U="Option 3",results!Y:Y="HH")</f>
        <v>0</v>
      </c>
      <c r="S67" s="30" t="b">
        <f>AND(results!U:U="Option 4",results!Y:Y="HH")</f>
        <v>0</v>
      </c>
    </row>
    <row r="68">
      <c r="P68" s="25" t="b">
        <f>AND(results!U:U="Option 1",results!Y:Y="HH")</f>
        <v>0</v>
      </c>
      <c r="Q68" s="25" t="b">
        <f>AND(results!U:U="Option 2",results!Y:Y="HH")</f>
        <v>0</v>
      </c>
      <c r="R68" s="29" t="b">
        <f>AND(results!U:U="Option 3",results!Y:Y="HH")</f>
        <v>0</v>
      </c>
      <c r="S68" s="30" t="b">
        <f>AND(results!U:U="Option 4",results!Y:Y="HH")</f>
        <v>0</v>
      </c>
    </row>
    <row r="69">
      <c r="P69" s="25" t="b">
        <f>AND(results!U:U="Option 1",results!Y:Y="HH")</f>
        <v>0</v>
      </c>
      <c r="Q69" s="25" t="b">
        <f>AND(results!U:U="Option 2",results!Y:Y="HH")</f>
        <v>0</v>
      </c>
      <c r="R69" s="29" t="b">
        <f>AND(results!U:U="Option 3",results!Y:Y="HH")</f>
        <v>0</v>
      </c>
      <c r="S69" s="30" t="b">
        <f>AND(results!U:U="Option 4",results!Y:Y="HH")</f>
        <v>0</v>
      </c>
    </row>
    <row r="70">
      <c r="P70" s="25" t="b">
        <f>AND(results!U:U="Option 1",results!Y:Y="HH")</f>
        <v>0</v>
      </c>
      <c r="Q70" s="25" t="b">
        <f>AND(results!U:U="Option 2",results!Y:Y="HH")</f>
        <v>0</v>
      </c>
      <c r="R70" s="29" t="b">
        <f>AND(results!U:U="Option 3",results!Y:Y="HH")</f>
        <v>0</v>
      </c>
      <c r="S70" s="30" t="b">
        <f>AND(results!U:U="Option 4",results!Y:Y="HH")</f>
        <v>0</v>
      </c>
    </row>
    <row r="71">
      <c r="P71" s="25" t="b">
        <f>AND(results!U:U="Option 1",results!Y:Y="HH")</f>
        <v>0</v>
      </c>
      <c r="Q71" s="25" t="b">
        <f>AND(results!U:U="Option 2",results!Y:Y="HH")</f>
        <v>0</v>
      </c>
      <c r="R71" s="29" t="b">
        <f>AND(results!U:U="Option 3",results!Y:Y="HH")</f>
        <v>0</v>
      </c>
      <c r="S71" s="30" t="b">
        <f>AND(results!U:U="Option 4",results!Y:Y="HH")</f>
        <v>0</v>
      </c>
    </row>
  </sheetData>
  <drawing r:id="rId1"/>
</worksheet>
</file>