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perok\OneDrive - ブレインワークス　株式会社\デスクトップ\"/>
    </mc:Choice>
  </mc:AlternateContent>
  <xr:revisionPtr revIDLastSave="0" documentId="13_ncr:1_{490963BB-572A-4200-94EA-BDF29495C796}" xr6:coauthVersionLast="47" xr6:coauthVersionMax="47" xr10:uidLastSave="{00000000-0000-0000-0000-000000000000}"/>
  <bookViews>
    <workbookView xWindow="-108" yWindow="-108" windowWidth="23256" windowHeight="13176" activeTab="2" xr2:uid="{00000000-000D-0000-FFFF-FFFF00000000}"/>
  </bookViews>
  <sheets>
    <sheet name="ターム内容" sheetId="1" r:id="rId1"/>
    <sheet name="要件定義書" sheetId="2" r:id="rId2"/>
    <sheet name="機能一覧" sheetId="4" r:id="rId3"/>
    <sheet name="ページ一覧" sheetId="3" r:id="rId4"/>
    <sheet name="テーブル仕様書" sheetId="5" r:id="rId5"/>
    <sheet name="ER図" sheetId="6" r:id="rId6"/>
    <sheet name="基本設計書" sheetId="7" r:id="rId7"/>
    <sheet name="WBSシート" sheetId="8" r:id="rId8"/>
    <sheet name="追加実装項目" sheetId="9" r:id="rId9"/>
    <sheet name="Sheet3"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 l="1"/>
  <c r="C11" i="8"/>
  <c r="C9" i="8"/>
  <c r="C7" i="8"/>
  <c r="C6" i="8"/>
  <c r="C5" i="8"/>
  <c r="D4" i="8"/>
  <c r="C4" i="8"/>
  <c r="G2" i="8"/>
  <c r="H1" i="8"/>
  <c r="G1" i="8"/>
  <c r="G8" i="8" s="1"/>
  <c r="B7" i="1"/>
  <c r="H10" i="8" l="1"/>
  <c r="H8" i="8"/>
  <c r="I1" i="8"/>
  <c r="H3" i="8"/>
  <c r="H2" i="8"/>
  <c r="G3" i="8"/>
  <c r="G10" i="8"/>
  <c r="D5" i="8"/>
  <c r="E4" i="8"/>
  <c r="D6" i="8" s="1"/>
  <c r="H6" i="8" l="1"/>
  <c r="G6" i="8"/>
  <c r="E6" i="8"/>
  <c r="I6" i="8" s="1"/>
  <c r="D7" i="8"/>
  <c r="G5" i="8"/>
  <c r="E5" i="8"/>
  <c r="H5" i="8" s="1"/>
  <c r="I5" i="8"/>
  <c r="G4" i="8"/>
  <c r="H4" i="8"/>
  <c r="I4" i="8"/>
  <c r="I8" i="8"/>
  <c r="J1" i="8"/>
  <c r="I10" i="8"/>
  <c r="I3" i="8"/>
  <c r="I2" i="8"/>
  <c r="J8" i="8" l="1"/>
  <c r="J10" i="8"/>
  <c r="J3" i="8"/>
  <c r="J2" i="8"/>
  <c r="K1" i="8"/>
  <c r="J4" i="8"/>
  <c r="J6" i="8"/>
  <c r="J7" i="8"/>
  <c r="I7" i="8"/>
  <c r="G7" i="8"/>
  <c r="E7" i="8"/>
  <c r="D9" i="8" s="1"/>
  <c r="J5" i="8"/>
  <c r="K10" i="8" l="1"/>
  <c r="K3" i="8"/>
  <c r="K2" i="8"/>
  <c r="K8" i="8"/>
  <c r="L1" i="8"/>
  <c r="K4" i="8"/>
  <c r="K5" i="8"/>
  <c r="K6" i="8"/>
  <c r="E9" i="8"/>
  <c r="D11" i="8" s="1"/>
  <c r="K9" i="8"/>
  <c r="H9" i="8"/>
  <c r="K7" i="8"/>
  <c r="H7" i="8"/>
  <c r="E11" i="8" l="1"/>
  <c r="H11" i="8" s="1"/>
  <c r="L3" i="8"/>
  <c r="L10" i="8"/>
  <c r="L2" i="8"/>
  <c r="L8" i="8"/>
  <c r="L4" i="8"/>
  <c r="M1" i="8"/>
  <c r="L5" i="8"/>
  <c r="L6" i="8"/>
  <c r="L7" i="8"/>
  <c r="J9" i="8"/>
  <c r="I9" i="8"/>
  <c r="G9" i="8"/>
  <c r="L9" i="8"/>
  <c r="K11" i="8" l="1"/>
  <c r="G11" i="8"/>
  <c r="J11" i="8"/>
  <c r="M8" i="8"/>
  <c r="M2" i="8"/>
  <c r="N1" i="8"/>
  <c r="M3" i="8"/>
  <c r="M10" i="8"/>
  <c r="M4" i="8"/>
  <c r="M5" i="8"/>
  <c r="M6" i="8"/>
  <c r="M7" i="8"/>
  <c r="M9" i="8"/>
  <c r="L11" i="8"/>
  <c r="I11" i="8"/>
  <c r="M11" i="8"/>
  <c r="N3" i="8" l="1"/>
  <c r="N10" i="8"/>
  <c r="N2" i="8"/>
  <c r="N8" i="8"/>
  <c r="O1" i="8"/>
  <c r="N4" i="8"/>
  <c r="N6" i="8"/>
  <c r="N5" i="8"/>
  <c r="N7" i="8"/>
  <c r="N9" i="8"/>
  <c r="N11" i="8"/>
  <c r="O3" i="8" l="1"/>
  <c r="O2" i="8"/>
  <c r="P1" i="8"/>
  <c r="O10" i="8"/>
  <c r="O8" i="8"/>
  <c r="O4" i="8"/>
  <c r="O5" i="8"/>
  <c r="O6" i="8"/>
  <c r="O7" i="8"/>
  <c r="O9" i="8"/>
  <c r="O11" i="8"/>
  <c r="P2" i="8" l="1"/>
  <c r="Q1" i="8"/>
  <c r="P10" i="8"/>
  <c r="P3" i="8"/>
  <c r="P8" i="8"/>
  <c r="P4" i="8"/>
  <c r="P6" i="8"/>
  <c r="P5" i="8"/>
  <c r="P7" i="8"/>
  <c r="P9" i="8"/>
  <c r="P11" i="8"/>
  <c r="Q10" i="8" l="1"/>
  <c r="Q3" i="8"/>
  <c r="Q8" i="8"/>
  <c r="Q2" i="8"/>
  <c r="R1" i="8"/>
  <c r="Q4" i="8"/>
  <c r="Q5" i="8"/>
  <c r="Q6" i="8"/>
  <c r="Q7" i="8"/>
  <c r="Q9" i="8"/>
  <c r="Q11" i="8"/>
  <c r="R8" i="8" l="1"/>
  <c r="R2" i="8"/>
  <c r="S1" i="8"/>
  <c r="R10" i="8"/>
  <c r="R3" i="8"/>
  <c r="R4" i="8"/>
  <c r="R5" i="8"/>
  <c r="R6" i="8"/>
  <c r="R7" i="8"/>
  <c r="R9" i="8"/>
  <c r="R11" i="8"/>
  <c r="S8" i="8" l="1"/>
  <c r="S2" i="8"/>
  <c r="T1" i="8"/>
  <c r="S3" i="8"/>
  <c r="S10" i="8"/>
  <c r="S4" i="8"/>
  <c r="S6" i="8"/>
  <c r="S5" i="8"/>
  <c r="S7" i="8"/>
  <c r="S9" i="8"/>
  <c r="S11" i="8"/>
  <c r="T10" i="8" l="1"/>
  <c r="T8" i="8"/>
  <c r="T2" i="8"/>
  <c r="U1" i="8"/>
  <c r="T3" i="8"/>
  <c r="T4" i="8"/>
  <c r="T6" i="8"/>
  <c r="T5" i="8"/>
  <c r="T7" i="8"/>
  <c r="T9" i="8"/>
  <c r="T11" i="8"/>
  <c r="U8" i="8" l="1"/>
  <c r="U2" i="8"/>
  <c r="V1" i="8"/>
  <c r="U10" i="8"/>
  <c r="U3" i="8"/>
  <c r="U4" i="8"/>
  <c r="U6" i="8"/>
  <c r="U5" i="8"/>
  <c r="U7" i="8"/>
  <c r="U9" i="8"/>
  <c r="U11" i="8"/>
  <c r="V8" i="8" l="1"/>
  <c r="V10" i="8"/>
  <c r="V3" i="8"/>
  <c r="V2" i="8"/>
  <c r="W1" i="8"/>
  <c r="V4" i="8"/>
  <c r="V6" i="8"/>
  <c r="V5" i="8"/>
  <c r="V7" i="8"/>
  <c r="V9" i="8"/>
  <c r="V11" i="8"/>
  <c r="X1" i="8" l="1"/>
  <c r="W8" i="8"/>
  <c r="W10" i="8"/>
  <c r="W3" i="8"/>
  <c r="W2" i="8"/>
  <c r="W4" i="8"/>
  <c r="W5" i="8"/>
  <c r="W6" i="8"/>
  <c r="W7" i="8"/>
  <c r="W9" i="8"/>
  <c r="W11" i="8"/>
  <c r="X3" i="8" l="1"/>
  <c r="X8" i="8"/>
  <c r="Y1" i="8"/>
  <c r="X10" i="8"/>
  <c r="X2" i="8"/>
  <c r="X4" i="8"/>
  <c r="X6" i="8"/>
  <c r="X5" i="8"/>
  <c r="X7" i="8"/>
  <c r="X9" i="8"/>
  <c r="X11" i="8"/>
  <c r="Y8" i="8" l="1"/>
  <c r="Y2" i="8"/>
  <c r="Z1" i="8"/>
  <c r="Y10" i="8"/>
  <c r="Y3" i="8"/>
  <c r="Y4" i="8"/>
  <c r="Y6" i="8"/>
  <c r="Y5" i="8"/>
  <c r="Y7" i="8"/>
  <c r="Y9" i="8"/>
  <c r="Y11" i="8"/>
  <c r="Z3" i="8" l="1"/>
  <c r="Z10" i="8"/>
  <c r="Z2" i="8"/>
  <c r="Z8" i="8"/>
  <c r="AA1" i="8"/>
  <c r="Z4" i="8"/>
  <c r="Z6" i="8"/>
  <c r="Z5" i="8"/>
  <c r="Z7" i="8"/>
  <c r="Z9" i="8"/>
  <c r="Z11" i="8"/>
  <c r="AA3" i="8" l="1"/>
  <c r="AA2" i="8"/>
  <c r="AB1" i="8"/>
  <c r="AA10" i="8"/>
  <c r="AA8" i="8"/>
  <c r="AA4" i="8"/>
  <c r="AA6" i="8"/>
  <c r="AA5" i="8"/>
  <c r="AA7" i="8"/>
  <c r="AA9" i="8"/>
  <c r="AA11" i="8"/>
  <c r="AB2" i="8" l="1"/>
  <c r="AC1" i="8"/>
  <c r="AB10" i="8"/>
  <c r="AB3" i="8"/>
  <c r="AB4" i="8"/>
  <c r="AB8" i="8"/>
  <c r="AB5" i="8"/>
  <c r="AB6" i="8"/>
  <c r="AB7" i="8"/>
  <c r="AB9" i="8"/>
  <c r="AB11" i="8"/>
  <c r="AC10" i="8" l="1"/>
  <c r="AC3" i="8"/>
  <c r="AC2" i="8"/>
  <c r="AC8" i="8"/>
  <c r="AD1" i="8"/>
  <c r="AC4" i="8"/>
  <c r="AC5" i="8"/>
  <c r="AC6" i="8"/>
  <c r="AC7" i="8"/>
  <c r="AC9" i="8"/>
  <c r="AC11" i="8"/>
  <c r="AD3" i="8" l="1"/>
  <c r="AD10" i="8"/>
  <c r="AD2" i="8"/>
  <c r="AD8" i="8"/>
  <c r="AD4" i="8"/>
  <c r="AE1" i="8"/>
  <c r="AD5" i="8"/>
  <c r="AD6" i="8"/>
  <c r="AD7" i="8"/>
  <c r="AD9" i="8"/>
  <c r="AD11" i="8"/>
  <c r="AE8" i="8" l="1"/>
  <c r="AE10" i="8"/>
  <c r="AE3" i="8"/>
  <c r="AE2" i="8"/>
  <c r="AF1" i="8"/>
  <c r="AE4" i="8"/>
  <c r="AE6" i="8"/>
  <c r="AE5" i="8"/>
  <c r="AE7" i="8"/>
  <c r="AE9" i="8"/>
  <c r="AE11" i="8"/>
  <c r="AF10" i="8" l="1"/>
  <c r="AF8" i="8"/>
  <c r="AF3" i="8"/>
  <c r="AF2" i="8"/>
  <c r="AG1" i="8"/>
  <c r="AF4" i="8"/>
  <c r="AF6" i="8"/>
  <c r="AF5" i="8"/>
  <c r="AF7" i="8"/>
  <c r="AF9" i="8"/>
  <c r="AF11" i="8"/>
  <c r="AG10" i="8" l="1"/>
  <c r="AG8" i="8"/>
  <c r="AG2" i="8"/>
  <c r="AH1" i="8"/>
  <c r="AG3" i="8"/>
  <c r="AG4" i="8"/>
  <c r="AG6" i="8"/>
  <c r="AG5" i="8"/>
  <c r="AG7" i="8"/>
  <c r="AG9" i="8"/>
  <c r="AG11" i="8"/>
  <c r="AH8" i="8" l="1"/>
  <c r="AH10" i="8"/>
  <c r="AI1" i="8"/>
  <c r="AH3" i="8"/>
  <c r="AH2" i="8"/>
  <c r="AH4" i="8"/>
  <c r="AH5" i="8"/>
  <c r="AH6" i="8"/>
  <c r="AH7" i="8"/>
  <c r="AH9" i="8"/>
  <c r="AH11" i="8"/>
  <c r="AI10" i="8" l="1"/>
  <c r="AI2" i="8"/>
  <c r="AJ1" i="8"/>
  <c r="AI8" i="8"/>
  <c r="AI3" i="8"/>
  <c r="AI4" i="8"/>
  <c r="AI5" i="8"/>
  <c r="AI6" i="8"/>
  <c r="AI7" i="8"/>
  <c r="AI9" i="8"/>
  <c r="AI11" i="8"/>
  <c r="AJ3" i="8" l="1"/>
  <c r="AJ2" i="8"/>
  <c r="AK1" i="8"/>
  <c r="AJ8" i="8"/>
  <c r="AJ10" i="8"/>
  <c r="AJ4" i="8"/>
  <c r="AJ6" i="8"/>
  <c r="AJ5" i="8"/>
  <c r="AJ7" i="8"/>
  <c r="AJ9" i="8"/>
  <c r="AJ11" i="8"/>
  <c r="AK8" i="8" l="1"/>
  <c r="AK2" i="8"/>
  <c r="AL1" i="8"/>
  <c r="AK3" i="8"/>
  <c r="AK10" i="8"/>
  <c r="AK4" i="8"/>
  <c r="AK6" i="8"/>
  <c r="AK5" i="8"/>
  <c r="AK7" i="8"/>
  <c r="AK9" i="8"/>
  <c r="AK11" i="8"/>
  <c r="AL3" i="8" l="1"/>
  <c r="AL10" i="8"/>
  <c r="AL8" i="8"/>
  <c r="AM1" i="8"/>
  <c r="AL2" i="8"/>
  <c r="AL4" i="8"/>
  <c r="AL5" i="8"/>
  <c r="AL6" i="8"/>
  <c r="AL7" i="8"/>
  <c r="AL9" i="8"/>
  <c r="AL11" i="8"/>
  <c r="AM3" i="8" l="1"/>
  <c r="AM2" i="8"/>
  <c r="AN1" i="8"/>
  <c r="AM10" i="8"/>
  <c r="AM8" i="8"/>
  <c r="AM4" i="8"/>
  <c r="AM5" i="8"/>
  <c r="AM6" i="8"/>
  <c r="AM7" i="8"/>
  <c r="AM9" i="8"/>
  <c r="AM11" i="8"/>
  <c r="AN2" i="8" l="1"/>
  <c r="AO1" i="8"/>
  <c r="AN10" i="8"/>
  <c r="AN8" i="8"/>
  <c r="AN3" i="8"/>
  <c r="AN4" i="8"/>
  <c r="AN6" i="8"/>
  <c r="AN5" i="8"/>
  <c r="AN7" i="8"/>
  <c r="AN9" i="8"/>
  <c r="AN11" i="8"/>
  <c r="AO10" i="8" l="1"/>
  <c r="AO8" i="8"/>
  <c r="AP1" i="8"/>
  <c r="AO3" i="8"/>
  <c r="AO2" i="8"/>
  <c r="AO4" i="8"/>
  <c r="AO5" i="8"/>
  <c r="AO6" i="8"/>
  <c r="AO7" i="8"/>
  <c r="AO9" i="8"/>
  <c r="AO11" i="8"/>
  <c r="AP8" i="8" l="1"/>
  <c r="AQ1" i="8"/>
  <c r="AP3" i="8"/>
  <c r="AP10" i="8"/>
  <c r="AP2" i="8"/>
  <c r="AP4" i="8"/>
  <c r="AP6" i="8"/>
  <c r="AP5" i="8"/>
  <c r="AP7" i="8"/>
  <c r="AP9" i="8"/>
  <c r="AP11" i="8"/>
  <c r="AQ8" i="8" l="1"/>
  <c r="AQ3" i="8"/>
  <c r="AQ10" i="8"/>
  <c r="AQ2" i="8"/>
  <c r="AR1" i="8"/>
  <c r="AQ4" i="8"/>
  <c r="AQ5" i="8"/>
  <c r="AQ6" i="8"/>
  <c r="AQ7" i="8"/>
  <c r="AQ9" i="8"/>
  <c r="AQ11" i="8"/>
  <c r="AR10" i="8" l="1"/>
  <c r="AR8" i="8"/>
  <c r="AR3" i="8"/>
  <c r="AR2" i="8"/>
  <c r="AS1" i="8"/>
  <c r="AR4" i="8"/>
  <c r="AR5" i="8"/>
  <c r="AR6" i="8"/>
  <c r="AR7" i="8"/>
  <c r="AR9" i="8"/>
  <c r="AR11" i="8"/>
  <c r="AS10" i="8" l="1"/>
  <c r="AS8" i="8"/>
  <c r="AS3" i="8"/>
  <c r="AS2" i="8"/>
  <c r="AT1" i="8"/>
  <c r="AS4" i="8"/>
  <c r="AS5" i="8"/>
  <c r="AS6" i="8"/>
  <c r="AS7" i="8"/>
  <c r="AS9" i="8"/>
  <c r="AS11" i="8"/>
  <c r="AT8" i="8" l="1"/>
  <c r="AT3" i="8"/>
  <c r="AT2" i="8"/>
  <c r="AT10" i="8"/>
  <c r="AU1" i="8"/>
  <c r="AT4" i="8"/>
  <c r="AT6" i="8"/>
  <c r="AT5" i="8"/>
  <c r="AT7" i="8"/>
  <c r="AT9" i="8"/>
  <c r="AT11" i="8"/>
  <c r="AU3" i="8" l="1"/>
  <c r="AU2" i="8"/>
  <c r="AU10" i="8"/>
  <c r="AV1" i="8"/>
  <c r="AU8" i="8"/>
  <c r="AU4" i="8"/>
  <c r="AU6" i="8"/>
  <c r="AU5" i="8"/>
  <c r="AU7" i="8"/>
  <c r="AU9" i="8"/>
  <c r="AU11" i="8"/>
  <c r="AV3" i="8" l="1"/>
  <c r="AV2" i="8"/>
  <c r="AV10" i="8"/>
  <c r="AW1" i="8"/>
  <c r="AV8" i="8"/>
  <c r="AV4" i="8"/>
  <c r="AV6" i="8"/>
  <c r="AV5" i="8"/>
  <c r="AV7" i="8"/>
  <c r="AV9" i="8"/>
  <c r="AV11" i="8"/>
  <c r="AW8" i="8" l="1"/>
  <c r="AW2" i="8"/>
  <c r="AX1" i="8"/>
  <c r="AW10" i="8"/>
  <c r="AW3" i="8"/>
  <c r="AW4" i="8"/>
  <c r="AW5" i="8"/>
  <c r="AW6" i="8"/>
  <c r="AW7" i="8"/>
  <c r="AW9" i="8"/>
  <c r="AW11" i="8"/>
  <c r="AX3" i="8" l="1"/>
  <c r="AX10" i="8"/>
  <c r="AX2" i="8"/>
  <c r="AY1" i="8"/>
  <c r="AX8" i="8"/>
  <c r="AX4" i="8"/>
  <c r="AX5" i="8"/>
  <c r="AX6" i="8"/>
  <c r="AX7" i="8"/>
  <c r="AX9" i="8"/>
  <c r="AX11" i="8"/>
  <c r="AY3" i="8" l="1"/>
  <c r="AY2" i="8"/>
  <c r="AZ1" i="8"/>
  <c r="AY10" i="8"/>
  <c r="AY8" i="8"/>
  <c r="AY4" i="8"/>
  <c r="AY6" i="8"/>
  <c r="AY5" i="8"/>
  <c r="AY7" i="8"/>
  <c r="AY9" i="8"/>
  <c r="AY11" i="8"/>
  <c r="AZ2" i="8" l="1"/>
  <c r="BA1" i="8"/>
  <c r="AZ10" i="8"/>
  <c r="AZ8" i="8"/>
  <c r="AZ3" i="8"/>
  <c r="AZ4" i="8"/>
  <c r="AZ6" i="8"/>
  <c r="AZ5" i="8"/>
  <c r="AZ7" i="8"/>
  <c r="AZ9" i="8"/>
  <c r="AZ11" i="8"/>
  <c r="BA10" i="8" l="1"/>
  <c r="BA2" i="8"/>
  <c r="BB1" i="8"/>
  <c r="BA8" i="8"/>
  <c r="BA3" i="8"/>
  <c r="BA4" i="8"/>
  <c r="BA6" i="8"/>
  <c r="BA5" i="8"/>
  <c r="BA7" i="8"/>
  <c r="BA9" i="8"/>
  <c r="BA11" i="8"/>
  <c r="BB2" i="8" l="1"/>
  <c r="BB10" i="8"/>
  <c r="BC1" i="8"/>
  <c r="BB8" i="8"/>
  <c r="BB3" i="8"/>
  <c r="BB4" i="8"/>
  <c r="BB5" i="8"/>
  <c r="BB6" i="8"/>
  <c r="BB7" i="8"/>
  <c r="BB9" i="8"/>
  <c r="BB11" i="8"/>
  <c r="BC8" i="8" l="1"/>
  <c r="BC10" i="8"/>
  <c r="BC3" i="8"/>
  <c r="BD1" i="8"/>
  <c r="BC2" i="8"/>
  <c r="BC4" i="8"/>
  <c r="BC6" i="8"/>
  <c r="BC5" i="8"/>
  <c r="BC7" i="8"/>
  <c r="BC9" i="8"/>
  <c r="BC11" i="8"/>
  <c r="BD10" i="8" l="1"/>
  <c r="BD8" i="8"/>
  <c r="BE1" i="8"/>
  <c r="BD3" i="8"/>
  <c r="BD2" i="8"/>
  <c r="BD4" i="8"/>
  <c r="BD5" i="8"/>
  <c r="BD6" i="8"/>
  <c r="BD7" i="8"/>
  <c r="BD9" i="8"/>
  <c r="BD11" i="8"/>
  <c r="BE10" i="8" l="1"/>
  <c r="BE8" i="8"/>
  <c r="BF1" i="8"/>
  <c r="BE3" i="8"/>
  <c r="BE2" i="8"/>
  <c r="BE4" i="8"/>
  <c r="BE6" i="8"/>
  <c r="BE5" i="8"/>
  <c r="BE7" i="8"/>
  <c r="BE9" i="8"/>
  <c r="BE11" i="8"/>
  <c r="BF8" i="8" l="1"/>
  <c r="BF10" i="8"/>
  <c r="BF3" i="8"/>
  <c r="BF2" i="8"/>
  <c r="BG1" i="8"/>
  <c r="BF4" i="8"/>
  <c r="BF6" i="8"/>
  <c r="BF5" i="8"/>
  <c r="BF7" i="8"/>
  <c r="BF9" i="8"/>
  <c r="BF11" i="8"/>
  <c r="BG10" i="8" l="1"/>
  <c r="BG3" i="8"/>
  <c r="BG8" i="8"/>
  <c r="BG2" i="8"/>
  <c r="BH1" i="8"/>
  <c r="BG4" i="8"/>
  <c r="BG5" i="8"/>
  <c r="BG6" i="8"/>
  <c r="BG7" i="8"/>
  <c r="BG9" i="8"/>
  <c r="BG11" i="8"/>
  <c r="BH3" i="8" l="1"/>
  <c r="BH8" i="8"/>
  <c r="BH2" i="8"/>
  <c r="BI1" i="8"/>
  <c r="BH10" i="8"/>
  <c r="BH4" i="8"/>
  <c r="BH5" i="8"/>
  <c r="BH6" i="8"/>
  <c r="BH7" i="8"/>
  <c r="BH9" i="8"/>
  <c r="BH11" i="8"/>
  <c r="BI8" i="8" l="1"/>
  <c r="BI2" i="8"/>
  <c r="BJ1" i="8"/>
  <c r="BI3" i="8"/>
  <c r="BI10" i="8"/>
  <c r="BI4" i="8"/>
  <c r="BI6" i="8"/>
  <c r="BI5" i="8"/>
  <c r="BI7" i="8"/>
  <c r="BI9" i="8"/>
  <c r="BI11" i="8"/>
  <c r="BJ3" i="8" l="1"/>
  <c r="BJ10" i="8"/>
  <c r="BJ8" i="8"/>
  <c r="BJ2" i="8"/>
  <c r="BK1" i="8"/>
  <c r="BJ4" i="8"/>
  <c r="BJ5" i="8"/>
  <c r="BJ6" i="8"/>
  <c r="BJ7" i="8"/>
  <c r="BJ9" i="8"/>
  <c r="BJ11" i="8"/>
  <c r="BK3" i="8" l="1"/>
  <c r="BK2" i="8"/>
  <c r="BL1" i="8"/>
  <c r="BK10" i="8"/>
  <c r="BK8" i="8"/>
  <c r="BK4" i="8"/>
  <c r="BK6" i="8"/>
  <c r="BK5" i="8"/>
  <c r="BK7" i="8"/>
  <c r="BK9" i="8"/>
  <c r="BK11" i="8"/>
  <c r="BL2" i="8" l="1"/>
  <c r="BM1" i="8"/>
  <c r="BL10" i="8"/>
  <c r="BL8" i="8"/>
  <c r="BL3" i="8"/>
  <c r="BL4" i="8"/>
  <c r="BL5" i="8"/>
  <c r="BL6" i="8"/>
  <c r="BL7" i="8"/>
  <c r="BL9" i="8"/>
  <c r="BL11" i="8"/>
  <c r="BM10" i="8" l="1"/>
  <c r="BM3" i="8"/>
  <c r="BM2" i="8"/>
  <c r="BN1" i="8"/>
  <c r="BM8" i="8"/>
  <c r="BM4" i="8"/>
  <c r="BM6" i="8"/>
  <c r="BM5" i="8"/>
  <c r="BM7" i="8"/>
  <c r="BM9" i="8"/>
  <c r="BM11" i="8"/>
  <c r="BN2" i="8" l="1"/>
  <c r="BO1" i="8"/>
  <c r="BN8" i="8"/>
  <c r="BN3" i="8"/>
  <c r="BN4" i="8"/>
  <c r="BN10" i="8"/>
  <c r="BN5" i="8"/>
  <c r="BN6" i="8"/>
  <c r="BN7" i="8"/>
  <c r="BN9" i="8"/>
  <c r="BN11" i="8"/>
  <c r="BO8" i="8" l="1"/>
  <c r="BO2" i="8"/>
  <c r="BP1" i="8"/>
  <c r="BO10" i="8"/>
  <c r="BO3" i="8"/>
  <c r="BO4" i="8"/>
  <c r="BO6" i="8"/>
  <c r="BO5" i="8"/>
  <c r="BO7" i="8"/>
  <c r="BO9" i="8"/>
  <c r="BO11" i="8"/>
  <c r="BP10" i="8" l="1"/>
  <c r="BP8" i="8"/>
  <c r="BP2" i="8"/>
  <c r="BQ1" i="8"/>
  <c r="BP3" i="8"/>
  <c r="BP4" i="8"/>
  <c r="BP6" i="8"/>
  <c r="BP5" i="8"/>
  <c r="BP7" i="8"/>
  <c r="BP9" i="8"/>
  <c r="BP11" i="8"/>
  <c r="BQ10" i="8" l="1"/>
  <c r="BQ8" i="8"/>
  <c r="BQ2" i="8"/>
  <c r="BR1" i="8"/>
  <c r="BQ3" i="8"/>
  <c r="BQ4" i="8"/>
  <c r="BQ6" i="8"/>
  <c r="BQ5" i="8"/>
  <c r="BQ7" i="8"/>
  <c r="BQ9" i="8"/>
  <c r="BQ11" i="8"/>
  <c r="BR8" i="8" l="1"/>
  <c r="BR10" i="8"/>
  <c r="BR3" i="8"/>
  <c r="BS1" i="8"/>
  <c r="BR2" i="8"/>
  <c r="BR4" i="8"/>
  <c r="BR6" i="8"/>
  <c r="BR5" i="8"/>
  <c r="BR7" i="8"/>
  <c r="BR9" i="8"/>
  <c r="BR11" i="8"/>
  <c r="BT1" i="8" l="1"/>
  <c r="BS10" i="8"/>
  <c r="BS3" i="8"/>
  <c r="BS2" i="8"/>
  <c r="BS8" i="8"/>
  <c r="BS4" i="8"/>
  <c r="BS6" i="8"/>
  <c r="BS5" i="8"/>
  <c r="BS7" i="8"/>
  <c r="BS9" i="8"/>
  <c r="BS11" i="8"/>
  <c r="BT3" i="8" l="1"/>
  <c r="BU1" i="8"/>
  <c r="BT10" i="8"/>
  <c r="BT8" i="8"/>
  <c r="BT2" i="8"/>
  <c r="BT4" i="8"/>
  <c r="BT5" i="8"/>
  <c r="BT6" i="8"/>
  <c r="BT7" i="8"/>
  <c r="BT9" i="8"/>
  <c r="BT11" i="8"/>
  <c r="BU8" i="8" l="1"/>
  <c r="BU2" i="8"/>
  <c r="BV1" i="8"/>
  <c r="BU10" i="8"/>
  <c r="BU3" i="8"/>
  <c r="BU4" i="8"/>
  <c r="BU5" i="8"/>
  <c r="BU6" i="8"/>
  <c r="BU7" i="8"/>
  <c r="BU9" i="8"/>
  <c r="BU11" i="8"/>
  <c r="BV3" i="8" l="1"/>
  <c r="BV10" i="8"/>
  <c r="BV8" i="8"/>
  <c r="BV2" i="8"/>
  <c r="BW1" i="8"/>
  <c r="BV4" i="8"/>
  <c r="BV5" i="8"/>
  <c r="BV6" i="8"/>
  <c r="BV7" i="8"/>
  <c r="BV9" i="8"/>
  <c r="BV11" i="8"/>
  <c r="BW3" i="8" l="1"/>
  <c r="BW2" i="8"/>
  <c r="BX1" i="8"/>
  <c r="BW10" i="8"/>
  <c r="BW8" i="8"/>
  <c r="BW4" i="8"/>
  <c r="BW5" i="8"/>
  <c r="BW6" i="8"/>
  <c r="BW7" i="8"/>
  <c r="BW9" i="8"/>
  <c r="BW11" i="8"/>
  <c r="BX2" i="8" l="1"/>
  <c r="BY1" i="8"/>
  <c r="BX10" i="8"/>
  <c r="BX3" i="8"/>
  <c r="BX8" i="8"/>
  <c r="BX4" i="8"/>
  <c r="BX5" i="8"/>
  <c r="BX6" i="8"/>
  <c r="BX7" i="8"/>
  <c r="BX9" i="8"/>
  <c r="BX11" i="8"/>
  <c r="BY10" i="8" l="1"/>
  <c r="BY3" i="8"/>
  <c r="BY8" i="8"/>
  <c r="BY2" i="8"/>
  <c r="BZ1" i="8"/>
  <c r="BY4" i="8"/>
  <c r="BY6" i="8"/>
  <c r="BY5" i="8"/>
  <c r="BY7" i="8"/>
  <c r="BY9" i="8"/>
  <c r="BY11" i="8"/>
  <c r="BZ3" i="8" l="1"/>
  <c r="BZ10" i="8"/>
  <c r="BZ8" i="8"/>
  <c r="BZ2" i="8"/>
  <c r="CA1" i="8"/>
  <c r="BZ4" i="8"/>
  <c r="BZ6" i="8"/>
  <c r="BZ5" i="8"/>
  <c r="BZ7" i="8"/>
  <c r="BZ9" i="8"/>
  <c r="BZ11" i="8"/>
  <c r="CA8" i="8" l="1"/>
  <c r="CA10" i="8"/>
  <c r="CA3" i="8"/>
  <c r="CA2" i="8"/>
  <c r="CB1" i="8"/>
  <c r="CA4" i="8"/>
  <c r="CA5" i="8"/>
  <c r="CA6" i="8"/>
  <c r="CA7" i="8"/>
  <c r="CA9" i="8"/>
  <c r="CA11" i="8"/>
  <c r="CB10" i="8" l="1"/>
  <c r="CB8" i="8"/>
  <c r="CB3" i="8"/>
  <c r="CB2" i="8"/>
  <c r="CC1" i="8"/>
  <c r="CB4" i="8"/>
  <c r="CB5" i="8"/>
  <c r="CB6" i="8"/>
  <c r="CB7" i="8"/>
  <c r="CB9" i="8"/>
  <c r="CB11" i="8"/>
  <c r="CC10" i="8" l="1"/>
  <c r="CC8" i="8"/>
  <c r="CC2" i="8"/>
  <c r="CD1" i="8"/>
  <c r="CC3" i="8"/>
  <c r="CC4" i="8"/>
  <c r="CC6" i="8"/>
  <c r="CC5" i="8"/>
  <c r="CC7" i="8"/>
  <c r="CC9" i="8"/>
  <c r="CC11" i="8"/>
  <c r="CD8" i="8" l="1"/>
  <c r="CD2" i="8"/>
  <c r="CD10" i="8"/>
  <c r="CE1" i="8"/>
  <c r="CD3" i="8"/>
  <c r="CD4" i="8"/>
  <c r="CD6" i="8"/>
  <c r="CD5" i="8"/>
  <c r="CD7" i="8"/>
  <c r="CD9" i="8"/>
  <c r="CD11" i="8"/>
  <c r="CE10" i="8" l="1"/>
  <c r="CE2" i="8"/>
  <c r="CE8" i="8"/>
  <c r="CF1" i="8"/>
  <c r="CE3" i="8"/>
  <c r="CE4" i="8"/>
  <c r="CE6" i="8"/>
  <c r="CE5" i="8"/>
  <c r="CE7" i="8"/>
  <c r="CE9" i="8"/>
  <c r="CE11" i="8"/>
  <c r="CF3" i="8" l="1"/>
  <c r="CF2" i="8"/>
  <c r="CF8" i="8"/>
  <c r="CG1" i="8"/>
  <c r="CF10" i="8"/>
  <c r="CF4" i="8"/>
  <c r="CF5" i="8"/>
  <c r="CF6" i="8"/>
  <c r="CF7" i="8"/>
  <c r="CF9" i="8"/>
  <c r="CF11" i="8"/>
  <c r="CG8" i="8" l="1"/>
  <c r="CG2" i="8"/>
  <c r="CH1" i="8"/>
  <c r="CG3" i="8"/>
  <c r="CG10" i="8"/>
  <c r="CG4" i="8"/>
  <c r="CG6" i="8"/>
  <c r="CG5" i="8"/>
  <c r="CG7" i="8"/>
  <c r="CG9" i="8"/>
  <c r="CG11" i="8"/>
  <c r="CH3" i="8" l="1"/>
  <c r="CH10" i="8"/>
  <c r="CH8" i="8"/>
  <c r="CI1" i="8"/>
  <c r="CH4" i="8"/>
  <c r="CH2" i="8"/>
  <c r="CH6" i="8"/>
  <c r="CH5" i="8"/>
  <c r="CH7" i="8"/>
  <c r="CH9" i="8"/>
  <c r="CH11" i="8"/>
  <c r="CI3" i="8" l="1"/>
  <c r="CI2" i="8"/>
  <c r="CJ1" i="8"/>
  <c r="CI10" i="8"/>
  <c r="CI8" i="8"/>
  <c r="CI4" i="8"/>
  <c r="CI6" i="8"/>
  <c r="CI5" i="8"/>
  <c r="CI7" i="8"/>
  <c r="CI9" i="8"/>
  <c r="CI11" i="8"/>
  <c r="CJ2" i="8" l="1"/>
  <c r="CK1" i="8"/>
  <c r="CJ10" i="8"/>
  <c r="CJ3" i="8"/>
  <c r="CJ8" i="8"/>
  <c r="CJ4" i="8"/>
  <c r="CJ6" i="8"/>
  <c r="CJ5" i="8"/>
  <c r="CJ7" i="8"/>
  <c r="CJ9" i="8"/>
  <c r="CJ11" i="8"/>
  <c r="CK10" i="8" l="1"/>
  <c r="CL1" i="8"/>
  <c r="CK3" i="8"/>
  <c r="CK2" i="8"/>
  <c r="CK8" i="8"/>
  <c r="CK4" i="8"/>
  <c r="CK5" i="8"/>
  <c r="CK6" i="8"/>
  <c r="CK7" i="8"/>
  <c r="CK9" i="8"/>
  <c r="CK11" i="8"/>
  <c r="CM1" i="8" l="1"/>
  <c r="CL3" i="8"/>
  <c r="CL8" i="8"/>
  <c r="CL2" i="8"/>
  <c r="CL10" i="8"/>
  <c r="CL4" i="8"/>
  <c r="CL6" i="8"/>
  <c r="CL5" i="8"/>
  <c r="CL7" i="8"/>
  <c r="CL9" i="8"/>
  <c r="CL11" i="8"/>
  <c r="CM8" i="8" l="1"/>
  <c r="CM3" i="8"/>
  <c r="CM10" i="8"/>
  <c r="CM2" i="8"/>
  <c r="CM4" i="8"/>
  <c r="CM6" i="8"/>
  <c r="CM5" i="8"/>
  <c r="CM7" i="8"/>
  <c r="CM9" i="8"/>
  <c r="CM11" i="8"/>
</calcChain>
</file>

<file path=xl/sharedStrings.xml><?xml version="1.0" encoding="utf-8"?>
<sst xmlns="http://schemas.openxmlformats.org/spreadsheetml/2006/main" count="404" uniqueCount="337">
  <si>
    <t>ターム名</t>
  </si>
  <si>
    <t>Advanceターム</t>
  </si>
  <si>
    <t>目的</t>
  </si>
  <si>
    <t>模擬案件を通して実践に近い開発経験をつむ</t>
  </si>
  <si>
    <t>開始日</t>
  </si>
  <si>
    <t>期間</t>
  </si>
  <si>
    <t>3ヶ月（84日間）</t>
  </si>
  <si>
    <t>生徒名</t>
  </si>
  <si>
    <t>○○</t>
  </si>
  <si>
    <t>コーチ名</t>
  </si>
  <si>
    <t>役割</t>
  </si>
  <si>
    <t>やること</t>
  </si>
  <si>
    <t>設計、コーディング、テスト</t>
  </si>
  <si>
    <t>作成物</t>
  </si>
  <si>
    <t>勤怠管理システム</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</si>
  <si>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</si>
  <si>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</si>
  <si>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</si>
  <si>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</si>
  <si>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</si>
  <si>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</si>
  <si>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</si>
  <si>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</si>
  <si>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</si>
  <si>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</si>
  <si>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Atte（アット）</t>
  </si>
  <si>
    <t>サービス概要</t>
  </si>
  <si>
    <t>ある企業の勤怠管理システム</t>
  </si>
  <si>
    <t>制作の背景と目的</t>
  </si>
  <si>
    <t>人事評価のため</t>
  </si>
  <si>
    <t>制作の目標</t>
  </si>
  <si>
    <t>利用者数100人達成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</si>
  <si>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</si>
  <si>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</si>
  <si>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</si>
  <si>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</si>
  <si>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</si>
  <si>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</si>
  <si>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</si>
  <si>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</si>
  <si>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特になし</t>
  </si>
  <si>
    <t>サイト要件一覧</t>
  </si>
  <si>
    <t>ターゲットユーザー</t>
  </si>
  <si>
    <t>社員</t>
  </si>
  <si>
    <t>ターゲットブラウザ・OS</t>
  </si>
  <si>
    <t>PC：Chrome/Firefox/Safari 最新バージョン
SP：iOS/AndroidOS</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</si>
  <si>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</si>
  <si>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</si>
  <si>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</si>
  <si>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</si>
  <si>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</si>
  <si>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</si>
  <si>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</si>
  <si>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</si>
  <si>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</si>
  <si>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</si>
  <si>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</si>
  <si>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</si>
  <si>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</si>
  <si>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</si>
  <si>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</si>
  <si>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</si>
  <si>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</si>
  <si>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</si>
  <si>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サーバーはHerokuを使用し、開発者が用意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</si>
  <si>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</si>
  <si>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</si>
  <si>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</si>
  <si>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</si>
  <si>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</si>
  <si>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</si>
  <si>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</si>
  <si>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</si>
  <si>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</si>
  <si>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</si>
  <si>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</si>
  <si>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</si>
  <si>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</si>
  <si>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</si>
  <si>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</si>
  <si>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</si>
  <si>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</si>
  <si>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</si>
  <si>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</si>
  <si>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</si>
  <si>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参考UI</t>
  </si>
  <si>
    <t>https://1drv.ms/u/s!AqYr2pn9aZgaggkWbiPxcve6-0BK?e=eXNgvX</t>
  </si>
  <si>
    <t>パス</t>
  </si>
  <si>
    <t>/</t>
  </si>
  <si>
    <t>打刻ページ</t>
  </si>
  <si>
    <t>/register</t>
  </si>
  <si>
    <t>会員登録ページ</t>
  </si>
  <si>
    <t>/login</t>
  </si>
  <si>
    <t>ログインページ</t>
  </si>
  <si>
    <t>/attendance</t>
  </si>
  <si>
    <t>日付別勤怠ページ</t>
  </si>
  <si>
    <t>会員登録</t>
  </si>
  <si>
    <t>Laravelの認証機能を利用</t>
  </si>
  <si>
    <t>ログイン</t>
  </si>
  <si>
    <t>ログアウト</t>
  </si>
  <si>
    <t>勤務開始</t>
  </si>
  <si>
    <t>日を跨いだ時点で翌日の出勤操作に切り替える</t>
  </si>
  <si>
    <t>勤務終了</t>
  </si>
  <si>
    <t>休憩開始</t>
  </si>
  <si>
    <t>1日で何度も休憩が可能</t>
  </si>
  <si>
    <t>休憩終了</t>
  </si>
  <si>
    <t>日付別勤怠情報取得</t>
  </si>
  <si>
    <t>ページネーション</t>
  </si>
  <si>
    <t>5件ずつ取得</t>
  </si>
  <si>
    <t>カラム名</t>
  </si>
  <si>
    <t>型</t>
  </si>
  <si>
    <t>PRIMARY KEY</t>
  </si>
  <si>
    <t>UNIQUE KEY</t>
  </si>
  <si>
    <t>NOT NULL</t>
  </si>
  <si>
    <t>FOREIGN KEY</t>
  </si>
  <si>
    <t>id</t>
  </si>
  <si>
    <t>unsigned bigint</t>
  </si>
  <si>
    <t>timestamp</t>
  </si>
  <si>
    <t>updated_at</t>
  </si>
  <si>
    <t>〇</t>
  </si>
  <si>
    <t>user‗id</t>
  </si>
  <si>
    <t>created‗at</t>
  </si>
  <si>
    <t>Route,Controller</t>
  </si>
  <si>
    <t>メソッド</t>
  </si>
  <si>
    <t>ルート先コントローラー</t>
  </si>
  <si>
    <t>アクション</t>
  </si>
  <si>
    <t>認証必須</t>
  </si>
  <si>
    <t>説明</t>
  </si>
  <si>
    <t>GET</t>
  </si>
  <si>
    <t>create</t>
  </si>
  <si>
    <t>ユーザー新規登録ページ表示</t>
  </si>
  <si>
    <t>POST</t>
  </si>
  <si>
    <t>store</t>
  </si>
  <si>
    <t>ユーザー新規登録処理</t>
  </si>
  <si>
    <t>Model</t>
  </si>
  <si>
    <t>View</t>
  </si>
  <si>
    <t>バリデーション</t>
  </si>
  <si>
    <t>バリデーションファイル名</t>
  </si>
  <si>
    <t>フォーム</t>
  </si>
  <si>
    <t>ルール</t>
  </si>
  <si>
    <t>入力必須、文字列型、最大191</t>
  </si>
  <si>
    <t>メールアドレス</t>
  </si>
  <si>
    <t>入力必須、メール形式、重複不可、文字列型、最大191</t>
  </si>
  <si>
    <t>パスワード</t>
  </si>
  <si>
    <t>入力必須、8文字以上、最大191</t>
  </si>
  <si>
    <t>工程</t>
  </si>
  <si>
    <t>担当</t>
  </si>
  <si>
    <t>終了日</t>
  </si>
  <si>
    <t>工数</t>
  </si>
  <si>
    <t>設計</t>
  </si>
  <si>
    <t>テーブル仕様書作成</t>
  </si>
  <si>
    <t>ER図作成</t>
  </si>
  <si>
    <t>テーブル仕様書修正</t>
  </si>
  <si>
    <t>コーディング</t>
  </si>
  <si>
    <t>テスト</t>
  </si>
  <si>
    <t>ブラウザテスト</t>
  </si>
  <si>
    <t>基本機能の開発が終了次第、追加実装項目の開発に着手してください。</t>
  </si>
  <si>
    <t>概要</t>
  </si>
  <si>
    <t>README</t>
  </si>
  <si>
    <t>プロダクト概要と環境構築方法を記述する</t>
  </si>
  <si>
    <t>予約と認証の際にバリデーションをかける</t>
  </si>
  <si>
    <t>認証</t>
  </si>
  <si>
    <t>メールによって認証を行うことができる</t>
  </si>
  <si>
    <t>ユーザーページ</t>
  </si>
  <si>
    <t>ユーザー一覧ページとユーザーごとの勤怠表が見れるページを作成する</t>
  </si>
  <si>
    <t>テストコード</t>
  </si>
  <si>
    <t>PHPUnitを使用してテストを作成する</t>
  </si>
  <si>
    <t>Docker</t>
  </si>
  <si>
    <t>Dockerを使った環境を構築する</t>
  </si>
  <si>
    <t>AWS</t>
  </si>
  <si>
    <t>ストレージをS3、バックエンドをEC2、データベースをRDSとして環境を構築する</t>
  </si>
  <si>
    <t>環境の切り分け</t>
  </si>
  <si>
    <t>開発環境と本番環境の切り分けを行う</t>
  </si>
  <si>
    <t>CI/CD</t>
  </si>
  <si>
    <t>Circle CIを使ってデプロイとテストの自動化を行う</t>
  </si>
  <si>
    <t>timestamp</t>
    <phoneticPr fontId="12"/>
  </si>
  <si>
    <t>会員</t>
    <rPh sb="0" eb="2">
      <t>カイイン</t>
    </rPh>
    <phoneticPr fontId="12"/>
  </si>
  <si>
    <t>出勤/退勤</t>
    <rPh sb="0" eb="2">
      <t>シュッキン</t>
    </rPh>
    <rPh sb="3" eb="5">
      <t>タイキン</t>
    </rPh>
    <phoneticPr fontId="12"/>
  </si>
  <si>
    <t>name</t>
    <phoneticPr fontId="12"/>
  </si>
  <si>
    <t>id</t>
    <phoneticPr fontId="12"/>
  </si>
  <si>
    <t>created_at</t>
    <phoneticPr fontId="12"/>
  </si>
  <si>
    <t>updated_at</t>
    <phoneticPr fontId="12"/>
  </si>
  <si>
    <t>unsigned bigint</t>
    <phoneticPr fontId="12"/>
  </si>
  <si>
    <t>〇</t>
    <phoneticPr fontId="12"/>
  </si>
  <si>
    <t>stamp_id</t>
    <phoneticPr fontId="12"/>
  </si>
  <si>
    <t>updata_id</t>
    <phoneticPr fontId="12"/>
  </si>
  <si>
    <t>time</t>
    <phoneticPr fontId="12"/>
  </si>
  <si>
    <t>○</t>
    <phoneticPr fontId="12"/>
  </si>
  <si>
    <t>start_time</t>
    <phoneticPr fontId="12"/>
  </si>
  <si>
    <t>end_time</t>
    <phoneticPr fontId="12"/>
  </si>
  <si>
    <t>work_time</t>
    <phoneticPr fontId="12"/>
  </si>
  <si>
    <t>/login</t>
    <phoneticPr fontId="12"/>
  </si>
  <si>
    <t>ログインの処理</t>
    <rPh sb="5" eb="7">
      <t>ショリ</t>
    </rPh>
    <phoneticPr fontId="12"/>
  </si>
  <si>
    <t>ログイン入力ページ表示</t>
    <rPh sb="4" eb="6">
      <t>ニュウリョク</t>
    </rPh>
    <rPh sb="9" eb="11">
      <t>ヒョウジ</t>
    </rPh>
    <phoneticPr fontId="12"/>
  </si>
  <si>
    <t>GET</t>
    <phoneticPr fontId="12"/>
  </si>
  <si>
    <t>POST</t>
    <phoneticPr fontId="12"/>
  </si>
  <si>
    <t>create</t>
    <phoneticPr fontId="12"/>
  </si>
  <si>
    <t>store</t>
    <phoneticPr fontId="12"/>
  </si>
  <si>
    <t>/</t>
    <phoneticPr fontId="12"/>
  </si>
  <si>
    <t>UserController</t>
    <phoneticPr fontId="12"/>
  </si>
  <si>
    <t>StampController</t>
    <phoneticPr fontId="12"/>
  </si>
  <si>
    <t>打刻ページの表示</t>
    <rPh sb="0" eb="2">
      <t>ダコク</t>
    </rPh>
    <rPh sb="6" eb="8">
      <t>ヒョウジ</t>
    </rPh>
    <phoneticPr fontId="12"/>
  </si>
  <si>
    <t>打刻処理</t>
    <rPh sb="0" eb="2">
      <t>ダコク</t>
    </rPh>
    <rPh sb="2" eb="4">
      <t>ショリ</t>
    </rPh>
    <phoneticPr fontId="12"/>
  </si>
  <si>
    <t>AttendanceController</t>
    <phoneticPr fontId="12"/>
  </si>
  <si>
    <t>日付別勤怠ページ</t>
    <rPh sb="0" eb="2">
      <t>ヒヅケ</t>
    </rPh>
    <rPh sb="2" eb="3">
      <t>ベツ</t>
    </rPh>
    <rPh sb="3" eb="5">
      <t>キンタイ</t>
    </rPh>
    <phoneticPr fontId="12"/>
  </si>
  <si>
    <t>password</t>
    <phoneticPr fontId="12"/>
  </si>
  <si>
    <r>
      <t>stamps</t>
    </r>
    <r>
      <rPr>
        <b/>
        <sz val="10"/>
        <color theme="1"/>
        <rFont val="Malgun Gothic"/>
        <family val="2"/>
        <charset val="129"/>
      </rPr>
      <t>テ</t>
    </r>
    <r>
      <rPr>
        <b/>
        <sz val="10"/>
        <color theme="1"/>
        <rFont val="Microsoft JhengHei"/>
        <family val="2"/>
        <charset val="136"/>
      </rPr>
      <t>ーブル</t>
    </r>
    <phoneticPr fontId="12"/>
  </si>
  <si>
    <t>user(id)</t>
    <phoneticPr fontId="12"/>
  </si>
  <si>
    <t>integer</t>
    <phoneticPr fontId="12"/>
  </si>
  <si>
    <t>コントローラを複数作成？</t>
    <rPh sb="7" eb="9">
      <t>フクスウ</t>
    </rPh>
    <rPh sb="9" eb="11">
      <t>サクセイ</t>
    </rPh>
    <phoneticPr fontId="12"/>
  </si>
  <si>
    <t>varchar(191)/string</t>
    <phoneticPr fontId="12"/>
  </si>
  <si>
    <t>varchar(191)""</t>
    <phoneticPr fontId="12"/>
  </si>
  <si>
    <r>
      <t>RegisterUsers</t>
    </r>
    <r>
      <rPr>
        <sz val="10"/>
        <color theme="1"/>
        <rFont val="Malgun Gothic"/>
        <family val="2"/>
        <charset val="129"/>
      </rPr>
      <t>テ</t>
    </r>
    <r>
      <rPr>
        <sz val="10"/>
        <color theme="1"/>
        <rFont val="Microsoft JhengHei"/>
        <family val="2"/>
        <charset val="136"/>
      </rPr>
      <t>ーブル操作用モデル</t>
    </r>
    <phoneticPr fontId="12"/>
  </si>
  <si>
    <r>
      <rPr>
        <b/>
        <sz val="10"/>
        <color theme="1"/>
        <rFont val="ＭＳ ゴシック"/>
        <family val="2"/>
        <charset val="128"/>
      </rPr>
      <t>rests</t>
    </r>
    <r>
      <rPr>
        <b/>
        <sz val="10"/>
        <color theme="1"/>
        <rFont val="Microsoft JhengHei"/>
        <family val="2"/>
        <charset val="136"/>
      </rPr>
      <t>テーブル</t>
    </r>
    <phoneticPr fontId="12"/>
  </si>
  <si>
    <r>
      <rPr>
        <sz val="10"/>
        <color theme="1"/>
        <rFont val="Segoe UI Symbol"/>
        <family val="2"/>
      </rPr>
      <t>○</t>
    </r>
    <r>
      <rPr>
        <sz val="10"/>
        <color theme="1"/>
        <rFont val="Arial"/>
        <family val="2"/>
      </rPr>
      <t xml:space="preserve"> RegisterUser</t>
    </r>
    <phoneticPr fontId="12"/>
  </si>
  <si>
    <r>
      <rPr>
        <sz val="10"/>
        <color theme="1"/>
        <rFont val="Segoe UI Symbol"/>
        <family val="2"/>
      </rPr>
      <t>○</t>
    </r>
    <r>
      <rPr>
        <sz val="10"/>
        <color theme="1"/>
        <rFont val="Arial"/>
        <family val="2"/>
        <scheme val="major"/>
      </rPr>
      <t>Stamp</t>
    </r>
    <phoneticPr fontId="12"/>
  </si>
  <si>
    <t>○Rest</t>
    <phoneticPr fontId="12"/>
  </si>
  <si>
    <r>
      <rPr>
        <sz val="10"/>
        <color theme="1"/>
        <rFont val="Arial"/>
        <family val="2"/>
        <charset val="128"/>
      </rPr>
      <t>rests</t>
    </r>
    <r>
      <rPr>
        <sz val="10"/>
        <color theme="1"/>
        <rFont val="Malgun Gothic"/>
        <family val="2"/>
        <charset val="129"/>
      </rPr>
      <t>テ</t>
    </r>
    <r>
      <rPr>
        <sz val="10"/>
        <color theme="1"/>
        <rFont val="Microsoft JhengHei"/>
        <family val="2"/>
        <charset val="136"/>
      </rPr>
      <t>ーブル</t>
    </r>
    <r>
      <rPr>
        <sz val="10"/>
        <color theme="1"/>
        <rFont val="Arial"/>
        <family val="2"/>
        <scheme val="major"/>
      </rPr>
      <t>(</t>
    </r>
    <r>
      <rPr>
        <sz val="10"/>
        <color theme="1"/>
        <rFont val="Malgun Gothic"/>
        <family val="2"/>
        <charset val="129"/>
      </rPr>
      <t>休憩デ</t>
    </r>
    <r>
      <rPr>
        <sz val="10"/>
        <color theme="1"/>
        <rFont val="Microsoft JhengHei"/>
        <family val="2"/>
        <charset val="136"/>
      </rPr>
      <t>ータ</t>
    </r>
    <r>
      <rPr>
        <sz val="10"/>
        <color theme="1"/>
        <rFont val="Arial"/>
        <family val="2"/>
        <scheme val="major"/>
      </rPr>
      <t>)</t>
    </r>
    <r>
      <rPr>
        <sz val="10"/>
        <color theme="1"/>
        <rFont val="Malgun Gothic"/>
        <family val="2"/>
        <charset val="129"/>
      </rPr>
      <t>操作用モデル</t>
    </r>
    <rPh sb="10" eb="12">
      <t>キュウケイ</t>
    </rPh>
    <rPh sb="16" eb="19">
      <t>ソウサヨウ</t>
    </rPh>
    <phoneticPr fontId="12"/>
  </si>
  <si>
    <r>
      <t>stamps</t>
    </r>
    <r>
      <rPr>
        <sz val="10"/>
        <color theme="1"/>
        <rFont val="Malgun Gothic"/>
        <family val="2"/>
        <charset val="129"/>
      </rPr>
      <t>テ</t>
    </r>
    <r>
      <rPr>
        <sz val="10"/>
        <color theme="1"/>
        <rFont val="Microsoft JhengHei"/>
        <family val="2"/>
        <charset val="136"/>
      </rPr>
      <t>ーブル</t>
    </r>
    <r>
      <rPr>
        <sz val="10"/>
        <color theme="1"/>
        <rFont val="Arial"/>
        <family val="2"/>
        <scheme val="major"/>
      </rPr>
      <t>(</t>
    </r>
    <r>
      <rPr>
        <sz val="10"/>
        <color theme="1"/>
        <rFont val="Malgun Gothic"/>
        <family val="2"/>
        <charset val="129"/>
      </rPr>
      <t>出退勤デ</t>
    </r>
    <r>
      <rPr>
        <sz val="10"/>
        <color theme="1"/>
        <rFont val="Microsoft JhengHei"/>
        <family val="2"/>
        <charset val="136"/>
      </rPr>
      <t>ータ</t>
    </r>
    <r>
      <rPr>
        <sz val="10"/>
        <color theme="1"/>
        <rFont val="Arial"/>
        <family val="2"/>
        <scheme val="major"/>
      </rPr>
      <t>)</t>
    </r>
    <r>
      <rPr>
        <sz val="10"/>
        <color theme="1"/>
        <rFont val="Malgun Gothic"/>
        <family val="2"/>
        <charset val="129"/>
      </rPr>
      <t>操作用モデル</t>
    </r>
    <rPh sb="11" eb="14">
      <t>シュッタイキン</t>
    </rPh>
    <rPh sb="18" eb="21">
      <t>ソウサヨウ</t>
    </rPh>
    <phoneticPr fontId="12"/>
  </si>
  <si>
    <t>※リレーション忘れずに。</t>
    <rPh sb="7" eb="8">
      <t>ワス</t>
    </rPh>
    <phoneticPr fontId="12"/>
  </si>
  <si>
    <r>
      <rPr>
        <sz val="10"/>
        <color theme="1"/>
        <rFont val="Malgun Gothic"/>
        <family val="2"/>
        <charset val="129"/>
      </rPr>
      <t>日付別勤怠ペ</t>
    </r>
    <r>
      <rPr>
        <sz val="10"/>
        <color theme="1"/>
        <rFont val="Microsoft JhengHei"/>
        <family val="2"/>
        <charset val="136"/>
      </rPr>
      <t>ージ</t>
    </r>
    <r>
      <rPr>
        <sz val="10"/>
        <color theme="1"/>
        <rFont val="Arial"/>
        <family val="2"/>
      </rPr>
      <t xml:space="preserve"> /attendance</t>
    </r>
    <phoneticPr fontId="12"/>
  </si>
  <si>
    <t>ログインページ /login</t>
    <phoneticPr fontId="12"/>
  </si>
  <si>
    <t>会員登録ページ /register</t>
    <rPh sb="0" eb="2">
      <t>カイイン</t>
    </rPh>
    <rPh sb="2" eb="4">
      <t>トウロク</t>
    </rPh>
    <phoneticPr fontId="12"/>
  </si>
  <si>
    <t>打刻送信ページ "/"</t>
    <rPh sb="0" eb="2">
      <t>ダコク</t>
    </rPh>
    <rPh sb="2" eb="4">
      <t>ソウシン</t>
    </rPh>
    <phoneticPr fontId="12"/>
  </si>
  <si>
    <t>strat_rest</t>
    <phoneticPr fontId="12"/>
  </si>
  <si>
    <t>end_rest</t>
    <phoneticPr fontId="12"/>
  </si>
  <si>
    <t>total_rest</t>
    <phoneticPr fontId="12"/>
  </si>
  <si>
    <t>休憩がない場合想定する</t>
    <rPh sb="0" eb="2">
      <t>キュウケイ</t>
    </rPh>
    <rPh sb="5" eb="7">
      <t>バアイ</t>
    </rPh>
    <rPh sb="7" eb="9">
      <t>ソウテイ</t>
    </rPh>
    <phoneticPr fontId="12"/>
  </si>
  <si>
    <r>
      <t>input</t>
    </r>
    <r>
      <rPr>
        <sz val="10"/>
        <color rgb="FF000000"/>
        <rFont val="ＭＳ ゴシック"/>
        <family val="3"/>
        <charset val="128"/>
      </rPr>
      <t>でそれぞれ入力できるようにする。</t>
    </r>
    <rPh sb="10" eb="12">
      <t>ニュウリョク</t>
    </rPh>
    <phoneticPr fontId="12"/>
  </si>
  <si>
    <r>
      <rPr>
        <sz val="10"/>
        <color rgb="FF000000"/>
        <rFont val="ＭＳ ゴシック"/>
        <family val="3"/>
        <charset val="128"/>
      </rPr>
      <t>･名前</t>
    </r>
    <r>
      <rPr>
        <sz val="10"/>
        <color rgb="FF000000"/>
        <rFont val="Arial"/>
        <family val="3"/>
      </rPr>
      <t>/</t>
    </r>
    <r>
      <rPr>
        <sz val="10"/>
        <color rgb="FF000000"/>
        <rFont val="ＭＳ ゴシック"/>
        <family val="3"/>
        <charset val="128"/>
      </rPr>
      <t>メールアドレス</t>
    </r>
    <r>
      <rPr>
        <sz val="10"/>
        <color rgb="FF000000"/>
        <rFont val="Arial"/>
        <family val="3"/>
      </rPr>
      <t>/</t>
    </r>
    <r>
      <rPr>
        <sz val="10"/>
        <color rgb="FF000000"/>
        <rFont val="ＭＳ ゴシック"/>
        <family val="3"/>
        <charset val="128"/>
      </rPr>
      <t>パスワード</t>
    </r>
    <r>
      <rPr>
        <sz val="10"/>
        <color rgb="FF000000"/>
        <rFont val="Arial"/>
        <family val="3"/>
      </rPr>
      <t>/</t>
    </r>
    <r>
      <rPr>
        <sz val="10"/>
        <color rgb="FF000000"/>
        <rFont val="ＭＳ ゴシック"/>
        <family val="3"/>
        <charset val="128"/>
      </rPr>
      <t>確認用のパスワードを入力する。</t>
    </r>
    <rPh sb="1" eb="3">
      <t>ナマエ</t>
    </rPh>
    <rPh sb="18" eb="21">
      <t>カクニンヨウ</t>
    </rPh>
    <rPh sb="28" eb="30">
      <t>ニュウリョク</t>
    </rPh>
    <phoneticPr fontId="12"/>
  </si>
  <si>
    <t>･会員情報を保存している場合、ログイン画面に移動する。</t>
    <rPh sb="1" eb="3">
      <t>カイイン</t>
    </rPh>
    <rPh sb="3" eb="5">
      <t>ジョウホウ</t>
    </rPh>
    <rPh sb="6" eb="8">
      <t>ホゾン</t>
    </rPh>
    <rPh sb="12" eb="14">
      <t>バアイ</t>
    </rPh>
    <rPh sb="19" eb="21">
      <t>ガメン</t>
    </rPh>
    <rPh sb="22" eb="24">
      <t>イドウ</t>
    </rPh>
    <phoneticPr fontId="12"/>
  </si>
  <si>
    <r>
      <t>a</t>
    </r>
    <r>
      <rPr>
        <sz val="10"/>
        <color rgb="FF000000"/>
        <rFont val="ＭＳ ゴシック"/>
        <family val="3"/>
        <charset val="128"/>
      </rPr>
      <t>タグ等使いログインページに移行できるようにする。</t>
    </r>
    <rPh sb="3" eb="4">
      <t>トウ</t>
    </rPh>
    <rPh sb="4" eb="5">
      <t>ツカ</t>
    </rPh>
    <rPh sb="14" eb="16">
      <t>イコウ</t>
    </rPh>
    <phoneticPr fontId="12"/>
  </si>
  <si>
    <t>○ログイン画面 /login　DBに登録されているユーザー情報を入力すると打刻ページに移動する。</t>
    <rPh sb="5" eb="7">
      <t>ガメン</t>
    </rPh>
    <rPh sb="18" eb="20">
      <t>トウロク</t>
    </rPh>
    <rPh sb="29" eb="31">
      <t>ジョウホウ</t>
    </rPh>
    <rPh sb="32" eb="34">
      <t>ニュウリョク</t>
    </rPh>
    <rPh sb="37" eb="39">
      <t>ダコク</t>
    </rPh>
    <rPh sb="43" eb="45">
      <t>イドウ</t>
    </rPh>
    <phoneticPr fontId="12"/>
  </si>
  <si>
    <t>･メールアドレスとパスワードを入力する。</t>
    <rPh sb="15" eb="17">
      <t>ニュウリョク</t>
    </rPh>
    <phoneticPr fontId="12"/>
  </si>
  <si>
    <t>･ログインすると打刻ページに移動する。</t>
    <rPh sb="8" eb="10">
      <t>ダコク</t>
    </rPh>
    <rPh sb="14" eb="16">
      <t>イドウ</t>
    </rPh>
    <phoneticPr fontId="12"/>
  </si>
  <si>
    <t>inputで入力できるようにする。</t>
    <rPh sb="6" eb="8">
      <t>ニュウリョク</t>
    </rPh>
    <phoneticPr fontId="12"/>
  </si>
  <si>
    <t>･ログイン情報が一致しない場合エラー内容を記述し再度入力する。</t>
    <rPh sb="5" eb="7">
      <t>ジョウホウ</t>
    </rPh>
    <rPh sb="8" eb="10">
      <t>イッチ</t>
    </rPh>
    <rPh sb="13" eb="15">
      <t>バアイ</t>
    </rPh>
    <rPh sb="18" eb="20">
      <t>ナイヨウ</t>
    </rPh>
    <rPh sb="21" eb="23">
      <t>キジュツ</t>
    </rPh>
    <rPh sb="24" eb="26">
      <t>サイド</t>
    </rPh>
    <rPh sb="26" eb="28">
      <t>ニュウリョク</t>
    </rPh>
    <phoneticPr fontId="12"/>
  </si>
  <si>
    <t>DBに登録･保存されている情報と一致しているか確認。</t>
    <rPh sb="3" eb="5">
      <t>トウロク</t>
    </rPh>
    <rPh sb="6" eb="8">
      <t>ホゾン</t>
    </rPh>
    <rPh sb="13" eb="15">
      <t>ジョウホウ</t>
    </rPh>
    <rPh sb="16" eb="18">
      <t>イッチ</t>
    </rPh>
    <rPh sb="23" eb="25">
      <t>カクニン</t>
    </rPh>
    <phoneticPr fontId="12"/>
  </si>
  <si>
    <t>find等でidまたはメールアドレス･passが一致しているか確認。</t>
    <rPh sb="4" eb="5">
      <t>トウ</t>
    </rPh>
    <rPh sb="24" eb="26">
      <t>イッチ</t>
    </rPh>
    <rPh sb="31" eb="33">
      <t>カクニン</t>
    </rPh>
    <phoneticPr fontId="12"/>
  </si>
  <si>
    <t>･会員登録がまだしていない場合は会員登録に移動する。</t>
    <rPh sb="1" eb="3">
      <t>カイイン</t>
    </rPh>
    <rPh sb="3" eb="5">
      <t>トウロク</t>
    </rPh>
    <rPh sb="13" eb="15">
      <t>バアイ</t>
    </rPh>
    <rPh sb="16" eb="18">
      <t>カイイン</t>
    </rPh>
    <rPh sb="18" eb="20">
      <t>トウロク</t>
    </rPh>
    <rPh sb="21" eb="23">
      <t>イドウ</t>
    </rPh>
    <phoneticPr fontId="12"/>
  </si>
  <si>
    <t>aタグ等使い会員登録画面に移動できるようにする。</t>
    <rPh sb="3" eb="4">
      <t>トウ</t>
    </rPh>
    <rPh sb="4" eb="5">
      <t>ツカ</t>
    </rPh>
    <rPh sb="6" eb="10">
      <t>カイイントウロク</t>
    </rPh>
    <rPh sb="10" eb="12">
      <t>ガメン</t>
    </rPh>
    <rPh sb="13" eb="15">
      <t>イドウ</t>
    </rPh>
    <phoneticPr fontId="12"/>
  </si>
  <si>
    <t>･既に登録されているメールアドレスの場合は登録ができない。</t>
    <rPh sb="1" eb="2">
      <t>スデ</t>
    </rPh>
    <rPh sb="3" eb="5">
      <t>トウロク</t>
    </rPh>
    <rPh sb="18" eb="20">
      <t>バアイ</t>
    </rPh>
    <rPh sb="21" eb="23">
      <t>トウロク</t>
    </rPh>
    <phoneticPr fontId="12"/>
  </si>
  <si>
    <t>if？foreeach？　一致した場合ははじかれるような設定。</t>
    <rPh sb="13" eb="15">
      <t>イッチ</t>
    </rPh>
    <rPh sb="17" eb="19">
      <t>バアイ</t>
    </rPh>
    <rPh sb="28" eb="30">
      <t>セッテイ</t>
    </rPh>
    <phoneticPr fontId="12"/>
  </si>
  <si>
    <t>･出勤/退勤の打刻ができる</t>
    <rPh sb="1" eb="3">
      <t>シュッキン</t>
    </rPh>
    <rPh sb="4" eb="6">
      <t>タイキン</t>
    </rPh>
    <rPh sb="7" eb="9">
      <t>ダコク</t>
    </rPh>
    <phoneticPr fontId="12"/>
  </si>
  <si>
    <t>･休憩の開始･終了の打刻ができる</t>
    <rPh sb="1" eb="3">
      <t>キュウケイ</t>
    </rPh>
    <rPh sb="4" eb="6">
      <t>カイシ</t>
    </rPh>
    <rPh sb="7" eb="9">
      <t>シュウリョウ</t>
    </rPh>
    <rPh sb="10" eb="12">
      <t>ダコク</t>
    </rPh>
    <phoneticPr fontId="12"/>
  </si>
  <si>
    <t>出勤･退勤を押すと各時間の保存/勤怠時間が計算される。</t>
    <rPh sb="0" eb="2">
      <t>シュッキン</t>
    </rPh>
    <rPh sb="3" eb="5">
      <t>タイキン</t>
    </rPh>
    <rPh sb="6" eb="7">
      <t>オ</t>
    </rPh>
    <rPh sb="9" eb="10">
      <t>カク</t>
    </rPh>
    <rPh sb="10" eb="12">
      <t>ジカン</t>
    </rPh>
    <rPh sb="13" eb="15">
      <t>ホゾン</t>
    </rPh>
    <rPh sb="16" eb="18">
      <t>キンタイ</t>
    </rPh>
    <rPh sb="18" eb="20">
      <t>ジカン</t>
    </rPh>
    <rPh sb="21" eb="23">
      <t>ケイサン</t>
    </rPh>
    <phoneticPr fontId="12"/>
  </si>
  <si>
    <t>開始、終了を押すと各時間/休憩時間が計算される。</t>
    <rPh sb="0" eb="2">
      <t>カイシ</t>
    </rPh>
    <rPh sb="3" eb="5">
      <t>シュウリョウ</t>
    </rPh>
    <rPh sb="6" eb="7">
      <t>オ</t>
    </rPh>
    <rPh sb="9" eb="10">
      <t>カク</t>
    </rPh>
    <rPh sb="10" eb="12">
      <t>ジカン</t>
    </rPh>
    <rPh sb="13" eb="17">
      <t>キュウケイジカン</t>
    </rPh>
    <rPh sb="18" eb="20">
      <t>ケイサン</t>
    </rPh>
    <phoneticPr fontId="12"/>
  </si>
  <si>
    <r>
      <rPr>
        <sz val="10"/>
        <color rgb="FF000000"/>
        <rFont val="ＭＳ ゴシック"/>
        <family val="3"/>
        <charset val="128"/>
      </rPr>
      <t>出勤を押すと、</t>
    </r>
    <r>
      <rPr>
        <sz val="10"/>
        <color rgb="FF000000"/>
        <rFont val="Arial"/>
        <family val="3"/>
      </rPr>
      <t>start</t>
    </r>
    <r>
      <rPr>
        <sz val="10"/>
        <color rgb="FF000000"/>
        <rFont val="ＭＳ ゴシック"/>
        <family val="3"/>
        <charset val="128"/>
      </rPr>
      <t>‗</t>
    </r>
    <r>
      <rPr>
        <sz val="10"/>
        <color rgb="FF000000"/>
        <rFont val="Arial"/>
        <family val="3"/>
      </rPr>
      <t>time</t>
    </r>
    <r>
      <rPr>
        <sz val="10"/>
        <color rgb="FF000000"/>
        <rFont val="ＭＳ ゴシック"/>
        <family val="3"/>
        <charset val="128"/>
      </rPr>
      <t>が保存</t>
    </r>
    <r>
      <rPr>
        <sz val="10"/>
        <color rgb="FF000000"/>
        <rFont val="Arial"/>
        <family val="3"/>
      </rPr>
      <t>/</t>
    </r>
    <r>
      <rPr>
        <sz val="10"/>
        <color rgb="FF000000"/>
        <rFont val="ＭＳ ゴシック"/>
        <family val="3"/>
        <charset val="128"/>
      </rPr>
      <t>退勤</t>
    </r>
    <r>
      <rPr>
        <sz val="10"/>
        <color rgb="FF000000"/>
        <rFont val="Arial"/>
        <family val="3"/>
      </rPr>
      <t>=end</t>
    </r>
    <r>
      <rPr>
        <sz val="10"/>
        <color rgb="FF000000"/>
        <rFont val="ＭＳ ゴシック"/>
        <family val="3"/>
        <charset val="128"/>
      </rPr>
      <t>‗</t>
    </r>
    <r>
      <rPr>
        <sz val="10"/>
        <color rgb="FF000000"/>
        <rFont val="Arial"/>
        <family val="3"/>
      </rPr>
      <t>time</t>
    </r>
    <r>
      <rPr>
        <sz val="10"/>
        <color rgb="FF000000"/>
        <rFont val="ＭＳ ゴシック"/>
        <family val="3"/>
        <charset val="128"/>
      </rPr>
      <t>が登録される。</t>
    </r>
    <rPh sb="0" eb="2">
      <t>シュッキン</t>
    </rPh>
    <rPh sb="3" eb="4">
      <t>オ</t>
    </rPh>
    <rPh sb="18" eb="20">
      <t>ホゾン</t>
    </rPh>
    <rPh sb="21" eb="23">
      <t>タイキン</t>
    </rPh>
    <rPh sb="33" eb="35">
      <t>トウロク</t>
    </rPh>
    <phoneticPr fontId="12"/>
  </si>
  <si>
    <r>
      <rPr>
        <sz val="10"/>
        <color rgb="FF000000"/>
        <rFont val="Arial"/>
        <family val="3"/>
      </rPr>
      <t>create</t>
    </r>
    <r>
      <rPr>
        <sz val="10"/>
        <color rgb="FF000000"/>
        <rFont val="ＭＳ ゴシック"/>
        <family val="3"/>
        <charset val="128"/>
      </rPr>
      <t>でそれぞれできる？</t>
    </r>
    <phoneticPr fontId="12"/>
  </si>
  <si>
    <t>開始=start_rest退勤=end_restが登録される。</t>
    <rPh sb="0" eb="2">
      <t>カイシ</t>
    </rPh>
    <rPh sb="13" eb="15">
      <t>タイキン</t>
    </rPh>
    <rPh sb="25" eb="27">
      <t>トウロク</t>
    </rPh>
    <phoneticPr fontId="12"/>
  </si>
  <si>
    <t>createでできるのか。</t>
    <phoneticPr fontId="12"/>
  </si>
  <si>
    <r>
      <rPr>
        <sz val="10"/>
        <color rgb="FFFF0000"/>
        <rFont val="Segoe UI Symbol"/>
        <family val="3"/>
      </rPr>
      <t>○</t>
    </r>
    <r>
      <rPr>
        <sz val="10"/>
        <color rgb="FFFF0000"/>
        <rFont val="ＭＳ ゴシック"/>
        <family val="3"/>
        <charset val="128"/>
      </rPr>
      <t>会員登録</t>
    </r>
    <r>
      <rPr>
        <sz val="10"/>
        <color rgb="FFFF0000"/>
        <rFont val="Arial"/>
        <family val="3"/>
      </rPr>
      <t xml:space="preserve"> /register</t>
    </r>
    <r>
      <rPr>
        <sz val="10"/>
        <color rgb="FFFF0000"/>
        <rFont val="ＭＳ ゴシック"/>
        <family val="3"/>
        <charset val="128"/>
      </rPr>
      <t>　会員情報を</t>
    </r>
    <r>
      <rPr>
        <sz val="10"/>
        <color rgb="FFFF0000"/>
        <rFont val="Arial"/>
        <family val="3"/>
      </rPr>
      <t>DB/restusers</t>
    </r>
    <r>
      <rPr>
        <sz val="10"/>
        <color rgb="FFFF0000"/>
        <rFont val="ＭＳ ゴシック"/>
        <family val="3"/>
        <charset val="128"/>
      </rPr>
      <t>テーブルに保存する。</t>
    </r>
    <rPh sb="1" eb="3">
      <t>カイイン</t>
    </rPh>
    <rPh sb="3" eb="5">
      <t>トウロク</t>
    </rPh>
    <rPh sb="16" eb="18">
      <t>カイイン</t>
    </rPh>
    <rPh sb="18" eb="20">
      <t>ジョウホウ</t>
    </rPh>
    <rPh sb="38" eb="40">
      <t>ホゾン</t>
    </rPh>
    <phoneticPr fontId="12"/>
  </si>
  <si>
    <r>
      <rPr>
        <sz val="10"/>
        <color rgb="FFFF0000"/>
        <rFont val="Segoe UI Symbol"/>
        <family val="3"/>
      </rPr>
      <t>○</t>
    </r>
    <r>
      <rPr>
        <sz val="10"/>
        <color rgb="FFFF0000"/>
        <rFont val="ＭＳ ゴシック"/>
        <family val="3"/>
        <charset val="128"/>
      </rPr>
      <t>打刻ページ</t>
    </r>
    <rPh sb="1" eb="3">
      <t>ダコク</t>
    </rPh>
    <phoneticPr fontId="12"/>
  </si>
  <si>
    <t>･名前･メール･パスワードは必ず登録が必要</t>
    <rPh sb="1" eb="3">
      <t>ナマエ</t>
    </rPh>
    <rPh sb="14" eb="15">
      <t>カナラ</t>
    </rPh>
    <rPh sb="16" eb="18">
      <t>トウロク</t>
    </rPh>
    <rPh sb="19" eb="21">
      <t>ヒツヨウ</t>
    </rPh>
    <phoneticPr fontId="12"/>
  </si>
  <si>
    <t>バリデーションで入力必須と設定=required/またはマイグレーションで文字数を設定する。</t>
    <rPh sb="8" eb="10">
      <t>ニュウリョク</t>
    </rPh>
    <rPh sb="10" eb="12">
      <t>ヒッス</t>
    </rPh>
    <rPh sb="13" eb="15">
      <t>セッテイ</t>
    </rPh>
    <rPh sb="37" eb="40">
      <t>モジスウ</t>
    </rPh>
    <rPh sb="41" eb="43">
      <t>セッテイ</t>
    </rPh>
    <phoneticPr fontId="12"/>
  </si>
  <si>
    <t>バリデーションで確認用と一致する</t>
    <rPh sb="8" eb="11">
      <t>カクニンヨウ</t>
    </rPh>
    <rPh sb="12" eb="14">
      <t>イッチ</t>
    </rPh>
    <phoneticPr fontId="12"/>
  </si>
  <si>
    <t>プライマリキーは二つは存在できない。</t>
    <rPh sb="8" eb="9">
      <t>フタ</t>
    </rPh>
    <rPh sb="11" eb="13">
      <t>ソンザイ</t>
    </rPh>
    <phoneticPr fontId="12"/>
  </si>
  <si>
    <r>
      <rPr>
        <sz val="10"/>
        <color rgb="FF000000"/>
        <rFont val="Arial"/>
        <family val="3"/>
      </rPr>
      <t>user</t>
    </r>
    <r>
      <rPr>
        <sz val="10"/>
        <color rgb="FF000000"/>
        <rFont val="ＭＳ ゴシック"/>
        <family val="3"/>
        <charset val="128"/>
      </rPr>
      <t>‗</t>
    </r>
    <r>
      <rPr>
        <sz val="10"/>
        <color rgb="FF000000"/>
        <rFont val="Arial"/>
        <family val="3"/>
      </rPr>
      <t>id uk</t>
    </r>
    <phoneticPr fontId="12"/>
  </si>
  <si>
    <r>
      <rPr>
        <sz val="10"/>
        <color rgb="FF000000"/>
        <rFont val="Arial"/>
        <family val="3"/>
      </rPr>
      <t>stamp</t>
    </r>
    <r>
      <rPr>
        <sz val="10"/>
        <color rgb="FF000000"/>
        <rFont val="ＭＳ ゴシック"/>
        <family val="3"/>
        <charset val="128"/>
      </rPr>
      <t>‗</t>
    </r>
    <r>
      <rPr>
        <sz val="10"/>
        <color rgb="FF000000"/>
        <rFont val="Arial"/>
        <family val="3"/>
      </rPr>
      <t>id uk</t>
    </r>
    <phoneticPr fontId="12"/>
  </si>
  <si>
    <t>会員登録</t>
    <rPh sb="0" eb="4">
      <t>カイイントウロク</t>
    </rPh>
    <phoneticPr fontId="12"/>
  </si>
  <si>
    <t>入力項目が未入力だった時</t>
    <rPh sb="0" eb="2">
      <t>ニュウリョク</t>
    </rPh>
    <rPh sb="2" eb="4">
      <t>コウモク</t>
    </rPh>
    <rPh sb="5" eb="8">
      <t>ミニュウリョク</t>
    </rPh>
    <rPh sb="11" eb="12">
      <t>トキ</t>
    </rPh>
    <phoneticPr fontId="12"/>
  </si>
  <si>
    <t>パスワードと確認用パスワードが一致していなかったとき</t>
    <rPh sb="6" eb="9">
      <t>カクニンヨウ</t>
    </rPh>
    <rPh sb="15" eb="17">
      <t>イッチ</t>
    </rPh>
    <phoneticPr fontId="12"/>
  </si>
  <si>
    <t>パスワードと確認用パスワードが一致しません。とメッセージを出す</t>
    <rPh sb="6" eb="9">
      <t>カクニンヨウ</t>
    </rPh>
    <rPh sb="15" eb="17">
      <t>イッチ</t>
    </rPh>
    <rPh sb="29" eb="30">
      <t>ダ</t>
    </rPh>
    <phoneticPr fontId="12"/>
  </si>
  <si>
    <t>ログイン画面</t>
    <rPh sb="4" eb="6">
      <t>ガメン</t>
    </rPh>
    <phoneticPr fontId="12"/>
  </si>
  <si>
    <t>ログインを押したとき</t>
    <rPh sb="5" eb="6">
      <t>オ</t>
    </rPh>
    <phoneticPr fontId="12"/>
  </si>
  <si>
    <t>会員登録ボタンを押したとき</t>
    <rPh sb="0" eb="2">
      <t>カイイン</t>
    </rPh>
    <rPh sb="2" eb="4">
      <t>トウロク</t>
    </rPh>
    <rPh sb="8" eb="9">
      <t>オ</t>
    </rPh>
    <phoneticPr fontId="12"/>
  </si>
  <si>
    <t>↓</t>
    <phoneticPr fontId="12"/>
  </si>
  <si>
    <t>メールアドレス･パスワードを正しく入力しなかったとき</t>
    <rPh sb="14" eb="15">
      <t>タダ</t>
    </rPh>
    <rPh sb="17" eb="19">
      <t>ニュウリョク</t>
    </rPh>
    <phoneticPr fontId="12"/>
  </si>
  <si>
    <t>打刻ページに移動する。</t>
    <rPh sb="0" eb="2">
      <t>ダコク</t>
    </rPh>
    <rPh sb="6" eb="8">
      <t>イドウ</t>
    </rPh>
    <phoneticPr fontId="12"/>
  </si>
  <si>
    <t>ログイン画面に移動する。</t>
    <rPh sb="4" eb="6">
      <t>ガメン</t>
    </rPh>
    <rPh sb="7" eb="9">
      <t>イドウ</t>
    </rPh>
    <phoneticPr fontId="12"/>
  </si>
  <si>
    <t>打刻ページ</t>
    <rPh sb="0" eb="2">
      <t>ダコク</t>
    </rPh>
    <phoneticPr fontId="12"/>
  </si>
  <si>
    <t>ログイン画面に戻る。</t>
    <rPh sb="4" eb="6">
      <t>ガメン</t>
    </rPh>
    <rPh sb="7" eb="8">
      <t>モド</t>
    </rPh>
    <phoneticPr fontId="12"/>
  </si>
  <si>
    <t>打刻ページを開いたとき</t>
    <rPh sb="0" eb="2">
      <t>ダコク</t>
    </rPh>
    <rPh sb="6" eb="7">
      <t>ヒラ</t>
    </rPh>
    <phoneticPr fontId="12"/>
  </si>
  <si>
    <t>出勤するとき</t>
    <rPh sb="0" eb="2">
      <t>シュッキン</t>
    </rPh>
    <phoneticPr fontId="12"/>
  </si>
  <si>
    <t>勤務開始を押せるようにし、他はグレーアウトにする</t>
    <rPh sb="0" eb="4">
      <t>キンムカイシ</t>
    </rPh>
    <rPh sb="5" eb="6">
      <t>オ</t>
    </rPh>
    <rPh sb="13" eb="14">
      <t>ホカ</t>
    </rPh>
    <phoneticPr fontId="12"/>
  </si>
  <si>
    <t>休憩終了を押すと、勤怠終了･休憩開始を押せるようにし勤務開始と休憩終了を押せないようにする。</t>
    <rPh sb="0" eb="4">
      <t>キュウケイシュウリョウ</t>
    </rPh>
    <rPh sb="5" eb="6">
      <t>オ</t>
    </rPh>
    <rPh sb="9" eb="13">
      <t>キンタイシュウリョウ</t>
    </rPh>
    <rPh sb="14" eb="18">
      <t>キュウケイカイシ</t>
    </rPh>
    <rPh sb="19" eb="20">
      <t>オ</t>
    </rPh>
    <rPh sb="26" eb="30">
      <t>キンムカイシ</t>
    </rPh>
    <rPh sb="31" eb="33">
      <t>キュウケイ</t>
    </rPh>
    <rPh sb="33" eb="35">
      <t>シュウリョウ</t>
    </rPh>
    <rPh sb="36" eb="37">
      <t>オ</t>
    </rPh>
    <phoneticPr fontId="12"/>
  </si>
  <si>
    <t>勤怠終了、休憩開始を押せるようにし勤務開始と休憩終了を押せないようにする。</t>
    <rPh sb="0" eb="4">
      <t>キンタイシュウリョウ</t>
    </rPh>
    <rPh sb="5" eb="7">
      <t>キュウケイ</t>
    </rPh>
    <rPh sb="7" eb="9">
      <t>カイシ</t>
    </rPh>
    <rPh sb="10" eb="11">
      <t>オ</t>
    </rPh>
    <rPh sb="17" eb="21">
      <t>キンムカイシ</t>
    </rPh>
    <rPh sb="22" eb="26">
      <t>キュウケイシュウリョウ</t>
    </rPh>
    <rPh sb="27" eb="28">
      <t>オ</t>
    </rPh>
    <phoneticPr fontId="12"/>
  </si>
  <si>
    <t>休憩開始を押すと、休憩終了を押せるようにし他は押せないようにする。</t>
    <rPh sb="0" eb="2">
      <t>キュウケイ</t>
    </rPh>
    <rPh sb="2" eb="4">
      <t>カイシ</t>
    </rPh>
    <rPh sb="5" eb="6">
      <t>オ</t>
    </rPh>
    <rPh sb="9" eb="11">
      <t>キュウケイ</t>
    </rPh>
    <rPh sb="11" eb="13">
      <t>シュウリョウ</t>
    </rPh>
    <rPh sb="14" eb="15">
      <t>オ</t>
    </rPh>
    <rPh sb="21" eb="22">
      <t>ホカ</t>
    </rPh>
    <rPh sb="23" eb="24">
      <t>オ</t>
    </rPh>
    <phoneticPr fontId="12"/>
  </si>
  <si>
    <t>休憩をする時</t>
    <rPh sb="0" eb="2">
      <t>キュウケイ</t>
    </rPh>
    <rPh sb="5" eb="6">
      <t>トキ</t>
    </rPh>
    <phoneticPr fontId="12"/>
  </si>
  <si>
    <t>休憩を終わるとき</t>
    <rPh sb="0" eb="2">
      <t>キュウケイ</t>
    </rPh>
    <rPh sb="3" eb="4">
      <t>オ</t>
    </rPh>
    <phoneticPr fontId="12"/>
  </si>
  <si>
    <t>勤務中のとき</t>
    <rPh sb="0" eb="2">
      <t>キンム</t>
    </rPh>
    <rPh sb="2" eb="3">
      <t>チュウ</t>
    </rPh>
    <phoneticPr fontId="12"/>
  </si>
  <si>
    <t>勤怠終了するとき</t>
    <rPh sb="0" eb="2">
      <t>キンタイ</t>
    </rPh>
    <rPh sb="2" eb="4">
      <t>シュウリョウ</t>
    </rPh>
    <phoneticPr fontId="12"/>
  </si>
  <si>
    <t>勤怠終了を押すと、勤務開始を押せるようにし、他は押せないようにする。</t>
    <rPh sb="0" eb="2">
      <t>キンタイ</t>
    </rPh>
    <rPh sb="2" eb="4">
      <t>シュウリョウ</t>
    </rPh>
    <rPh sb="5" eb="6">
      <t>オ</t>
    </rPh>
    <rPh sb="22" eb="23">
      <t>ホカ</t>
    </rPh>
    <rPh sb="24" eb="25">
      <t>オ</t>
    </rPh>
    <phoneticPr fontId="12"/>
  </si>
  <si>
    <t>再度ログインしたとき、勤怠終了、
休憩開始を押せるようにし
勤務開始と休憩終了を
押せないようにする。</t>
    <rPh sb="0" eb="2">
      <t>サイド</t>
    </rPh>
    <phoneticPr fontId="12"/>
  </si>
  <si>
    <t>休憩中の時</t>
    <rPh sb="0" eb="3">
      <t>キュウケイチュウ</t>
    </rPh>
    <rPh sb="4" eb="5">
      <t>トキ</t>
    </rPh>
    <phoneticPr fontId="12"/>
  </si>
  <si>
    <t>再度ログインしたとき、休憩終了を
押せるようにし他は押せないようにする</t>
    <rPh sb="0" eb="2">
      <t>サイド</t>
    </rPh>
    <rPh sb="11" eb="15">
      <t>キュウケイシュウリョウ</t>
    </rPh>
    <rPh sb="17" eb="18">
      <t>オ</t>
    </rPh>
    <rPh sb="24" eb="25">
      <t>ホカ</t>
    </rPh>
    <rPh sb="26" eb="27">
      <t>オ</t>
    </rPh>
    <phoneticPr fontId="12"/>
  </si>
  <si>
    <t>ログイン画面に戻る</t>
    <rPh sb="4" eb="6">
      <t>ガメン</t>
    </rPh>
    <rPh sb="7" eb="8">
      <t>モド</t>
    </rPh>
    <phoneticPr fontId="12"/>
  </si>
  <si>
    <t>※出勤中の時</t>
    <rPh sb="1" eb="4">
      <t>シュッキンチュウ</t>
    </rPh>
    <rPh sb="5" eb="6">
      <t>トキ</t>
    </rPh>
    <phoneticPr fontId="12"/>
  </si>
  <si>
    <t>※休憩中の時</t>
    <rPh sb="1" eb="4">
      <t>キュウケイチュウ</t>
    </rPh>
    <rPh sb="5" eb="6">
      <t>トキ</t>
    </rPh>
    <phoneticPr fontId="12"/>
  </si>
  <si>
    <t>今日日付の一覧ページに移動する。</t>
    <rPh sb="0" eb="4">
      <t>キョウヒヅケ</t>
    </rPh>
    <rPh sb="5" eb="7">
      <t>イチラン</t>
    </rPh>
    <rPh sb="11" eb="13">
      <t>イドウ</t>
    </rPh>
    <phoneticPr fontId="12"/>
  </si>
  <si>
    <t>一覧から打刻ページに戻った時休憩終了を押せるようにし他は押せないようにする</t>
    <rPh sb="0" eb="2">
      <t>イチラン</t>
    </rPh>
    <rPh sb="4" eb="6">
      <t>ダコク</t>
    </rPh>
    <rPh sb="10" eb="11">
      <t>モド</t>
    </rPh>
    <rPh sb="13" eb="14">
      <t>トキ</t>
    </rPh>
    <rPh sb="14" eb="18">
      <t>キュウケイシュウリョウ</t>
    </rPh>
    <rPh sb="19" eb="20">
      <t>オ</t>
    </rPh>
    <rPh sb="26" eb="27">
      <t>ホカ</t>
    </rPh>
    <rPh sb="28" eb="29">
      <t>オ</t>
    </rPh>
    <phoneticPr fontId="12"/>
  </si>
  <si>
    <t>一覧から打刻ページに戻った時、勤怠終了、休憩開始を押せるようにし勤務開始と休憩終了を
押せないようにする。</t>
    <rPh sb="0" eb="2">
      <t>イチラン</t>
    </rPh>
    <rPh sb="4" eb="6">
      <t>ダコク</t>
    </rPh>
    <rPh sb="10" eb="11">
      <t>モド</t>
    </rPh>
    <rPh sb="13" eb="14">
      <t>トキ</t>
    </rPh>
    <phoneticPr fontId="12"/>
  </si>
  <si>
    <t>/attendance</t>
    <phoneticPr fontId="12"/>
  </si>
  <si>
    <t>日付勤怠一覧表</t>
    <rPh sb="0" eb="2">
      <t>ヒヅケ</t>
    </rPh>
    <rPh sb="2" eb="4">
      <t>キンタイ</t>
    </rPh>
    <rPh sb="4" eb="7">
      <t>イチランヒョウ</t>
    </rPh>
    <phoneticPr fontId="12"/>
  </si>
  <si>
    <t>今日日付の一覧表を表示する</t>
    <rPh sb="0" eb="4">
      <t>キョウヒヅケ</t>
    </rPh>
    <rPh sb="5" eb="8">
      <t>イチランヒョウ</t>
    </rPh>
    <rPh sb="9" eb="11">
      <t>ヒョウジ</t>
    </rPh>
    <phoneticPr fontId="12"/>
  </si>
  <si>
    <t>ページを選択したとき</t>
    <rPh sb="4" eb="6">
      <t>センタク</t>
    </rPh>
    <phoneticPr fontId="12"/>
  </si>
  <si>
    <t>休憩中</t>
    <rPh sb="0" eb="2">
      <t>キュウケイ</t>
    </rPh>
    <rPh sb="2" eb="3">
      <t>チュウ</t>
    </rPh>
    <phoneticPr fontId="12"/>
  </si>
  <si>
    <t>休憩時間は空白にする。</t>
    <rPh sb="0" eb="4">
      <t>キュウケイジカン</t>
    </rPh>
    <rPh sb="5" eb="7">
      <t>クウハク</t>
    </rPh>
    <phoneticPr fontId="12"/>
  </si>
  <si>
    <t>休憩終了しているとき</t>
    <rPh sb="0" eb="2">
      <t>キュウケイ</t>
    </rPh>
    <rPh sb="2" eb="4">
      <t>シュウリョウ</t>
    </rPh>
    <phoneticPr fontId="12"/>
  </si>
  <si>
    <t>休憩時間を出力する。</t>
    <rPh sb="0" eb="4">
      <t>キュウケイジカン</t>
    </rPh>
    <rPh sb="5" eb="7">
      <t>シュツリョク</t>
    </rPh>
    <phoneticPr fontId="12"/>
  </si>
  <si>
    <t>＜押したとき</t>
    <rPh sb="1" eb="2">
      <t>オ</t>
    </rPh>
    <phoneticPr fontId="12"/>
  </si>
  <si>
    <t>一日前の出勤一覧表を表示する</t>
    <rPh sb="0" eb="2">
      <t>イチニチ</t>
    </rPh>
    <rPh sb="2" eb="3">
      <t>マエ</t>
    </rPh>
    <rPh sb="4" eb="9">
      <t>シュッキンイチランヒョウ</t>
    </rPh>
    <rPh sb="10" eb="12">
      <t>ヒョウジ</t>
    </rPh>
    <phoneticPr fontId="12"/>
  </si>
  <si>
    <t>＞押したとき</t>
    <rPh sb="1" eb="2">
      <t>オ</t>
    </rPh>
    <phoneticPr fontId="12"/>
  </si>
  <si>
    <r>
      <t>users</t>
    </r>
    <r>
      <rPr>
        <b/>
        <sz val="10"/>
        <color theme="1"/>
        <rFont val="Malgun Gothic"/>
        <family val="2"/>
        <charset val="129"/>
      </rPr>
      <t>テ</t>
    </r>
    <r>
      <rPr>
        <b/>
        <sz val="10"/>
        <color theme="1"/>
        <rFont val="Microsoft JhengHei"/>
        <family val="2"/>
        <charset val="136"/>
      </rPr>
      <t>ーブル</t>
    </r>
    <phoneticPr fontId="12"/>
  </si>
  <si>
    <r>
      <rPr>
        <sz val="10"/>
        <color theme="1"/>
        <rFont val="Malgun Gothic"/>
        <family val="2"/>
        <charset val="129"/>
      </rPr>
      <t>ユ</t>
    </r>
    <r>
      <rPr>
        <sz val="10"/>
        <color theme="1"/>
        <rFont val="Microsoft JhengHei"/>
        <family val="2"/>
        <charset val="136"/>
      </rPr>
      <t>ーザーネーム</t>
    </r>
    <phoneticPr fontId="12"/>
  </si>
  <si>
    <t>メールアドレス項目の入力がメールアドレス形式ではなかった時</t>
    <rPh sb="7" eb="9">
      <t>コウモク</t>
    </rPh>
    <rPh sb="10" eb="12">
      <t>ニュウリョク</t>
    </rPh>
    <rPh sb="20" eb="22">
      <t>ケイシキ</t>
    </rPh>
    <rPh sb="28" eb="29">
      <t>トキ</t>
    </rPh>
    <phoneticPr fontId="12"/>
  </si>
  <si>
    <t>会員登録画面に移動する。</t>
    <rPh sb="0" eb="4">
      <t>カイイントウロク</t>
    </rPh>
    <rPh sb="4" eb="6">
      <t>ガメン</t>
    </rPh>
    <rPh sb="7" eb="9">
      <t>イドウ</t>
    </rPh>
    <phoneticPr fontId="12"/>
  </si>
  <si>
    <t>日付一覧表を開いたとき。</t>
    <rPh sb="0" eb="5">
      <t>ヒヅケイチランヒョウ</t>
    </rPh>
    <rPh sb="6" eb="7">
      <t>ヒラ</t>
    </rPh>
    <phoneticPr fontId="12"/>
  </si>
  <si>
    <t>現在開いている日付から翌日の出勤一覧表を表示する。</t>
    <rPh sb="0" eb="2">
      <t>ゲンザイ</t>
    </rPh>
    <rPh sb="2" eb="3">
      <t>ヒラ</t>
    </rPh>
    <rPh sb="7" eb="9">
      <t>ヒヅケ</t>
    </rPh>
    <rPh sb="11" eb="13">
      <t>ヨクジツ</t>
    </rPh>
    <rPh sb="14" eb="16">
      <t>シュッキン</t>
    </rPh>
    <rPh sb="16" eb="19">
      <t>イチランヒョウ</t>
    </rPh>
    <rPh sb="20" eb="22">
      <t>ヒョウジ</t>
    </rPh>
    <phoneticPr fontId="12"/>
  </si>
  <si>
    <t>ページ日付の会員毎の一覧表を登録順に出力する。</t>
    <rPh sb="3" eb="5">
      <t>ヒヅケ</t>
    </rPh>
    <rPh sb="6" eb="9">
      <t>カイインゴト</t>
    </rPh>
    <rPh sb="10" eb="13">
      <t>イチランヒョウ</t>
    </rPh>
    <rPh sb="14" eb="16">
      <t>トウロク</t>
    </rPh>
    <rPh sb="16" eb="17">
      <t>ジュン</t>
    </rPh>
    <rPh sb="18" eb="20">
      <t>シュツリョク</t>
    </rPh>
    <phoneticPr fontId="12"/>
  </si>
  <si>
    <t>退勤時間が日を跨ぐとき</t>
    <rPh sb="0" eb="2">
      <t>タイキン</t>
    </rPh>
    <rPh sb="2" eb="4">
      <t>ジカン</t>
    </rPh>
    <rPh sb="5" eb="6">
      <t>ヒ</t>
    </rPh>
    <rPh sb="7" eb="8">
      <t>マタ</t>
    </rPh>
    <phoneticPr fontId="12"/>
  </si>
  <si>
    <t>退勤を23:59:59にする。</t>
    <rPh sb="0" eb="2">
      <t>タイキン</t>
    </rPh>
    <phoneticPr fontId="12"/>
  </si>
  <si>
    <t>日を跨いだ時</t>
    <rPh sb="0" eb="1">
      <t>ヒ</t>
    </rPh>
    <rPh sb="2" eb="3">
      <t>マタ</t>
    </rPh>
    <rPh sb="5" eb="6">
      <t>トキ</t>
    </rPh>
    <phoneticPr fontId="12"/>
  </si>
  <si>
    <t>退勤時間を23:59:59にし、出勤ボタンが押せる状態にする。</t>
    <rPh sb="0" eb="2">
      <t>タイキン</t>
    </rPh>
    <rPh sb="2" eb="4">
      <t>ジカン</t>
    </rPh>
    <rPh sb="16" eb="18">
      <t>シュッキン</t>
    </rPh>
    <rPh sb="22" eb="23">
      <t>オ</t>
    </rPh>
    <rPh sb="25" eb="27">
      <t>ジョウタイ</t>
    </rPh>
    <phoneticPr fontId="12"/>
  </si>
  <si>
    <t>○ホームを押したとき</t>
    <phoneticPr fontId="12"/>
  </si>
  <si>
    <t>○日付一覧を押したとき</t>
    <rPh sb="1" eb="3">
      <t>ヒヅケ</t>
    </rPh>
    <rPh sb="3" eb="5">
      <t>イチラン</t>
    </rPh>
    <rPh sb="6" eb="7">
      <t>オ</t>
    </rPh>
    <phoneticPr fontId="12"/>
  </si>
  <si>
    <t>○ログアウトを押した時</t>
    <rPh sb="7" eb="8">
      <t>オ</t>
    </rPh>
    <rPh sb="10" eb="11">
      <t>トキ</t>
    </rPh>
    <phoneticPr fontId="12"/>
  </si>
  <si>
    <t>出勤中</t>
    <rPh sb="0" eb="3">
      <t>シュッキンチュウ</t>
    </rPh>
    <phoneticPr fontId="12"/>
  </si>
  <si>
    <t>ログインしたとき退勤ボタンを押せるようにする。</t>
    <rPh sb="8" eb="10">
      <t>タイキン</t>
    </rPh>
    <rPh sb="14" eb="15">
      <t>オ</t>
    </rPh>
    <phoneticPr fontId="12"/>
  </si>
  <si>
    <r>
      <rPr>
        <sz val="10"/>
        <color rgb="FFFF0000"/>
        <rFont val="ＭＳ ゴシック"/>
        <family val="3"/>
        <charset val="128"/>
      </rPr>
      <t>ログイン</t>
    </r>
    <r>
      <rPr>
        <sz val="10"/>
        <color rgb="FFFF0000"/>
        <rFont val="Arial"/>
        <family val="3"/>
      </rPr>
      <t>(</t>
    </r>
    <r>
      <rPr>
        <sz val="10"/>
        <color rgb="FFFF0000"/>
        <rFont val="ＭＳ ゴシック"/>
        <family val="3"/>
        <charset val="128"/>
      </rPr>
      <t>青文字</t>
    </r>
    <r>
      <rPr>
        <sz val="10"/>
        <color rgb="FFFF0000"/>
        <rFont val="Arial"/>
        <family val="3"/>
      </rPr>
      <t>)</t>
    </r>
    <r>
      <rPr>
        <sz val="10"/>
        <color rgb="FFFF0000"/>
        <rFont val="ＭＳ ゴシック"/>
        <family val="3"/>
        <charset val="128"/>
      </rPr>
      <t>をクリックしたとき</t>
    </r>
    <rPh sb="5" eb="8">
      <t>アオモジ</t>
    </rPh>
    <phoneticPr fontId="12"/>
  </si>
  <si>
    <r>
      <rPr>
        <sz val="10"/>
        <color rgb="FFFF0000"/>
        <rFont val="ＭＳ ゴシック"/>
        <family val="3"/>
        <charset val="128"/>
      </rPr>
      <t>会員登録</t>
    </r>
    <r>
      <rPr>
        <sz val="10"/>
        <color rgb="FFFF0000"/>
        <rFont val="Arial"/>
        <family val="3"/>
      </rPr>
      <t>(</t>
    </r>
    <r>
      <rPr>
        <sz val="10"/>
        <color rgb="FFFF0000"/>
        <rFont val="ＭＳ ゴシック"/>
        <family val="3"/>
        <charset val="128"/>
      </rPr>
      <t>青文字</t>
    </r>
    <r>
      <rPr>
        <sz val="10"/>
        <color rgb="FFFF0000"/>
        <rFont val="Arial"/>
        <family val="3"/>
      </rPr>
      <t>)</t>
    </r>
    <r>
      <rPr>
        <sz val="10"/>
        <color rgb="FFFF0000"/>
        <rFont val="ＭＳ ゴシック"/>
        <family val="3"/>
        <charset val="128"/>
      </rPr>
      <t>押した時</t>
    </r>
    <rPh sb="0" eb="2">
      <t>カイイン</t>
    </rPh>
    <rPh sb="2" eb="4">
      <t>トウロク</t>
    </rPh>
    <rPh sb="5" eb="8">
      <t>アオモジ</t>
    </rPh>
    <rPh sb="9" eb="10">
      <t>オ</t>
    </rPh>
    <rPh sb="12" eb="13">
      <t>トキ</t>
    </rPh>
    <phoneticPr fontId="12"/>
  </si>
  <si>
    <r>
      <t>1</t>
    </r>
    <r>
      <rPr>
        <sz val="10"/>
        <color rgb="FFFF0000"/>
        <rFont val="ＭＳ ゴシック"/>
        <family val="3"/>
        <charset val="128"/>
      </rPr>
      <t>，</t>
    </r>
    <r>
      <rPr>
        <sz val="10"/>
        <color rgb="FFFF0000"/>
        <rFont val="Arial"/>
        <family val="3"/>
      </rPr>
      <t>2</t>
    </r>
    <r>
      <rPr>
        <sz val="10"/>
        <color rgb="FFFF0000"/>
        <rFont val="ＭＳ ゴシック"/>
        <family val="3"/>
        <charset val="128"/>
      </rPr>
      <t>，</t>
    </r>
    <r>
      <rPr>
        <sz val="10"/>
        <color rgb="FFFF0000"/>
        <rFont val="Arial"/>
        <family val="3"/>
      </rPr>
      <t>3</t>
    </r>
    <r>
      <rPr>
        <sz val="10"/>
        <color rgb="FFFF0000"/>
        <rFont val="ＭＳ ゴシック"/>
        <family val="3"/>
        <charset val="128"/>
      </rPr>
      <t>、、のページを押した時</t>
    </r>
    <rPh sb="12" eb="13">
      <t>オ</t>
    </rPh>
    <rPh sb="15" eb="16">
      <t>トキ</t>
    </rPh>
    <phoneticPr fontId="12"/>
  </si>
  <si>
    <t>1ページ5人分を表示する。(登録順に表示する。)</t>
    <rPh sb="5" eb="7">
      <t>ニンブン</t>
    </rPh>
    <rPh sb="8" eb="10">
      <t>ヒョウジ</t>
    </rPh>
    <rPh sb="14" eb="16">
      <t>トウロク</t>
    </rPh>
    <rPh sb="16" eb="17">
      <t>ジュン</t>
    </rPh>
    <rPh sb="18" eb="20">
      <t>ヒョウジ</t>
    </rPh>
    <phoneticPr fontId="12"/>
  </si>
  <si>
    <t>login_create</t>
    <phoneticPr fontId="12"/>
  </si>
  <si>
    <t>login_store</t>
    <phoneticPr fontId="12"/>
  </si>
  <si>
    <t>email</t>
    <phoneticPr fontId="12"/>
  </si>
  <si>
    <t>※入力項目が未入力だった時</t>
    <rPh sb="1" eb="3">
      <t>ニュウリョク</t>
    </rPh>
    <rPh sb="3" eb="5">
      <t>コウモク</t>
    </rPh>
    <rPh sb="6" eb="9">
      <t>ミニュウリョク</t>
    </rPh>
    <rPh sb="12" eb="13">
      <t>トキ</t>
    </rPh>
    <phoneticPr fontId="12"/>
  </si>
  <si>
    <t>未入力です。とメッセージを出す。
※「メールアドレス･パスワードが間違っている。」のみでいいのか。</t>
    <rPh sb="0" eb="3">
      <t>ミニュウリョク</t>
    </rPh>
    <rPh sb="13" eb="14">
      <t>ダ</t>
    </rPh>
    <rPh sb="33" eb="35">
      <t>マチガ</t>
    </rPh>
    <phoneticPr fontId="12"/>
  </si>
  <si>
    <t>未入力項目にエラーメッセージで｢○○は必須です。｣とメッセージをだす</t>
    <rPh sb="0" eb="3">
      <t>ミニュウリョク</t>
    </rPh>
    <rPh sb="3" eb="5">
      <t>コウモク</t>
    </rPh>
    <rPh sb="19" eb="21">
      <t>ヒッス</t>
    </rPh>
    <phoneticPr fontId="12"/>
  </si>
  <si>
    <t>メールアドレス形式で入力してください。とメッセージを出す。</t>
    <rPh sb="7" eb="9">
      <t>ケイシキ</t>
    </rPh>
    <rPh sb="10" eb="12">
      <t>ニュウリョク</t>
    </rPh>
    <rPh sb="26" eb="27">
      <t>ダ</t>
    </rPh>
    <phoneticPr fontId="12"/>
  </si>
  <si>
    <t>UserRequest.php</t>
    <phoneticPr fontId="12"/>
  </si>
  <si>
    <t>LoginRequest.php</t>
    <phoneticPr fontId="12"/>
  </si>
  <si>
    <t>メールアドレス</t>
    <phoneticPr fontId="12"/>
  </si>
  <si>
    <t>パスワード</t>
    <phoneticPr fontId="12"/>
  </si>
  <si>
    <t>一部間違いがあったとき。</t>
    <rPh sb="0" eb="2">
      <t>イチブ</t>
    </rPh>
    <rPh sb="2" eb="4">
      <t>マチガ</t>
    </rPh>
    <phoneticPr fontId="12"/>
  </si>
  <si>
    <t>間違っている項目にエラーメッセージを出す。
正しく入力している項目の内容は維持する。</t>
    <rPh sb="0" eb="2">
      <t>マチガ</t>
    </rPh>
    <rPh sb="6" eb="8">
      <t>コウモク</t>
    </rPh>
    <rPh sb="18" eb="19">
      <t>ダ</t>
    </rPh>
    <rPh sb="22" eb="23">
      <t>タダ</t>
    </rPh>
    <rPh sb="25" eb="27">
      <t>ニュウリョク</t>
    </rPh>
    <rPh sb="31" eb="33">
      <t>コウモク</t>
    </rPh>
    <rPh sb="34" eb="36">
      <t>ナイヨウ</t>
    </rPh>
    <rPh sb="37" eb="39">
      <t>イジ</t>
    </rPh>
    <phoneticPr fontId="12"/>
  </si>
  <si>
    <t>メールアドレス･またはパスワードが間違っています。とメッセージを出す。</t>
    <rPh sb="17" eb="19">
      <t>マチガ</t>
    </rPh>
    <rPh sb="32" eb="33">
      <t>ダ</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</si>
</sst>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39" x14ac:knownFonts="1">
    <font>
      <sz val="10"/>
      <color rgb="FF000000"/>
      <name val="Arial"/>
    </font>
    <font>
      <b/>
      <sz val="10"/>
      <color rgb="FFFFFFFF"/>
      <name val="Arial"/>
      <family val="2"/>
    </font>
    <font>
      <sz val="10"/>
      <color theme="1"/>
      <name val="Arial"/>
      <family val="2"/>
    </font>
    <font>
      <sz val="10"/>
      <color rgb="FF000000"/>
      <name val="Arial"/>
      <family val="2"/>
    </font>
    <font>
      <sz val="10"/>
      <name val="Arial"/>
      <family val="2"/>
    </font>
    <font>
      <u/>
      <sz val="10"/>
      <color rgb="FF1155CC"/>
      <name val="Arial"/>
      <family val="2"/>
    </font>
    <font>
      <sz val="10"/>
      <color rgb="FFFFFFFF"/>
      <name val="Arial"/>
      <family val="2"/>
    </font>
    <font>
      <b/>
      <sz val="10"/>
      <color theme="1"/>
      <name val="Arial"/>
      <family val="2"/>
    </font>
    <font>
      <b/>
      <sz val="12"/>
      <color theme="1"/>
      <name val="Arial"/>
      <family val="2"/>
    </font>
    <font>
      <sz val="14"/>
      <color theme="1"/>
      <name val="Arial"/>
      <family val="2"/>
    </font>
    <font>
      <sz val="10"/>
      <color rgb="FFFF0000"/>
      <name val="Arial"/>
      <family val="2"/>
    </font>
    <font>
      <sz val="10"/>
      <color theme="1"/>
      <name val="Arial"/>
      <family val="2"/>
      <charset val="128"/>
    </font>
    <font>
      <sz val="6"/>
      <name val="ＭＳ ゴシック"/>
      <family val="3"/>
      <charset val="128"/>
    </font>
    <font>
      <sz val="10"/>
      <color theme="1"/>
      <name val="ＭＳ ゴシック"/>
      <family val="2"/>
      <charset val="128"/>
    </font>
    <font>
      <sz val="10"/>
      <color rgb="FF000000"/>
      <name val="ＭＳ ゴシック"/>
      <family val="3"/>
      <charset val="128"/>
    </font>
    <font>
      <b/>
      <sz val="10"/>
      <color theme="1"/>
      <name val="Microsoft JhengHei"/>
      <family val="2"/>
      <charset val="136"/>
    </font>
    <font>
      <b/>
      <sz val="10"/>
      <color theme="1"/>
      <name val="ＭＳ ゴシック"/>
      <family val="2"/>
      <charset val="128"/>
    </font>
    <font>
      <sz val="10"/>
      <color theme="1"/>
      <name val="Segoe UI Symbol"/>
      <family val="2"/>
    </font>
    <font>
      <sz val="10"/>
      <color rgb="FF000000"/>
      <name val="Courier New"/>
      <family val="3"/>
    </font>
    <font>
      <b/>
      <sz val="10"/>
      <color theme="1"/>
      <name val="Malgun Gothic"/>
      <family val="2"/>
      <charset val="129"/>
    </font>
    <font>
      <sz val="10"/>
      <color theme="1"/>
      <name val="Microsoft JhengHei"/>
      <family val="2"/>
      <charset val="136"/>
    </font>
    <font>
      <sz val="10"/>
      <color rgb="FF000000"/>
      <name val="Arial"/>
      <family val="3"/>
    </font>
    <font>
      <b/>
      <sz val="10"/>
      <color rgb="FFFFFFFF"/>
      <name val="Segoe UI Symbol"/>
      <family val="2"/>
    </font>
    <font>
      <sz val="10"/>
      <color theme="1"/>
      <name val="Malgun Gothic"/>
      <family val="2"/>
      <charset val="129"/>
    </font>
    <font>
      <b/>
      <sz val="10"/>
      <color theme="1"/>
      <name val="Arial"/>
      <family val="2"/>
      <charset val="128"/>
    </font>
    <font>
      <sz val="10"/>
      <color theme="1"/>
      <name val="Arial"/>
      <family val="2"/>
      <scheme val="major"/>
    </font>
    <font>
      <sz val="10"/>
      <color theme="1"/>
      <name val="Arial"/>
      <family val="2"/>
      <charset val="128"/>
      <scheme val="major"/>
    </font>
    <font>
      <sz val="10"/>
      <name val="Arial"/>
      <family val="2"/>
      <scheme val="major"/>
    </font>
    <font>
      <sz val="10"/>
      <color theme="1"/>
      <name val="ＭＳ Ｐゴシック"/>
      <family val="2"/>
      <charset val="128"/>
    </font>
    <font>
      <sz val="10"/>
      <color theme="1"/>
      <name val="Arial"/>
      <family val="2"/>
      <charset val="129"/>
    </font>
    <font>
      <sz val="10"/>
      <color rgb="FF000000"/>
      <name val="Arial"/>
      <family val="3"/>
      <charset val="128"/>
    </font>
    <font>
      <i/>
      <sz val="10"/>
      <color rgb="FF000000"/>
      <name val="Arial"/>
      <family val="2"/>
    </font>
    <font>
      <sz val="10"/>
      <color rgb="FFFF0000"/>
      <name val="Arial"/>
      <family val="3"/>
    </font>
    <font>
      <sz val="10"/>
      <color rgb="FFFF0000"/>
      <name val="Segoe UI Symbol"/>
      <family val="3"/>
    </font>
    <font>
      <sz val="10"/>
      <color rgb="FFFF0000"/>
      <name val="ＭＳ ゴシック"/>
      <family val="3"/>
      <charset val="128"/>
    </font>
    <font>
      <sz val="10"/>
      <color rgb="FF000000"/>
      <name val="ＭＳ ゴシック"/>
      <family val="2"/>
      <charset val="128"/>
    </font>
    <font>
      <sz val="10"/>
      <color rgb="FFFF0000"/>
      <name val="ＭＳ ゴシック"/>
      <family val="3"/>
    </font>
    <font>
      <sz val="10"/>
      <color rgb="FFFF0000"/>
      <name val="Arial"/>
      <family val="3"/>
      <charset val="128"/>
    </font>
    <font>
      <sz val="10"/>
      <color rgb="FFFF0000"/>
      <name val="ＭＳ ゴシック"/>
      <family val="2"/>
      <charset val="128"/>
    </font>
  </fonts>
  <fills count="6">
    <fill>
      <patternFill patternType="none"/>
    </fill>
    <fill>
      <patternFill patternType="gray125"/>
    </fill>
    <fill>
      <patternFill patternType="solid">
        <fgColor rgb="FF0C343D"/>
        <bgColor rgb="FF0C343D"/>
      </patternFill>
    </fill>
    <fill>
      <patternFill patternType="solid">
        <fgColor rgb="FFFF0000"/>
        <bgColor rgb="FFFF0000"/>
      </patternFill>
    </fill>
    <fill>
      <patternFill patternType="solid">
        <fgColor rgb="FFFFFFFF"/>
        <bgColor rgb="FFFFFFFF"/>
      </patternFill>
    </fill>
    <fill>
      <patternFill patternType="solid">
        <fgColor rgb="FF434343"/>
        <bgColor rgb="FF434343"/>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4">
    <xf numFmtId="0" fontId="0" fillId="0" borderId="0" xfId="0" applyFont="1" applyAlignment="1"/>
    <xf numFmtId="0" fontId="1" fillId="2" borderId="1" xfId="0" applyFont="1" applyFill="1" applyBorder="1" applyAlignment="1">
      <alignment vertical="center" wrapText="1"/>
    </xf>
    <xf numFmtId="0" fontId="2" fillId="0" borderId="1" xfId="0" applyFont="1" applyBorder="1" applyAlignment="1">
      <alignment vertical="center" wrapText="1"/>
    </xf>
    <xf numFmtId="0" fontId="1" fillId="3"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2" borderId="0" xfId="0" applyFont="1" applyFill="1" applyAlignment="1">
      <alignment horizontal="left" wrapText="1"/>
    </xf>
    <xf numFmtId="14" fontId="2" fillId="0" borderId="1" xfId="0" applyNumberFormat="1" applyFont="1" applyBorder="1" applyAlignment="1">
      <alignment horizontal="left" wrapText="1"/>
    </xf>
    <xf numFmtId="0" fontId="1" fillId="2" borderId="1" xfId="0" applyFont="1" applyFill="1" applyBorder="1" applyAlignment="1">
      <alignment horizontal="left" wrapText="1"/>
    </xf>
    <xf numFmtId="0" fontId="2" fillId="0" borderId="1" xfId="0" applyFont="1" applyBorder="1" applyAlignment="1">
      <alignment horizontal="left" wrapText="1"/>
    </xf>
    <xf numFmtId="0" fontId="1" fillId="2" borderId="0" xfId="0" applyFont="1" applyFill="1" applyAlignment="1">
      <alignment vertical="center" wrapText="1"/>
    </xf>
    <xf numFmtId="0" fontId="3" fillId="0" borderId="1" xfId="0" applyFont="1" applyBorder="1" applyAlignment="1">
      <alignment vertical="center" wrapText="1"/>
    </xf>
    <xf numFmtId="0" fontId="2" fillId="0" borderId="1" xfId="0" applyFont="1" applyBorder="1" applyAlignment="1">
      <alignment wrapText="1"/>
    </xf>
    <xf numFmtId="0" fontId="3"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2" fillId="0" borderId="1" xfId="0" applyFont="1" applyBorder="1" applyAlignment="1">
      <alignment wrapText="1"/>
    </xf>
    <xf numFmtId="0" fontId="1" fillId="2" borderId="1" xfId="0" applyFont="1" applyFill="1" applyBorder="1" applyAlignment="1">
      <alignment vertical="center" wrapText="1"/>
    </xf>
    <xf numFmtId="0" fontId="1" fillId="2" borderId="0" xfId="0" applyFont="1" applyFill="1" applyAlignment="1">
      <alignment vertical="center" wrapText="1"/>
    </xf>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7" fillId="0" borderId="1" xfId="0" applyFont="1" applyBorder="1" applyAlignment="1"/>
    <xf numFmtId="0" fontId="2" fillId="0" borderId="1" xfId="0" applyFont="1" applyBorder="1" applyAlignment="1"/>
    <xf numFmtId="0" fontId="1" fillId="2" borderId="1" xfId="0" applyFont="1" applyFill="1" applyBorder="1" applyAlignment="1"/>
    <xf numFmtId="0" fontId="1" fillId="2" borderId="1" xfId="0" applyFont="1" applyFill="1" applyBorder="1" applyAlignment="1"/>
    <xf numFmtId="0" fontId="2" fillId="0" borderId="1" xfId="0" applyFont="1" applyBorder="1" applyAlignment="1"/>
    <xf numFmtId="0" fontId="7" fillId="0" borderId="0" xfId="0" applyFont="1" applyAlignment="1"/>
    <xf numFmtId="0" fontId="1" fillId="2" borderId="1" xfId="0" applyFont="1" applyFill="1" applyBorder="1" applyAlignment="1"/>
    <xf numFmtId="0" fontId="2" fillId="0" borderId="1" xfId="0" applyFont="1" applyBorder="1" applyAlignment="1"/>
    <xf numFmtId="0" fontId="2" fillId="0" borderId="1" xfId="0" applyFont="1" applyBorder="1"/>
    <xf numFmtId="0" fontId="3" fillId="4" borderId="0" xfId="0" applyFont="1" applyFill="1" applyAlignment="1">
      <alignment horizontal="left"/>
    </xf>
    <xf numFmtId="0" fontId="2" fillId="0" borderId="0" xfId="0" applyFont="1" applyAlignment="1"/>
    <xf numFmtId="0" fontId="2" fillId="0" borderId="0" xfId="0" applyFont="1" applyAlignment="1"/>
    <xf numFmtId="0" fontId="8" fillId="0" borderId="0" xfId="0" applyFont="1" applyAlignment="1"/>
    <xf numFmtId="0" fontId="2" fillId="0" borderId="0" xfId="0" applyFont="1"/>
    <xf numFmtId="0" fontId="8" fillId="0" borderId="0" xfId="0" applyFont="1" applyAlignment="1"/>
    <xf numFmtId="0" fontId="2" fillId="0" borderId="2" xfId="0" applyFont="1" applyBorder="1" applyAlignment="1"/>
    <xf numFmtId="0" fontId="2" fillId="0" borderId="4" xfId="0" applyFont="1" applyBorder="1" applyAlignment="1"/>
    <xf numFmtId="0" fontId="2" fillId="0" borderId="13" xfId="0" applyFont="1" applyBorder="1" applyAlignment="1"/>
    <xf numFmtId="177" fontId="1" fillId="2" borderId="14" xfId="0" applyNumberFormat="1" applyFont="1" applyFill="1" applyBorder="1" applyAlignment="1">
      <alignment horizontal="center" vertical="center"/>
    </xf>
    <xf numFmtId="0" fontId="1" fillId="2" borderId="14" xfId="0" applyFont="1" applyFill="1" applyBorder="1" applyAlignment="1">
      <alignment horizontal="center" vertical="center"/>
    </xf>
    <xf numFmtId="0" fontId="2" fillId="5"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0" fontId="2" fillId="0" borderId="1" xfId="0" applyFont="1" applyBorder="1"/>
    <xf numFmtId="0" fontId="2" fillId="0" borderId="1" xfId="0" applyFont="1" applyBorder="1" applyAlignment="1"/>
    <xf numFmtId="0" fontId="2" fillId="0" borderId="0" xfId="0" applyFont="1"/>
    <xf numFmtId="176" fontId="2" fillId="0" borderId="1" xfId="0" applyNumberFormat="1" applyFont="1" applyBorder="1" applyAlignment="1"/>
    <xf numFmtId="0" fontId="9" fillId="0" borderId="0" xfId="0" applyFont="1" applyAlignment="1"/>
    <xf numFmtId="0" fontId="1" fillId="2" borderId="0" xfId="0" applyFont="1" applyFill="1"/>
    <xf numFmtId="0" fontId="1" fillId="2" borderId="1" xfId="0" applyFont="1" applyFill="1" applyBorder="1"/>
    <xf numFmtId="0" fontId="0" fillId="0" borderId="0" xfId="0" applyFont="1" applyAlignment="1"/>
    <xf numFmtId="0" fontId="13" fillId="0" borderId="1" xfId="0" applyFont="1" applyBorder="1" applyAlignment="1"/>
    <xf numFmtId="0" fontId="14" fillId="0" borderId="0" xfId="0" applyFont="1" applyAlignment="1"/>
    <xf numFmtId="0" fontId="13" fillId="0" borderId="1" xfId="0" applyFont="1" applyBorder="1"/>
    <xf numFmtId="0" fontId="17" fillId="0" borderId="1" xfId="0" applyFont="1" applyBorder="1" applyAlignment="1"/>
    <xf numFmtId="0" fontId="18" fillId="0" borderId="0" xfId="0" applyFont="1" applyAlignment="1"/>
    <xf numFmtId="0" fontId="13" fillId="0" borderId="2" xfId="0" applyFont="1" applyBorder="1" applyAlignment="1"/>
    <xf numFmtId="0" fontId="24" fillId="0" borderId="0" xfId="0" applyFont="1" applyAlignment="1"/>
    <xf numFmtId="0" fontId="13" fillId="0" borderId="1" xfId="0" applyFont="1" applyBorder="1" applyAlignment="1">
      <alignment wrapText="1"/>
    </xf>
    <xf numFmtId="0" fontId="30" fillId="0" borderId="0" xfId="0" applyFont="1" applyAlignment="1"/>
    <xf numFmtId="0" fontId="3" fillId="0" borderId="0" xfId="0" applyFont="1" applyAlignment="1"/>
    <xf numFmtId="0" fontId="31" fillId="0" borderId="0" xfId="0" applyFont="1" applyAlignment="1"/>
    <xf numFmtId="0" fontId="34" fillId="0" borderId="0" xfId="0" applyFont="1" applyAlignment="1">
      <alignment horizontal="left"/>
    </xf>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2" borderId="2" xfId="0" applyFont="1" applyFill="1" applyBorder="1" applyAlignment="1">
      <alignment vertical="center" wrapText="1"/>
    </xf>
    <xf numFmtId="0" fontId="4" fillId="0" borderId="3" xfId="0" applyFont="1" applyBorder="1"/>
    <xf numFmtId="0" fontId="0" fillId="0" borderId="0" xfId="0" applyFont="1" applyAlignment="1"/>
    <xf numFmtId="0" fontId="25" fillId="0" borderId="2" xfId="0" applyFont="1" applyBorder="1" applyAlignment="1"/>
    <xf numFmtId="0" fontId="27" fillId="0" borderId="4" xfId="0" applyFont="1" applyBorder="1"/>
    <xf numFmtId="0" fontId="2" fillId="0" borderId="16" xfId="0" applyFont="1" applyBorder="1" applyAlignment="1"/>
    <xf numFmtId="0" fontId="2" fillId="0" borderId="2" xfId="0" applyFont="1" applyBorder="1" applyAlignment="1">
      <alignment wrapText="1"/>
    </xf>
    <xf numFmtId="0" fontId="22" fillId="2" borderId="10" xfId="0" applyFont="1" applyFill="1" applyBorder="1" applyAlignment="1"/>
    <xf numFmtId="0" fontId="1" fillId="2" borderId="0" xfId="0" applyFont="1" applyFill="1" applyBorder="1" applyAlignment="1"/>
    <xf numFmtId="0" fontId="13" fillId="0" borderId="16" xfId="0" applyFont="1" applyBorder="1" applyAlignment="1"/>
    <xf numFmtId="0" fontId="2" fillId="0" borderId="2" xfId="0" applyFont="1" applyBorder="1" applyAlignment="1"/>
    <xf numFmtId="0" fontId="29" fillId="0" borderId="2" xfId="0" applyFont="1" applyBorder="1" applyAlignment="1"/>
    <xf numFmtId="0" fontId="13" fillId="0" borderId="2" xfId="0" applyFont="1" applyBorder="1" applyAlignment="1"/>
    <xf numFmtId="0" fontId="2" fillId="0" borderId="5" xfId="0" applyFont="1" applyBorder="1" applyAlignment="1"/>
    <xf numFmtId="0" fontId="2" fillId="0" borderId="10" xfId="0" applyFont="1" applyBorder="1"/>
    <xf numFmtId="0" fontId="4" fillId="0" borderId="11" xfId="0" applyFont="1" applyBorder="1"/>
    <xf numFmtId="0" fontId="4" fillId="0" borderId="10" xfId="0" applyFont="1" applyBorder="1"/>
    <xf numFmtId="0" fontId="4" fillId="0" borderId="12" xfId="0" applyFont="1" applyBorder="1"/>
    <xf numFmtId="0" fontId="4" fillId="0" borderId="13" xfId="0" applyFont="1" applyBorder="1"/>
    <xf numFmtId="0" fontId="2" fillId="0" borderId="8" xfId="0" applyFont="1" applyBorder="1"/>
    <xf numFmtId="0" fontId="4" fillId="0" borderId="9" xfId="0" applyFont="1" applyBorder="1"/>
    <xf numFmtId="0" fontId="13" fillId="0" borderId="5" xfId="0" applyFont="1" applyBorder="1" applyAlignment="1"/>
    <xf numFmtId="0" fontId="1" fillId="2" borderId="2" xfId="0" applyFont="1" applyFill="1" applyBorder="1" applyAlignment="1"/>
    <xf numFmtId="0" fontId="17" fillId="0" borderId="2" xfId="0" applyFont="1" applyBorder="1" applyAlignment="1"/>
    <xf numFmtId="0" fontId="26" fillId="0" borderId="2" xfId="0" applyFont="1" applyBorder="1" applyAlignment="1"/>
    <xf numFmtId="0" fontId="28" fillId="0" borderId="2" xfId="0" applyFont="1" applyBorder="1" applyAlignment="1"/>
    <xf numFmtId="0" fontId="1" fillId="5" borderId="2" xfId="0" applyFont="1" applyFill="1" applyBorder="1" applyAlignment="1"/>
    <xf numFmtId="0" fontId="1" fillId="5" borderId="0" xfId="0" applyFont="1" applyFill="1" applyAlignment="1"/>
    <xf numFmtId="0" fontId="1" fillId="2" borderId="0" xfId="0" applyFont="1" applyFill="1" applyAlignment="1">
      <alignment horizontal="center" vertical="center"/>
    </xf>
    <xf numFmtId="0" fontId="4" fillId="0" borderId="15" xfId="0" applyFont="1" applyBorder="1"/>
    <xf numFmtId="0" fontId="32" fillId="0" borderId="0" xfId="0" applyFont="1" applyAlignment="1">
      <alignment horizontal="left"/>
    </xf>
    <xf numFmtId="0" fontId="34" fillId="0" borderId="0" xfId="0" applyFont="1" applyAlignment="1">
      <alignment horizontal="left"/>
    </xf>
    <xf numFmtId="0" fontId="35" fillId="0" borderId="0" xfId="0" applyFont="1" applyAlignment="1"/>
    <xf numFmtId="0" fontId="21" fillId="0" borderId="0" xfId="0" applyFont="1" applyAlignment="1"/>
    <xf numFmtId="0" fontId="14" fillId="0" borderId="0" xfId="0" applyFont="1" applyAlignment="1">
      <alignment wrapText="1"/>
    </xf>
    <xf numFmtId="0" fontId="14" fillId="0" borderId="0" xfId="0" applyFont="1" applyAlignment="1">
      <alignment vertical="top"/>
    </xf>
    <xf numFmtId="0" fontId="14" fillId="0" borderId="0" xfId="0" applyFont="1" applyAlignment="1">
      <alignment horizontal="right" vertical="top"/>
    </xf>
    <xf numFmtId="0" fontId="14" fillId="0" borderId="0" xfId="0" applyFont="1" applyAlignment="1">
      <alignment vertical="top" wrapText="1"/>
    </xf>
    <xf numFmtId="0" fontId="0" fillId="0" borderId="0" xfId="0" applyFont="1" applyAlignment="1">
      <alignment vertical="top"/>
    </xf>
    <xf numFmtId="0" fontId="29" fillId="0" borderId="1" xfId="0" applyFont="1" applyBorder="1"/>
    <xf numFmtId="0" fontId="14" fillId="0" borderId="0" xfId="0" applyFont="1" applyAlignment="1">
      <alignment horizontal="left" vertical="top"/>
    </xf>
    <xf numFmtId="0" fontId="34" fillId="0" borderId="0" xfId="0" applyFont="1" applyAlignment="1">
      <alignment vertical="top"/>
    </xf>
    <xf numFmtId="0" fontId="36" fillId="0" borderId="0" xfId="0" applyFont="1" applyAlignment="1">
      <alignment vertical="top"/>
    </xf>
    <xf numFmtId="0" fontId="36" fillId="0" borderId="0" xfId="0" applyFont="1" applyAlignment="1">
      <alignment horizontal="left" vertical="top"/>
    </xf>
    <xf numFmtId="0" fontId="36" fillId="0" borderId="0" xfId="0" applyFont="1" applyAlignment="1"/>
    <xf numFmtId="0" fontId="34" fillId="0" borderId="0" xfId="0" applyFont="1" applyAlignment="1"/>
    <xf numFmtId="0" fontId="34" fillId="0" borderId="0" xfId="0" applyFont="1" applyAlignment="1">
      <alignment wrapText="1"/>
    </xf>
    <xf numFmtId="0" fontId="10" fillId="0" borderId="0" xfId="0" applyFont="1" applyAlignment="1"/>
    <xf numFmtId="0" fontId="37" fillId="0" borderId="0" xfId="0" applyFont="1" applyAlignment="1"/>
    <xf numFmtId="0" fontId="34" fillId="0" borderId="0" xfId="0" applyFont="1" applyAlignment="1">
      <alignment horizontal="right" vertical="top"/>
    </xf>
    <xf numFmtId="0" fontId="32" fillId="0" borderId="0" xfId="0" applyFont="1" applyAlignment="1">
      <alignment horizontal="right"/>
    </xf>
    <xf numFmtId="0" fontId="34" fillId="0" borderId="0" xfId="0" applyFont="1" applyAlignment="1">
      <alignment horizontal="right"/>
    </xf>
    <xf numFmtId="0" fontId="14" fillId="0" borderId="0" xfId="0" applyFont="1" applyAlignment="1">
      <alignment horizontal="left" vertical="top" wrapText="1"/>
    </xf>
    <xf numFmtId="0" fontId="38" fillId="0" borderId="0" xfId="0" applyFont="1" applyAlignment="1"/>
  </cellXfs>
  <cellStyles count="1">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188259</xdr:colOff>
      <xdr:row>14</xdr:row>
      <xdr:rowOff>98612</xdr:rowOff>
    </xdr:from>
    <xdr:to>
      <xdr:col>1</xdr:col>
      <xdr:colOff>3025033</xdr:colOff>
      <xdr:row>35</xdr:row>
      <xdr:rowOff>80684</xdr:rowOff>
    </xdr:to>
    <xdr:pic>
      <xdr:nvPicPr>
        <xdr:cNvPr id="2" name="図 1">
          <a:extLst>
            <a:ext uri="{FF2B5EF4-FFF2-40B4-BE49-F238E27FC236}">
              <a16:creationId xmlns:a16="http://schemas.microsoft.com/office/drawing/2014/main" id="{C8C83A2B-3777-4A91-A04F-0B2120BD9E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259" y="2779059"/>
          <a:ext cx="5400680" cy="4123766"/>
        </a:xfrm>
        <a:prstGeom prst="rect">
          <a:avLst/>
        </a:prstGeom>
      </xdr:spPr>
    </xdr:pic>
    <xdr:clientData/>
  </xdr:twoCellAnchor>
  <xdr:twoCellAnchor editAs="oneCell">
    <xdr:from>
      <xdr:col>3</xdr:col>
      <xdr:colOff>8964</xdr:colOff>
      <xdr:row>14</xdr:row>
      <xdr:rowOff>0</xdr:rowOff>
    </xdr:from>
    <xdr:to>
      <xdr:col>4</xdr:col>
      <xdr:colOff>4150659</xdr:colOff>
      <xdr:row>33</xdr:row>
      <xdr:rowOff>170331</xdr:rowOff>
    </xdr:to>
    <xdr:pic>
      <xdr:nvPicPr>
        <xdr:cNvPr id="4" name="図 3">
          <a:extLst>
            <a:ext uri="{FF2B5EF4-FFF2-40B4-BE49-F238E27FC236}">
              <a16:creationId xmlns:a16="http://schemas.microsoft.com/office/drawing/2014/main" id="{F6EBA231-D5F1-4B7F-968D-6F8875290F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61811" y="2680447"/>
          <a:ext cx="5997389" cy="3917578"/>
        </a:xfrm>
        <a:prstGeom prst="rect">
          <a:avLst/>
        </a:prstGeom>
      </xdr:spPr>
    </xdr:pic>
    <xdr:clientData/>
  </xdr:twoCellAnchor>
  <xdr:twoCellAnchor editAs="oneCell">
    <xdr:from>
      <xdr:col>0</xdr:col>
      <xdr:colOff>35858</xdr:colOff>
      <xdr:row>46</xdr:row>
      <xdr:rowOff>53789</xdr:rowOff>
    </xdr:from>
    <xdr:to>
      <xdr:col>1</xdr:col>
      <xdr:colOff>4184725</xdr:colOff>
      <xdr:row>67</xdr:row>
      <xdr:rowOff>107577</xdr:rowOff>
    </xdr:to>
    <xdr:pic>
      <xdr:nvPicPr>
        <xdr:cNvPr id="6" name="図 5">
          <a:extLst>
            <a:ext uri="{FF2B5EF4-FFF2-40B4-BE49-F238E27FC236}">
              <a16:creationId xmlns:a16="http://schemas.microsoft.com/office/drawing/2014/main" id="{84FD465C-28C7-4615-984C-DECD5D42759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5858" y="9574307"/>
          <a:ext cx="6712773" cy="4195482"/>
        </a:xfrm>
        <a:prstGeom prst="rect">
          <a:avLst/>
        </a:prstGeom>
      </xdr:spPr>
    </xdr:pic>
    <xdr:clientData/>
  </xdr:twoCellAnchor>
  <xdr:twoCellAnchor editAs="oneCell">
    <xdr:from>
      <xdr:col>0</xdr:col>
      <xdr:colOff>340659</xdr:colOff>
      <xdr:row>79</xdr:row>
      <xdr:rowOff>8965</xdr:rowOff>
    </xdr:from>
    <xdr:to>
      <xdr:col>1</xdr:col>
      <xdr:colOff>3917577</xdr:colOff>
      <xdr:row>98</xdr:row>
      <xdr:rowOff>99732</xdr:rowOff>
    </xdr:to>
    <xdr:pic>
      <xdr:nvPicPr>
        <xdr:cNvPr id="8" name="図 7">
          <a:extLst>
            <a:ext uri="{FF2B5EF4-FFF2-40B4-BE49-F238E27FC236}">
              <a16:creationId xmlns:a16="http://schemas.microsoft.com/office/drawing/2014/main" id="{81B3ABF9-B02E-44FF-87EC-FD3FBC210DC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40659" y="17687365"/>
          <a:ext cx="6140824" cy="38380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60960</xdr:colOff>
      <xdr:row>0</xdr:row>
      <xdr:rowOff>0</xdr:rowOff>
    </xdr:from>
    <xdr:to>
      <xdr:col>6</xdr:col>
      <xdr:colOff>808300</xdr:colOff>
      <xdr:row>28</xdr:row>
      <xdr:rowOff>107170</xdr:rowOff>
    </xdr:to>
    <xdr:pic>
      <xdr:nvPicPr>
        <xdr:cNvPr id="4" name="図 3">
          <a:extLst>
            <a:ext uri="{FF2B5EF4-FFF2-40B4-BE49-F238E27FC236}">
              <a16:creationId xmlns:a16="http://schemas.microsoft.com/office/drawing/2014/main" id="{D9C24EA9-DDF9-4E7A-81BF-6F95EA9371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 y="0"/>
          <a:ext cx="6690940" cy="565453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1drv.ms/u/s!AqYr2pn9aZgaggkWbiPxcve6-0BK?e=eXNgv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topLeftCell="A13" zoomScale="70" zoomScaleNormal="70" workbookViewId="0">
      <selection activeCell="B17" sqref="B17"/>
    </sheetView>
  </sheetViews>
  <sheetFormatPr defaultColWidth="14.44140625" defaultRowHeight="15.75" customHeight="1" x14ac:dyDescent="0.25"/>
  <cols>
    <col min="2" max="2" width="91.33203125" customWidth="1"/>
  </cols>
  <sheetData>
    <row r="1" spans="1:2" ht="13.2" x14ac:dyDescent="0.25">
      <c r="A1" s="1" t="s">
        <v>0</v>
      </c>
      <c r="B1" s="2" t="s">
        <v>1</v>
      </c>
    </row>
    <row r="2" spans="1:2" ht="13.2" x14ac:dyDescent="0.25">
      <c r="A2" s="1" t="s">
        <v>2</v>
      </c>
      <c r="B2" s="2" t="s">
        <v>3</v>
      </c>
    </row>
    <row r="3" spans="1:2" ht="13.2" x14ac:dyDescent="0.25">
      <c r="A3" s="3" t="s">
        <v>4</v>
      </c>
      <c r="B3" s="4">
        <v>44531</v>
      </c>
    </row>
    <row r="4" spans="1:2" ht="13.2" x14ac:dyDescent="0.25">
      <c r="A4" s="1" t="s">
        <v>5</v>
      </c>
      <c r="B4" s="2" t="s">
        <v>6</v>
      </c>
    </row>
    <row r="5" spans="1:2" ht="13.2" x14ac:dyDescent="0.25">
      <c r="A5" s="3" t="s">
        <v>7</v>
      </c>
      <c r="B5" s="2" t="s">
        <v>8</v>
      </c>
    </row>
    <row r="6" spans="1:2" ht="13.2" x14ac:dyDescent="0.25">
      <c r="A6" s="3" t="s">
        <v>9</v>
      </c>
      <c r="B6" s="2" t="s">
        <v>8</v>
      </c>
    </row>
    <row r="7" spans="1:2" ht="13.2" x14ac:dyDescent="0.25">
      <c r="A7" s="1" t="s">
        <v>10</v>
      </c>
      <c r="B7" s="2" t="str">
        <f>B5&amp;"様は開発者、"&amp;B6&amp;"はクライアントの役割を担う"</f>
        <v>○○様は開発者、○○はクライアントの役割を担う</v>
      </c>
    </row>
    <row r="8" spans="1:2" ht="13.2" x14ac:dyDescent="0.25">
      <c r="A8" s="1" t="s">
        <v>11</v>
      </c>
      <c r="B8" s="2" t="s">
        <v>12</v>
      </c>
    </row>
    <row r="9" spans="1:2" ht="13.2" x14ac:dyDescent="0.25">
      <c r="A9" s="1" t="s">
        <v>13</v>
      </c>
      <c r="B9" s="2" t="s">
        <v>14</v>
      </c>
    </row>
    <row r="10" spans="1:2" ht="13.2" x14ac:dyDescent="0.25">
      <c r="A10" s="5" t="s">
        <v>15</v>
      </c>
      <c r="B10" s="6">
        <f>B3+84</f>
        <v>44615</v>
      </c>
    </row>
    <row r="11" spans="1:2" ht="13.2" x14ac:dyDescent="0.25">
      <c r="A11" s="7" t="s">
        <v>16</v>
      </c>
      <c r="B11" s="8" t="s">
        <v>17</v>
      </c>
    </row>
    <row r="12" spans="1:2" ht="42.75" customHeight="1" x14ac:dyDescent="0.25">
      <c r="A12" s="9" t="s">
        <v>18</v>
      </c>
      <c r="B12" s="10" t="s">
        <v>19</v>
      </c>
    </row>
    <row r="13" spans="1:2" ht="31.5" customHeight="1" x14ac:dyDescent="0.25">
      <c r="A13" s="1" t="s">
        <v>20</v>
      </c>
      <c r="B13" s="10"/>
    </row>
  </sheetData>
  <phoneticPr fontId="1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B448-90D1-4DF7-BBC4-854D02358184}">
  <dimension ref="A1:W41"/>
  <sheetViews>
    <sheetView topLeftCell="A13" workbookViewId="0">
      <selection activeCell="F42" sqref="F42"/>
    </sheetView>
  </sheetViews>
  <sheetFormatPr defaultRowHeight="13.2" x14ac:dyDescent="0.25"/>
  <sheetData>
    <row r="1" spans="1:23" ht="15" x14ac:dyDescent="0.35">
      <c r="A1" s="100" t="s">
        <v>251</v>
      </c>
      <c r="B1" s="100"/>
      <c r="C1" s="100"/>
      <c r="D1" s="100"/>
      <c r="E1" s="100"/>
      <c r="F1" s="100"/>
      <c r="G1" s="100"/>
      <c r="H1" s="100"/>
      <c r="I1" s="100"/>
      <c r="J1" s="100"/>
      <c r="K1" s="100"/>
      <c r="L1" s="100"/>
      <c r="M1" s="100"/>
      <c r="N1" s="100"/>
      <c r="O1" s="100"/>
      <c r="P1" s="100"/>
      <c r="Q1" s="100"/>
      <c r="R1" s="100"/>
      <c r="S1" s="100"/>
      <c r="T1" s="100"/>
      <c r="U1" s="100"/>
      <c r="V1" s="100"/>
      <c r="W1" s="100"/>
    </row>
    <row r="3" spans="1:23" x14ac:dyDescent="0.25">
      <c r="A3" s="61" t="s">
        <v>229</v>
      </c>
    </row>
    <row r="4" spans="1:23" x14ac:dyDescent="0.25">
      <c r="A4" s="62" t="s">
        <v>228</v>
      </c>
    </row>
    <row r="6" spans="1:23" x14ac:dyDescent="0.25">
      <c r="A6" s="54" t="s">
        <v>230</v>
      </c>
    </row>
    <row r="7" spans="1:23" x14ac:dyDescent="0.25">
      <c r="A7" s="62" t="s">
        <v>231</v>
      </c>
    </row>
    <row r="9" spans="1:23" x14ac:dyDescent="0.25">
      <c r="A9" s="54" t="s">
        <v>241</v>
      </c>
    </row>
    <row r="10" spans="1:23" x14ac:dyDescent="0.25">
      <c r="A10" s="54" t="s">
        <v>242</v>
      </c>
    </row>
    <row r="11" spans="1:23" x14ac:dyDescent="0.25">
      <c r="A11" s="54"/>
    </row>
    <row r="12" spans="1:23" x14ac:dyDescent="0.25">
      <c r="A12" s="54" t="s">
        <v>253</v>
      </c>
    </row>
    <row r="13" spans="1:23" x14ac:dyDescent="0.25">
      <c r="A13" s="54" t="s">
        <v>254</v>
      </c>
    </row>
    <row r="14" spans="1:23" x14ac:dyDescent="0.25">
      <c r="A14" s="54"/>
    </row>
    <row r="15" spans="1:23" x14ac:dyDescent="0.25">
      <c r="A15" s="101" t="s">
        <v>232</v>
      </c>
      <c r="B15" s="101"/>
      <c r="C15" s="101"/>
      <c r="D15" s="101"/>
      <c r="E15" s="101"/>
      <c r="F15" s="101"/>
      <c r="G15" s="101"/>
      <c r="H15" s="101"/>
      <c r="I15" s="101"/>
      <c r="J15" s="101"/>
      <c r="K15" s="101"/>
      <c r="L15" s="101"/>
      <c r="M15" s="101"/>
      <c r="N15" s="101"/>
      <c r="O15" s="101"/>
      <c r="P15" s="101"/>
      <c r="Q15" s="101"/>
      <c r="R15" s="101"/>
      <c r="S15" s="101"/>
      <c r="T15" s="101"/>
      <c r="U15" s="101"/>
      <c r="V15" s="101"/>
      <c r="W15" s="101"/>
    </row>
    <row r="16" spans="1:23" x14ac:dyDescent="0.25">
      <c r="A16" s="54" t="s">
        <v>233</v>
      </c>
    </row>
    <row r="17" spans="1:23" x14ac:dyDescent="0.25">
      <c r="A17" s="54" t="s">
        <v>235</v>
      </c>
    </row>
    <row r="19" spans="1:23" x14ac:dyDescent="0.25">
      <c r="A19" s="54" t="s">
        <v>234</v>
      </c>
    </row>
    <row r="20" spans="1:23" x14ac:dyDescent="0.25">
      <c r="A20" s="54" t="s">
        <v>235</v>
      </c>
    </row>
    <row r="22" spans="1:23" x14ac:dyDescent="0.25">
      <c r="A22" s="54" t="s">
        <v>236</v>
      </c>
    </row>
    <row r="23" spans="1:23" x14ac:dyDescent="0.25">
      <c r="A23" s="54" t="s">
        <v>237</v>
      </c>
    </row>
    <row r="24" spans="1:23" x14ac:dyDescent="0.25">
      <c r="A24" s="54" t="s">
        <v>238</v>
      </c>
    </row>
    <row r="26" spans="1:23" x14ac:dyDescent="0.25">
      <c r="A26" s="54" t="s">
        <v>239</v>
      </c>
    </row>
    <row r="27" spans="1:23" x14ac:dyDescent="0.25">
      <c r="A27" s="54" t="s">
        <v>240</v>
      </c>
    </row>
    <row r="30" spans="1:23" ht="15" x14ac:dyDescent="0.35">
      <c r="A30" s="100" t="s">
        <v>252</v>
      </c>
      <c r="B30" s="100"/>
      <c r="C30" s="100"/>
      <c r="D30" s="100"/>
      <c r="E30" s="100"/>
      <c r="F30" s="100"/>
      <c r="G30" s="100"/>
      <c r="H30" s="100"/>
      <c r="I30" s="100"/>
      <c r="J30" s="100"/>
      <c r="K30" s="100"/>
      <c r="L30" s="100"/>
      <c r="M30" s="100"/>
      <c r="N30" s="100"/>
      <c r="O30" s="100"/>
      <c r="P30" s="100"/>
      <c r="Q30" s="100"/>
      <c r="R30" s="100"/>
      <c r="S30" s="100"/>
      <c r="T30" s="100"/>
      <c r="U30" s="100"/>
      <c r="V30" s="100"/>
      <c r="W30" s="100"/>
    </row>
    <row r="31" spans="1:23" x14ac:dyDescent="0.25">
      <c r="A31" s="54" t="s">
        <v>243</v>
      </c>
    </row>
    <row r="32" spans="1:23" x14ac:dyDescent="0.25">
      <c r="A32" s="54" t="s">
        <v>245</v>
      </c>
    </row>
    <row r="33" spans="1:1" x14ac:dyDescent="0.25">
      <c r="A33" s="61" t="s">
        <v>247</v>
      </c>
    </row>
    <row r="34" spans="1:1" x14ac:dyDescent="0.25">
      <c r="A34" s="61" t="s">
        <v>248</v>
      </c>
    </row>
    <row r="35" spans="1:1" x14ac:dyDescent="0.25">
      <c r="A35" s="61"/>
    </row>
    <row r="36" spans="1:1" x14ac:dyDescent="0.25">
      <c r="A36" s="61"/>
    </row>
    <row r="37" spans="1:1" s="63" customFormat="1" x14ac:dyDescent="0.25"/>
    <row r="38" spans="1:1" x14ac:dyDescent="0.25">
      <c r="A38" s="54" t="s">
        <v>244</v>
      </c>
    </row>
    <row r="39" spans="1:1" x14ac:dyDescent="0.25">
      <c r="A39" s="54" t="s">
        <v>246</v>
      </c>
    </row>
    <row r="40" spans="1:1" x14ac:dyDescent="0.25">
      <c r="A40" s="54" t="s">
        <v>249</v>
      </c>
    </row>
    <row r="41" spans="1:1" x14ac:dyDescent="0.25">
      <c r="A41" s="54" t="s">
        <v>250</v>
      </c>
    </row>
  </sheetData>
  <mergeCells count="3">
    <mergeCell ref="A1:W1"/>
    <mergeCell ref="A15:W15"/>
    <mergeCell ref="A30:W30"/>
  </mergeCells>
  <phoneticPr fontId="1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8"/>
  <sheetViews>
    <sheetView zoomScale="70" zoomScaleNormal="70" workbookViewId="0">
      <selection activeCell="D17" sqref="D17"/>
    </sheetView>
  </sheetViews>
  <sheetFormatPr defaultColWidth="14.44140625" defaultRowHeight="15.75" customHeight="1" x14ac:dyDescent="0.25"/>
  <cols>
    <col min="1" max="1" width="33.6640625" customWidth="1"/>
    <col min="2" max="2" width="21.109375" customWidth="1"/>
    <col min="3" max="3" width="26" customWidth="1"/>
    <col min="4" max="4" width="56.44140625" customWidth="1"/>
  </cols>
  <sheetData>
    <row r="1" spans="1:4" x14ac:dyDescent="0.25">
      <c r="A1" s="70" t="s">
        <v>21</v>
      </c>
      <c r="B1" s="71"/>
      <c r="C1" s="66"/>
      <c r="D1" s="1" t="s">
        <v>22</v>
      </c>
    </row>
    <row r="2" spans="1:4" x14ac:dyDescent="0.25">
      <c r="A2" s="67" t="s">
        <v>23</v>
      </c>
      <c r="B2" s="65" t="s">
        <v>24</v>
      </c>
      <c r="C2" s="66"/>
      <c r="D2" s="11" t="s">
        <v>25</v>
      </c>
    </row>
    <row r="3" spans="1:4" x14ac:dyDescent="0.25">
      <c r="A3" s="68"/>
      <c r="B3" s="65" t="s">
        <v>26</v>
      </c>
      <c r="C3" s="66"/>
      <c r="D3" s="11" t="s">
        <v>27</v>
      </c>
    </row>
    <row r="4" spans="1:4" x14ac:dyDescent="0.25">
      <c r="A4" s="68"/>
      <c r="B4" s="65" t="s">
        <v>28</v>
      </c>
      <c r="C4" s="66"/>
      <c r="D4" s="11" t="s">
        <v>29</v>
      </c>
    </row>
    <row r="5" spans="1:4" x14ac:dyDescent="0.25">
      <c r="A5" s="68"/>
      <c r="B5" s="65" t="s">
        <v>30</v>
      </c>
      <c r="C5" s="66"/>
      <c r="D5" s="11" t="s">
        <v>31</v>
      </c>
    </row>
    <row r="6" spans="1:4" x14ac:dyDescent="0.25">
      <c r="A6" s="68"/>
      <c r="B6" s="65" t="s">
        <v>32</v>
      </c>
      <c r="C6" s="66"/>
      <c r="D6" s="11" t="s">
        <v>33</v>
      </c>
    </row>
    <row r="7" spans="1:4" x14ac:dyDescent="0.25">
      <c r="A7" s="69"/>
      <c r="B7" s="65" t="s">
        <v>34</v>
      </c>
      <c r="C7" s="66"/>
      <c r="D7" s="11" t="s">
        <v>35</v>
      </c>
    </row>
    <row r="8" spans="1:4" x14ac:dyDescent="0.25">
      <c r="A8" s="67" t="s">
        <v>36</v>
      </c>
      <c r="B8" s="65" t="s">
        <v>37</v>
      </c>
      <c r="C8" s="66"/>
      <c r="D8" s="11" t="s">
        <v>38</v>
      </c>
    </row>
    <row r="9" spans="1:4" x14ac:dyDescent="0.25">
      <c r="A9" s="69"/>
      <c r="B9" s="65" t="s">
        <v>39</v>
      </c>
      <c r="C9" s="66"/>
      <c r="D9" s="11" t="s">
        <v>40</v>
      </c>
    </row>
    <row r="10" spans="1:4" x14ac:dyDescent="0.25">
      <c r="A10" s="67" t="s">
        <v>41</v>
      </c>
      <c r="B10" s="65" t="s">
        <v>42</v>
      </c>
      <c r="C10" s="66"/>
      <c r="D10" s="11" t="s">
        <v>43</v>
      </c>
    </row>
    <row r="11" spans="1:4" x14ac:dyDescent="0.25">
      <c r="A11" s="68"/>
      <c r="B11" s="65" t="s">
        <v>44</v>
      </c>
      <c r="C11" s="66"/>
      <c r="D11" s="11" t="s">
        <v>45</v>
      </c>
    </row>
    <row r="12" spans="1:4" x14ac:dyDescent="0.25">
      <c r="A12" s="69"/>
      <c r="B12" s="65" t="s">
        <v>46</v>
      </c>
      <c r="C12" s="66"/>
      <c r="D12" s="11" t="s">
        <v>47</v>
      </c>
    </row>
    <row r="13" spans="1:4" x14ac:dyDescent="0.25">
      <c r="A13" s="67" t="s">
        <v>48</v>
      </c>
      <c r="B13" s="65" t="s">
        <v>49</v>
      </c>
      <c r="C13" s="66"/>
      <c r="D13" s="11" t="s">
        <v>50</v>
      </c>
    </row>
    <row r="14" spans="1:4" x14ac:dyDescent="0.25">
      <c r="A14" s="68"/>
      <c r="B14" s="67" t="s">
        <v>51</v>
      </c>
      <c r="C14" s="2" t="s">
        <v>52</v>
      </c>
      <c r="D14" s="11" t="s">
        <v>53</v>
      </c>
    </row>
    <row r="15" spans="1:4" x14ac:dyDescent="0.25">
      <c r="A15" s="68"/>
      <c r="B15" s="68"/>
      <c r="C15" s="2" t="s">
        <v>54</v>
      </c>
      <c r="D15" s="11" t="s">
        <v>55</v>
      </c>
    </row>
    <row r="16" spans="1:4" x14ac:dyDescent="0.25">
      <c r="A16" s="68"/>
      <c r="B16" s="68"/>
      <c r="C16" s="2" t="s">
        <v>56</v>
      </c>
      <c r="D16" s="11" t="s">
        <v>57</v>
      </c>
    </row>
    <row r="17" spans="1:4" x14ac:dyDescent="0.25">
      <c r="A17" s="68"/>
      <c r="B17" s="69"/>
      <c r="C17" s="2" t="s">
        <v>58</v>
      </c>
      <c r="D17" s="11" t="s">
        <v>59</v>
      </c>
    </row>
    <row r="18" spans="1:4" x14ac:dyDescent="0.25">
      <c r="A18" s="68"/>
      <c r="B18" s="67" t="s">
        <v>60</v>
      </c>
      <c r="C18" s="2" t="s">
        <v>61</v>
      </c>
      <c r="D18" s="11" t="s">
        <v>62</v>
      </c>
    </row>
    <row r="19" spans="1:4" x14ac:dyDescent="0.25">
      <c r="A19" s="68"/>
      <c r="B19" s="68"/>
      <c r="C19" s="2" t="s">
        <v>63</v>
      </c>
      <c r="D19" s="11" t="s">
        <v>64</v>
      </c>
    </row>
    <row r="20" spans="1:4" x14ac:dyDescent="0.25">
      <c r="A20" s="68"/>
      <c r="B20" s="68"/>
      <c r="C20" s="2" t="s">
        <v>65</v>
      </c>
      <c r="D20" s="11" t="s">
        <v>66</v>
      </c>
    </row>
    <row r="21" spans="1:4" x14ac:dyDescent="0.25">
      <c r="A21" s="68"/>
      <c r="B21" s="68"/>
      <c r="C21" s="2" t="s">
        <v>67</v>
      </c>
      <c r="D21" s="11" t="s">
        <v>68</v>
      </c>
    </row>
    <row r="22" spans="1:4" x14ac:dyDescent="0.25">
      <c r="A22" s="68"/>
      <c r="B22" s="69"/>
      <c r="C22" s="2" t="s">
        <v>69</v>
      </c>
      <c r="D22" s="11" t="s">
        <v>70</v>
      </c>
    </row>
    <row r="23" spans="1:4" x14ac:dyDescent="0.25">
      <c r="A23" s="68"/>
      <c r="B23" s="67" t="s">
        <v>71</v>
      </c>
      <c r="C23" s="2" t="s">
        <v>72</v>
      </c>
      <c r="D23" s="11" t="s">
        <v>73</v>
      </c>
    </row>
    <row r="24" spans="1:4" x14ac:dyDescent="0.25">
      <c r="A24" s="68"/>
      <c r="B24" s="68"/>
      <c r="C24" s="2" t="s">
        <v>74</v>
      </c>
      <c r="D24" s="11" t="s">
        <v>75</v>
      </c>
    </row>
    <row r="25" spans="1:4" x14ac:dyDescent="0.25">
      <c r="A25" s="69"/>
      <c r="B25" s="69"/>
      <c r="C25" s="2" t="s">
        <v>76</v>
      </c>
      <c r="D25" s="11" t="s">
        <v>77</v>
      </c>
    </row>
    <row r="26" spans="1:4" x14ac:dyDescent="0.25">
      <c r="A26" s="67" t="s">
        <v>78</v>
      </c>
      <c r="B26" s="65" t="s">
        <v>79</v>
      </c>
      <c r="C26" s="66"/>
      <c r="D26" s="11" t="s">
        <v>80</v>
      </c>
    </row>
    <row r="27" spans="1:4" x14ac:dyDescent="0.25">
      <c r="A27" s="68"/>
      <c r="B27" s="65" t="s">
        <v>81</v>
      </c>
      <c r="C27" s="66"/>
      <c r="D27" s="11" t="s">
        <v>82</v>
      </c>
    </row>
    <row r="28" spans="1:4" x14ac:dyDescent="0.25">
      <c r="A28" s="69"/>
      <c r="B28" s="65" t="s">
        <v>83</v>
      </c>
      <c r="C28" s="66"/>
      <c r="D28" s="11" t="s">
        <v>84</v>
      </c>
    </row>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
  <sheetViews>
    <sheetView tabSelected="1" workbookViewId="0">
      <selection activeCell="B2" sqref="B2:B4"/>
    </sheetView>
  </sheetViews>
  <sheetFormatPr defaultColWidth="14.44140625" defaultRowHeight="15.75" customHeight="1" x14ac:dyDescent="0.25"/>
  <cols>
    <col min="1" max="2" width="33.6640625" customWidth="1"/>
  </cols>
  <sheetData>
    <row r="1" spans="1:2" x14ac:dyDescent="0.25">
      <c r="A1" s="16" t="s">
        <v>21</v>
      </c>
      <c r="B1" s="17" t="s">
        <v>18</v>
      </c>
    </row>
    <row r="2" spans="1:2" x14ac:dyDescent="0.25">
      <c r="A2" s="18" t="s">
        <v>96</v>
      </c>
      <c r="B2" s="67" t="s">
        <v>97</v>
      </c>
    </row>
    <row r="3" spans="1:2" x14ac:dyDescent="0.25">
      <c r="A3" s="19" t="s">
        <v>98</v>
      </c>
      <c r="B3" s="68"/>
    </row>
    <row r="4" spans="1:2" x14ac:dyDescent="0.25">
      <c r="A4" s="19" t="s">
        <v>99</v>
      </c>
      <c r="B4" s="69"/>
    </row>
    <row r="5" spans="1:2" x14ac:dyDescent="0.25">
      <c r="A5" s="19" t="s">
        <v>100</v>
      </c>
      <c r="B5" s="67" t="s">
        <v>101</v>
      </c>
    </row>
    <row r="6" spans="1:2" x14ac:dyDescent="0.25">
      <c r="A6" s="19" t="s">
        <v>102</v>
      </c>
      <c r="B6" s="69"/>
    </row>
    <row r="7" spans="1:2" x14ac:dyDescent="0.25">
      <c r="A7" s="19" t="s">
        <v>103</v>
      </c>
      <c r="B7" s="67" t="s">
        <v>104</v>
      </c>
    </row>
    <row r="8" spans="1:2" x14ac:dyDescent="0.25">
      <c r="A8" s="19" t="s">
        <v>105</v>
      </c>
      <c r="B8" s="69"/>
    </row>
    <row r="9" spans="1:2" x14ac:dyDescent="0.25">
      <c r="A9" s="19" t="s">
        <v>106</v>
      </c>
      <c r="B9" s="20"/>
    </row>
    <row r="10" spans="1:2" x14ac:dyDescent="0.25">
      <c r="A10" s="19" t="s">
        <v>107</v>
      </c>
      <c r="B10" s="20" t="s">
        <v>108</v>
      </c>
    </row>
  </sheetData>
  <mergeCells count="3">
    <mergeCell ref="B2:B4"/>
    <mergeCell ref="B5:B6"/>
    <mergeCell ref="B7:B8"/>
  </mergeCells>
  <phoneticPr fontId="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3"/>
  <sheetViews>
    <sheetView topLeftCell="C9" zoomScale="85" zoomScaleNormal="85" workbookViewId="0">
      <selection activeCell="E42" sqref="E42"/>
    </sheetView>
  </sheetViews>
  <sheetFormatPr defaultColWidth="14.44140625" defaultRowHeight="15.75" customHeight="1" x14ac:dyDescent="0.25"/>
  <cols>
    <col min="1" max="1" width="37.33203125" bestFit="1" customWidth="1"/>
    <col min="2" max="2" width="100.5546875" bestFit="1" customWidth="1"/>
    <col min="3" max="3" width="24.88671875" bestFit="1" customWidth="1"/>
    <col min="4" max="4" width="27.109375" bestFit="1" customWidth="1"/>
    <col min="5" max="5" width="101.21875" style="54" customWidth="1"/>
    <col min="6" max="11" width="101.21875" customWidth="1"/>
  </cols>
  <sheetData>
    <row r="1" spans="1:2" ht="13.2" x14ac:dyDescent="0.25">
      <c r="A1" s="12" t="s">
        <v>85</v>
      </c>
      <c r="B1" s="13" t="s">
        <v>86</v>
      </c>
    </row>
    <row r="2" spans="1:2" ht="13.2" x14ac:dyDescent="0.25">
      <c r="A2" s="12"/>
      <c r="B2" s="14"/>
    </row>
    <row r="3" spans="1:2" ht="13.2" x14ac:dyDescent="0.25">
      <c r="A3" s="1" t="s">
        <v>87</v>
      </c>
      <c r="B3" s="1" t="s">
        <v>22</v>
      </c>
    </row>
    <row r="4" spans="1:2" ht="15.75" customHeight="1" x14ac:dyDescent="0.25">
      <c r="A4" s="11" t="s">
        <v>88</v>
      </c>
      <c r="B4" s="11" t="s">
        <v>89</v>
      </c>
    </row>
    <row r="5" spans="1:2" ht="15.75" customHeight="1" x14ac:dyDescent="0.25">
      <c r="A5" s="11" t="s">
        <v>90</v>
      </c>
      <c r="B5" s="11" t="s">
        <v>91</v>
      </c>
    </row>
    <row r="6" spans="1:2" ht="15.75" customHeight="1" x14ac:dyDescent="0.25">
      <c r="A6" s="11" t="s">
        <v>92</v>
      </c>
      <c r="B6" s="11" t="s">
        <v>93</v>
      </c>
    </row>
    <row r="7" spans="1:2" ht="15.75" customHeight="1" x14ac:dyDescent="0.25">
      <c r="A7" s="15" t="s">
        <v>94</v>
      </c>
      <c r="B7" s="15" t="s">
        <v>95</v>
      </c>
    </row>
    <row r="11" spans="1:2" ht="15.75" customHeight="1" x14ac:dyDescent="0.25">
      <c r="A11" s="62"/>
    </row>
    <row r="38" spans="1:5" ht="15.75" customHeight="1" x14ac:dyDescent="0.25">
      <c r="A38" t="s">
        <v>90</v>
      </c>
      <c r="B38" s="54" t="s">
        <v>259</v>
      </c>
      <c r="D38" s="62" t="s">
        <v>191</v>
      </c>
      <c r="E38" s="54" t="s">
        <v>263</v>
      </c>
    </row>
    <row r="39" spans="1:5" ht="15.75" customHeight="1" x14ac:dyDescent="0.25">
      <c r="A39" s="115" t="s">
        <v>265</v>
      </c>
      <c r="B39" s="54" t="s">
        <v>266</v>
      </c>
    </row>
    <row r="40" spans="1:5" ht="15.75" customHeight="1" x14ac:dyDescent="0.25">
      <c r="A40" s="115" t="s">
        <v>260</v>
      </c>
      <c r="B40" s="54" t="s">
        <v>328</v>
      </c>
      <c r="D40" s="115" t="s">
        <v>264</v>
      </c>
      <c r="E40" s="54" t="s">
        <v>266</v>
      </c>
    </row>
    <row r="41" spans="1:5" ht="25.2" x14ac:dyDescent="0.25">
      <c r="A41" s="116" t="s">
        <v>305</v>
      </c>
      <c r="B41" s="122" t="s">
        <v>329</v>
      </c>
      <c r="D41" s="111" t="s">
        <v>326</v>
      </c>
      <c r="E41" s="107" t="s">
        <v>327</v>
      </c>
    </row>
    <row r="42" spans="1:5" ht="25.2" x14ac:dyDescent="0.25">
      <c r="A42" s="116" t="s">
        <v>261</v>
      </c>
      <c r="B42" s="105" t="s">
        <v>262</v>
      </c>
      <c r="D42" s="116" t="s">
        <v>267</v>
      </c>
      <c r="E42" s="105" t="s">
        <v>336</v>
      </c>
    </row>
    <row r="43" spans="1:5" ht="25.2" x14ac:dyDescent="0.25">
      <c r="A43" s="123" t="s">
        <v>334</v>
      </c>
      <c r="B43" s="104" t="s">
        <v>335</v>
      </c>
      <c r="D43" s="117"/>
      <c r="E43" s="105"/>
    </row>
    <row r="44" spans="1:5" ht="15.75" customHeight="1" x14ac:dyDescent="0.25">
      <c r="A44" s="117"/>
      <c r="B44" s="54" t="s">
        <v>269</v>
      </c>
      <c r="D44" s="117"/>
      <c r="E44" s="54" t="s">
        <v>268</v>
      </c>
    </row>
    <row r="45" spans="1:5" ht="15.75" customHeight="1" x14ac:dyDescent="0.25">
      <c r="A45" s="118" t="s">
        <v>319</v>
      </c>
      <c r="B45" s="54" t="s">
        <v>269</v>
      </c>
      <c r="D45" s="118" t="s">
        <v>320</v>
      </c>
      <c r="E45" s="54" t="s">
        <v>306</v>
      </c>
    </row>
    <row r="69" spans="1:5" ht="15.75" customHeight="1" x14ac:dyDescent="0.25">
      <c r="A69" s="105" t="s">
        <v>198</v>
      </c>
      <c r="B69" s="105" t="s">
        <v>270</v>
      </c>
      <c r="C69" s="111" t="s">
        <v>314</v>
      </c>
      <c r="D69" s="105" t="s">
        <v>286</v>
      </c>
    </row>
    <row r="70" spans="1:5" s="52" customFormat="1" ht="60" x14ac:dyDescent="0.25">
      <c r="A70" s="111" t="s">
        <v>272</v>
      </c>
      <c r="B70" s="105" t="s">
        <v>266</v>
      </c>
      <c r="C70" s="106" t="s">
        <v>287</v>
      </c>
      <c r="D70" s="107" t="s">
        <v>283</v>
      </c>
      <c r="E70" s="54"/>
    </row>
    <row r="71" spans="1:5" s="52" customFormat="1" ht="48" x14ac:dyDescent="0.25">
      <c r="A71" s="112" t="s">
        <v>273</v>
      </c>
      <c r="B71" s="105" t="s">
        <v>274</v>
      </c>
      <c r="C71" s="106" t="s">
        <v>288</v>
      </c>
      <c r="D71" s="107" t="s">
        <v>285</v>
      </c>
      <c r="E71" s="54"/>
    </row>
    <row r="72" spans="1:5" s="52" customFormat="1" ht="15.75" customHeight="1" x14ac:dyDescent="0.25">
      <c r="A72" s="112" t="s">
        <v>280</v>
      </c>
      <c r="B72" s="105" t="s">
        <v>276</v>
      </c>
      <c r="C72" s="108"/>
      <c r="D72" s="105"/>
      <c r="E72" s="54"/>
    </row>
    <row r="73" spans="1:5" s="52" customFormat="1" ht="15.75" customHeight="1" x14ac:dyDescent="0.25">
      <c r="A73" s="106" t="s">
        <v>278</v>
      </c>
      <c r="B73" s="105" t="s">
        <v>277</v>
      </c>
      <c r="C73" s="108"/>
      <c r="D73" s="108"/>
      <c r="E73" s="54"/>
    </row>
    <row r="74" spans="1:5" s="52" customFormat="1" ht="15.75" customHeight="1" x14ac:dyDescent="0.25">
      <c r="A74" s="106" t="s">
        <v>279</v>
      </c>
      <c r="B74" s="105" t="s">
        <v>275</v>
      </c>
      <c r="C74" s="112" t="s">
        <v>315</v>
      </c>
      <c r="D74" s="105" t="s">
        <v>289</v>
      </c>
      <c r="E74" s="54"/>
    </row>
    <row r="75" spans="1:5" ht="60" x14ac:dyDescent="0.25">
      <c r="A75" s="111" t="s">
        <v>281</v>
      </c>
      <c r="B75" s="105" t="s">
        <v>282</v>
      </c>
      <c r="C75" s="106" t="s">
        <v>287</v>
      </c>
      <c r="D75" s="107" t="s">
        <v>291</v>
      </c>
    </row>
    <row r="76" spans="1:5" ht="36" x14ac:dyDescent="0.25">
      <c r="A76" s="113" t="s">
        <v>312</v>
      </c>
      <c r="B76" s="110" t="s">
        <v>313</v>
      </c>
      <c r="C76" s="106" t="s">
        <v>288</v>
      </c>
      <c r="D76" s="107" t="s">
        <v>290</v>
      </c>
    </row>
    <row r="77" spans="1:5" ht="15.75" customHeight="1" x14ac:dyDescent="0.25">
      <c r="A77" s="54"/>
      <c r="B77" s="54"/>
      <c r="C77" s="114" t="s">
        <v>316</v>
      </c>
      <c r="D77" s="54" t="s">
        <v>271</v>
      </c>
    </row>
    <row r="78" spans="1:5" ht="15.75" customHeight="1" x14ac:dyDescent="0.25">
      <c r="D78" s="54" t="s">
        <v>266</v>
      </c>
    </row>
    <row r="79" spans="1:5" ht="15.75" customHeight="1" x14ac:dyDescent="0.25">
      <c r="C79" s="54" t="s">
        <v>317</v>
      </c>
      <c r="D79" s="54" t="s">
        <v>318</v>
      </c>
    </row>
    <row r="100" spans="1:2" ht="15.75" customHeight="1" x14ac:dyDescent="0.25">
      <c r="A100" s="62" t="s">
        <v>292</v>
      </c>
      <c r="B100" s="54" t="s">
        <v>293</v>
      </c>
    </row>
    <row r="101" spans="1:2" ht="15.75" customHeight="1" x14ac:dyDescent="0.25">
      <c r="A101" s="115" t="s">
        <v>307</v>
      </c>
      <c r="B101" s="54" t="s">
        <v>266</v>
      </c>
    </row>
    <row r="102" spans="1:2" ht="15.75" customHeight="1" x14ac:dyDescent="0.25">
      <c r="A102" s="117"/>
      <c r="B102" s="54" t="s">
        <v>294</v>
      </c>
    </row>
    <row r="103" spans="1:2" ht="15.75" customHeight="1" x14ac:dyDescent="0.25">
      <c r="A103" s="117"/>
      <c r="B103" s="54" t="s">
        <v>322</v>
      </c>
    </row>
    <row r="104" spans="1:2" ht="15.75" customHeight="1" x14ac:dyDescent="0.25">
      <c r="A104" s="115" t="s">
        <v>295</v>
      </c>
      <c r="B104" s="54" t="s">
        <v>266</v>
      </c>
    </row>
    <row r="105" spans="1:2" ht="15.75" customHeight="1" x14ac:dyDescent="0.25">
      <c r="A105" s="119" t="s">
        <v>300</v>
      </c>
      <c r="B105" s="54" t="s">
        <v>301</v>
      </c>
    </row>
    <row r="106" spans="1:2" ht="15.75" customHeight="1" x14ac:dyDescent="0.25">
      <c r="A106" s="119" t="s">
        <v>302</v>
      </c>
      <c r="B106" s="54" t="s">
        <v>308</v>
      </c>
    </row>
    <row r="107" spans="1:2" ht="15.75" customHeight="1" x14ac:dyDescent="0.25">
      <c r="A107" s="120" t="s">
        <v>321</v>
      </c>
      <c r="B107" s="54" t="s">
        <v>309</v>
      </c>
    </row>
    <row r="108" spans="1:2" ht="15.75" customHeight="1" x14ac:dyDescent="0.25">
      <c r="A108" s="117"/>
    </row>
    <row r="109" spans="1:2" ht="15.75" customHeight="1" x14ac:dyDescent="0.25">
      <c r="A109" s="117"/>
    </row>
    <row r="110" spans="1:2" ht="15.75" customHeight="1" x14ac:dyDescent="0.25">
      <c r="A110" s="64" t="s">
        <v>310</v>
      </c>
      <c r="B110" s="54" t="s">
        <v>311</v>
      </c>
    </row>
    <row r="111" spans="1:2" ht="15.75" customHeight="1" x14ac:dyDescent="0.25">
      <c r="A111" s="115" t="s">
        <v>296</v>
      </c>
    </row>
    <row r="112" spans="1:2" ht="15.75" customHeight="1" x14ac:dyDescent="0.25">
      <c r="A112" s="121" t="s">
        <v>284</v>
      </c>
      <c r="B112" s="54" t="s">
        <v>297</v>
      </c>
    </row>
    <row r="113" spans="1:2" ht="15.75" customHeight="1" x14ac:dyDescent="0.25">
      <c r="A113" s="121" t="s">
        <v>298</v>
      </c>
      <c r="B113" s="54" t="s">
        <v>299</v>
      </c>
    </row>
  </sheetData>
  <phoneticPr fontId="12"/>
  <hyperlinks>
    <hyperlink ref="B1" r:id="rId1" xr:uid="{00000000-0004-0000-02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8"/>
  <sheetViews>
    <sheetView zoomScale="85" zoomScaleNormal="85" workbookViewId="0">
      <selection activeCell="A5" sqref="A5"/>
    </sheetView>
  </sheetViews>
  <sheetFormatPr defaultColWidth="14.44140625" defaultRowHeight="15.75" customHeight="1" x14ac:dyDescent="0.25"/>
  <cols>
    <col min="2" max="2" width="18.109375" customWidth="1"/>
  </cols>
  <sheetData>
    <row r="1" spans="1:7" ht="15.6" x14ac:dyDescent="0.35">
      <c r="A1" s="21" t="s">
        <v>303</v>
      </c>
      <c r="B1" s="53" t="s">
        <v>176</v>
      </c>
      <c r="C1" s="22"/>
      <c r="D1" s="22"/>
      <c r="E1" s="22"/>
      <c r="F1" s="22"/>
    </row>
    <row r="2" spans="1:7" ht="13.2" x14ac:dyDescent="0.25">
      <c r="A2" s="23" t="s">
        <v>109</v>
      </c>
      <c r="B2" s="24" t="s">
        <v>110</v>
      </c>
      <c r="C2" s="24" t="s">
        <v>111</v>
      </c>
      <c r="D2" s="24" t="s">
        <v>112</v>
      </c>
      <c r="E2" s="24" t="s">
        <v>113</v>
      </c>
      <c r="F2" s="24" t="s">
        <v>114</v>
      </c>
    </row>
    <row r="3" spans="1:7" ht="15" x14ac:dyDescent="0.35">
      <c r="A3" s="25" t="s">
        <v>115</v>
      </c>
      <c r="B3" s="22" t="s">
        <v>116</v>
      </c>
      <c r="C3" s="56" t="s">
        <v>187</v>
      </c>
      <c r="D3" s="22"/>
      <c r="E3" s="56" t="s">
        <v>187</v>
      </c>
      <c r="F3" s="22"/>
    </row>
    <row r="4" spans="1:7" ht="13.2" x14ac:dyDescent="0.25">
      <c r="A4" s="46" t="s">
        <v>178</v>
      </c>
      <c r="B4" s="46" t="s">
        <v>210</v>
      </c>
      <c r="C4" s="46"/>
      <c r="D4" s="46"/>
      <c r="E4" s="53" t="s">
        <v>187</v>
      </c>
      <c r="F4" s="46"/>
    </row>
    <row r="5" spans="1:7" ht="15" x14ac:dyDescent="0.35">
      <c r="A5" s="46" t="s">
        <v>325</v>
      </c>
      <c r="B5" s="46" t="s">
        <v>211</v>
      </c>
      <c r="C5" s="46"/>
      <c r="D5" s="56" t="s">
        <v>187</v>
      </c>
      <c r="E5" s="53" t="s">
        <v>187</v>
      </c>
      <c r="F5" s="46"/>
    </row>
    <row r="6" spans="1:7" ht="13.2" x14ac:dyDescent="0.25">
      <c r="A6" s="46" t="s">
        <v>205</v>
      </c>
      <c r="B6" s="46" t="s">
        <v>211</v>
      </c>
      <c r="C6" s="46"/>
      <c r="D6" s="46"/>
      <c r="E6" s="46"/>
      <c r="F6" s="46"/>
      <c r="G6" s="102" t="s">
        <v>255</v>
      </c>
    </row>
    <row r="7" spans="1:7" ht="13.2" x14ac:dyDescent="0.25">
      <c r="A7" s="25" t="s">
        <v>180</v>
      </c>
      <c r="B7" s="22" t="s">
        <v>117</v>
      </c>
      <c r="C7" s="22"/>
      <c r="D7" s="22"/>
      <c r="E7" s="22"/>
      <c r="F7" s="22"/>
    </row>
    <row r="8" spans="1:7" ht="13.2" x14ac:dyDescent="0.25">
      <c r="A8" s="25" t="s">
        <v>118</v>
      </c>
      <c r="B8" s="22" t="s">
        <v>117</v>
      </c>
      <c r="C8" s="22"/>
      <c r="D8" s="22"/>
      <c r="E8" s="22"/>
      <c r="F8" s="22"/>
    </row>
    <row r="9" spans="1:7" ht="13.2" x14ac:dyDescent="0.25">
      <c r="A9" s="26"/>
    </row>
    <row r="10" spans="1:7" ht="15.6" x14ac:dyDescent="0.35">
      <c r="A10" s="26" t="s">
        <v>206</v>
      </c>
      <c r="B10" s="54" t="s">
        <v>177</v>
      </c>
    </row>
    <row r="11" spans="1:7" ht="13.2" x14ac:dyDescent="0.25">
      <c r="A11" s="27" t="s">
        <v>109</v>
      </c>
      <c r="B11" s="27" t="s">
        <v>110</v>
      </c>
      <c r="C11" s="27" t="s">
        <v>111</v>
      </c>
      <c r="D11" s="27" t="s">
        <v>112</v>
      </c>
      <c r="E11" s="27" t="s">
        <v>113</v>
      </c>
      <c r="F11" s="27" t="s">
        <v>114</v>
      </c>
    </row>
    <row r="12" spans="1:7" ht="13.2" x14ac:dyDescent="0.25">
      <c r="A12" s="28" t="s">
        <v>115</v>
      </c>
      <c r="B12" s="28" t="s">
        <v>182</v>
      </c>
      <c r="C12" s="53" t="s">
        <v>183</v>
      </c>
      <c r="D12" s="28"/>
      <c r="E12" s="28" t="s">
        <v>119</v>
      </c>
      <c r="F12" s="29"/>
    </row>
    <row r="13" spans="1:7" ht="13.2" x14ac:dyDescent="0.25">
      <c r="A13" s="28" t="s">
        <v>120</v>
      </c>
      <c r="B13" s="30" t="s">
        <v>208</v>
      </c>
      <c r="C13" s="29"/>
      <c r="D13" s="29"/>
      <c r="E13" s="28" t="s">
        <v>119</v>
      </c>
      <c r="F13" s="28" t="s">
        <v>207</v>
      </c>
    </row>
    <row r="14" spans="1:7" ht="13.2" x14ac:dyDescent="0.25">
      <c r="A14" s="28" t="s">
        <v>188</v>
      </c>
      <c r="B14" s="28" t="s">
        <v>175</v>
      </c>
      <c r="C14" s="29"/>
      <c r="D14" s="28"/>
      <c r="E14" s="28"/>
      <c r="F14" s="29"/>
    </row>
    <row r="15" spans="1:7" ht="13.2" x14ac:dyDescent="0.25">
      <c r="A15" s="28" t="s">
        <v>189</v>
      </c>
      <c r="B15" s="28" t="s">
        <v>175</v>
      </c>
      <c r="C15" s="29"/>
      <c r="D15" s="29"/>
      <c r="E15" s="28"/>
      <c r="F15" s="29"/>
    </row>
    <row r="16" spans="1:7" ht="13.2" x14ac:dyDescent="0.25">
      <c r="A16" s="46" t="s">
        <v>190</v>
      </c>
      <c r="B16" s="46" t="s">
        <v>175</v>
      </c>
      <c r="C16" s="45"/>
      <c r="D16" s="45"/>
      <c r="E16" s="46"/>
      <c r="F16" s="45"/>
    </row>
    <row r="17" spans="1:6" ht="13.2" x14ac:dyDescent="0.25">
      <c r="A17" s="28" t="s">
        <v>121</v>
      </c>
      <c r="B17" s="28" t="s">
        <v>175</v>
      </c>
      <c r="C17" s="29"/>
      <c r="D17" s="29"/>
      <c r="E17" s="29"/>
      <c r="F17" s="29"/>
    </row>
    <row r="18" spans="1:6" ht="13.2" x14ac:dyDescent="0.25">
      <c r="A18" s="28" t="s">
        <v>185</v>
      </c>
      <c r="B18" s="28" t="s">
        <v>175</v>
      </c>
      <c r="C18" s="29"/>
      <c r="D18" s="29"/>
      <c r="E18" s="29"/>
      <c r="F18" s="29"/>
    </row>
    <row r="19" spans="1:6" ht="13.2" x14ac:dyDescent="0.25">
      <c r="A19" s="31"/>
      <c r="B19" s="31"/>
    </row>
    <row r="20" spans="1:6" ht="15.75" customHeight="1" x14ac:dyDescent="0.3">
      <c r="A20" s="59" t="s">
        <v>213</v>
      </c>
    </row>
    <row r="21" spans="1:6" ht="13.2" x14ac:dyDescent="0.25">
      <c r="A21" s="27" t="s">
        <v>109</v>
      </c>
      <c r="B21" s="27" t="s">
        <v>110</v>
      </c>
      <c r="C21" s="27" t="s">
        <v>111</v>
      </c>
      <c r="D21" s="27" t="s">
        <v>112</v>
      </c>
      <c r="E21" s="27" t="s">
        <v>113</v>
      </c>
      <c r="F21" s="27" t="s">
        <v>114</v>
      </c>
    </row>
    <row r="22" spans="1:6" ht="13.2" x14ac:dyDescent="0.25">
      <c r="A22" s="28" t="s">
        <v>179</v>
      </c>
      <c r="B22" s="28" t="s">
        <v>182</v>
      </c>
      <c r="C22" s="53" t="s">
        <v>183</v>
      </c>
      <c r="D22" s="28"/>
      <c r="E22" s="53" t="s">
        <v>183</v>
      </c>
      <c r="F22" s="29"/>
    </row>
    <row r="23" spans="1:6" ht="13.2" x14ac:dyDescent="0.25">
      <c r="A23" s="28" t="s">
        <v>184</v>
      </c>
      <c r="B23" s="28" t="s">
        <v>208</v>
      </c>
      <c r="C23" s="55"/>
      <c r="D23" s="29"/>
      <c r="E23" s="53" t="s">
        <v>183</v>
      </c>
      <c r="F23" s="29" t="s">
        <v>184</v>
      </c>
    </row>
    <row r="24" spans="1:6" ht="25.2" x14ac:dyDescent="0.25">
      <c r="A24" s="28" t="s">
        <v>224</v>
      </c>
      <c r="B24" s="28" t="s">
        <v>186</v>
      </c>
      <c r="C24" s="29"/>
      <c r="D24" s="28"/>
      <c r="E24" s="60" t="s">
        <v>227</v>
      </c>
      <c r="F24" s="29"/>
    </row>
    <row r="25" spans="1:6" ht="25.2" x14ac:dyDescent="0.25">
      <c r="A25" s="28" t="s">
        <v>225</v>
      </c>
      <c r="B25" s="28" t="s">
        <v>186</v>
      </c>
      <c r="C25" s="29"/>
      <c r="D25" s="29"/>
      <c r="E25" s="60" t="s">
        <v>227</v>
      </c>
      <c r="F25" s="29"/>
    </row>
    <row r="26" spans="1:6" ht="25.2" x14ac:dyDescent="0.25">
      <c r="A26" s="46" t="s">
        <v>226</v>
      </c>
      <c r="B26" s="46" t="s">
        <v>186</v>
      </c>
      <c r="C26" s="45"/>
      <c r="D26" s="45"/>
      <c r="E26" s="60" t="s">
        <v>227</v>
      </c>
      <c r="F26" s="45"/>
    </row>
    <row r="27" spans="1:6" ht="13.2" x14ac:dyDescent="0.25">
      <c r="A27" s="28" t="s">
        <v>180</v>
      </c>
      <c r="B27" s="28" t="s">
        <v>175</v>
      </c>
      <c r="C27" s="29"/>
      <c r="D27" s="29"/>
      <c r="E27" s="29"/>
      <c r="F27" s="29"/>
    </row>
    <row r="28" spans="1:6" ht="13.2" x14ac:dyDescent="0.25">
      <c r="A28" s="28" t="s">
        <v>181</v>
      </c>
      <c r="B28" s="28" t="s">
        <v>175</v>
      </c>
      <c r="C28" s="29"/>
      <c r="D28" s="29"/>
      <c r="E28" s="29"/>
      <c r="F28" s="29"/>
    </row>
  </sheetData>
  <phoneticPr fontId="12"/>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5"/>
  <sheetViews>
    <sheetView workbookViewId="0">
      <selection activeCell="H10" sqref="H10"/>
    </sheetView>
  </sheetViews>
  <sheetFormatPr defaultColWidth="14.44140625" defaultRowHeight="15.75" customHeight="1" x14ac:dyDescent="0.25"/>
  <sheetData>
    <row r="1" spans="1:1" ht="15.75" customHeight="1" x14ac:dyDescent="0.3">
      <c r="A1" s="57"/>
    </row>
    <row r="33" spans="1:1" ht="15.75" customHeight="1" x14ac:dyDescent="0.25">
      <c r="A33" s="54" t="s">
        <v>256</v>
      </c>
    </row>
    <row r="34" spans="1:1" ht="15.75" customHeight="1" x14ac:dyDescent="0.25">
      <c r="A34" s="103" t="s">
        <v>257</v>
      </c>
    </row>
    <row r="35" spans="1:1" ht="15.75" customHeight="1" x14ac:dyDescent="0.25">
      <c r="A35" s="103" t="s">
        <v>258</v>
      </c>
    </row>
  </sheetData>
  <phoneticPr fontId="1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62"/>
  <sheetViews>
    <sheetView showGridLines="0" topLeftCell="A22" zoomScale="70" zoomScaleNormal="70" workbookViewId="0">
      <selection activeCell="F48" sqref="F48:G48"/>
    </sheetView>
  </sheetViews>
  <sheetFormatPr defaultColWidth="14.44140625" defaultRowHeight="15.75" customHeight="1" x14ac:dyDescent="0.25"/>
  <cols>
    <col min="1" max="2" width="3.109375" customWidth="1"/>
    <col min="3" max="3" width="27.88671875" customWidth="1"/>
    <col min="5" max="5" width="28.88671875" customWidth="1"/>
    <col min="6" max="6" width="19.33203125" customWidth="1"/>
    <col min="7" max="7" width="32.44140625" customWidth="1"/>
    <col min="8" max="8" width="29.33203125" customWidth="1"/>
  </cols>
  <sheetData>
    <row r="1" spans="1:10" ht="15.75" customHeight="1" x14ac:dyDescent="0.3">
      <c r="A1" s="32"/>
      <c r="B1" s="33"/>
      <c r="C1" s="34"/>
      <c r="D1" s="34"/>
      <c r="E1" s="34"/>
      <c r="F1" s="34"/>
      <c r="G1" s="32"/>
      <c r="H1" s="32"/>
      <c r="I1" s="72"/>
      <c r="J1" s="72"/>
    </row>
    <row r="2" spans="1:10" ht="15.75" customHeight="1" x14ac:dyDescent="0.3">
      <c r="A2" s="32"/>
      <c r="B2" s="35"/>
      <c r="C2" s="32"/>
      <c r="D2" s="32"/>
      <c r="E2" s="32"/>
      <c r="F2" s="32"/>
      <c r="G2" s="32"/>
      <c r="H2" s="32"/>
      <c r="I2" s="72"/>
      <c r="J2" s="72"/>
    </row>
    <row r="3" spans="1:10" ht="15.75" customHeight="1" x14ac:dyDescent="0.3">
      <c r="A3" s="32"/>
      <c r="B3" s="35" t="s">
        <v>122</v>
      </c>
      <c r="C3" s="32"/>
      <c r="D3" s="32"/>
      <c r="E3" s="32"/>
      <c r="F3" s="32"/>
      <c r="G3" s="32"/>
      <c r="H3" s="32"/>
      <c r="I3" s="72"/>
      <c r="J3" s="72"/>
    </row>
    <row r="4" spans="1:10" ht="15.75" customHeight="1" x14ac:dyDescent="0.35">
      <c r="A4" s="32"/>
      <c r="B4" s="33"/>
      <c r="C4" s="24" t="s">
        <v>87</v>
      </c>
      <c r="D4" s="24" t="s">
        <v>123</v>
      </c>
      <c r="E4" s="24" t="s">
        <v>124</v>
      </c>
      <c r="F4" s="24" t="s">
        <v>125</v>
      </c>
      <c r="G4" s="24" t="s">
        <v>126</v>
      </c>
      <c r="H4" s="24" t="s">
        <v>127</v>
      </c>
      <c r="I4" s="77"/>
      <c r="J4" s="78"/>
    </row>
    <row r="5" spans="1:10" ht="15.75" customHeight="1" x14ac:dyDescent="0.3">
      <c r="A5" s="32"/>
      <c r="B5" s="33"/>
      <c r="C5" s="83" t="s">
        <v>90</v>
      </c>
      <c r="D5" s="22" t="s">
        <v>128</v>
      </c>
      <c r="E5" s="83" t="s">
        <v>199</v>
      </c>
      <c r="F5" s="22" t="s">
        <v>129</v>
      </c>
      <c r="G5" s="22"/>
      <c r="H5" s="36" t="s">
        <v>130</v>
      </c>
      <c r="I5" s="79"/>
      <c r="J5" s="75"/>
    </row>
    <row r="6" spans="1:10" ht="15.75" customHeight="1" x14ac:dyDescent="0.3">
      <c r="A6" s="32"/>
      <c r="B6" s="33"/>
      <c r="C6" s="69"/>
      <c r="D6" s="22" t="s">
        <v>131</v>
      </c>
      <c r="E6" s="69"/>
      <c r="F6" s="22" t="s">
        <v>132</v>
      </c>
      <c r="G6" s="22"/>
      <c r="H6" s="36" t="s">
        <v>133</v>
      </c>
      <c r="I6" s="75"/>
      <c r="J6" s="75"/>
    </row>
    <row r="7" spans="1:10" ht="15.75" customHeight="1" x14ac:dyDescent="0.3">
      <c r="A7" s="32"/>
      <c r="B7" s="33"/>
      <c r="C7" s="83" t="s">
        <v>191</v>
      </c>
      <c r="D7" s="22" t="s">
        <v>194</v>
      </c>
      <c r="E7" s="83" t="s">
        <v>199</v>
      </c>
      <c r="F7" s="22" t="s">
        <v>196</v>
      </c>
      <c r="G7" s="22"/>
      <c r="H7" s="58" t="s">
        <v>193</v>
      </c>
      <c r="I7" s="79"/>
      <c r="J7" s="79"/>
    </row>
    <row r="8" spans="1:10" ht="15.75" customHeight="1" x14ac:dyDescent="0.3">
      <c r="A8" s="32"/>
      <c r="B8" s="33"/>
      <c r="C8" s="69"/>
      <c r="D8" s="22" t="s">
        <v>195</v>
      </c>
      <c r="E8" s="69"/>
      <c r="F8" s="22" t="s">
        <v>197</v>
      </c>
      <c r="G8" s="22"/>
      <c r="H8" s="58" t="s">
        <v>192</v>
      </c>
      <c r="I8" s="79"/>
      <c r="J8" s="79"/>
    </row>
    <row r="9" spans="1:10" ht="15.75" customHeight="1" x14ac:dyDescent="0.3">
      <c r="A9" s="32"/>
      <c r="B9" s="33"/>
      <c r="C9" s="83" t="s">
        <v>198</v>
      </c>
      <c r="D9" s="22" t="s">
        <v>194</v>
      </c>
      <c r="E9" s="83" t="s">
        <v>200</v>
      </c>
      <c r="F9" s="53" t="s">
        <v>323</v>
      </c>
      <c r="G9" s="22"/>
      <c r="H9" s="58" t="s">
        <v>201</v>
      </c>
      <c r="I9" s="79"/>
      <c r="J9" s="79"/>
    </row>
    <row r="10" spans="1:10" ht="15.75" customHeight="1" x14ac:dyDescent="0.3">
      <c r="A10" s="32"/>
      <c r="B10" s="33"/>
      <c r="C10" s="69"/>
      <c r="D10" s="22" t="s">
        <v>195</v>
      </c>
      <c r="E10" s="69"/>
      <c r="F10" s="22" t="s">
        <v>324</v>
      </c>
      <c r="G10" s="22"/>
      <c r="H10" s="58" t="s">
        <v>202</v>
      </c>
      <c r="I10" s="79"/>
      <c r="J10" s="79"/>
    </row>
    <row r="11" spans="1:10" ht="15.75" customHeight="1" x14ac:dyDescent="0.3">
      <c r="A11" s="32"/>
      <c r="B11" s="33"/>
      <c r="C11" s="83" t="s">
        <v>94</v>
      </c>
      <c r="D11" s="22" t="s">
        <v>194</v>
      </c>
      <c r="E11" s="83" t="s">
        <v>203</v>
      </c>
      <c r="F11" s="22"/>
      <c r="G11" s="22"/>
      <c r="H11" s="58" t="s">
        <v>204</v>
      </c>
      <c r="I11" s="79"/>
      <c r="J11" s="79"/>
    </row>
    <row r="12" spans="1:10" ht="15.75" customHeight="1" x14ac:dyDescent="0.3">
      <c r="A12" s="32"/>
      <c r="B12" s="33"/>
      <c r="C12" s="69"/>
      <c r="D12" s="22"/>
      <c r="E12" s="69"/>
      <c r="F12" s="22"/>
      <c r="G12" s="22"/>
      <c r="H12" s="36"/>
      <c r="I12" s="75"/>
      <c r="J12" s="75"/>
    </row>
    <row r="13" spans="1:10" ht="15.75" customHeight="1" x14ac:dyDescent="0.3">
      <c r="A13" s="32"/>
      <c r="B13" s="33"/>
      <c r="C13" s="83"/>
      <c r="D13" s="22"/>
      <c r="E13" s="83"/>
      <c r="F13" s="22"/>
      <c r="G13" s="22"/>
      <c r="H13" s="36"/>
      <c r="I13" s="75"/>
      <c r="J13" s="75"/>
    </row>
    <row r="14" spans="1:10" ht="15.75" customHeight="1" x14ac:dyDescent="0.3">
      <c r="A14" s="32"/>
      <c r="B14" s="33"/>
      <c r="C14" s="69"/>
      <c r="D14" s="22"/>
      <c r="E14" s="69"/>
      <c r="F14" s="22"/>
      <c r="G14" s="22"/>
      <c r="H14" s="36"/>
      <c r="I14" s="75"/>
      <c r="J14" s="75"/>
    </row>
    <row r="15" spans="1:10" ht="15.75" customHeight="1" x14ac:dyDescent="0.3">
      <c r="A15" s="32"/>
      <c r="B15" s="33"/>
      <c r="C15" s="83"/>
      <c r="D15" s="22"/>
      <c r="E15" s="91" t="s">
        <v>209</v>
      </c>
      <c r="F15" s="22"/>
      <c r="G15" s="22"/>
      <c r="H15" s="36"/>
      <c r="I15" s="75"/>
      <c r="J15" s="75"/>
    </row>
    <row r="16" spans="1:10" ht="15.75" customHeight="1" x14ac:dyDescent="0.3">
      <c r="A16" s="32"/>
      <c r="B16" s="33"/>
      <c r="C16" s="69"/>
      <c r="D16" s="22"/>
      <c r="E16" s="69"/>
      <c r="F16" s="22"/>
      <c r="G16" s="22"/>
      <c r="H16" s="36"/>
      <c r="I16" s="75"/>
      <c r="J16" s="75"/>
    </row>
    <row r="17" spans="1:10" ht="15.75" customHeight="1" x14ac:dyDescent="0.3">
      <c r="A17" s="32"/>
      <c r="B17" s="33"/>
      <c r="C17" s="83"/>
      <c r="D17" s="22"/>
      <c r="E17" s="83"/>
      <c r="F17" s="22"/>
      <c r="G17" s="22"/>
      <c r="H17" s="36"/>
      <c r="I17" s="75"/>
      <c r="J17" s="75"/>
    </row>
    <row r="18" spans="1:10" ht="15.75" customHeight="1" x14ac:dyDescent="0.3">
      <c r="A18" s="32"/>
      <c r="B18" s="33"/>
      <c r="C18" s="69"/>
      <c r="D18" s="22"/>
      <c r="E18" s="69"/>
      <c r="F18" s="22"/>
      <c r="G18" s="22"/>
      <c r="H18" s="36"/>
      <c r="I18" s="75"/>
      <c r="J18" s="75"/>
    </row>
    <row r="19" spans="1:10" ht="15.75" customHeight="1" x14ac:dyDescent="0.3">
      <c r="A19" s="32"/>
      <c r="B19" s="33"/>
      <c r="C19" s="32"/>
      <c r="D19" s="32"/>
      <c r="E19" s="32"/>
      <c r="F19" s="32"/>
      <c r="G19" s="32"/>
      <c r="H19" s="32"/>
      <c r="I19" s="72"/>
      <c r="J19" s="72"/>
    </row>
    <row r="20" spans="1:10" ht="15.75" customHeight="1" x14ac:dyDescent="0.3">
      <c r="A20" s="32"/>
      <c r="B20" s="35" t="s">
        <v>134</v>
      </c>
      <c r="C20" s="32"/>
      <c r="D20" s="32"/>
      <c r="E20" s="32"/>
      <c r="F20" s="32"/>
      <c r="G20" s="32"/>
      <c r="H20" s="32"/>
      <c r="I20" s="72"/>
      <c r="J20" s="72"/>
    </row>
    <row r="21" spans="1:10" ht="15.75" customHeight="1" x14ac:dyDescent="0.3">
      <c r="A21" s="32"/>
      <c r="B21" s="33"/>
      <c r="C21" s="92" t="s">
        <v>127</v>
      </c>
      <c r="D21" s="66"/>
      <c r="E21" s="32"/>
      <c r="F21" s="32"/>
      <c r="G21" s="32"/>
      <c r="H21" s="32"/>
      <c r="I21" s="72"/>
      <c r="J21" s="72"/>
    </row>
    <row r="22" spans="1:10" ht="15.75" customHeight="1" x14ac:dyDescent="0.35">
      <c r="A22" s="32"/>
      <c r="B22" s="33"/>
      <c r="C22" s="80" t="s">
        <v>214</v>
      </c>
      <c r="D22" s="66"/>
      <c r="E22" s="32"/>
      <c r="F22" s="32"/>
      <c r="G22" s="32"/>
      <c r="H22" s="32"/>
      <c r="I22" s="72"/>
      <c r="J22" s="72"/>
    </row>
    <row r="23" spans="1:10" ht="15.75" customHeight="1" x14ac:dyDescent="0.35">
      <c r="A23" s="32"/>
      <c r="B23" s="33"/>
      <c r="C23" s="80" t="s">
        <v>212</v>
      </c>
      <c r="D23" s="66"/>
      <c r="E23" s="32"/>
      <c r="F23" s="32"/>
      <c r="G23" s="32"/>
      <c r="H23" s="32"/>
      <c r="I23" s="72"/>
      <c r="J23" s="72"/>
    </row>
    <row r="24" spans="1:10" ht="15.75" customHeight="1" x14ac:dyDescent="0.35">
      <c r="A24" s="32"/>
      <c r="B24" s="33"/>
      <c r="C24" s="73" t="s">
        <v>215</v>
      </c>
      <c r="D24" s="74"/>
      <c r="E24" s="32"/>
      <c r="F24" s="32"/>
      <c r="G24" s="32"/>
      <c r="H24" s="32"/>
      <c r="I24" s="72"/>
      <c r="J24" s="72"/>
    </row>
    <row r="25" spans="1:10" ht="15.75" customHeight="1" x14ac:dyDescent="0.35">
      <c r="A25" s="32"/>
      <c r="B25" s="33"/>
      <c r="C25" s="73" t="s">
        <v>218</v>
      </c>
      <c r="D25" s="74"/>
      <c r="E25" s="32"/>
      <c r="F25" s="32"/>
      <c r="G25" s="32"/>
      <c r="H25" s="32"/>
      <c r="I25" s="72"/>
      <c r="J25" s="72"/>
    </row>
    <row r="26" spans="1:10" ht="15.75" customHeight="1" x14ac:dyDescent="0.35">
      <c r="A26" s="32"/>
      <c r="B26" s="33"/>
      <c r="C26" s="93" t="s">
        <v>216</v>
      </c>
      <c r="D26" s="74"/>
      <c r="E26" s="32"/>
      <c r="F26" s="32"/>
      <c r="G26" s="32"/>
      <c r="H26" s="32"/>
      <c r="I26" s="72"/>
      <c r="J26" s="72"/>
    </row>
    <row r="27" spans="1:10" ht="15.75" customHeight="1" x14ac:dyDescent="0.35">
      <c r="A27" s="32"/>
      <c r="B27" s="33"/>
      <c r="C27" s="94" t="s">
        <v>217</v>
      </c>
      <c r="D27" s="74"/>
      <c r="E27" s="32"/>
      <c r="F27" s="32"/>
      <c r="G27" s="32"/>
      <c r="H27" s="32"/>
      <c r="I27" s="72"/>
      <c r="J27" s="72"/>
    </row>
    <row r="28" spans="1:10" ht="15.75" customHeight="1" x14ac:dyDescent="0.3">
      <c r="A28" s="32"/>
      <c r="B28" s="33"/>
      <c r="C28" s="95" t="s">
        <v>219</v>
      </c>
      <c r="D28" s="74"/>
      <c r="E28" s="32"/>
      <c r="F28" s="32"/>
      <c r="G28" s="32"/>
      <c r="H28" s="32"/>
      <c r="I28" s="72"/>
      <c r="J28" s="72"/>
    </row>
    <row r="29" spans="1:10" ht="15.75" customHeight="1" x14ac:dyDescent="0.3">
      <c r="A29" s="32"/>
      <c r="B29" s="33"/>
      <c r="C29" s="32"/>
      <c r="D29" s="32"/>
      <c r="E29" s="32"/>
      <c r="F29" s="32"/>
      <c r="G29" s="32"/>
      <c r="H29" s="32"/>
      <c r="I29" s="72"/>
      <c r="J29" s="72"/>
    </row>
    <row r="30" spans="1:10" ht="15.6" x14ac:dyDescent="0.3">
      <c r="A30" s="32"/>
      <c r="B30" s="35" t="s">
        <v>135</v>
      </c>
      <c r="C30" s="32"/>
      <c r="D30" s="32"/>
      <c r="E30" s="32"/>
      <c r="F30" s="32"/>
      <c r="G30" s="32"/>
      <c r="H30" s="32"/>
      <c r="I30" s="72"/>
      <c r="J30" s="72"/>
    </row>
    <row r="31" spans="1:10" ht="15.6" x14ac:dyDescent="0.3">
      <c r="A31" s="32"/>
      <c r="B31" s="33"/>
      <c r="C31" s="92" t="s">
        <v>46</v>
      </c>
      <c r="D31" s="66"/>
      <c r="E31" s="32"/>
      <c r="F31" s="32"/>
      <c r="G31" s="32"/>
      <c r="H31" s="32"/>
      <c r="I31" s="72"/>
      <c r="J31" s="72"/>
    </row>
    <row r="32" spans="1:10" ht="16.2" x14ac:dyDescent="0.35">
      <c r="A32" s="32"/>
      <c r="B32" s="33"/>
      <c r="C32" s="81" t="s">
        <v>220</v>
      </c>
      <c r="D32" s="66"/>
      <c r="E32" s="32"/>
      <c r="F32" s="32"/>
      <c r="G32" s="32"/>
      <c r="H32" s="32"/>
      <c r="I32" s="72"/>
      <c r="J32" s="72"/>
    </row>
    <row r="33" spans="1:10" ht="15.6" x14ac:dyDescent="0.3">
      <c r="A33" s="32"/>
      <c r="B33" s="33"/>
      <c r="C33" s="82" t="s">
        <v>221</v>
      </c>
      <c r="D33" s="66"/>
      <c r="E33" s="32"/>
      <c r="F33" s="32"/>
      <c r="G33" s="32"/>
      <c r="H33" s="32"/>
      <c r="I33" s="72"/>
      <c r="J33" s="72"/>
    </row>
    <row r="34" spans="1:10" ht="15.6" x14ac:dyDescent="0.3">
      <c r="A34" s="32"/>
      <c r="B34" s="33"/>
      <c r="C34" s="82" t="s">
        <v>222</v>
      </c>
      <c r="D34" s="66"/>
      <c r="E34" s="32"/>
      <c r="F34" s="32"/>
      <c r="G34" s="32"/>
      <c r="H34" s="32"/>
      <c r="I34" s="72"/>
      <c r="J34" s="72"/>
    </row>
    <row r="35" spans="1:10" ht="15.6" x14ac:dyDescent="0.3">
      <c r="A35" s="32"/>
      <c r="B35" s="33"/>
      <c r="C35" s="82" t="s">
        <v>223</v>
      </c>
      <c r="D35" s="66"/>
      <c r="E35" s="32"/>
      <c r="F35" s="32"/>
      <c r="G35" s="32"/>
      <c r="H35" s="32"/>
      <c r="I35" s="72"/>
      <c r="J35" s="72"/>
    </row>
    <row r="36" spans="1:10" ht="15.6" x14ac:dyDescent="0.3">
      <c r="A36" s="32"/>
      <c r="B36" s="33"/>
      <c r="C36" s="80"/>
      <c r="D36" s="66"/>
      <c r="E36" s="32"/>
      <c r="F36" s="32"/>
      <c r="G36" s="32"/>
      <c r="H36" s="32"/>
      <c r="I36" s="72"/>
      <c r="J36" s="72"/>
    </row>
    <row r="37" spans="1:10" ht="15.6" x14ac:dyDescent="0.3">
      <c r="A37" s="32"/>
      <c r="B37" s="33"/>
      <c r="C37" s="80"/>
      <c r="D37" s="66"/>
      <c r="E37" s="32"/>
      <c r="F37" s="32"/>
      <c r="G37" s="32"/>
      <c r="H37" s="32"/>
      <c r="I37" s="72"/>
      <c r="J37" s="72"/>
    </row>
    <row r="38" spans="1:10" ht="15.6" x14ac:dyDescent="0.3">
      <c r="A38" s="32"/>
      <c r="B38" s="33"/>
      <c r="C38" s="80"/>
      <c r="D38" s="66"/>
      <c r="E38" s="32"/>
      <c r="F38" s="32"/>
      <c r="G38" s="32"/>
      <c r="H38" s="32"/>
      <c r="I38" s="72"/>
      <c r="J38" s="72"/>
    </row>
    <row r="39" spans="1:10" ht="15.6" x14ac:dyDescent="0.3">
      <c r="A39" s="32"/>
      <c r="B39" s="33"/>
      <c r="C39" s="80"/>
      <c r="D39" s="66"/>
      <c r="E39" s="32"/>
      <c r="F39" s="32"/>
      <c r="G39" s="32"/>
      <c r="H39" s="32"/>
      <c r="I39" s="72"/>
      <c r="J39" s="72"/>
    </row>
    <row r="40" spans="1:10" ht="15.6" x14ac:dyDescent="0.3">
      <c r="A40" s="32"/>
      <c r="B40" s="33"/>
      <c r="C40" s="80"/>
      <c r="D40" s="66"/>
      <c r="E40" s="32"/>
      <c r="F40" s="32"/>
      <c r="G40" s="32"/>
      <c r="H40" s="32"/>
      <c r="I40" s="72"/>
      <c r="J40" s="72"/>
    </row>
    <row r="41" spans="1:10" ht="15.6" x14ac:dyDescent="0.3">
      <c r="A41" s="32"/>
      <c r="B41" s="33"/>
      <c r="C41" s="32"/>
      <c r="D41" s="32"/>
      <c r="E41" s="32"/>
      <c r="F41" s="32"/>
      <c r="G41" s="32"/>
      <c r="H41" s="32"/>
      <c r="I41" s="72"/>
      <c r="J41" s="72"/>
    </row>
    <row r="42" spans="1:10" ht="15.6" x14ac:dyDescent="0.3">
      <c r="A42" s="32"/>
      <c r="B42" s="35" t="s">
        <v>136</v>
      </c>
      <c r="C42" s="32"/>
      <c r="D42" s="32"/>
      <c r="E42" s="32"/>
      <c r="F42" s="32"/>
      <c r="G42" s="32"/>
      <c r="H42" s="32"/>
      <c r="I42" s="72"/>
      <c r="J42" s="72"/>
    </row>
    <row r="43" spans="1:10" ht="15.6" x14ac:dyDescent="0.3">
      <c r="A43" s="32"/>
      <c r="B43" s="33"/>
      <c r="C43" s="92" t="s">
        <v>137</v>
      </c>
      <c r="D43" s="66"/>
      <c r="E43" s="24" t="s">
        <v>138</v>
      </c>
      <c r="F43" s="92" t="s">
        <v>139</v>
      </c>
      <c r="G43" s="66"/>
      <c r="H43" s="32"/>
      <c r="I43" s="72"/>
      <c r="J43" s="72"/>
    </row>
    <row r="44" spans="1:10" ht="16.2" x14ac:dyDescent="0.35">
      <c r="A44" s="32"/>
      <c r="B44" s="33"/>
      <c r="C44" s="89" t="s">
        <v>330</v>
      </c>
      <c r="D44" s="90"/>
      <c r="E44" s="109" t="s">
        <v>304</v>
      </c>
      <c r="F44" s="76" t="s">
        <v>140</v>
      </c>
      <c r="G44" s="66"/>
      <c r="H44" s="32"/>
      <c r="I44" s="72"/>
      <c r="J44" s="72"/>
    </row>
    <row r="45" spans="1:10" ht="15.6" x14ac:dyDescent="0.3">
      <c r="A45" s="32"/>
      <c r="B45" s="33"/>
      <c r="C45" s="86"/>
      <c r="D45" s="85"/>
      <c r="E45" s="29" t="s">
        <v>141</v>
      </c>
      <c r="F45" s="76" t="s">
        <v>142</v>
      </c>
      <c r="G45" s="66"/>
      <c r="H45" s="32"/>
      <c r="I45" s="72"/>
      <c r="J45" s="72"/>
    </row>
    <row r="46" spans="1:10" ht="15.6" x14ac:dyDescent="0.3">
      <c r="A46" s="32"/>
      <c r="B46" s="33"/>
      <c r="C46" s="87"/>
      <c r="D46" s="88"/>
      <c r="E46" s="29" t="s">
        <v>143</v>
      </c>
      <c r="F46" s="76" t="s">
        <v>144</v>
      </c>
      <c r="G46" s="66"/>
      <c r="H46" s="32"/>
      <c r="I46" s="72"/>
      <c r="J46" s="72"/>
    </row>
    <row r="47" spans="1:10" ht="15.6" x14ac:dyDescent="0.3">
      <c r="A47" s="32"/>
      <c r="B47" s="33"/>
      <c r="C47" s="89" t="s">
        <v>331</v>
      </c>
      <c r="D47" s="90"/>
      <c r="E47" s="55" t="s">
        <v>332</v>
      </c>
      <c r="F47" s="76"/>
      <c r="G47" s="66"/>
      <c r="H47" s="32"/>
      <c r="I47" s="72"/>
      <c r="J47" s="72"/>
    </row>
    <row r="48" spans="1:10" ht="15.6" x14ac:dyDescent="0.3">
      <c r="A48" s="32"/>
      <c r="B48" s="33"/>
      <c r="C48" s="86"/>
      <c r="D48" s="85"/>
      <c r="E48" s="55" t="s">
        <v>333</v>
      </c>
      <c r="F48" s="76"/>
      <c r="G48" s="66"/>
      <c r="H48" s="32"/>
      <c r="I48" s="72"/>
      <c r="J48" s="72"/>
    </row>
    <row r="49" spans="1:10" ht="15.6" x14ac:dyDescent="0.3">
      <c r="A49" s="32"/>
      <c r="B49" s="33"/>
      <c r="C49" s="87"/>
      <c r="D49" s="88"/>
      <c r="E49" s="29"/>
      <c r="F49" s="76"/>
      <c r="G49" s="66"/>
      <c r="H49" s="32"/>
      <c r="I49" s="72"/>
      <c r="J49" s="72"/>
    </row>
    <row r="50" spans="1:10" ht="15.6" x14ac:dyDescent="0.3">
      <c r="A50" s="32"/>
      <c r="B50" s="33"/>
      <c r="C50" s="89"/>
      <c r="D50" s="90"/>
      <c r="E50" s="29"/>
      <c r="F50" s="76"/>
      <c r="G50" s="66"/>
      <c r="H50" s="32"/>
      <c r="I50" s="72"/>
      <c r="J50" s="72"/>
    </row>
    <row r="51" spans="1:10" ht="15.6" x14ac:dyDescent="0.3">
      <c r="A51" s="32"/>
      <c r="B51" s="33"/>
      <c r="C51" s="86"/>
      <c r="D51" s="85"/>
      <c r="E51" s="29"/>
      <c r="F51" s="76"/>
      <c r="G51" s="66"/>
      <c r="H51" s="32"/>
      <c r="I51" s="72"/>
      <c r="J51" s="72"/>
    </row>
    <row r="52" spans="1:10" ht="15.6" x14ac:dyDescent="0.3">
      <c r="A52" s="32"/>
      <c r="B52" s="33"/>
      <c r="C52" s="87"/>
      <c r="D52" s="88"/>
      <c r="E52" s="29"/>
      <c r="F52" s="76"/>
      <c r="G52" s="66"/>
      <c r="H52" s="32"/>
      <c r="I52" s="72"/>
      <c r="J52" s="72"/>
    </row>
    <row r="53" spans="1:10" ht="15.6" x14ac:dyDescent="0.3">
      <c r="A53" s="32"/>
      <c r="B53" s="33"/>
      <c r="C53" s="84"/>
      <c r="D53" s="85"/>
      <c r="E53" s="37"/>
      <c r="F53" s="76"/>
      <c r="G53" s="66"/>
      <c r="H53" s="32"/>
      <c r="I53" s="72"/>
      <c r="J53" s="72"/>
    </row>
    <row r="54" spans="1:10" ht="15.6" x14ac:dyDescent="0.3">
      <c r="A54" s="32"/>
      <c r="B54" s="33"/>
      <c r="C54" s="86"/>
      <c r="D54" s="85"/>
      <c r="E54" s="38"/>
      <c r="F54" s="76"/>
      <c r="G54" s="66"/>
      <c r="H54" s="32"/>
      <c r="I54" s="72"/>
      <c r="J54" s="72"/>
    </row>
    <row r="55" spans="1:10" ht="15.6" x14ac:dyDescent="0.3">
      <c r="A55" s="32"/>
      <c r="B55" s="33"/>
      <c r="C55" s="87"/>
      <c r="D55" s="88"/>
      <c r="E55" s="38"/>
      <c r="F55" s="76"/>
      <c r="G55" s="66"/>
      <c r="H55" s="32"/>
      <c r="I55" s="72"/>
      <c r="J55" s="72"/>
    </row>
    <row r="56" spans="1:10" ht="15.6" x14ac:dyDescent="0.3">
      <c r="A56" s="32"/>
      <c r="B56" s="33"/>
      <c r="C56" s="89"/>
      <c r="D56" s="90"/>
      <c r="E56" s="37"/>
      <c r="F56" s="76"/>
      <c r="G56" s="66"/>
      <c r="H56" s="32"/>
      <c r="I56" s="72"/>
      <c r="J56" s="72"/>
    </row>
    <row r="57" spans="1:10" ht="15.6" x14ac:dyDescent="0.3">
      <c r="A57" s="32"/>
      <c r="B57" s="33"/>
      <c r="C57" s="86"/>
      <c r="D57" s="85"/>
      <c r="E57" s="38"/>
      <c r="F57" s="76"/>
      <c r="G57" s="66"/>
      <c r="H57" s="32"/>
      <c r="I57" s="72"/>
      <c r="J57" s="72"/>
    </row>
    <row r="58" spans="1:10" ht="15.6" x14ac:dyDescent="0.3">
      <c r="A58" s="32"/>
      <c r="B58" s="33"/>
      <c r="C58" s="87"/>
      <c r="D58" s="88"/>
      <c r="E58" s="38"/>
      <c r="F58" s="76"/>
      <c r="G58" s="66"/>
      <c r="H58" s="32"/>
      <c r="I58" s="72"/>
      <c r="J58" s="72"/>
    </row>
    <row r="59" spans="1:10" ht="15.6" x14ac:dyDescent="0.3">
      <c r="A59" s="32"/>
      <c r="B59" s="33"/>
      <c r="C59" s="89"/>
      <c r="D59" s="90"/>
      <c r="E59" s="37"/>
      <c r="F59" s="76"/>
      <c r="G59" s="66"/>
      <c r="H59" s="32"/>
      <c r="I59" s="72"/>
      <c r="J59" s="72"/>
    </row>
    <row r="60" spans="1:10" ht="15.6" x14ac:dyDescent="0.3">
      <c r="A60" s="32"/>
      <c r="B60" s="33"/>
      <c r="C60" s="86"/>
      <c r="D60" s="85"/>
      <c r="E60" s="38"/>
      <c r="F60" s="76"/>
      <c r="G60" s="66"/>
      <c r="H60" s="32"/>
      <c r="I60" s="72"/>
      <c r="J60" s="72"/>
    </row>
    <row r="61" spans="1:10" ht="15.6" x14ac:dyDescent="0.3">
      <c r="A61" s="32"/>
      <c r="B61" s="33"/>
      <c r="C61" s="87"/>
      <c r="D61" s="88"/>
      <c r="E61" s="38"/>
      <c r="F61" s="76"/>
      <c r="G61" s="66"/>
      <c r="H61" s="32"/>
      <c r="I61" s="72"/>
      <c r="J61" s="72"/>
    </row>
    <row r="62" spans="1:10" ht="15.6" x14ac:dyDescent="0.3">
      <c r="A62" s="32"/>
      <c r="B62" s="33"/>
      <c r="C62" s="32"/>
      <c r="D62" s="32"/>
      <c r="E62" s="32"/>
      <c r="F62" s="32"/>
      <c r="G62" s="32"/>
      <c r="H62" s="32"/>
      <c r="I62" s="72"/>
      <c r="J62" s="72"/>
    </row>
  </sheetData>
  <mergeCells count="120">
    <mergeCell ref="C21:D21"/>
    <mergeCell ref="C22:D22"/>
    <mergeCell ref="C24:D24"/>
    <mergeCell ref="C23:D23"/>
    <mergeCell ref="C26:D26"/>
    <mergeCell ref="C27:D27"/>
    <mergeCell ref="C28:D28"/>
    <mergeCell ref="C31:D31"/>
    <mergeCell ref="F46:G46"/>
    <mergeCell ref="C44:D46"/>
    <mergeCell ref="C40:D40"/>
    <mergeCell ref="C43:D43"/>
    <mergeCell ref="F43:G43"/>
    <mergeCell ref="F44:G44"/>
    <mergeCell ref="F45:G45"/>
    <mergeCell ref="E11:E12"/>
    <mergeCell ref="C11:C12"/>
    <mergeCell ref="C13:C14"/>
    <mergeCell ref="C15:C16"/>
    <mergeCell ref="C17:C18"/>
    <mergeCell ref="C5:C6"/>
    <mergeCell ref="E5:E6"/>
    <mergeCell ref="C7:C8"/>
    <mergeCell ref="E7:E8"/>
    <mergeCell ref="C9:C10"/>
    <mergeCell ref="E9:E10"/>
    <mergeCell ref="E13:E14"/>
    <mergeCell ref="E15:E16"/>
    <mergeCell ref="E17:E18"/>
    <mergeCell ref="C37:D37"/>
    <mergeCell ref="C38:D38"/>
    <mergeCell ref="C39:D39"/>
    <mergeCell ref="F58:G58"/>
    <mergeCell ref="F59:G59"/>
    <mergeCell ref="C32:D32"/>
    <mergeCell ref="C33:D33"/>
    <mergeCell ref="C34:D34"/>
    <mergeCell ref="C35:D35"/>
    <mergeCell ref="C36:D36"/>
    <mergeCell ref="C53:D55"/>
    <mergeCell ref="C56:D58"/>
    <mergeCell ref="F57:G57"/>
    <mergeCell ref="C59:D61"/>
    <mergeCell ref="F47:G47"/>
    <mergeCell ref="C47:D49"/>
    <mergeCell ref="C50:D52"/>
    <mergeCell ref="F55:G55"/>
    <mergeCell ref="F56:G56"/>
    <mergeCell ref="F48:G48"/>
    <mergeCell ref="F49:G49"/>
    <mergeCell ref="F50:G50"/>
    <mergeCell ref="F51:G51"/>
    <mergeCell ref="F52:G52"/>
    <mergeCell ref="I15:J15"/>
    <mergeCell ref="I16:J16"/>
    <mergeCell ref="I17:J17"/>
    <mergeCell ref="I18:J18"/>
    <mergeCell ref="I19:J19"/>
    <mergeCell ref="F60:G60"/>
    <mergeCell ref="F61:G61"/>
    <mergeCell ref="I1:J1"/>
    <mergeCell ref="I2:J2"/>
    <mergeCell ref="I3:J3"/>
    <mergeCell ref="I4:J4"/>
    <mergeCell ref="I5:J5"/>
    <mergeCell ref="I6:J6"/>
    <mergeCell ref="I7:J7"/>
    <mergeCell ref="I8:J8"/>
    <mergeCell ref="I9:J9"/>
    <mergeCell ref="I10:J10"/>
    <mergeCell ref="I11:J11"/>
    <mergeCell ref="I12:J12"/>
    <mergeCell ref="I13:J13"/>
    <mergeCell ref="I14:J14"/>
    <mergeCell ref="F53:G53"/>
    <mergeCell ref="F54:G54"/>
    <mergeCell ref="I25:J25"/>
    <mergeCell ref="I26:J26"/>
    <mergeCell ref="I27:J27"/>
    <mergeCell ref="I28:J28"/>
    <mergeCell ref="I29:J29"/>
    <mergeCell ref="I20:J20"/>
    <mergeCell ref="I21:J21"/>
    <mergeCell ref="I22:J22"/>
    <mergeCell ref="I23:J23"/>
    <mergeCell ref="I24:J24"/>
    <mergeCell ref="I35:J35"/>
    <mergeCell ref="I36:J36"/>
    <mergeCell ref="I37:J37"/>
    <mergeCell ref="I38:J38"/>
    <mergeCell ref="I39:J39"/>
    <mergeCell ref="I30:J30"/>
    <mergeCell ref="I31:J31"/>
    <mergeCell ref="I32:J32"/>
    <mergeCell ref="I33:J33"/>
    <mergeCell ref="I34:J34"/>
    <mergeCell ref="I60:J60"/>
    <mergeCell ref="I61:J61"/>
    <mergeCell ref="I62:J62"/>
    <mergeCell ref="C25:D25"/>
    <mergeCell ref="I55:J55"/>
    <mergeCell ref="I56:J56"/>
    <mergeCell ref="I57:J57"/>
    <mergeCell ref="I58:J58"/>
    <mergeCell ref="I59:J59"/>
    <mergeCell ref="I50:J50"/>
    <mergeCell ref="I51:J51"/>
    <mergeCell ref="I52:J52"/>
    <mergeCell ref="I53:J53"/>
    <mergeCell ref="I54:J54"/>
    <mergeCell ref="I45:J45"/>
    <mergeCell ref="I46:J46"/>
    <mergeCell ref="I47:J47"/>
    <mergeCell ref="I48:J48"/>
    <mergeCell ref="I49:J49"/>
    <mergeCell ref="I40:J40"/>
    <mergeCell ref="I41:J41"/>
    <mergeCell ref="I42:J42"/>
    <mergeCell ref="I43:J43"/>
    <mergeCell ref="I44:J44"/>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M11"/>
  <sheetViews>
    <sheetView zoomScale="55" zoomScaleNormal="55" workbookViewId="0">
      <pane xSplit="6" ySplit="2" topLeftCell="G3" activePane="bottomRight" state="frozen"/>
      <selection pane="topRight" activeCell="G1" sqref="G1"/>
      <selection pane="bottomLeft" activeCell="A3" sqref="A3"/>
      <selection pane="bottomRight" activeCell="A4" sqref="A4"/>
    </sheetView>
  </sheetViews>
  <sheetFormatPr defaultColWidth="14.44140625" defaultRowHeight="15.75" customHeight="1" x14ac:dyDescent="0.25"/>
  <cols>
    <col min="1" max="1" width="7.33203125" bestFit="1" customWidth="1"/>
    <col min="2" max="2" width="27.33203125" customWidth="1"/>
    <col min="3" max="3" width="9.6640625" customWidth="1"/>
    <col min="4" max="5" width="11.5546875" customWidth="1"/>
    <col min="6" max="6" width="6.44140625" customWidth="1"/>
    <col min="7" max="19" width="4.44140625" customWidth="1"/>
    <col min="20" max="91" width="5.109375" customWidth="1"/>
  </cols>
  <sheetData>
    <row r="1" spans="1:91" x14ac:dyDescent="0.25">
      <c r="A1" s="98"/>
      <c r="B1" s="98" t="s">
        <v>145</v>
      </c>
      <c r="C1" s="98" t="s">
        <v>146</v>
      </c>
      <c r="D1" s="98" t="s">
        <v>4</v>
      </c>
      <c r="E1" s="98" t="s">
        <v>147</v>
      </c>
      <c r="F1" s="98" t="s">
        <v>148</v>
      </c>
      <c r="G1" s="39">
        <f>ターム内容!$B3</f>
        <v>44531</v>
      </c>
      <c r="H1" s="39">
        <f t="shared" ref="H1:CM1" si="0">G1+1</f>
        <v>44532</v>
      </c>
      <c r="I1" s="39">
        <f t="shared" si="0"/>
        <v>44533</v>
      </c>
      <c r="J1" s="39">
        <f t="shared" si="0"/>
        <v>44534</v>
      </c>
      <c r="K1" s="39">
        <f t="shared" si="0"/>
        <v>44535</v>
      </c>
      <c r="L1" s="39">
        <f t="shared" si="0"/>
        <v>44536</v>
      </c>
      <c r="M1" s="39">
        <f t="shared" si="0"/>
        <v>44537</v>
      </c>
      <c r="N1" s="39">
        <f t="shared" si="0"/>
        <v>44538</v>
      </c>
      <c r="O1" s="39">
        <f t="shared" si="0"/>
        <v>44539</v>
      </c>
      <c r="P1" s="39">
        <f t="shared" si="0"/>
        <v>44540</v>
      </c>
      <c r="Q1" s="39">
        <f t="shared" si="0"/>
        <v>44541</v>
      </c>
      <c r="R1" s="39">
        <f t="shared" si="0"/>
        <v>44542</v>
      </c>
      <c r="S1" s="39">
        <f t="shared" si="0"/>
        <v>44543</v>
      </c>
      <c r="T1" s="39">
        <f t="shared" si="0"/>
        <v>44544</v>
      </c>
      <c r="U1" s="39">
        <f t="shared" si="0"/>
        <v>44545</v>
      </c>
      <c r="V1" s="39">
        <f t="shared" si="0"/>
        <v>44546</v>
      </c>
      <c r="W1" s="39">
        <f t="shared" si="0"/>
        <v>44547</v>
      </c>
      <c r="X1" s="39">
        <f t="shared" si="0"/>
        <v>44548</v>
      </c>
      <c r="Y1" s="39">
        <f t="shared" si="0"/>
        <v>44549</v>
      </c>
      <c r="Z1" s="39">
        <f t="shared" si="0"/>
        <v>44550</v>
      </c>
      <c r="AA1" s="39">
        <f t="shared" si="0"/>
        <v>44551</v>
      </c>
      <c r="AB1" s="39">
        <f t="shared" si="0"/>
        <v>44552</v>
      </c>
      <c r="AC1" s="39">
        <f t="shared" si="0"/>
        <v>44553</v>
      </c>
      <c r="AD1" s="39">
        <f t="shared" si="0"/>
        <v>44554</v>
      </c>
      <c r="AE1" s="39">
        <f t="shared" si="0"/>
        <v>44555</v>
      </c>
      <c r="AF1" s="39">
        <f t="shared" si="0"/>
        <v>44556</v>
      </c>
      <c r="AG1" s="39">
        <f t="shared" si="0"/>
        <v>44557</v>
      </c>
      <c r="AH1" s="39">
        <f t="shared" si="0"/>
        <v>44558</v>
      </c>
      <c r="AI1" s="39">
        <f t="shared" si="0"/>
        <v>44559</v>
      </c>
      <c r="AJ1" s="39">
        <f t="shared" si="0"/>
        <v>44560</v>
      </c>
      <c r="AK1" s="39">
        <f t="shared" si="0"/>
        <v>44561</v>
      </c>
      <c r="AL1" s="39">
        <f t="shared" si="0"/>
        <v>44562</v>
      </c>
      <c r="AM1" s="39">
        <f t="shared" si="0"/>
        <v>44563</v>
      </c>
      <c r="AN1" s="39">
        <f t="shared" si="0"/>
        <v>44564</v>
      </c>
      <c r="AO1" s="39">
        <f t="shared" si="0"/>
        <v>44565</v>
      </c>
      <c r="AP1" s="39">
        <f t="shared" si="0"/>
        <v>44566</v>
      </c>
      <c r="AQ1" s="39">
        <f t="shared" si="0"/>
        <v>44567</v>
      </c>
      <c r="AR1" s="39">
        <f t="shared" si="0"/>
        <v>44568</v>
      </c>
      <c r="AS1" s="39">
        <f t="shared" si="0"/>
        <v>44569</v>
      </c>
      <c r="AT1" s="39">
        <f t="shared" si="0"/>
        <v>44570</v>
      </c>
      <c r="AU1" s="39">
        <f t="shared" si="0"/>
        <v>44571</v>
      </c>
      <c r="AV1" s="39">
        <f t="shared" si="0"/>
        <v>44572</v>
      </c>
      <c r="AW1" s="39">
        <f t="shared" si="0"/>
        <v>44573</v>
      </c>
      <c r="AX1" s="39">
        <f t="shared" si="0"/>
        <v>44574</v>
      </c>
      <c r="AY1" s="39">
        <f t="shared" si="0"/>
        <v>44575</v>
      </c>
      <c r="AZ1" s="39">
        <f t="shared" si="0"/>
        <v>44576</v>
      </c>
      <c r="BA1" s="39">
        <f t="shared" si="0"/>
        <v>44577</v>
      </c>
      <c r="BB1" s="39">
        <f t="shared" si="0"/>
        <v>44578</v>
      </c>
      <c r="BC1" s="39">
        <f t="shared" si="0"/>
        <v>44579</v>
      </c>
      <c r="BD1" s="39">
        <f t="shared" si="0"/>
        <v>44580</v>
      </c>
      <c r="BE1" s="39">
        <f t="shared" si="0"/>
        <v>44581</v>
      </c>
      <c r="BF1" s="39">
        <f t="shared" si="0"/>
        <v>44582</v>
      </c>
      <c r="BG1" s="39">
        <f t="shared" si="0"/>
        <v>44583</v>
      </c>
      <c r="BH1" s="39">
        <f t="shared" si="0"/>
        <v>44584</v>
      </c>
      <c r="BI1" s="39">
        <f t="shared" si="0"/>
        <v>44585</v>
      </c>
      <c r="BJ1" s="39">
        <f t="shared" si="0"/>
        <v>44586</v>
      </c>
      <c r="BK1" s="39">
        <f t="shared" si="0"/>
        <v>44587</v>
      </c>
      <c r="BL1" s="39">
        <f t="shared" si="0"/>
        <v>44588</v>
      </c>
      <c r="BM1" s="39">
        <f t="shared" si="0"/>
        <v>44589</v>
      </c>
      <c r="BN1" s="39">
        <f t="shared" si="0"/>
        <v>44590</v>
      </c>
      <c r="BO1" s="39">
        <f t="shared" si="0"/>
        <v>44591</v>
      </c>
      <c r="BP1" s="39">
        <f t="shared" si="0"/>
        <v>44592</v>
      </c>
      <c r="BQ1" s="39">
        <f t="shared" si="0"/>
        <v>44593</v>
      </c>
      <c r="BR1" s="39">
        <f t="shared" si="0"/>
        <v>44594</v>
      </c>
      <c r="BS1" s="39">
        <f t="shared" si="0"/>
        <v>44595</v>
      </c>
      <c r="BT1" s="39">
        <f t="shared" si="0"/>
        <v>44596</v>
      </c>
      <c r="BU1" s="39">
        <f t="shared" si="0"/>
        <v>44597</v>
      </c>
      <c r="BV1" s="39">
        <f t="shared" si="0"/>
        <v>44598</v>
      </c>
      <c r="BW1" s="39">
        <f t="shared" si="0"/>
        <v>44599</v>
      </c>
      <c r="BX1" s="39">
        <f t="shared" si="0"/>
        <v>44600</v>
      </c>
      <c r="BY1" s="39">
        <f t="shared" si="0"/>
        <v>44601</v>
      </c>
      <c r="BZ1" s="39">
        <f t="shared" si="0"/>
        <v>44602</v>
      </c>
      <c r="CA1" s="39">
        <f t="shared" si="0"/>
        <v>44603</v>
      </c>
      <c r="CB1" s="39">
        <f t="shared" si="0"/>
        <v>44604</v>
      </c>
      <c r="CC1" s="39">
        <f t="shared" si="0"/>
        <v>44605</v>
      </c>
      <c r="CD1" s="39">
        <f t="shared" si="0"/>
        <v>44606</v>
      </c>
      <c r="CE1" s="39">
        <f t="shared" si="0"/>
        <v>44607</v>
      </c>
      <c r="CF1" s="39">
        <f t="shared" si="0"/>
        <v>44608</v>
      </c>
      <c r="CG1" s="39">
        <f t="shared" si="0"/>
        <v>44609</v>
      </c>
      <c r="CH1" s="39">
        <f t="shared" si="0"/>
        <v>44610</v>
      </c>
      <c r="CI1" s="39">
        <f t="shared" si="0"/>
        <v>44611</v>
      </c>
      <c r="CJ1" s="39">
        <f t="shared" si="0"/>
        <v>44612</v>
      </c>
      <c r="CK1" s="39">
        <f t="shared" si="0"/>
        <v>44613</v>
      </c>
      <c r="CL1" s="39">
        <f t="shared" si="0"/>
        <v>44614</v>
      </c>
      <c r="CM1" s="39">
        <f t="shared" si="0"/>
        <v>44615</v>
      </c>
    </row>
    <row r="2" spans="1:91" x14ac:dyDescent="0.25">
      <c r="A2" s="99"/>
      <c r="B2" s="99"/>
      <c r="C2" s="72"/>
      <c r="D2" s="72"/>
      <c r="E2" s="72"/>
      <c r="F2" s="72"/>
      <c r="G2" s="40" t="str">
        <f t="shared" ref="G2:CM2" si="1">TEXT(G1,"ddd")</f>
        <v>Wed</v>
      </c>
      <c r="H2" s="40" t="str">
        <f t="shared" si="1"/>
        <v>Thu</v>
      </c>
      <c r="I2" s="40" t="str">
        <f t="shared" si="1"/>
        <v>Fri</v>
      </c>
      <c r="J2" s="40" t="str">
        <f t="shared" si="1"/>
        <v>Sat</v>
      </c>
      <c r="K2" s="40" t="str">
        <f t="shared" si="1"/>
        <v>Sun</v>
      </c>
      <c r="L2" s="40" t="str">
        <f t="shared" si="1"/>
        <v>Mon</v>
      </c>
      <c r="M2" s="40" t="str">
        <f t="shared" si="1"/>
        <v>Tue</v>
      </c>
      <c r="N2" s="40" t="str">
        <f t="shared" si="1"/>
        <v>Wed</v>
      </c>
      <c r="O2" s="40" t="str">
        <f t="shared" si="1"/>
        <v>Thu</v>
      </c>
      <c r="P2" s="40" t="str">
        <f t="shared" si="1"/>
        <v>Fri</v>
      </c>
      <c r="Q2" s="40" t="str">
        <f t="shared" si="1"/>
        <v>Sat</v>
      </c>
      <c r="R2" s="40" t="str">
        <f t="shared" si="1"/>
        <v>Sun</v>
      </c>
      <c r="S2" s="40" t="str">
        <f t="shared" si="1"/>
        <v>Mon</v>
      </c>
      <c r="T2" s="40" t="str">
        <f t="shared" si="1"/>
        <v>Tue</v>
      </c>
      <c r="U2" s="40" t="str">
        <f t="shared" si="1"/>
        <v>Wed</v>
      </c>
      <c r="V2" s="40" t="str">
        <f t="shared" si="1"/>
        <v>Thu</v>
      </c>
      <c r="W2" s="40" t="str">
        <f t="shared" si="1"/>
        <v>Fri</v>
      </c>
      <c r="X2" s="40" t="str">
        <f t="shared" si="1"/>
        <v>Sat</v>
      </c>
      <c r="Y2" s="40" t="str">
        <f t="shared" si="1"/>
        <v>Sun</v>
      </c>
      <c r="Z2" s="40" t="str">
        <f t="shared" si="1"/>
        <v>Mon</v>
      </c>
      <c r="AA2" s="40" t="str">
        <f t="shared" si="1"/>
        <v>Tue</v>
      </c>
      <c r="AB2" s="40" t="str">
        <f t="shared" si="1"/>
        <v>Wed</v>
      </c>
      <c r="AC2" s="40" t="str">
        <f t="shared" si="1"/>
        <v>Thu</v>
      </c>
      <c r="AD2" s="40" t="str">
        <f t="shared" si="1"/>
        <v>Fri</v>
      </c>
      <c r="AE2" s="40" t="str">
        <f t="shared" si="1"/>
        <v>Sat</v>
      </c>
      <c r="AF2" s="40" t="str">
        <f t="shared" si="1"/>
        <v>Sun</v>
      </c>
      <c r="AG2" s="40" t="str">
        <f t="shared" si="1"/>
        <v>Mon</v>
      </c>
      <c r="AH2" s="40" t="str">
        <f t="shared" si="1"/>
        <v>Tue</v>
      </c>
      <c r="AI2" s="40" t="str">
        <f t="shared" si="1"/>
        <v>Wed</v>
      </c>
      <c r="AJ2" s="40" t="str">
        <f t="shared" si="1"/>
        <v>Thu</v>
      </c>
      <c r="AK2" s="40" t="str">
        <f t="shared" si="1"/>
        <v>Fri</v>
      </c>
      <c r="AL2" s="40" t="str">
        <f t="shared" si="1"/>
        <v>Sat</v>
      </c>
      <c r="AM2" s="40" t="str">
        <f t="shared" si="1"/>
        <v>Sun</v>
      </c>
      <c r="AN2" s="40" t="str">
        <f t="shared" si="1"/>
        <v>Mon</v>
      </c>
      <c r="AO2" s="40" t="str">
        <f t="shared" si="1"/>
        <v>Tue</v>
      </c>
      <c r="AP2" s="40" t="str">
        <f t="shared" si="1"/>
        <v>Wed</v>
      </c>
      <c r="AQ2" s="40" t="str">
        <f t="shared" si="1"/>
        <v>Thu</v>
      </c>
      <c r="AR2" s="40" t="str">
        <f t="shared" si="1"/>
        <v>Fri</v>
      </c>
      <c r="AS2" s="40" t="str">
        <f t="shared" si="1"/>
        <v>Sat</v>
      </c>
      <c r="AT2" s="40" t="str">
        <f t="shared" si="1"/>
        <v>Sun</v>
      </c>
      <c r="AU2" s="40" t="str">
        <f t="shared" si="1"/>
        <v>Mon</v>
      </c>
      <c r="AV2" s="40" t="str">
        <f t="shared" si="1"/>
        <v>Tue</v>
      </c>
      <c r="AW2" s="40" t="str">
        <f t="shared" si="1"/>
        <v>Wed</v>
      </c>
      <c r="AX2" s="40" t="str">
        <f t="shared" si="1"/>
        <v>Thu</v>
      </c>
      <c r="AY2" s="40" t="str">
        <f t="shared" si="1"/>
        <v>Fri</v>
      </c>
      <c r="AZ2" s="40" t="str">
        <f t="shared" si="1"/>
        <v>Sat</v>
      </c>
      <c r="BA2" s="40" t="str">
        <f t="shared" si="1"/>
        <v>Sun</v>
      </c>
      <c r="BB2" s="40" t="str">
        <f t="shared" si="1"/>
        <v>Mon</v>
      </c>
      <c r="BC2" s="40" t="str">
        <f t="shared" si="1"/>
        <v>Tue</v>
      </c>
      <c r="BD2" s="40" t="str">
        <f t="shared" si="1"/>
        <v>Wed</v>
      </c>
      <c r="BE2" s="40" t="str">
        <f t="shared" si="1"/>
        <v>Thu</v>
      </c>
      <c r="BF2" s="40" t="str">
        <f t="shared" si="1"/>
        <v>Fri</v>
      </c>
      <c r="BG2" s="40" t="str">
        <f t="shared" si="1"/>
        <v>Sat</v>
      </c>
      <c r="BH2" s="40" t="str">
        <f t="shared" si="1"/>
        <v>Sun</v>
      </c>
      <c r="BI2" s="40" t="str">
        <f t="shared" si="1"/>
        <v>Mon</v>
      </c>
      <c r="BJ2" s="40" t="str">
        <f t="shared" si="1"/>
        <v>Tue</v>
      </c>
      <c r="BK2" s="40" t="str">
        <f t="shared" si="1"/>
        <v>Wed</v>
      </c>
      <c r="BL2" s="40" t="str">
        <f t="shared" si="1"/>
        <v>Thu</v>
      </c>
      <c r="BM2" s="40" t="str">
        <f t="shared" si="1"/>
        <v>Fri</v>
      </c>
      <c r="BN2" s="40" t="str">
        <f t="shared" si="1"/>
        <v>Sat</v>
      </c>
      <c r="BO2" s="40" t="str">
        <f t="shared" si="1"/>
        <v>Sun</v>
      </c>
      <c r="BP2" s="40" t="str">
        <f t="shared" si="1"/>
        <v>Mon</v>
      </c>
      <c r="BQ2" s="40" t="str">
        <f t="shared" si="1"/>
        <v>Tue</v>
      </c>
      <c r="BR2" s="40" t="str">
        <f t="shared" si="1"/>
        <v>Wed</v>
      </c>
      <c r="BS2" s="40" t="str">
        <f t="shared" si="1"/>
        <v>Thu</v>
      </c>
      <c r="BT2" s="40" t="str">
        <f t="shared" si="1"/>
        <v>Fri</v>
      </c>
      <c r="BU2" s="40" t="str">
        <f t="shared" si="1"/>
        <v>Sat</v>
      </c>
      <c r="BV2" s="40" t="str">
        <f t="shared" si="1"/>
        <v>Sun</v>
      </c>
      <c r="BW2" s="40" t="str">
        <f t="shared" si="1"/>
        <v>Mon</v>
      </c>
      <c r="BX2" s="40" t="str">
        <f t="shared" si="1"/>
        <v>Tue</v>
      </c>
      <c r="BY2" s="40" t="str">
        <f t="shared" si="1"/>
        <v>Wed</v>
      </c>
      <c r="BZ2" s="40" t="str">
        <f t="shared" si="1"/>
        <v>Thu</v>
      </c>
      <c r="CA2" s="40" t="str">
        <f t="shared" si="1"/>
        <v>Fri</v>
      </c>
      <c r="CB2" s="40" t="str">
        <f t="shared" si="1"/>
        <v>Sat</v>
      </c>
      <c r="CC2" s="40" t="str">
        <f t="shared" si="1"/>
        <v>Sun</v>
      </c>
      <c r="CD2" s="40" t="str">
        <f t="shared" si="1"/>
        <v>Mon</v>
      </c>
      <c r="CE2" s="40" t="str">
        <f t="shared" si="1"/>
        <v>Tue</v>
      </c>
      <c r="CF2" s="40" t="str">
        <f t="shared" si="1"/>
        <v>Wed</v>
      </c>
      <c r="CG2" s="40" t="str">
        <f t="shared" si="1"/>
        <v>Thu</v>
      </c>
      <c r="CH2" s="40" t="str">
        <f t="shared" si="1"/>
        <v>Fri</v>
      </c>
      <c r="CI2" s="40" t="str">
        <f t="shared" si="1"/>
        <v>Sat</v>
      </c>
      <c r="CJ2" s="40" t="str">
        <f t="shared" si="1"/>
        <v>Sun</v>
      </c>
      <c r="CK2" s="40" t="str">
        <f t="shared" si="1"/>
        <v>Mon</v>
      </c>
      <c r="CL2" s="40" t="str">
        <f t="shared" si="1"/>
        <v>Tue</v>
      </c>
      <c r="CM2" s="40" t="str">
        <f t="shared" si="1"/>
        <v>Wed</v>
      </c>
    </row>
    <row r="3" spans="1:91" x14ac:dyDescent="0.25">
      <c r="A3" s="96" t="s">
        <v>149</v>
      </c>
      <c r="B3" s="71"/>
      <c r="C3" s="71"/>
      <c r="D3" s="71"/>
      <c r="E3" s="71"/>
      <c r="F3" s="66"/>
      <c r="G3" s="41" t="str">
        <f t="shared" ref="G3:CM3" si="2">IF(AND($D3&lt;=G$1,$E3&gt;=G$1),"●","")</f>
        <v/>
      </c>
      <c r="H3" s="41" t="str">
        <f t="shared" si="2"/>
        <v/>
      </c>
      <c r="I3" s="41" t="str">
        <f t="shared" si="2"/>
        <v/>
      </c>
      <c r="J3" s="41" t="str">
        <f t="shared" si="2"/>
        <v/>
      </c>
      <c r="K3" s="41" t="str">
        <f t="shared" si="2"/>
        <v/>
      </c>
      <c r="L3" s="41" t="str">
        <f t="shared" si="2"/>
        <v/>
      </c>
      <c r="M3" s="41" t="str">
        <f t="shared" si="2"/>
        <v/>
      </c>
      <c r="N3" s="41" t="str">
        <f t="shared" si="2"/>
        <v/>
      </c>
      <c r="O3" s="41" t="str">
        <f t="shared" si="2"/>
        <v/>
      </c>
      <c r="P3" s="41" t="str">
        <f t="shared" si="2"/>
        <v/>
      </c>
      <c r="Q3" s="41" t="str">
        <f t="shared" si="2"/>
        <v/>
      </c>
      <c r="R3" s="41" t="str">
        <f t="shared" si="2"/>
        <v/>
      </c>
      <c r="S3" s="41" t="str">
        <f t="shared" si="2"/>
        <v/>
      </c>
      <c r="T3" s="41" t="str">
        <f t="shared" si="2"/>
        <v/>
      </c>
      <c r="U3" s="41" t="str">
        <f t="shared" si="2"/>
        <v/>
      </c>
      <c r="V3" s="41" t="str">
        <f t="shared" si="2"/>
        <v/>
      </c>
      <c r="W3" s="41" t="str">
        <f t="shared" si="2"/>
        <v/>
      </c>
      <c r="X3" s="41" t="str">
        <f t="shared" si="2"/>
        <v/>
      </c>
      <c r="Y3" s="41" t="str">
        <f t="shared" si="2"/>
        <v/>
      </c>
      <c r="Z3" s="41" t="str">
        <f t="shared" si="2"/>
        <v/>
      </c>
      <c r="AA3" s="41" t="str">
        <f t="shared" si="2"/>
        <v/>
      </c>
      <c r="AB3" s="41" t="str">
        <f t="shared" si="2"/>
        <v/>
      </c>
      <c r="AC3" s="41" t="str">
        <f t="shared" si="2"/>
        <v/>
      </c>
      <c r="AD3" s="41" t="str">
        <f t="shared" si="2"/>
        <v/>
      </c>
      <c r="AE3" s="41" t="str">
        <f t="shared" si="2"/>
        <v/>
      </c>
      <c r="AF3" s="41" t="str">
        <f t="shared" si="2"/>
        <v/>
      </c>
      <c r="AG3" s="41" t="str">
        <f t="shared" si="2"/>
        <v/>
      </c>
      <c r="AH3" s="41" t="str">
        <f t="shared" si="2"/>
        <v/>
      </c>
      <c r="AI3" s="41" t="str">
        <f t="shared" si="2"/>
        <v/>
      </c>
      <c r="AJ3" s="41" t="str">
        <f t="shared" si="2"/>
        <v/>
      </c>
      <c r="AK3" s="41" t="str">
        <f t="shared" si="2"/>
        <v/>
      </c>
      <c r="AL3" s="41" t="str">
        <f t="shared" si="2"/>
        <v/>
      </c>
      <c r="AM3" s="41" t="str">
        <f t="shared" si="2"/>
        <v/>
      </c>
      <c r="AN3" s="41" t="str">
        <f t="shared" si="2"/>
        <v/>
      </c>
      <c r="AO3" s="41" t="str">
        <f t="shared" si="2"/>
        <v/>
      </c>
      <c r="AP3" s="41" t="str">
        <f t="shared" si="2"/>
        <v/>
      </c>
      <c r="AQ3" s="41" t="str">
        <f t="shared" si="2"/>
        <v/>
      </c>
      <c r="AR3" s="41" t="str">
        <f t="shared" si="2"/>
        <v/>
      </c>
      <c r="AS3" s="41" t="str">
        <f t="shared" si="2"/>
        <v/>
      </c>
      <c r="AT3" s="41" t="str">
        <f t="shared" si="2"/>
        <v/>
      </c>
      <c r="AU3" s="41" t="str">
        <f t="shared" si="2"/>
        <v/>
      </c>
      <c r="AV3" s="41" t="str">
        <f t="shared" si="2"/>
        <v/>
      </c>
      <c r="AW3" s="41" t="str">
        <f t="shared" si="2"/>
        <v/>
      </c>
      <c r="AX3" s="41" t="str">
        <f t="shared" si="2"/>
        <v/>
      </c>
      <c r="AY3" s="41" t="str">
        <f t="shared" si="2"/>
        <v/>
      </c>
      <c r="AZ3" s="41" t="str">
        <f t="shared" si="2"/>
        <v/>
      </c>
      <c r="BA3" s="41" t="str">
        <f t="shared" si="2"/>
        <v/>
      </c>
      <c r="BB3" s="41" t="str">
        <f t="shared" si="2"/>
        <v/>
      </c>
      <c r="BC3" s="41" t="str">
        <f t="shared" si="2"/>
        <v/>
      </c>
      <c r="BD3" s="41" t="str">
        <f t="shared" si="2"/>
        <v/>
      </c>
      <c r="BE3" s="41" t="str">
        <f t="shared" si="2"/>
        <v/>
      </c>
      <c r="BF3" s="41" t="str">
        <f t="shared" si="2"/>
        <v/>
      </c>
      <c r="BG3" s="41" t="str">
        <f t="shared" si="2"/>
        <v/>
      </c>
      <c r="BH3" s="41" t="str">
        <f t="shared" si="2"/>
        <v/>
      </c>
      <c r="BI3" s="41" t="str">
        <f t="shared" si="2"/>
        <v/>
      </c>
      <c r="BJ3" s="41" t="str">
        <f t="shared" si="2"/>
        <v/>
      </c>
      <c r="BK3" s="41" t="str">
        <f t="shared" si="2"/>
        <v/>
      </c>
      <c r="BL3" s="41" t="str">
        <f t="shared" si="2"/>
        <v/>
      </c>
      <c r="BM3" s="41" t="str">
        <f t="shared" si="2"/>
        <v/>
      </c>
      <c r="BN3" s="41" t="str">
        <f t="shared" si="2"/>
        <v/>
      </c>
      <c r="BO3" s="41" t="str">
        <f t="shared" si="2"/>
        <v/>
      </c>
      <c r="BP3" s="41" t="str">
        <f t="shared" si="2"/>
        <v/>
      </c>
      <c r="BQ3" s="41" t="str">
        <f t="shared" si="2"/>
        <v/>
      </c>
      <c r="BR3" s="41" t="str">
        <f t="shared" si="2"/>
        <v/>
      </c>
      <c r="BS3" s="41" t="str">
        <f t="shared" si="2"/>
        <v/>
      </c>
      <c r="BT3" s="41" t="str">
        <f t="shared" si="2"/>
        <v/>
      </c>
      <c r="BU3" s="41" t="str">
        <f t="shared" si="2"/>
        <v/>
      </c>
      <c r="BV3" s="41" t="str">
        <f t="shared" si="2"/>
        <v/>
      </c>
      <c r="BW3" s="41" t="str">
        <f t="shared" si="2"/>
        <v/>
      </c>
      <c r="BX3" s="41" t="str">
        <f t="shared" si="2"/>
        <v/>
      </c>
      <c r="BY3" s="41" t="str">
        <f t="shared" si="2"/>
        <v/>
      </c>
      <c r="BZ3" s="41" t="str">
        <f t="shared" si="2"/>
        <v/>
      </c>
      <c r="CA3" s="41" t="str">
        <f t="shared" si="2"/>
        <v/>
      </c>
      <c r="CB3" s="41" t="str">
        <f t="shared" si="2"/>
        <v/>
      </c>
      <c r="CC3" s="41" t="str">
        <f t="shared" si="2"/>
        <v/>
      </c>
      <c r="CD3" s="41" t="str">
        <f t="shared" si="2"/>
        <v/>
      </c>
      <c r="CE3" s="41" t="str">
        <f t="shared" si="2"/>
        <v/>
      </c>
      <c r="CF3" s="41" t="str">
        <f t="shared" si="2"/>
        <v/>
      </c>
      <c r="CG3" s="41" t="str">
        <f t="shared" si="2"/>
        <v/>
      </c>
      <c r="CH3" s="41" t="str">
        <f t="shared" si="2"/>
        <v/>
      </c>
      <c r="CI3" s="41" t="str">
        <f t="shared" si="2"/>
        <v/>
      </c>
      <c r="CJ3" s="41" t="str">
        <f t="shared" si="2"/>
        <v/>
      </c>
      <c r="CK3" s="41" t="str">
        <f t="shared" si="2"/>
        <v/>
      </c>
      <c r="CL3" s="41" t="str">
        <f t="shared" si="2"/>
        <v/>
      </c>
      <c r="CM3" s="41" t="str">
        <f t="shared" si="2"/>
        <v/>
      </c>
    </row>
    <row r="4" spans="1:91" x14ac:dyDescent="0.25">
      <c r="A4" s="31" t="b">
        <v>0</v>
      </c>
      <c r="B4" s="25" t="s">
        <v>150</v>
      </c>
      <c r="C4" s="25" t="str">
        <f>ターム内容!$B5</f>
        <v>○○</v>
      </c>
      <c r="D4" s="42">
        <f>G1</f>
        <v>44531</v>
      </c>
      <c r="E4" s="42">
        <f t="shared" ref="E4:E7" si="3">D4+F4-1</f>
        <v>44544</v>
      </c>
      <c r="F4" s="43">
        <v>14</v>
      </c>
      <c r="G4" s="44" t="str">
        <f t="shared" ref="G4:CM4" si="4">IF(AND($D4&lt;=G$1,$E4&gt;=G$1),"●","")</f>
        <v>●</v>
      </c>
      <c r="H4" s="44" t="str">
        <f t="shared" si="4"/>
        <v>●</v>
      </c>
      <c r="I4" s="44" t="str">
        <f t="shared" si="4"/>
        <v>●</v>
      </c>
      <c r="J4" s="44" t="str">
        <f t="shared" si="4"/>
        <v>●</v>
      </c>
      <c r="K4" s="44" t="str">
        <f t="shared" si="4"/>
        <v>●</v>
      </c>
      <c r="L4" s="44" t="str">
        <f t="shared" si="4"/>
        <v>●</v>
      </c>
      <c r="M4" s="44" t="str">
        <f t="shared" si="4"/>
        <v>●</v>
      </c>
      <c r="N4" s="44" t="str">
        <f t="shared" si="4"/>
        <v>●</v>
      </c>
      <c r="O4" s="44" t="str">
        <f t="shared" si="4"/>
        <v>●</v>
      </c>
      <c r="P4" s="44" t="str">
        <f t="shared" si="4"/>
        <v>●</v>
      </c>
      <c r="Q4" s="44" t="str">
        <f t="shared" si="4"/>
        <v>●</v>
      </c>
      <c r="R4" s="44" t="str">
        <f t="shared" si="4"/>
        <v>●</v>
      </c>
      <c r="S4" s="44" t="str">
        <f t="shared" si="4"/>
        <v>●</v>
      </c>
      <c r="T4" s="44" t="str">
        <f t="shared" si="4"/>
        <v>●</v>
      </c>
      <c r="U4" s="44" t="str">
        <f t="shared" si="4"/>
        <v/>
      </c>
      <c r="V4" s="44" t="str">
        <f t="shared" si="4"/>
        <v/>
      </c>
      <c r="W4" s="44" t="str">
        <f t="shared" si="4"/>
        <v/>
      </c>
      <c r="X4" s="44" t="str">
        <f t="shared" si="4"/>
        <v/>
      </c>
      <c r="Y4" s="44" t="str">
        <f t="shared" si="4"/>
        <v/>
      </c>
      <c r="Z4" s="44" t="str">
        <f t="shared" si="4"/>
        <v/>
      </c>
      <c r="AA4" s="44" t="str">
        <f t="shared" si="4"/>
        <v/>
      </c>
      <c r="AB4" s="44" t="str">
        <f t="shared" si="4"/>
        <v/>
      </c>
      <c r="AC4" s="44" t="str">
        <f t="shared" si="4"/>
        <v/>
      </c>
      <c r="AD4" s="44" t="str">
        <f t="shared" si="4"/>
        <v/>
      </c>
      <c r="AE4" s="44" t="str">
        <f t="shared" si="4"/>
        <v/>
      </c>
      <c r="AF4" s="44" t="str">
        <f t="shared" si="4"/>
        <v/>
      </c>
      <c r="AG4" s="44" t="str">
        <f t="shared" si="4"/>
        <v/>
      </c>
      <c r="AH4" s="44" t="str">
        <f t="shared" si="4"/>
        <v/>
      </c>
      <c r="AI4" s="44" t="str">
        <f t="shared" si="4"/>
        <v/>
      </c>
      <c r="AJ4" s="44" t="str">
        <f t="shared" si="4"/>
        <v/>
      </c>
      <c r="AK4" s="44" t="str">
        <f t="shared" si="4"/>
        <v/>
      </c>
      <c r="AL4" s="44" t="str">
        <f t="shared" si="4"/>
        <v/>
      </c>
      <c r="AM4" s="44" t="str">
        <f t="shared" si="4"/>
        <v/>
      </c>
      <c r="AN4" s="44" t="str">
        <f t="shared" si="4"/>
        <v/>
      </c>
      <c r="AO4" s="44" t="str">
        <f t="shared" si="4"/>
        <v/>
      </c>
      <c r="AP4" s="44" t="str">
        <f t="shared" si="4"/>
        <v/>
      </c>
      <c r="AQ4" s="44" t="str">
        <f t="shared" si="4"/>
        <v/>
      </c>
      <c r="AR4" s="44" t="str">
        <f t="shared" si="4"/>
        <v/>
      </c>
      <c r="AS4" s="44" t="str">
        <f t="shared" si="4"/>
        <v/>
      </c>
      <c r="AT4" s="44" t="str">
        <f t="shared" si="4"/>
        <v/>
      </c>
      <c r="AU4" s="44" t="str">
        <f t="shared" si="4"/>
        <v/>
      </c>
      <c r="AV4" s="44" t="str">
        <f t="shared" si="4"/>
        <v/>
      </c>
      <c r="AW4" s="44" t="str">
        <f t="shared" si="4"/>
        <v/>
      </c>
      <c r="AX4" s="44" t="str">
        <f t="shared" si="4"/>
        <v/>
      </c>
      <c r="AY4" s="44" t="str">
        <f t="shared" si="4"/>
        <v/>
      </c>
      <c r="AZ4" s="44" t="str">
        <f t="shared" si="4"/>
        <v/>
      </c>
      <c r="BA4" s="44" t="str">
        <f t="shared" si="4"/>
        <v/>
      </c>
      <c r="BB4" s="44" t="str">
        <f t="shared" si="4"/>
        <v/>
      </c>
      <c r="BC4" s="44" t="str">
        <f t="shared" si="4"/>
        <v/>
      </c>
      <c r="BD4" s="44" t="str">
        <f t="shared" si="4"/>
        <v/>
      </c>
      <c r="BE4" s="44" t="str">
        <f t="shared" si="4"/>
        <v/>
      </c>
      <c r="BF4" s="44" t="str">
        <f t="shared" si="4"/>
        <v/>
      </c>
      <c r="BG4" s="44" t="str">
        <f t="shared" si="4"/>
        <v/>
      </c>
      <c r="BH4" s="44" t="str">
        <f t="shared" si="4"/>
        <v/>
      </c>
      <c r="BI4" s="44" t="str">
        <f t="shared" si="4"/>
        <v/>
      </c>
      <c r="BJ4" s="44" t="str">
        <f t="shared" si="4"/>
        <v/>
      </c>
      <c r="BK4" s="44" t="str">
        <f t="shared" si="4"/>
        <v/>
      </c>
      <c r="BL4" s="44" t="str">
        <f t="shared" si="4"/>
        <v/>
      </c>
      <c r="BM4" s="44" t="str">
        <f t="shared" si="4"/>
        <v/>
      </c>
      <c r="BN4" s="44" t="str">
        <f t="shared" si="4"/>
        <v/>
      </c>
      <c r="BO4" s="44" t="str">
        <f t="shared" si="4"/>
        <v/>
      </c>
      <c r="BP4" s="44" t="str">
        <f t="shared" si="4"/>
        <v/>
      </c>
      <c r="BQ4" s="44" t="str">
        <f t="shared" si="4"/>
        <v/>
      </c>
      <c r="BR4" s="44" t="str">
        <f t="shared" si="4"/>
        <v/>
      </c>
      <c r="BS4" s="44" t="str">
        <f t="shared" si="4"/>
        <v/>
      </c>
      <c r="BT4" s="44" t="str">
        <f t="shared" si="4"/>
        <v/>
      </c>
      <c r="BU4" s="44" t="str">
        <f t="shared" si="4"/>
        <v/>
      </c>
      <c r="BV4" s="44" t="str">
        <f t="shared" si="4"/>
        <v/>
      </c>
      <c r="BW4" s="44" t="str">
        <f t="shared" si="4"/>
        <v/>
      </c>
      <c r="BX4" s="44" t="str">
        <f t="shared" si="4"/>
        <v/>
      </c>
      <c r="BY4" s="44" t="str">
        <f t="shared" si="4"/>
        <v/>
      </c>
      <c r="BZ4" s="44" t="str">
        <f t="shared" si="4"/>
        <v/>
      </c>
      <c r="CA4" s="44" t="str">
        <f t="shared" si="4"/>
        <v/>
      </c>
      <c r="CB4" s="44" t="str">
        <f t="shared" si="4"/>
        <v/>
      </c>
      <c r="CC4" s="44" t="str">
        <f t="shared" si="4"/>
        <v/>
      </c>
      <c r="CD4" s="44" t="str">
        <f t="shared" si="4"/>
        <v/>
      </c>
      <c r="CE4" s="44" t="str">
        <f t="shared" si="4"/>
        <v/>
      </c>
      <c r="CF4" s="44" t="str">
        <f t="shared" si="4"/>
        <v/>
      </c>
      <c r="CG4" s="44" t="str">
        <f t="shared" si="4"/>
        <v/>
      </c>
      <c r="CH4" s="44" t="str">
        <f t="shared" si="4"/>
        <v/>
      </c>
      <c r="CI4" s="44" t="str">
        <f t="shared" si="4"/>
        <v/>
      </c>
      <c r="CJ4" s="44" t="str">
        <f t="shared" si="4"/>
        <v/>
      </c>
      <c r="CK4" s="44" t="str">
        <f t="shared" si="4"/>
        <v/>
      </c>
      <c r="CL4" s="44" t="str">
        <f t="shared" si="4"/>
        <v/>
      </c>
      <c r="CM4" s="44" t="str">
        <f t="shared" si="4"/>
        <v/>
      </c>
    </row>
    <row r="5" spans="1:91" x14ac:dyDescent="0.25">
      <c r="A5" s="45" t="b">
        <v>0</v>
      </c>
      <c r="B5" s="46" t="s">
        <v>151</v>
      </c>
      <c r="C5" s="25" t="str">
        <f>ターム内容!$B5</f>
        <v>○○</v>
      </c>
      <c r="D5" s="42">
        <f>D4</f>
        <v>44531</v>
      </c>
      <c r="E5" s="42">
        <f t="shared" si="3"/>
        <v>44544</v>
      </c>
      <c r="F5" s="43">
        <v>14</v>
      </c>
      <c r="G5" s="44" t="str">
        <f t="shared" ref="G5:CM5" si="5">IF(AND($D5&lt;=G$1,$E5&gt;=G$1),"●","")</f>
        <v>●</v>
      </c>
      <c r="H5" s="44" t="str">
        <f t="shared" si="5"/>
        <v>●</v>
      </c>
      <c r="I5" s="44" t="str">
        <f t="shared" si="5"/>
        <v>●</v>
      </c>
      <c r="J5" s="44" t="str">
        <f t="shared" si="5"/>
        <v>●</v>
      </c>
      <c r="K5" s="44" t="str">
        <f t="shared" si="5"/>
        <v>●</v>
      </c>
      <c r="L5" s="44" t="str">
        <f t="shared" si="5"/>
        <v>●</v>
      </c>
      <c r="M5" s="44" t="str">
        <f t="shared" si="5"/>
        <v>●</v>
      </c>
      <c r="N5" s="44" t="str">
        <f t="shared" si="5"/>
        <v>●</v>
      </c>
      <c r="O5" s="44" t="str">
        <f t="shared" si="5"/>
        <v>●</v>
      </c>
      <c r="P5" s="44" t="str">
        <f t="shared" si="5"/>
        <v>●</v>
      </c>
      <c r="Q5" s="44" t="str">
        <f t="shared" si="5"/>
        <v>●</v>
      </c>
      <c r="R5" s="44" t="str">
        <f t="shared" si="5"/>
        <v>●</v>
      </c>
      <c r="S5" s="44" t="str">
        <f t="shared" si="5"/>
        <v>●</v>
      </c>
      <c r="T5" s="44" t="str">
        <f t="shared" si="5"/>
        <v>●</v>
      </c>
      <c r="U5" s="44" t="str">
        <f t="shared" si="5"/>
        <v/>
      </c>
      <c r="V5" s="44" t="str">
        <f t="shared" si="5"/>
        <v/>
      </c>
      <c r="W5" s="44" t="str">
        <f t="shared" si="5"/>
        <v/>
      </c>
      <c r="X5" s="44" t="str">
        <f t="shared" si="5"/>
        <v/>
      </c>
      <c r="Y5" s="44" t="str">
        <f t="shared" si="5"/>
        <v/>
      </c>
      <c r="Z5" s="44" t="str">
        <f t="shared" si="5"/>
        <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 t="shared" si="5"/>
        <v/>
      </c>
      <c r="BW5" s="44" t="str">
        <f t="shared" si="5"/>
        <v/>
      </c>
      <c r="BX5" s="44" t="str">
        <f t="shared" si="5"/>
        <v/>
      </c>
      <c r="BY5" s="44" t="str">
        <f t="shared" si="5"/>
        <v/>
      </c>
      <c r="BZ5" s="44" t="str">
        <f t="shared" si="5"/>
        <v/>
      </c>
      <c r="CA5" s="44" t="str">
        <f t="shared" si="5"/>
        <v/>
      </c>
      <c r="CB5" s="44" t="str">
        <f t="shared" si="5"/>
        <v/>
      </c>
      <c r="CC5" s="44" t="str">
        <f t="shared" si="5"/>
        <v/>
      </c>
      <c r="CD5" s="44" t="str">
        <f t="shared" si="5"/>
        <v/>
      </c>
      <c r="CE5" s="44" t="str">
        <f t="shared" si="5"/>
        <v/>
      </c>
      <c r="CF5" s="44" t="str">
        <f t="shared" si="5"/>
        <v/>
      </c>
      <c r="CG5" s="44" t="str">
        <f t="shared" si="5"/>
        <v/>
      </c>
      <c r="CH5" s="44" t="str">
        <f t="shared" si="5"/>
        <v/>
      </c>
      <c r="CI5" s="44" t="str">
        <f t="shared" si="5"/>
        <v/>
      </c>
      <c r="CJ5" s="44" t="str">
        <f t="shared" si="5"/>
        <v/>
      </c>
      <c r="CK5" s="44" t="str">
        <f t="shared" si="5"/>
        <v/>
      </c>
      <c r="CL5" s="44" t="str">
        <f t="shared" si="5"/>
        <v/>
      </c>
      <c r="CM5" s="44" t="str">
        <f t="shared" si="5"/>
        <v/>
      </c>
    </row>
    <row r="6" spans="1:91" x14ac:dyDescent="0.25">
      <c r="A6" s="45" t="b">
        <v>0</v>
      </c>
      <c r="B6" s="46" t="s">
        <v>152</v>
      </c>
      <c r="C6" s="25" t="str">
        <f>ターム内容!$B6</f>
        <v>○○</v>
      </c>
      <c r="D6" s="42">
        <f>E4+1</f>
        <v>44545</v>
      </c>
      <c r="E6" s="42">
        <f t="shared" si="3"/>
        <v>44545</v>
      </c>
      <c r="F6" s="43">
        <v>1</v>
      </c>
      <c r="G6" s="44" t="str">
        <f t="shared" ref="G6:CM6" si="6">IF(AND($D6&lt;=G$1,$E6&gt;=G$1),"●","")</f>
        <v/>
      </c>
      <c r="H6" s="44" t="str">
        <f t="shared" si="6"/>
        <v/>
      </c>
      <c r="I6" s="44" t="str">
        <f t="shared" si="6"/>
        <v/>
      </c>
      <c r="J6" s="44" t="str">
        <f t="shared" si="6"/>
        <v/>
      </c>
      <c r="K6" s="44" t="str">
        <f t="shared" si="6"/>
        <v/>
      </c>
      <c r="L6" s="44" t="str">
        <f t="shared" si="6"/>
        <v/>
      </c>
      <c r="M6" s="44" t="str">
        <f t="shared" si="6"/>
        <v/>
      </c>
      <c r="N6" s="44" t="str">
        <f t="shared" si="6"/>
        <v/>
      </c>
      <c r="O6" s="44" t="str">
        <f t="shared" si="6"/>
        <v/>
      </c>
      <c r="P6" s="44" t="str">
        <f t="shared" si="6"/>
        <v/>
      </c>
      <c r="Q6" s="44" t="str">
        <f t="shared" si="6"/>
        <v/>
      </c>
      <c r="R6" s="44" t="str">
        <f t="shared" si="6"/>
        <v/>
      </c>
      <c r="S6" s="44" t="str">
        <f t="shared" si="6"/>
        <v/>
      </c>
      <c r="T6" s="44" t="str">
        <f t="shared" si="6"/>
        <v/>
      </c>
      <c r="U6" s="44" t="str">
        <f t="shared" si="6"/>
        <v>●</v>
      </c>
      <c r="V6" s="44" t="str">
        <f t="shared" si="6"/>
        <v/>
      </c>
      <c r="W6" s="44" t="str">
        <f t="shared" si="6"/>
        <v/>
      </c>
      <c r="X6" s="44" t="str">
        <f t="shared" si="6"/>
        <v/>
      </c>
      <c r="Y6" s="44" t="str">
        <f t="shared" si="6"/>
        <v/>
      </c>
      <c r="Z6" s="44" t="str">
        <f t="shared" si="6"/>
        <v/>
      </c>
      <c r="AA6" s="44" t="str">
        <f t="shared" si="6"/>
        <v/>
      </c>
      <c r="AB6" s="44" t="str">
        <f t="shared" si="6"/>
        <v/>
      </c>
      <c r="AC6" s="44" t="str">
        <f t="shared" si="6"/>
        <v/>
      </c>
      <c r="AD6" s="44" t="str">
        <f t="shared" si="6"/>
        <v/>
      </c>
      <c r="AE6" s="44" t="str">
        <f t="shared" si="6"/>
        <v/>
      </c>
      <c r="AF6" s="44" t="str">
        <f t="shared" si="6"/>
        <v/>
      </c>
      <c r="AG6" s="44" t="str">
        <f t="shared" si="6"/>
        <v/>
      </c>
      <c r="AH6" s="44" t="str">
        <f t="shared" si="6"/>
        <v/>
      </c>
      <c r="AI6" s="44" t="str">
        <f t="shared" si="6"/>
        <v/>
      </c>
      <c r="AJ6" s="44" t="str">
        <f t="shared" si="6"/>
        <v/>
      </c>
      <c r="AK6" s="44" t="str">
        <f t="shared" si="6"/>
        <v/>
      </c>
      <c r="AL6" s="44" t="str">
        <f t="shared" si="6"/>
        <v/>
      </c>
      <c r="AM6" s="44" t="str">
        <f t="shared" si="6"/>
        <v/>
      </c>
      <c r="AN6" s="44" t="str">
        <f t="shared" si="6"/>
        <v/>
      </c>
      <c r="AO6" s="44" t="str">
        <f t="shared" si="6"/>
        <v/>
      </c>
      <c r="AP6" s="44" t="str">
        <f t="shared" si="6"/>
        <v/>
      </c>
      <c r="AQ6" s="44" t="str">
        <f t="shared" si="6"/>
        <v/>
      </c>
      <c r="AR6" s="44" t="str">
        <f t="shared" si="6"/>
        <v/>
      </c>
      <c r="AS6" s="44" t="str">
        <f t="shared" si="6"/>
        <v/>
      </c>
      <c r="AT6" s="44" t="str">
        <f t="shared" si="6"/>
        <v/>
      </c>
      <c r="AU6" s="44" t="str">
        <f t="shared" si="6"/>
        <v/>
      </c>
      <c r="AV6" s="44" t="str">
        <f t="shared" si="6"/>
        <v/>
      </c>
      <c r="AW6" s="44" t="str">
        <f t="shared" si="6"/>
        <v/>
      </c>
      <c r="AX6" s="44" t="str">
        <f t="shared" si="6"/>
        <v/>
      </c>
      <c r="AY6" s="44" t="str">
        <f t="shared" si="6"/>
        <v/>
      </c>
      <c r="AZ6" s="44" t="str">
        <f t="shared" si="6"/>
        <v/>
      </c>
      <c r="BA6" s="44" t="str">
        <f t="shared" si="6"/>
        <v/>
      </c>
      <c r="BB6" s="44" t="str">
        <f t="shared" si="6"/>
        <v/>
      </c>
      <c r="BC6" s="44" t="str">
        <f t="shared" si="6"/>
        <v/>
      </c>
      <c r="BD6" s="44" t="str">
        <f t="shared" si="6"/>
        <v/>
      </c>
      <c r="BE6" s="44" t="str">
        <f t="shared" si="6"/>
        <v/>
      </c>
      <c r="BF6" s="44" t="str">
        <f t="shared" si="6"/>
        <v/>
      </c>
      <c r="BG6" s="44" t="str">
        <f t="shared" si="6"/>
        <v/>
      </c>
      <c r="BH6" s="44" t="str">
        <f t="shared" si="6"/>
        <v/>
      </c>
      <c r="BI6" s="44" t="str">
        <f t="shared" si="6"/>
        <v/>
      </c>
      <c r="BJ6" s="44" t="str">
        <f t="shared" si="6"/>
        <v/>
      </c>
      <c r="BK6" s="44" t="str">
        <f t="shared" si="6"/>
        <v/>
      </c>
      <c r="BL6" s="44" t="str">
        <f t="shared" si="6"/>
        <v/>
      </c>
      <c r="BM6" s="44" t="str">
        <f t="shared" si="6"/>
        <v/>
      </c>
      <c r="BN6" s="44" t="str">
        <f t="shared" si="6"/>
        <v/>
      </c>
      <c r="BO6" s="44" t="str">
        <f t="shared" si="6"/>
        <v/>
      </c>
      <c r="BP6" s="44" t="str">
        <f t="shared" si="6"/>
        <v/>
      </c>
      <c r="BQ6" s="44" t="str">
        <f t="shared" si="6"/>
        <v/>
      </c>
      <c r="BR6" s="44" t="str">
        <f t="shared" si="6"/>
        <v/>
      </c>
      <c r="BS6" s="44" t="str">
        <f t="shared" si="6"/>
        <v/>
      </c>
      <c r="BT6" s="44" t="str">
        <f t="shared" si="6"/>
        <v/>
      </c>
      <c r="BU6" s="44" t="str">
        <f t="shared" si="6"/>
        <v/>
      </c>
      <c r="BV6" s="44" t="str">
        <f t="shared" si="6"/>
        <v/>
      </c>
      <c r="BW6" s="44" t="str">
        <f t="shared" si="6"/>
        <v/>
      </c>
      <c r="BX6" s="44" t="str">
        <f t="shared" si="6"/>
        <v/>
      </c>
      <c r="BY6" s="44" t="str">
        <f t="shared" si="6"/>
        <v/>
      </c>
      <c r="BZ6" s="44" t="str">
        <f t="shared" si="6"/>
        <v/>
      </c>
      <c r="CA6" s="44" t="str">
        <f t="shared" si="6"/>
        <v/>
      </c>
      <c r="CB6" s="44" t="str">
        <f t="shared" si="6"/>
        <v/>
      </c>
      <c r="CC6" s="44" t="str">
        <f t="shared" si="6"/>
        <v/>
      </c>
      <c r="CD6" s="44" t="str">
        <f t="shared" si="6"/>
        <v/>
      </c>
      <c r="CE6" s="44" t="str">
        <f t="shared" si="6"/>
        <v/>
      </c>
      <c r="CF6" s="44" t="str">
        <f t="shared" si="6"/>
        <v/>
      </c>
      <c r="CG6" s="44" t="str">
        <f t="shared" si="6"/>
        <v/>
      </c>
      <c r="CH6" s="44" t="str">
        <f t="shared" si="6"/>
        <v/>
      </c>
      <c r="CI6" s="44" t="str">
        <f t="shared" si="6"/>
        <v/>
      </c>
      <c r="CJ6" s="44" t="str">
        <f t="shared" si="6"/>
        <v/>
      </c>
      <c r="CK6" s="44" t="str">
        <f t="shared" si="6"/>
        <v/>
      </c>
      <c r="CL6" s="44" t="str">
        <f t="shared" si="6"/>
        <v/>
      </c>
      <c r="CM6" s="44" t="str">
        <f t="shared" si="6"/>
        <v/>
      </c>
    </row>
    <row r="7" spans="1:91" x14ac:dyDescent="0.25">
      <c r="A7" s="45" t="b">
        <v>0</v>
      </c>
      <c r="B7" s="46" t="s">
        <v>151</v>
      </c>
      <c r="C7" s="25" t="str">
        <f>ターム内容!$B6</f>
        <v>○○</v>
      </c>
      <c r="D7" s="42">
        <f>D6</f>
        <v>44545</v>
      </c>
      <c r="E7" s="42">
        <f t="shared" si="3"/>
        <v>44545</v>
      </c>
      <c r="F7" s="43">
        <v>1</v>
      </c>
      <c r="G7" s="44" t="str">
        <f t="shared" ref="G7:CM7" si="7">IF(AND($D7&lt;=G$1,$E7&gt;=G$1),"●","")</f>
        <v/>
      </c>
      <c r="H7" s="44" t="str">
        <f t="shared" si="7"/>
        <v/>
      </c>
      <c r="I7" s="44" t="str">
        <f t="shared" si="7"/>
        <v/>
      </c>
      <c r="J7" s="44" t="str">
        <f t="shared" si="7"/>
        <v/>
      </c>
      <c r="K7" s="44" t="str">
        <f t="shared" si="7"/>
        <v/>
      </c>
      <c r="L7" s="44" t="str">
        <f t="shared" si="7"/>
        <v/>
      </c>
      <c r="M7" s="44" t="str">
        <f t="shared" si="7"/>
        <v/>
      </c>
      <c r="N7" s="44" t="str">
        <f t="shared" si="7"/>
        <v/>
      </c>
      <c r="O7" s="44" t="str">
        <f t="shared" si="7"/>
        <v/>
      </c>
      <c r="P7" s="44" t="str">
        <f t="shared" si="7"/>
        <v/>
      </c>
      <c r="Q7" s="44" t="str">
        <f t="shared" si="7"/>
        <v/>
      </c>
      <c r="R7" s="44" t="str">
        <f t="shared" si="7"/>
        <v/>
      </c>
      <c r="S7" s="44" t="str">
        <f t="shared" si="7"/>
        <v/>
      </c>
      <c r="T7" s="44" t="str">
        <f t="shared" si="7"/>
        <v/>
      </c>
      <c r="U7" s="44" t="str">
        <f t="shared" si="7"/>
        <v>●</v>
      </c>
      <c r="V7" s="44" t="str">
        <f t="shared" si="7"/>
        <v/>
      </c>
      <c r="W7" s="44" t="str">
        <f t="shared" si="7"/>
        <v/>
      </c>
      <c r="X7" s="44" t="str">
        <f t="shared" si="7"/>
        <v/>
      </c>
      <c r="Y7" s="44" t="str">
        <f t="shared" si="7"/>
        <v/>
      </c>
      <c r="Z7" s="44" t="str">
        <f t="shared" si="7"/>
        <v/>
      </c>
      <c r="AA7" s="44" t="str">
        <f t="shared" si="7"/>
        <v/>
      </c>
      <c r="AB7" s="44" t="str">
        <f t="shared" si="7"/>
        <v/>
      </c>
      <c r="AC7" s="44" t="str">
        <f t="shared" si="7"/>
        <v/>
      </c>
      <c r="AD7" s="44" t="str">
        <f t="shared" si="7"/>
        <v/>
      </c>
      <c r="AE7" s="44" t="str">
        <f t="shared" si="7"/>
        <v/>
      </c>
      <c r="AF7" s="44" t="str">
        <f t="shared" si="7"/>
        <v/>
      </c>
      <c r="AG7" s="44" t="str">
        <f t="shared" si="7"/>
        <v/>
      </c>
      <c r="AH7" s="44" t="str">
        <f t="shared" si="7"/>
        <v/>
      </c>
      <c r="AI7" s="44" t="str">
        <f t="shared" si="7"/>
        <v/>
      </c>
      <c r="AJ7" s="44" t="str">
        <f t="shared" si="7"/>
        <v/>
      </c>
      <c r="AK7" s="44" t="str">
        <f t="shared" si="7"/>
        <v/>
      </c>
      <c r="AL7" s="44" t="str">
        <f t="shared" si="7"/>
        <v/>
      </c>
      <c r="AM7" s="44" t="str">
        <f t="shared" si="7"/>
        <v/>
      </c>
      <c r="AN7" s="44" t="str">
        <f t="shared" si="7"/>
        <v/>
      </c>
      <c r="AO7" s="44" t="str">
        <f t="shared" si="7"/>
        <v/>
      </c>
      <c r="AP7" s="44" t="str">
        <f t="shared" si="7"/>
        <v/>
      </c>
      <c r="AQ7" s="44" t="str">
        <f t="shared" si="7"/>
        <v/>
      </c>
      <c r="AR7" s="44" t="str">
        <f t="shared" si="7"/>
        <v/>
      </c>
      <c r="AS7" s="44" t="str">
        <f t="shared" si="7"/>
        <v/>
      </c>
      <c r="AT7" s="44" t="str">
        <f t="shared" si="7"/>
        <v/>
      </c>
      <c r="AU7" s="44" t="str">
        <f t="shared" si="7"/>
        <v/>
      </c>
      <c r="AV7" s="44" t="str">
        <f t="shared" si="7"/>
        <v/>
      </c>
      <c r="AW7" s="44" t="str">
        <f t="shared" si="7"/>
        <v/>
      </c>
      <c r="AX7" s="44" t="str">
        <f t="shared" si="7"/>
        <v/>
      </c>
      <c r="AY7" s="44" t="str">
        <f t="shared" si="7"/>
        <v/>
      </c>
      <c r="AZ7" s="44" t="str">
        <f t="shared" si="7"/>
        <v/>
      </c>
      <c r="BA7" s="44" t="str">
        <f t="shared" si="7"/>
        <v/>
      </c>
      <c r="BB7" s="44" t="str">
        <f t="shared" si="7"/>
        <v/>
      </c>
      <c r="BC7" s="44" t="str">
        <f t="shared" si="7"/>
        <v/>
      </c>
      <c r="BD7" s="44" t="str">
        <f t="shared" si="7"/>
        <v/>
      </c>
      <c r="BE7" s="44" t="str">
        <f t="shared" si="7"/>
        <v/>
      </c>
      <c r="BF7" s="44" t="str">
        <f t="shared" si="7"/>
        <v/>
      </c>
      <c r="BG7" s="44" t="str">
        <f t="shared" si="7"/>
        <v/>
      </c>
      <c r="BH7" s="44" t="str">
        <f t="shared" si="7"/>
        <v/>
      </c>
      <c r="BI7" s="44" t="str">
        <f t="shared" si="7"/>
        <v/>
      </c>
      <c r="BJ7" s="44" t="str">
        <f t="shared" si="7"/>
        <v/>
      </c>
      <c r="BK7" s="44" t="str">
        <f t="shared" si="7"/>
        <v/>
      </c>
      <c r="BL7" s="44" t="str">
        <f t="shared" si="7"/>
        <v/>
      </c>
      <c r="BM7" s="44" t="str">
        <f t="shared" si="7"/>
        <v/>
      </c>
      <c r="BN7" s="44" t="str">
        <f t="shared" si="7"/>
        <v/>
      </c>
      <c r="BO7" s="44" t="str">
        <f t="shared" si="7"/>
        <v/>
      </c>
      <c r="BP7" s="44" t="str">
        <f t="shared" si="7"/>
        <v/>
      </c>
      <c r="BQ7" s="44" t="str">
        <f t="shared" si="7"/>
        <v/>
      </c>
      <c r="BR7" s="44" t="str">
        <f t="shared" si="7"/>
        <v/>
      </c>
      <c r="BS7" s="44" t="str">
        <f t="shared" si="7"/>
        <v/>
      </c>
      <c r="BT7" s="44" t="str">
        <f t="shared" si="7"/>
        <v/>
      </c>
      <c r="BU7" s="44" t="str">
        <f t="shared" si="7"/>
        <v/>
      </c>
      <c r="BV7" s="44" t="str">
        <f t="shared" si="7"/>
        <v/>
      </c>
      <c r="BW7" s="44" t="str">
        <f t="shared" si="7"/>
        <v/>
      </c>
      <c r="BX7" s="44" t="str">
        <f t="shared" si="7"/>
        <v/>
      </c>
      <c r="BY7" s="44" t="str">
        <f t="shared" si="7"/>
        <v/>
      </c>
      <c r="BZ7" s="44" t="str">
        <f t="shared" si="7"/>
        <v/>
      </c>
      <c r="CA7" s="44" t="str">
        <f t="shared" si="7"/>
        <v/>
      </c>
      <c r="CB7" s="44" t="str">
        <f t="shared" si="7"/>
        <v/>
      </c>
      <c r="CC7" s="44" t="str">
        <f t="shared" si="7"/>
        <v/>
      </c>
      <c r="CD7" s="44" t="str">
        <f t="shared" si="7"/>
        <v/>
      </c>
      <c r="CE7" s="44" t="str">
        <f t="shared" si="7"/>
        <v/>
      </c>
      <c r="CF7" s="44" t="str">
        <f t="shared" si="7"/>
        <v/>
      </c>
      <c r="CG7" s="44" t="str">
        <f t="shared" si="7"/>
        <v/>
      </c>
      <c r="CH7" s="44" t="str">
        <f t="shared" si="7"/>
        <v/>
      </c>
      <c r="CI7" s="44" t="str">
        <f t="shared" si="7"/>
        <v/>
      </c>
      <c r="CJ7" s="44" t="str">
        <f t="shared" si="7"/>
        <v/>
      </c>
      <c r="CK7" s="44" t="str">
        <f t="shared" si="7"/>
        <v/>
      </c>
      <c r="CL7" s="44" t="str">
        <f t="shared" si="7"/>
        <v/>
      </c>
      <c r="CM7" s="44" t="str">
        <f t="shared" si="7"/>
        <v/>
      </c>
    </row>
    <row r="8" spans="1:91" x14ac:dyDescent="0.25">
      <c r="A8" s="96" t="s">
        <v>153</v>
      </c>
      <c r="B8" s="71"/>
      <c r="C8" s="71"/>
      <c r="D8" s="71"/>
      <c r="E8" s="71"/>
      <c r="F8" s="66"/>
      <c r="G8" s="41" t="str">
        <f t="shared" ref="G8:CM8" si="8">IF(AND($D8&lt;=G$1,$E8&gt;=G$1),"●","")</f>
        <v/>
      </c>
      <c r="H8" s="41" t="str">
        <f t="shared" si="8"/>
        <v/>
      </c>
      <c r="I8" s="41" t="str">
        <f t="shared" si="8"/>
        <v/>
      </c>
      <c r="J8" s="41" t="str">
        <f t="shared" si="8"/>
        <v/>
      </c>
      <c r="K8" s="41" t="str">
        <f t="shared" si="8"/>
        <v/>
      </c>
      <c r="L8" s="41" t="str">
        <f t="shared" si="8"/>
        <v/>
      </c>
      <c r="M8" s="41" t="str">
        <f t="shared" si="8"/>
        <v/>
      </c>
      <c r="N8" s="41" t="str">
        <f t="shared" si="8"/>
        <v/>
      </c>
      <c r="O8" s="41" t="str">
        <f t="shared" si="8"/>
        <v/>
      </c>
      <c r="P8" s="41" t="str">
        <f t="shared" si="8"/>
        <v/>
      </c>
      <c r="Q8" s="41" t="str">
        <f t="shared" si="8"/>
        <v/>
      </c>
      <c r="R8" s="41" t="str">
        <f t="shared" si="8"/>
        <v/>
      </c>
      <c r="S8" s="41" t="str">
        <f t="shared" si="8"/>
        <v/>
      </c>
      <c r="T8" s="41" t="str">
        <f t="shared" si="8"/>
        <v/>
      </c>
      <c r="U8" s="41" t="str">
        <f t="shared" si="8"/>
        <v/>
      </c>
      <c r="V8" s="41" t="str">
        <f t="shared" si="8"/>
        <v/>
      </c>
      <c r="W8" s="41" t="str">
        <f t="shared" si="8"/>
        <v/>
      </c>
      <c r="X8" s="41" t="str">
        <f t="shared" si="8"/>
        <v/>
      </c>
      <c r="Y8" s="41" t="str">
        <f t="shared" si="8"/>
        <v/>
      </c>
      <c r="Z8" s="41" t="str">
        <f t="shared" si="8"/>
        <v/>
      </c>
      <c r="AA8" s="41" t="str">
        <f t="shared" si="8"/>
        <v/>
      </c>
      <c r="AB8" s="41" t="str">
        <f t="shared" si="8"/>
        <v/>
      </c>
      <c r="AC8" s="41" t="str">
        <f t="shared" si="8"/>
        <v/>
      </c>
      <c r="AD8" s="41" t="str">
        <f t="shared" si="8"/>
        <v/>
      </c>
      <c r="AE8" s="41" t="str">
        <f t="shared" si="8"/>
        <v/>
      </c>
      <c r="AF8" s="41" t="str">
        <f t="shared" si="8"/>
        <v/>
      </c>
      <c r="AG8" s="41" t="str">
        <f t="shared" si="8"/>
        <v/>
      </c>
      <c r="AH8" s="41" t="str">
        <f t="shared" si="8"/>
        <v/>
      </c>
      <c r="AI8" s="41" t="str">
        <f t="shared" si="8"/>
        <v/>
      </c>
      <c r="AJ8" s="41" t="str">
        <f t="shared" si="8"/>
        <v/>
      </c>
      <c r="AK8" s="41" t="str">
        <f t="shared" si="8"/>
        <v/>
      </c>
      <c r="AL8" s="41" t="str">
        <f t="shared" si="8"/>
        <v/>
      </c>
      <c r="AM8" s="41" t="str">
        <f t="shared" si="8"/>
        <v/>
      </c>
      <c r="AN8" s="41" t="str">
        <f t="shared" si="8"/>
        <v/>
      </c>
      <c r="AO8" s="41" t="str">
        <f t="shared" si="8"/>
        <v/>
      </c>
      <c r="AP8" s="41" t="str">
        <f t="shared" si="8"/>
        <v/>
      </c>
      <c r="AQ8" s="41" t="str">
        <f t="shared" si="8"/>
        <v/>
      </c>
      <c r="AR8" s="41" t="str">
        <f t="shared" si="8"/>
        <v/>
      </c>
      <c r="AS8" s="41" t="str">
        <f t="shared" si="8"/>
        <v/>
      </c>
      <c r="AT8" s="41" t="str">
        <f t="shared" si="8"/>
        <v/>
      </c>
      <c r="AU8" s="41" t="str">
        <f t="shared" si="8"/>
        <v/>
      </c>
      <c r="AV8" s="41" t="str">
        <f t="shared" si="8"/>
        <v/>
      </c>
      <c r="AW8" s="41" t="str">
        <f t="shared" si="8"/>
        <v/>
      </c>
      <c r="AX8" s="41" t="str">
        <f t="shared" si="8"/>
        <v/>
      </c>
      <c r="AY8" s="41" t="str">
        <f t="shared" si="8"/>
        <v/>
      </c>
      <c r="AZ8" s="41" t="str">
        <f t="shared" si="8"/>
        <v/>
      </c>
      <c r="BA8" s="41" t="str">
        <f t="shared" si="8"/>
        <v/>
      </c>
      <c r="BB8" s="41" t="str">
        <f t="shared" si="8"/>
        <v/>
      </c>
      <c r="BC8" s="41" t="str">
        <f t="shared" si="8"/>
        <v/>
      </c>
      <c r="BD8" s="41" t="str">
        <f t="shared" si="8"/>
        <v/>
      </c>
      <c r="BE8" s="41" t="str">
        <f t="shared" si="8"/>
        <v/>
      </c>
      <c r="BF8" s="41" t="str">
        <f t="shared" si="8"/>
        <v/>
      </c>
      <c r="BG8" s="41" t="str">
        <f t="shared" si="8"/>
        <v/>
      </c>
      <c r="BH8" s="41" t="str">
        <f t="shared" si="8"/>
        <v/>
      </c>
      <c r="BI8" s="41" t="str">
        <f t="shared" si="8"/>
        <v/>
      </c>
      <c r="BJ8" s="41" t="str">
        <f t="shared" si="8"/>
        <v/>
      </c>
      <c r="BK8" s="41" t="str">
        <f t="shared" si="8"/>
        <v/>
      </c>
      <c r="BL8" s="41" t="str">
        <f t="shared" si="8"/>
        <v/>
      </c>
      <c r="BM8" s="41" t="str">
        <f t="shared" si="8"/>
        <v/>
      </c>
      <c r="BN8" s="41" t="str">
        <f t="shared" si="8"/>
        <v/>
      </c>
      <c r="BO8" s="41" t="str">
        <f t="shared" si="8"/>
        <v/>
      </c>
      <c r="BP8" s="41" t="str">
        <f t="shared" si="8"/>
        <v/>
      </c>
      <c r="BQ8" s="41" t="str">
        <f t="shared" si="8"/>
        <v/>
      </c>
      <c r="BR8" s="41" t="str">
        <f t="shared" si="8"/>
        <v/>
      </c>
      <c r="BS8" s="41" t="str">
        <f t="shared" si="8"/>
        <v/>
      </c>
      <c r="BT8" s="41" t="str">
        <f t="shared" si="8"/>
        <v/>
      </c>
      <c r="BU8" s="41" t="str">
        <f t="shared" si="8"/>
        <v/>
      </c>
      <c r="BV8" s="41" t="str">
        <f t="shared" si="8"/>
        <v/>
      </c>
      <c r="BW8" s="41" t="str">
        <f t="shared" si="8"/>
        <v/>
      </c>
      <c r="BX8" s="41" t="str">
        <f t="shared" si="8"/>
        <v/>
      </c>
      <c r="BY8" s="41" t="str">
        <f t="shared" si="8"/>
        <v/>
      </c>
      <c r="BZ8" s="41" t="str">
        <f t="shared" si="8"/>
        <v/>
      </c>
      <c r="CA8" s="41" t="str">
        <f t="shared" si="8"/>
        <v/>
      </c>
      <c r="CB8" s="41" t="str">
        <f t="shared" si="8"/>
        <v/>
      </c>
      <c r="CC8" s="41" t="str">
        <f t="shared" si="8"/>
        <v/>
      </c>
      <c r="CD8" s="41" t="str">
        <f t="shared" si="8"/>
        <v/>
      </c>
      <c r="CE8" s="41" t="str">
        <f t="shared" si="8"/>
        <v/>
      </c>
      <c r="CF8" s="41" t="str">
        <f t="shared" si="8"/>
        <v/>
      </c>
      <c r="CG8" s="41" t="str">
        <f t="shared" si="8"/>
        <v/>
      </c>
      <c r="CH8" s="41" t="str">
        <f t="shared" si="8"/>
        <v/>
      </c>
      <c r="CI8" s="41" t="str">
        <f t="shared" si="8"/>
        <v/>
      </c>
      <c r="CJ8" s="41" t="str">
        <f t="shared" si="8"/>
        <v/>
      </c>
      <c r="CK8" s="41" t="str">
        <f t="shared" si="8"/>
        <v/>
      </c>
      <c r="CL8" s="41" t="str">
        <f t="shared" si="8"/>
        <v/>
      </c>
      <c r="CM8" s="41" t="str">
        <f t="shared" si="8"/>
        <v/>
      </c>
    </row>
    <row r="9" spans="1:91" x14ac:dyDescent="0.25">
      <c r="A9" s="47" t="b">
        <v>0</v>
      </c>
      <c r="B9" s="46" t="s">
        <v>153</v>
      </c>
      <c r="C9" s="25" t="str">
        <f>ターム内容!$B5</f>
        <v>○○</v>
      </c>
      <c r="D9" s="48">
        <f>E7+1</f>
        <v>44546</v>
      </c>
      <c r="E9" s="42">
        <f>D9+F9-1</f>
        <v>44608</v>
      </c>
      <c r="F9" s="28">
        <v>63</v>
      </c>
      <c r="G9" s="44" t="str">
        <f t="shared" ref="G9:CM9" si="9">IF(AND($D9&lt;=G$1,$E9&gt;=G$1),"●","")</f>
        <v/>
      </c>
      <c r="H9" s="44" t="str">
        <f t="shared" si="9"/>
        <v/>
      </c>
      <c r="I9" s="44" t="str">
        <f t="shared" si="9"/>
        <v/>
      </c>
      <c r="J9" s="44" t="str">
        <f t="shared" si="9"/>
        <v/>
      </c>
      <c r="K9" s="44" t="str">
        <f t="shared" si="9"/>
        <v/>
      </c>
      <c r="L9" s="44" t="str">
        <f t="shared" si="9"/>
        <v/>
      </c>
      <c r="M9" s="44" t="str">
        <f t="shared" si="9"/>
        <v/>
      </c>
      <c r="N9" s="44" t="str">
        <f t="shared" si="9"/>
        <v/>
      </c>
      <c r="O9" s="44" t="str">
        <f t="shared" si="9"/>
        <v/>
      </c>
      <c r="P9" s="44" t="str">
        <f t="shared" si="9"/>
        <v/>
      </c>
      <c r="Q9" s="44" t="str">
        <f t="shared" si="9"/>
        <v/>
      </c>
      <c r="R9" s="44" t="str">
        <f t="shared" si="9"/>
        <v/>
      </c>
      <c r="S9" s="44" t="str">
        <f t="shared" si="9"/>
        <v/>
      </c>
      <c r="T9" s="44" t="str">
        <f t="shared" si="9"/>
        <v/>
      </c>
      <c r="U9" s="44" t="str">
        <f t="shared" si="9"/>
        <v/>
      </c>
      <c r="V9" s="44" t="str">
        <f t="shared" si="9"/>
        <v>●</v>
      </c>
      <c r="W9" s="44" t="str">
        <f t="shared" si="9"/>
        <v>●</v>
      </c>
      <c r="X9" s="44" t="str">
        <f t="shared" si="9"/>
        <v>●</v>
      </c>
      <c r="Y9" s="44" t="str">
        <f t="shared" si="9"/>
        <v>●</v>
      </c>
      <c r="Z9" s="44" t="str">
        <f t="shared" si="9"/>
        <v>●</v>
      </c>
      <c r="AA9" s="44" t="str">
        <f t="shared" si="9"/>
        <v>●</v>
      </c>
      <c r="AB9" s="44" t="str">
        <f t="shared" si="9"/>
        <v>●</v>
      </c>
      <c r="AC9" s="44" t="str">
        <f t="shared" si="9"/>
        <v>●</v>
      </c>
      <c r="AD9" s="44" t="str">
        <f t="shared" si="9"/>
        <v>●</v>
      </c>
      <c r="AE9" s="44" t="str">
        <f t="shared" si="9"/>
        <v>●</v>
      </c>
      <c r="AF9" s="44" t="str">
        <f t="shared" si="9"/>
        <v>●</v>
      </c>
      <c r="AG9" s="44" t="str">
        <f t="shared" si="9"/>
        <v>●</v>
      </c>
      <c r="AH9" s="44" t="str">
        <f t="shared" si="9"/>
        <v>●</v>
      </c>
      <c r="AI9" s="44" t="str">
        <f t="shared" si="9"/>
        <v>●</v>
      </c>
      <c r="AJ9" s="44" t="str">
        <f t="shared" si="9"/>
        <v>●</v>
      </c>
      <c r="AK9" s="44" t="str">
        <f t="shared" si="9"/>
        <v>●</v>
      </c>
      <c r="AL9" s="44" t="str">
        <f t="shared" si="9"/>
        <v>●</v>
      </c>
      <c r="AM9" s="44" t="str">
        <f t="shared" si="9"/>
        <v>●</v>
      </c>
      <c r="AN9" s="44" t="str">
        <f t="shared" si="9"/>
        <v>●</v>
      </c>
      <c r="AO9" s="44" t="str">
        <f t="shared" si="9"/>
        <v>●</v>
      </c>
      <c r="AP9" s="44" t="str">
        <f t="shared" si="9"/>
        <v>●</v>
      </c>
      <c r="AQ9" s="44" t="str">
        <f t="shared" si="9"/>
        <v>●</v>
      </c>
      <c r="AR9" s="44" t="str">
        <f t="shared" si="9"/>
        <v>●</v>
      </c>
      <c r="AS9" s="44" t="str">
        <f t="shared" si="9"/>
        <v>●</v>
      </c>
      <c r="AT9" s="44" t="str">
        <f t="shared" si="9"/>
        <v>●</v>
      </c>
      <c r="AU9" s="44" t="str">
        <f t="shared" si="9"/>
        <v>●</v>
      </c>
      <c r="AV9" s="44" t="str">
        <f t="shared" si="9"/>
        <v>●</v>
      </c>
      <c r="AW9" s="44" t="str">
        <f t="shared" si="9"/>
        <v>●</v>
      </c>
      <c r="AX9" s="44" t="str">
        <f t="shared" si="9"/>
        <v>●</v>
      </c>
      <c r="AY9" s="44" t="str">
        <f t="shared" si="9"/>
        <v>●</v>
      </c>
      <c r="AZ9" s="44" t="str">
        <f t="shared" si="9"/>
        <v>●</v>
      </c>
      <c r="BA9" s="44" t="str">
        <f t="shared" si="9"/>
        <v>●</v>
      </c>
      <c r="BB9" s="44" t="str">
        <f t="shared" si="9"/>
        <v>●</v>
      </c>
      <c r="BC9" s="44" t="str">
        <f t="shared" si="9"/>
        <v>●</v>
      </c>
      <c r="BD9" s="44" t="str">
        <f t="shared" si="9"/>
        <v>●</v>
      </c>
      <c r="BE9" s="44" t="str">
        <f t="shared" si="9"/>
        <v>●</v>
      </c>
      <c r="BF9" s="44" t="str">
        <f t="shared" si="9"/>
        <v>●</v>
      </c>
      <c r="BG9" s="44" t="str">
        <f t="shared" si="9"/>
        <v>●</v>
      </c>
      <c r="BH9" s="44" t="str">
        <f t="shared" si="9"/>
        <v>●</v>
      </c>
      <c r="BI9" s="44" t="str">
        <f t="shared" si="9"/>
        <v>●</v>
      </c>
      <c r="BJ9" s="44" t="str">
        <f t="shared" si="9"/>
        <v>●</v>
      </c>
      <c r="BK9" s="44" t="str">
        <f t="shared" si="9"/>
        <v>●</v>
      </c>
      <c r="BL9" s="44" t="str">
        <f t="shared" si="9"/>
        <v>●</v>
      </c>
      <c r="BM9" s="44" t="str">
        <f t="shared" si="9"/>
        <v>●</v>
      </c>
      <c r="BN9" s="44" t="str">
        <f t="shared" si="9"/>
        <v>●</v>
      </c>
      <c r="BO9" s="44" t="str">
        <f t="shared" si="9"/>
        <v>●</v>
      </c>
      <c r="BP9" s="44" t="str">
        <f t="shared" si="9"/>
        <v>●</v>
      </c>
      <c r="BQ9" s="44" t="str">
        <f t="shared" si="9"/>
        <v>●</v>
      </c>
      <c r="BR9" s="44" t="str">
        <f t="shared" si="9"/>
        <v>●</v>
      </c>
      <c r="BS9" s="44" t="str">
        <f t="shared" si="9"/>
        <v>●</v>
      </c>
      <c r="BT9" s="44" t="str">
        <f t="shared" si="9"/>
        <v>●</v>
      </c>
      <c r="BU9" s="44" t="str">
        <f t="shared" si="9"/>
        <v>●</v>
      </c>
      <c r="BV9" s="44" t="str">
        <f t="shared" si="9"/>
        <v>●</v>
      </c>
      <c r="BW9" s="44" t="str">
        <f t="shared" si="9"/>
        <v>●</v>
      </c>
      <c r="BX9" s="44" t="str">
        <f t="shared" si="9"/>
        <v>●</v>
      </c>
      <c r="BY9" s="44" t="str">
        <f t="shared" si="9"/>
        <v>●</v>
      </c>
      <c r="BZ9" s="44" t="str">
        <f t="shared" si="9"/>
        <v>●</v>
      </c>
      <c r="CA9" s="44" t="str">
        <f t="shared" si="9"/>
        <v>●</v>
      </c>
      <c r="CB9" s="44" t="str">
        <f t="shared" si="9"/>
        <v>●</v>
      </c>
      <c r="CC9" s="44" t="str">
        <f t="shared" si="9"/>
        <v>●</v>
      </c>
      <c r="CD9" s="44" t="str">
        <f t="shared" si="9"/>
        <v>●</v>
      </c>
      <c r="CE9" s="44" t="str">
        <f t="shared" si="9"/>
        <v>●</v>
      </c>
      <c r="CF9" s="44" t="str">
        <f t="shared" si="9"/>
        <v>●</v>
      </c>
      <c r="CG9" s="44" t="str">
        <f t="shared" si="9"/>
        <v/>
      </c>
      <c r="CH9" s="44" t="str">
        <f t="shared" si="9"/>
        <v/>
      </c>
      <c r="CI9" s="44" t="str">
        <f t="shared" si="9"/>
        <v/>
      </c>
      <c r="CJ9" s="44" t="str">
        <f t="shared" si="9"/>
        <v/>
      </c>
      <c r="CK9" s="44" t="str">
        <f t="shared" si="9"/>
        <v/>
      </c>
      <c r="CL9" s="44" t="str">
        <f t="shared" si="9"/>
        <v/>
      </c>
      <c r="CM9" s="44" t="str">
        <f t="shared" si="9"/>
        <v/>
      </c>
    </row>
    <row r="10" spans="1:91" x14ac:dyDescent="0.25">
      <c r="A10" s="97" t="s">
        <v>154</v>
      </c>
      <c r="B10" s="72"/>
      <c r="C10" s="72"/>
      <c r="D10" s="72"/>
      <c r="E10" s="72"/>
      <c r="F10" s="72"/>
      <c r="G10" s="41" t="str">
        <f t="shared" ref="G10:CM10" si="10">IF(AND($D10&lt;=G$1,$E10&gt;=G$1),"●","")</f>
        <v/>
      </c>
      <c r="H10" s="41" t="str">
        <f t="shared" si="10"/>
        <v/>
      </c>
      <c r="I10" s="41" t="str">
        <f t="shared" si="10"/>
        <v/>
      </c>
      <c r="J10" s="41" t="str">
        <f t="shared" si="10"/>
        <v/>
      </c>
      <c r="K10" s="41" t="str">
        <f t="shared" si="10"/>
        <v/>
      </c>
      <c r="L10" s="41" t="str">
        <f t="shared" si="10"/>
        <v/>
      </c>
      <c r="M10" s="41" t="str">
        <f t="shared" si="10"/>
        <v/>
      </c>
      <c r="N10" s="41" t="str">
        <f t="shared" si="10"/>
        <v/>
      </c>
      <c r="O10" s="41" t="str">
        <f t="shared" si="10"/>
        <v/>
      </c>
      <c r="P10" s="41" t="str">
        <f t="shared" si="10"/>
        <v/>
      </c>
      <c r="Q10" s="41" t="str">
        <f t="shared" si="10"/>
        <v/>
      </c>
      <c r="R10" s="41" t="str">
        <f t="shared" si="10"/>
        <v/>
      </c>
      <c r="S10" s="41" t="str">
        <f t="shared" si="10"/>
        <v/>
      </c>
      <c r="T10" s="41" t="str">
        <f t="shared" si="10"/>
        <v/>
      </c>
      <c r="U10" s="41" t="str">
        <f t="shared" si="10"/>
        <v/>
      </c>
      <c r="V10" s="41" t="str">
        <f t="shared" si="10"/>
        <v/>
      </c>
      <c r="W10" s="41" t="str">
        <f t="shared" si="10"/>
        <v/>
      </c>
      <c r="X10" s="41" t="str">
        <f t="shared" si="10"/>
        <v/>
      </c>
      <c r="Y10" s="41" t="str">
        <f t="shared" si="10"/>
        <v/>
      </c>
      <c r="Z10" s="41" t="str">
        <f t="shared" si="10"/>
        <v/>
      </c>
      <c r="AA10" s="41" t="str">
        <f t="shared" si="10"/>
        <v/>
      </c>
      <c r="AB10" s="41" t="str">
        <f t="shared" si="10"/>
        <v/>
      </c>
      <c r="AC10" s="41" t="str">
        <f t="shared" si="10"/>
        <v/>
      </c>
      <c r="AD10" s="41" t="str">
        <f t="shared" si="10"/>
        <v/>
      </c>
      <c r="AE10" s="41" t="str">
        <f t="shared" si="10"/>
        <v/>
      </c>
      <c r="AF10" s="41" t="str">
        <f t="shared" si="10"/>
        <v/>
      </c>
      <c r="AG10" s="41" t="str">
        <f t="shared" si="10"/>
        <v/>
      </c>
      <c r="AH10" s="41" t="str">
        <f t="shared" si="10"/>
        <v/>
      </c>
      <c r="AI10" s="41" t="str">
        <f t="shared" si="10"/>
        <v/>
      </c>
      <c r="AJ10" s="41" t="str">
        <f t="shared" si="10"/>
        <v/>
      </c>
      <c r="AK10" s="41" t="str">
        <f t="shared" si="10"/>
        <v/>
      </c>
      <c r="AL10" s="41" t="str">
        <f t="shared" si="10"/>
        <v/>
      </c>
      <c r="AM10" s="41" t="str">
        <f t="shared" si="10"/>
        <v/>
      </c>
      <c r="AN10" s="41" t="str">
        <f t="shared" si="10"/>
        <v/>
      </c>
      <c r="AO10" s="41" t="str">
        <f t="shared" si="10"/>
        <v/>
      </c>
      <c r="AP10" s="41" t="str">
        <f t="shared" si="10"/>
        <v/>
      </c>
      <c r="AQ10" s="41" t="str">
        <f t="shared" si="10"/>
        <v/>
      </c>
      <c r="AR10" s="41" t="str">
        <f t="shared" si="10"/>
        <v/>
      </c>
      <c r="AS10" s="41" t="str">
        <f t="shared" si="10"/>
        <v/>
      </c>
      <c r="AT10" s="41" t="str">
        <f t="shared" si="10"/>
        <v/>
      </c>
      <c r="AU10" s="41" t="str">
        <f t="shared" si="10"/>
        <v/>
      </c>
      <c r="AV10" s="41" t="str">
        <f t="shared" si="10"/>
        <v/>
      </c>
      <c r="AW10" s="41" t="str">
        <f t="shared" si="10"/>
        <v/>
      </c>
      <c r="AX10" s="41" t="str">
        <f t="shared" si="10"/>
        <v/>
      </c>
      <c r="AY10" s="41" t="str">
        <f t="shared" si="10"/>
        <v/>
      </c>
      <c r="AZ10" s="41" t="str">
        <f t="shared" si="10"/>
        <v/>
      </c>
      <c r="BA10" s="41" t="str">
        <f t="shared" si="10"/>
        <v/>
      </c>
      <c r="BB10" s="41" t="str">
        <f t="shared" si="10"/>
        <v/>
      </c>
      <c r="BC10" s="41" t="str">
        <f t="shared" si="10"/>
        <v/>
      </c>
      <c r="BD10" s="41" t="str">
        <f t="shared" si="10"/>
        <v/>
      </c>
      <c r="BE10" s="41" t="str">
        <f t="shared" si="10"/>
        <v/>
      </c>
      <c r="BF10" s="41" t="str">
        <f t="shared" si="10"/>
        <v/>
      </c>
      <c r="BG10" s="41" t="str">
        <f t="shared" si="10"/>
        <v/>
      </c>
      <c r="BH10" s="41" t="str">
        <f t="shared" si="10"/>
        <v/>
      </c>
      <c r="BI10" s="41" t="str">
        <f t="shared" si="10"/>
        <v/>
      </c>
      <c r="BJ10" s="41" t="str">
        <f t="shared" si="10"/>
        <v/>
      </c>
      <c r="BK10" s="41" t="str">
        <f t="shared" si="10"/>
        <v/>
      </c>
      <c r="BL10" s="41" t="str">
        <f t="shared" si="10"/>
        <v/>
      </c>
      <c r="BM10" s="41" t="str">
        <f t="shared" si="10"/>
        <v/>
      </c>
      <c r="BN10" s="41" t="str">
        <f t="shared" si="10"/>
        <v/>
      </c>
      <c r="BO10" s="41" t="str">
        <f t="shared" si="10"/>
        <v/>
      </c>
      <c r="BP10" s="41" t="str">
        <f t="shared" si="10"/>
        <v/>
      </c>
      <c r="BQ10" s="41" t="str">
        <f t="shared" si="10"/>
        <v/>
      </c>
      <c r="BR10" s="41" t="str">
        <f t="shared" si="10"/>
        <v/>
      </c>
      <c r="BS10" s="41" t="str">
        <f t="shared" si="10"/>
        <v/>
      </c>
      <c r="BT10" s="41" t="str">
        <f t="shared" si="10"/>
        <v/>
      </c>
      <c r="BU10" s="41" t="str">
        <f t="shared" si="10"/>
        <v/>
      </c>
      <c r="BV10" s="41" t="str">
        <f t="shared" si="10"/>
        <v/>
      </c>
      <c r="BW10" s="41" t="str">
        <f t="shared" si="10"/>
        <v/>
      </c>
      <c r="BX10" s="41" t="str">
        <f t="shared" si="10"/>
        <v/>
      </c>
      <c r="BY10" s="41" t="str">
        <f t="shared" si="10"/>
        <v/>
      </c>
      <c r="BZ10" s="41" t="str">
        <f t="shared" si="10"/>
        <v/>
      </c>
      <c r="CA10" s="41" t="str">
        <f t="shared" si="10"/>
        <v/>
      </c>
      <c r="CB10" s="41" t="str">
        <f t="shared" si="10"/>
        <v/>
      </c>
      <c r="CC10" s="41" t="str">
        <f t="shared" si="10"/>
        <v/>
      </c>
      <c r="CD10" s="41" t="str">
        <f t="shared" si="10"/>
        <v/>
      </c>
      <c r="CE10" s="41" t="str">
        <f t="shared" si="10"/>
        <v/>
      </c>
      <c r="CF10" s="41" t="str">
        <f t="shared" si="10"/>
        <v/>
      </c>
      <c r="CG10" s="41" t="str">
        <f t="shared" si="10"/>
        <v/>
      </c>
      <c r="CH10" s="41" t="str">
        <f t="shared" si="10"/>
        <v/>
      </c>
      <c r="CI10" s="41" t="str">
        <f t="shared" si="10"/>
        <v/>
      </c>
      <c r="CJ10" s="41" t="str">
        <f t="shared" si="10"/>
        <v/>
      </c>
      <c r="CK10" s="41" t="str">
        <f t="shared" si="10"/>
        <v/>
      </c>
      <c r="CL10" s="41" t="str">
        <f t="shared" si="10"/>
        <v/>
      </c>
      <c r="CM10" s="41" t="str">
        <f t="shared" si="10"/>
        <v/>
      </c>
    </row>
    <row r="11" spans="1:91" x14ac:dyDescent="0.25">
      <c r="A11" s="28" t="b">
        <v>0</v>
      </c>
      <c r="B11" s="28" t="s">
        <v>155</v>
      </c>
      <c r="C11" s="28" t="str">
        <f>ターム内容!$B5</f>
        <v>○○</v>
      </c>
      <c r="D11" s="48">
        <f>E9+1</f>
        <v>44609</v>
      </c>
      <c r="E11" s="42">
        <f>D11+F11-1</f>
        <v>44615</v>
      </c>
      <c r="F11" s="28">
        <v>7</v>
      </c>
      <c r="G11" s="44" t="str">
        <f t="shared" ref="G11:CM11" si="11">IF(AND($D11&lt;=G$1,$E11&gt;=G$1),"●","")</f>
        <v/>
      </c>
      <c r="H11" s="44" t="str">
        <f t="shared" si="11"/>
        <v/>
      </c>
      <c r="I11" s="44" t="str">
        <f t="shared" si="11"/>
        <v/>
      </c>
      <c r="J11" s="44" t="str">
        <f t="shared" si="11"/>
        <v/>
      </c>
      <c r="K11" s="44" t="str">
        <f t="shared" si="11"/>
        <v/>
      </c>
      <c r="L11" s="44" t="str">
        <f t="shared" si="11"/>
        <v/>
      </c>
      <c r="M11" s="44" t="str">
        <f t="shared" si="11"/>
        <v/>
      </c>
      <c r="N11" s="44" t="str">
        <f t="shared" si="11"/>
        <v/>
      </c>
      <c r="O11" s="44" t="str">
        <f t="shared" si="11"/>
        <v/>
      </c>
      <c r="P11" s="44" t="str">
        <f t="shared" si="11"/>
        <v/>
      </c>
      <c r="Q11" s="44" t="str">
        <f t="shared" si="11"/>
        <v/>
      </c>
      <c r="R11" s="44" t="str">
        <f t="shared" si="11"/>
        <v/>
      </c>
      <c r="S11" s="44" t="str">
        <f t="shared" si="11"/>
        <v/>
      </c>
      <c r="T11" s="44" t="str">
        <f t="shared" si="11"/>
        <v/>
      </c>
      <c r="U11" s="44" t="str">
        <f t="shared" si="11"/>
        <v/>
      </c>
      <c r="V11" s="44" t="str">
        <f t="shared" si="11"/>
        <v/>
      </c>
      <c r="W11" s="44" t="str">
        <f t="shared" si="11"/>
        <v/>
      </c>
      <c r="X11" s="44" t="str">
        <f t="shared" si="11"/>
        <v/>
      </c>
      <c r="Y11" s="44" t="str">
        <f t="shared" si="11"/>
        <v/>
      </c>
      <c r="Z11" s="44" t="str">
        <f t="shared" si="11"/>
        <v/>
      </c>
      <c r="AA11" s="44" t="str">
        <f t="shared" si="11"/>
        <v/>
      </c>
      <c r="AB11" s="44" t="str">
        <f t="shared" si="11"/>
        <v/>
      </c>
      <c r="AC11" s="44" t="str">
        <f t="shared" si="11"/>
        <v/>
      </c>
      <c r="AD11" s="44" t="str">
        <f t="shared" si="11"/>
        <v/>
      </c>
      <c r="AE11" s="44" t="str">
        <f t="shared" si="11"/>
        <v/>
      </c>
      <c r="AF11" s="44" t="str">
        <f t="shared" si="11"/>
        <v/>
      </c>
      <c r="AG11" s="44" t="str">
        <f t="shared" si="11"/>
        <v/>
      </c>
      <c r="AH11" s="44" t="str">
        <f t="shared" si="11"/>
        <v/>
      </c>
      <c r="AI11" s="44" t="str">
        <f t="shared" si="11"/>
        <v/>
      </c>
      <c r="AJ11" s="44" t="str">
        <f t="shared" si="11"/>
        <v/>
      </c>
      <c r="AK11" s="44" t="str">
        <f t="shared" si="11"/>
        <v/>
      </c>
      <c r="AL11" s="44" t="str">
        <f t="shared" si="11"/>
        <v/>
      </c>
      <c r="AM11" s="44" t="str">
        <f t="shared" si="11"/>
        <v/>
      </c>
      <c r="AN11" s="44" t="str">
        <f t="shared" si="11"/>
        <v/>
      </c>
      <c r="AO11" s="44" t="str">
        <f t="shared" si="11"/>
        <v/>
      </c>
      <c r="AP11" s="44" t="str">
        <f t="shared" si="11"/>
        <v/>
      </c>
      <c r="AQ11" s="44" t="str">
        <f t="shared" si="11"/>
        <v/>
      </c>
      <c r="AR11" s="44" t="str">
        <f t="shared" si="11"/>
        <v/>
      </c>
      <c r="AS11" s="44" t="str">
        <f t="shared" si="11"/>
        <v/>
      </c>
      <c r="AT11" s="44" t="str">
        <f t="shared" si="11"/>
        <v/>
      </c>
      <c r="AU11" s="44" t="str">
        <f t="shared" si="11"/>
        <v/>
      </c>
      <c r="AV11" s="44" t="str">
        <f t="shared" si="11"/>
        <v/>
      </c>
      <c r="AW11" s="44" t="str">
        <f t="shared" si="11"/>
        <v/>
      </c>
      <c r="AX11" s="44" t="str">
        <f t="shared" si="11"/>
        <v/>
      </c>
      <c r="AY11" s="44" t="str">
        <f t="shared" si="11"/>
        <v/>
      </c>
      <c r="AZ11" s="44" t="str">
        <f t="shared" si="11"/>
        <v/>
      </c>
      <c r="BA11" s="44" t="str">
        <f t="shared" si="11"/>
        <v/>
      </c>
      <c r="BB11" s="44" t="str">
        <f t="shared" si="11"/>
        <v/>
      </c>
      <c r="BC11" s="44" t="str">
        <f t="shared" si="11"/>
        <v/>
      </c>
      <c r="BD11" s="44" t="str">
        <f t="shared" si="11"/>
        <v/>
      </c>
      <c r="BE11" s="44" t="str">
        <f t="shared" si="11"/>
        <v/>
      </c>
      <c r="BF11" s="44" t="str">
        <f t="shared" si="11"/>
        <v/>
      </c>
      <c r="BG11" s="44" t="str">
        <f t="shared" si="11"/>
        <v/>
      </c>
      <c r="BH11" s="44" t="str">
        <f t="shared" si="11"/>
        <v/>
      </c>
      <c r="BI11" s="44" t="str">
        <f t="shared" si="11"/>
        <v/>
      </c>
      <c r="BJ11" s="44" t="str">
        <f t="shared" si="11"/>
        <v/>
      </c>
      <c r="BK11" s="44" t="str">
        <f t="shared" si="11"/>
        <v/>
      </c>
      <c r="BL11" s="44" t="str">
        <f t="shared" si="11"/>
        <v/>
      </c>
      <c r="BM11" s="44" t="str">
        <f t="shared" si="11"/>
        <v/>
      </c>
      <c r="BN11" s="44" t="str">
        <f t="shared" si="11"/>
        <v/>
      </c>
      <c r="BO11" s="44" t="str">
        <f t="shared" si="11"/>
        <v/>
      </c>
      <c r="BP11" s="44" t="str">
        <f t="shared" si="11"/>
        <v/>
      </c>
      <c r="BQ11" s="44" t="str">
        <f t="shared" si="11"/>
        <v/>
      </c>
      <c r="BR11" s="44" t="str">
        <f t="shared" si="11"/>
        <v/>
      </c>
      <c r="BS11" s="44" t="str">
        <f t="shared" si="11"/>
        <v/>
      </c>
      <c r="BT11" s="44" t="str">
        <f t="shared" si="11"/>
        <v/>
      </c>
      <c r="BU11" s="44" t="str">
        <f t="shared" si="11"/>
        <v/>
      </c>
      <c r="BV11" s="44" t="str">
        <f t="shared" si="11"/>
        <v/>
      </c>
      <c r="BW11" s="44" t="str">
        <f t="shared" si="11"/>
        <v/>
      </c>
      <c r="BX11" s="44" t="str">
        <f t="shared" si="11"/>
        <v/>
      </c>
      <c r="BY11" s="44" t="str">
        <f t="shared" si="11"/>
        <v/>
      </c>
      <c r="BZ11" s="44" t="str">
        <f t="shared" si="11"/>
        <v/>
      </c>
      <c r="CA11" s="44" t="str">
        <f t="shared" si="11"/>
        <v/>
      </c>
      <c r="CB11" s="44" t="str">
        <f t="shared" si="11"/>
        <v/>
      </c>
      <c r="CC11" s="44" t="str">
        <f t="shared" si="11"/>
        <v/>
      </c>
      <c r="CD11" s="44" t="str">
        <f t="shared" si="11"/>
        <v/>
      </c>
      <c r="CE11" s="44" t="str">
        <f t="shared" si="11"/>
        <v/>
      </c>
      <c r="CF11" s="44" t="str">
        <f t="shared" si="11"/>
        <v/>
      </c>
      <c r="CG11" s="44" t="str">
        <f t="shared" si="11"/>
        <v>●</v>
      </c>
      <c r="CH11" s="44" t="str">
        <f t="shared" si="11"/>
        <v>●</v>
      </c>
      <c r="CI11" s="44" t="str">
        <f t="shared" si="11"/>
        <v>●</v>
      </c>
      <c r="CJ11" s="44" t="str">
        <f t="shared" si="11"/>
        <v>●</v>
      </c>
      <c r="CK11" s="44" t="str">
        <f t="shared" si="11"/>
        <v>●</v>
      </c>
      <c r="CL11" s="44" t="str">
        <f t="shared" si="11"/>
        <v>●</v>
      </c>
      <c r="CM11" s="44" t="str">
        <f t="shared" si="11"/>
        <v>●</v>
      </c>
    </row>
  </sheetData>
  <mergeCells count="9">
    <mergeCell ref="A8:F8"/>
    <mergeCell ref="A10:F10"/>
    <mergeCell ref="A1:A2"/>
    <mergeCell ref="B1:B2"/>
    <mergeCell ref="C1:C2"/>
    <mergeCell ref="D1:D2"/>
    <mergeCell ref="E1:E2"/>
    <mergeCell ref="F1:F2"/>
    <mergeCell ref="A3:F3"/>
  </mergeCells>
  <phoneticPr fontId="12"/>
  <conditionalFormatting sqref="G3:CM11 A4:F7 A9:F9 A11:F11">
    <cfRule type="expression" dxfId="3" priority="1">
      <formula>$A3=TRUE</formula>
    </cfRule>
  </conditionalFormatting>
  <conditionalFormatting sqref="G1:CM2">
    <cfRule type="expression" dxfId="2" priority="2">
      <formula>G$1=TODAY()</formula>
    </cfRule>
  </conditionalFormatting>
  <conditionalFormatting sqref="G3:CM11">
    <cfRule type="expression" dxfId="1" priority="3">
      <formula>G$1=TODAY()</formula>
    </cfRule>
  </conditionalFormatting>
  <conditionalFormatting sqref="G3:CM11">
    <cfRule type="cellIs" dxfId="0" priority="4" operator="equal">
      <formula>"●"</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2"/>
  <sheetViews>
    <sheetView workbookViewId="0"/>
  </sheetViews>
  <sheetFormatPr defaultColWidth="14.44140625" defaultRowHeight="15.75" customHeight="1" x14ac:dyDescent="0.25"/>
  <cols>
    <col min="1" max="1" width="18" customWidth="1"/>
    <col min="2" max="2" width="75" customWidth="1"/>
  </cols>
  <sheetData>
    <row r="1" spans="1:2" ht="15.75" customHeight="1" x14ac:dyDescent="0.3">
      <c r="A1" s="49" t="s">
        <v>156</v>
      </c>
    </row>
    <row r="3" spans="1:2" ht="13.2" x14ac:dyDescent="0.25">
      <c r="A3" s="50" t="s">
        <v>21</v>
      </c>
      <c r="B3" s="51" t="s">
        <v>157</v>
      </c>
    </row>
    <row r="4" spans="1:2" ht="13.2" x14ac:dyDescent="0.25">
      <c r="A4" s="29" t="s">
        <v>158</v>
      </c>
      <c r="B4" s="29" t="s">
        <v>159</v>
      </c>
    </row>
    <row r="5" spans="1:2" ht="13.2" x14ac:dyDescent="0.25">
      <c r="A5" s="29" t="s">
        <v>136</v>
      </c>
      <c r="B5" s="29" t="s">
        <v>160</v>
      </c>
    </row>
    <row r="6" spans="1:2" ht="13.2" x14ac:dyDescent="0.25">
      <c r="A6" s="22" t="s">
        <v>161</v>
      </c>
      <c r="B6" s="22" t="s">
        <v>162</v>
      </c>
    </row>
    <row r="7" spans="1:2" ht="13.2" x14ac:dyDescent="0.25">
      <c r="A7" s="29" t="s">
        <v>163</v>
      </c>
      <c r="B7" s="29" t="s">
        <v>164</v>
      </c>
    </row>
    <row r="8" spans="1:2" ht="13.2" x14ac:dyDescent="0.25">
      <c r="A8" s="29" t="s">
        <v>165</v>
      </c>
      <c r="B8" s="29" t="s">
        <v>166</v>
      </c>
    </row>
    <row r="9" spans="1:2" ht="13.2" x14ac:dyDescent="0.25">
      <c r="A9" s="29" t="s">
        <v>167</v>
      </c>
      <c r="B9" s="29" t="s">
        <v>168</v>
      </c>
    </row>
    <row r="10" spans="1:2" ht="13.2" x14ac:dyDescent="0.25">
      <c r="A10" s="22" t="s">
        <v>169</v>
      </c>
      <c r="B10" s="22" t="s">
        <v>170</v>
      </c>
    </row>
    <row r="11" spans="1:2" ht="13.2" x14ac:dyDescent="0.25">
      <c r="A11" s="22" t="s">
        <v>171</v>
      </c>
      <c r="B11" s="22" t="s">
        <v>172</v>
      </c>
    </row>
    <row r="12" spans="1:2" ht="13.2" x14ac:dyDescent="0.25">
      <c r="A12" s="22" t="s">
        <v>173</v>
      </c>
      <c r="B12" s="22" t="s">
        <v>174</v>
      </c>
    </row>
  </sheetData>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ターム内容</vt:lpstr>
      <vt:lpstr>要件定義書</vt:lpstr>
      <vt:lpstr>機能一覧</vt:lpstr>
      <vt:lpstr>ページ一覧</vt:lpstr>
      <vt:lpstr>テーブル仕様書</vt:lpstr>
      <vt:lpstr>ER図</vt:lpstr>
      <vt:lpstr>基本設計書</vt:lpstr>
      <vt:lpstr>WBSシート</vt:lpstr>
      <vt:lpstr>追加実装項目</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恭平菊池</dc:creator>
  <cp:lastModifiedBy>perok</cp:lastModifiedBy>
  <dcterms:created xsi:type="dcterms:W3CDTF">2022-01-20T13:58:57Z</dcterms:created>
  <dcterms:modified xsi:type="dcterms:W3CDTF">2022-01-31T10:07:43Z</dcterms:modified>
</cp:coreProperties>
</file>