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Track Progress\Road Accident Excel Project Main\"/>
    </mc:Choice>
  </mc:AlternateContent>
  <workbookProtection workbookAlgorithmName="SHA-512" workbookHashValue="asUHEBJYVOEXS3E0iKe9S6Pii6SPqCtpUraFXVrVnqAu7SgEzNjN2BZk4dtIe6VPgejEujaGH7m1irAq8i7rLg==" workbookSaltValue="GlvXk1LlfwrD6oI9wKpcqg==" workbookSpinCount="100000" lockStructure="1"/>
  <bookViews>
    <workbookView xWindow="0" yWindow="0" windowWidth="20475" windowHeight="8250"/>
  </bookViews>
  <sheets>
    <sheet name="dashboard" sheetId="7" r:id="rId1"/>
    <sheet name="data analytics sheet" sheetId="17" r:id="rId2"/>
    <sheet name="2022.1" sheetId="8" r:id="rId3"/>
    <sheet name="injury" sheetId="15" r:id="rId4"/>
    <sheet name="collision" sheetId="5" r:id="rId5"/>
    <sheet name="vehicle" sheetId="6" r:id="rId6"/>
    <sheet name="cause" sheetId="9" r:id="rId7"/>
    <sheet name="road" sheetId="10" r:id="rId8"/>
    <sheet name="gender" sheetId="11" r:id="rId9"/>
    <sheet name="typeofinjury" sheetId="16" r:id="rId10"/>
  </sheets>
  <definedNames>
    <definedName name="Slicer_States_Uts">#N/A</definedName>
  </definedNames>
  <calcPr calcId="152511"/>
  <pivotCaches>
    <pivotCache cacheId="0" r:id="rId11"/>
    <pivotCache cacheId="1" r:id="rId12"/>
    <pivotCache cacheId="2" r:id="rId13"/>
  </pivotCaches>
  <extLst>
    <ext xmlns:x14="http://schemas.microsoft.com/office/spreadsheetml/2009/9/main" uri="{BBE1A952-AA13-448e-AADC-164F8A28A991}">
      <x14:slicerCaches>
        <x14:slicerCache r:id="rId14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C49" i="16" l="1"/>
  <c r="C48" i="16"/>
  <c r="F46" i="16"/>
  <c r="F45" i="16"/>
  <c r="C42" i="11"/>
  <c r="B50" i="10"/>
  <c r="D49" i="10"/>
  <c r="E48" i="10" s="1"/>
  <c r="B49" i="10"/>
  <c r="B48" i="10"/>
  <c r="B47" i="10"/>
  <c r="B46" i="10"/>
  <c r="D45" i="10"/>
  <c r="E44" i="10" s="1"/>
  <c r="B45" i="10"/>
  <c r="B51" i="10" s="1"/>
  <c r="E10" i="9"/>
  <c r="H7" i="9"/>
  <c r="I6" i="9" s="1"/>
  <c r="I4" i="9"/>
  <c r="H4" i="9"/>
  <c r="I3" i="9"/>
  <c r="B79" i="5"/>
  <c r="B59" i="5"/>
  <c r="E55" i="5"/>
  <c r="E54" i="5"/>
  <c r="E53" i="5"/>
  <c r="E52" i="5"/>
  <c r="E51" i="5"/>
  <c r="E50" i="5"/>
  <c r="E49" i="5"/>
  <c r="E48" i="5"/>
  <c r="E47" i="5"/>
  <c r="E46" i="5"/>
  <c r="E33" i="17"/>
  <c r="I29" i="17"/>
  <c r="I16" i="17"/>
  <c r="E15" i="17"/>
  <c r="I13" i="17"/>
  <c r="B45" i="11"/>
  <c r="B44" i="11"/>
  <c r="D48" i="11" l="1"/>
  <c r="F47" i="11" s="1"/>
  <c r="B46" i="11"/>
  <c r="D45" i="11"/>
  <c r="F44" i="11" s="1"/>
  <c r="I7" i="9"/>
  <c r="E49" i="10"/>
  <c r="E45" i="10"/>
</calcChain>
</file>

<file path=xl/sharedStrings.xml><?xml version="1.0" encoding="utf-8"?>
<sst xmlns="http://schemas.openxmlformats.org/spreadsheetml/2006/main" count="972" uniqueCount="407">
  <si>
    <t>Road Accidents  during 2022</t>
  </si>
  <si>
    <t xml:space="preserve"> Road Casualities Type of Collision-Total Accidents</t>
  </si>
  <si>
    <t>Sum of number of casualities</t>
  </si>
  <si>
    <t>Vehicles</t>
  </si>
  <si>
    <t>Total</t>
  </si>
  <si>
    <t>Road Accidents</t>
  </si>
  <si>
    <t>Bus</t>
  </si>
  <si>
    <t>Hit and Run</t>
  </si>
  <si>
    <t>Trucks/Lorries</t>
  </si>
  <si>
    <t xml:space="preserve">With Parked Vehicle </t>
  </si>
  <si>
    <t xml:space="preserve">Cars, Taxies, Vans and LMV </t>
  </si>
  <si>
    <t xml:space="preserve">Hit from Back </t>
  </si>
  <si>
    <t>Auto Rickshaws</t>
  </si>
  <si>
    <t>Hit from side</t>
  </si>
  <si>
    <t>Two Wheelers</t>
  </si>
  <si>
    <t>Run Off Road</t>
  </si>
  <si>
    <t>Bicycles</t>
  </si>
  <si>
    <t xml:space="preserve">Fixed Object </t>
  </si>
  <si>
    <t>Pedestrian</t>
  </si>
  <si>
    <t>Vehicle Overturn</t>
  </si>
  <si>
    <t>Other Non Motor vehicles(E-Rickshaw)</t>
  </si>
  <si>
    <t>Head on Collision</t>
  </si>
  <si>
    <t>Others</t>
  </si>
  <si>
    <t xml:space="preserve">Vehicle </t>
  </si>
  <si>
    <t>Maximum Number Vehicle Got Into Accident</t>
  </si>
  <si>
    <t xml:space="preserve">State </t>
  </si>
  <si>
    <t>Maximum Number of Road Accidents</t>
  </si>
  <si>
    <t>Puducherry</t>
  </si>
  <si>
    <t>Type Of Road Which Caused Accidents</t>
  </si>
  <si>
    <t>ROAD TYPE</t>
  </si>
  <si>
    <t>Total Number of Accidents</t>
  </si>
  <si>
    <t>Cause Of Accidents - 2022</t>
  </si>
  <si>
    <t xml:space="preserve">Straight Road </t>
  </si>
  <si>
    <t>Curved Road</t>
  </si>
  <si>
    <t>Cause Of Accidents</t>
  </si>
  <si>
    <t xml:space="preserve">Total </t>
  </si>
  <si>
    <t>Bridge</t>
  </si>
  <si>
    <t xml:space="preserve"> Drunken Driving</t>
  </si>
  <si>
    <t>Culvert</t>
  </si>
  <si>
    <t xml:space="preserve"> Use of Mobile Phone</t>
  </si>
  <si>
    <t>Pot Holes</t>
  </si>
  <si>
    <t xml:space="preserve"> Jumping Red Light </t>
  </si>
  <si>
    <t>Steep Grade</t>
  </si>
  <si>
    <t xml:space="preserve"> Others</t>
  </si>
  <si>
    <t xml:space="preserve"> Over-Speeding</t>
  </si>
  <si>
    <t xml:space="preserve"> Driving on Wrong side </t>
  </si>
  <si>
    <t>Straight Road Caused Maximum Accidents</t>
  </si>
  <si>
    <t>Gender</t>
  </si>
  <si>
    <t>Maximum Cause of Accidents - Over Speeding</t>
  </si>
  <si>
    <t>GENDER</t>
  </si>
  <si>
    <t>TOTAL</t>
  </si>
  <si>
    <t>MALE</t>
  </si>
  <si>
    <t>Type Of Injury Because of Accidents</t>
  </si>
  <si>
    <t>FEMALE</t>
  </si>
  <si>
    <t>Type Of Injury</t>
  </si>
  <si>
    <t>Total sum of Injuries</t>
  </si>
  <si>
    <t>Greviously Injury</t>
  </si>
  <si>
    <t xml:space="preserve"> Minor Injury</t>
  </si>
  <si>
    <t>Total Injury</t>
  </si>
  <si>
    <t>States/Uts</t>
  </si>
  <si>
    <t>Persons Killed 2022</t>
  </si>
  <si>
    <t>Share in Death- 2022</t>
  </si>
  <si>
    <t>Persons Injured - 2022</t>
  </si>
  <si>
    <t>Hit and Run - Total Accdents</t>
  </si>
  <si>
    <t>Hit and Run - Persons Killed</t>
  </si>
  <si>
    <t>Hit and Run - Persons Injured - Greviously Injured</t>
  </si>
  <si>
    <t>Hit and Run - Persons Injured - Minor Injury</t>
  </si>
  <si>
    <t>With Parked Vehicle - Total Accdents</t>
  </si>
  <si>
    <t>With Parked Vehicle - Persons Killed</t>
  </si>
  <si>
    <t>With Parked Vehicle - Persons Injured - Greviously Injured</t>
  </si>
  <si>
    <t>With Parked Vehicle - Persons Injured - Minor Injury</t>
  </si>
  <si>
    <t>Hit from Back - Total Accdents</t>
  </si>
  <si>
    <t>Hit from Back - Persons Killed</t>
  </si>
  <si>
    <t>Hit from Back - Persons Injured - Greviously Injured</t>
  </si>
  <si>
    <t>Hit from Back - Persons Injured - Minor Injury</t>
  </si>
  <si>
    <t>Hit from side - Total Accdents</t>
  </si>
  <si>
    <t>Hit from side - Persons Killed</t>
  </si>
  <si>
    <t>Hit from side - Persons Injured - Greviously Injured</t>
  </si>
  <si>
    <t>Hit from side - Persons Injured - Minor Injury</t>
  </si>
  <si>
    <t>Run Off Road - Total Accdents</t>
  </si>
  <si>
    <t>Run Off Road - Persons Killed</t>
  </si>
  <si>
    <t>Run Off Road - Persons Injured - Greviously Injured</t>
  </si>
  <si>
    <t>Run Off Road - Persons Injured - Minor Injury</t>
  </si>
  <si>
    <t>Fixed Object - Total Accdents</t>
  </si>
  <si>
    <t>Fixed Object - Persons Killed</t>
  </si>
  <si>
    <t>Fixed Object - Persons Injured - Greviously Injured</t>
  </si>
  <si>
    <t>Fixed Object - Persons Injured - Minor Injury</t>
  </si>
  <si>
    <t>Vehicle Overturn - Total Accdents</t>
  </si>
  <si>
    <t>Vehicle Overturn - Persons Killed</t>
  </si>
  <si>
    <t>Vehicle Overturn - Persons Injured - Greviously Injured</t>
  </si>
  <si>
    <t>Vehicle Overturn - Persons Injured - Minor Injury</t>
  </si>
  <si>
    <t>Head on Collision - Total Accdents - Number</t>
  </si>
  <si>
    <t>Head on Collision - Persons Killed - Number</t>
  </si>
  <si>
    <t>Head on Collision - Persons Injured - Greviously Injured</t>
  </si>
  <si>
    <t>Head on Collision - Persons Injured - Minor Injury</t>
  </si>
  <si>
    <t>other - Total Accdents</t>
  </si>
  <si>
    <t>Others - Persons Killed</t>
  </si>
  <si>
    <t>Others - Persons Injured - Greviously Injured</t>
  </si>
  <si>
    <t>Others - Persons Injured - Minor Injury</t>
  </si>
  <si>
    <t>Over-Speeding - 0tio0l Highways under NHAI - Total Accidents</t>
  </si>
  <si>
    <t>Over-Speeding - 0tio0l Highways under NHAI - Death</t>
  </si>
  <si>
    <t>Over-Speeding - 0tio0l Highways under State PWD - Total Accidents</t>
  </si>
  <si>
    <t>Over-Speeding - 0tio0l Highways under State PWD - Death</t>
  </si>
  <si>
    <t>Over-Speeding - 0tio0l Highways under Other department - Total Accidents</t>
  </si>
  <si>
    <t>Over-Speeding - 0tio0l Highways under Other department - Death</t>
  </si>
  <si>
    <t>Drunken Driving/ Consumption of alcohol and drug - 0tio0l Highways under NHAI - Total Accidents</t>
  </si>
  <si>
    <t>Drunken Driving/ Consumption of alcohol and drug - 0tio0l Highways under NHAI - Death</t>
  </si>
  <si>
    <t>Drunken Driving/ Consumption of alcohol and drug - 0tio0l Highways under State PWD - Total Accidents</t>
  </si>
  <si>
    <t>Drunken Driving/ Consumption of alcohol and drug - 0tio0l Highways under State PWD - Death</t>
  </si>
  <si>
    <t>Drunken Driving/ Consumption of alcohol and drug - 0tio0l Highways under Other department - Total Accidents</t>
  </si>
  <si>
    <t>Drunken Driving/ Consumption of alcohol and drug - 0tio0l Highways under Other department - Death</t>
  </si>
  <si>
    <t>Driving on Wrong side - 0tio0l Highways under NHAI - Total Accidents</t>
  </si>
  <si>
    <t>Driving on Wrong side - 0tio0l Highways under NHAI - Death</t>
  </si>
  <si>
    <t>Driving on Wrong side - 0tio0l Highways under State PWD - Total Accidents</t>
  </si>
  <si>
    <t>Driving on Wrong side - 0tio0l Highways under State PWD - Death</t>
  </si>
  <si>
    <t>Driving on Wrong side - 0tio0l Highways under Other department - Total Accidents</t>
  </si>
  <si>
    <t>Driving on Wrong side - 0tio0l Highways under Other department - Death</t>
  </si>
  <si>
    <t>Jumping Red Light - 0tio0l Highways under NHAI - Total Accidents</t>
  </si>
  <si>
    <t>Jumping Red Light - 0tio0l Highways under NHAI - Death</t>
  </si>
  <si>
    <t>Jumping Red Light - 0tio0l Highways under State PWD - Total Accidents</t>
  </si>
  <si>
    <t>Jumping Red Light - 0tio0l Highways under State PWD - Death</t>
  </si>
  <si>
    <t>Jumping Red Light - 0tio0l Highways under Other department - Total Accidents</t>
  </si>
  <si>
    <t>Jumping Red Light - 0tio0l Highways under Other department - Death</t>
  </si>
  <si>
    <t>Use of Mobile Phone - 0tio0l Highways under NHAI - Total Accidents</t>
  </si>
  <si>
    <t>Use of Mobile Phone - 0tio0l Highways under NHAI - Death</t>
  </si>
  <si>
    <t>Use of Mobile Phone - 0tio0l Highways under State PWD - Total Accidents</t>
  </si>
  <si>
    <t>Use of Mobile Phone - 0tio0l Highways under State PWD - Death</t>
  </si>
  <si>
    <t>Use of Mobile Phone - 0tio0l Highways under Other department - Total Accidents</t>
  </si>
  <si>
    <t>Use of Mobile Phone - 0tio0l Highways under Other department - Death</t>
  </si>
  <si>
    <t>Others - 0tio0l Highways under NHAI - Total Accidents</t>
  </si>
  <si>
    <t>Others - 0tio0l Highways under NHAI - Death</t>
  </si>
  <si>
    <t>Others - 0tio0l Highways under State PWD - Total Accidents</t>
  </si>
  <si>
    <t>Others - 0tio0l Highways under State PWD - Death</t>
  </si>
  <si>
    <t>Others - 0tio0l Highways under Other department - Total Accidents</t>
  </si>
  <si>
    <t>Others - 0tio0l Highways under Other department - Death</t>
  </si>
  <si>
    <t>Total - 0tio0l Highways under NHAI - Total Accidents</t>
  </si>
  <si>
    <t>Total - 0tio0l Highways under NHAI - Death</t>
  </si>
  <si>
    <t>Total - 0tio0l Highways under State PWD - Total Accidents</t>
  </si>
  <si>
    <t>Total - 0tio0l Highways under State PWD - Death</t>
  </si>
  <si>
    <t>Total - 0tio0l Highways under Other department - Total Accidents</t>
  </si>
  <si>
    <t>Total - 0tio0l Highways under Other department - Death</t>
  </si>
  <si>
    <t>Straight Road - Number of Accidents - Number</t>
  </si>
  <si>
    <t>Straight Road - Persons  Killed - Number</t>
  </si>
  <si>
    <t>Straight Road - Persons Injured - Greviously Injured</t>
  </si>
  <si>
    <t>Straight Road - Persons Injured - Minor Injury</t>
  </si>
  <si>
    <t>Straight Road - Persons Injured - Total Injured</t>
  </si>
  <si>
    <t>Curved Road - Number of Accidents</t>
  </si>
  <si>
    <t>Curved Road - Persons  Killed</t>
  </si>
  <si>
    <t>Curved Road - Persons Injured - Greviously Injured</t>
  </si>
  <si>
    <t>Curved Road - Persons Injured - Minor Injury</t>
  </si>
  <si>
    <t>Curved Road - Persons Injured - Total Injured</t>
  </si>
  <si>
    <t>Bridge - Number of Accidents</t>
  </si>
  <si>
    <t>Bridge - Persons  Killed</t>
  </si>
  <si>
    <t>Bridge - Persons Injured - Greviously Injured</t>
  </si>
  <si>
    <t>Bridge - Persons Injured - Minor Injury</t>
  </si>
  <si>
    <t>Bridge - Persons Injured - Total Injured</t>
  </si>
  <si>
    <t>Culvert - Number of Accidents</t>
  </si>
  <si>
    <t>Culvert - Persons  Killed</t>
  </si>
  <si>
    <t>Culvert - Persons Injured - Greviously Injured</t>
  </si>
  <si>
    <t>Culvert - Persons Injured - Minor Injury</t>
  </si>
  <si>
    <t>Culvert - Persons Injured - Total Injured</t>
  </si>
  <si>
    <t>Pot Holes - Number of Accidents</t>
  </si>
  <si>
    <t>Pot Holes - Persons  Killed</t>
  </si>
  <si>
    <t>Pot Holes - Persons Injured - Greviously Injured</t>
  </si>
  <si>
    <t>Pot Holes - Persons Injured - Minor Injury</t>
  </si>
  <si>
    <t>Pot Holes - Persons Injured - Total Injured</t>
  </si>
  <si>
    <t>Steep Grade - Number of Accidents</t>
  </si>
  <si>
    <t>Steep Grade - Persons  Killed</t>
  </si>
  <si>
    <t>Steep Grade - Persons Injured - Greviously Injured</t>
  </si>
  <si>
    <t>Steep Grade - Persons Injured - Minor Injury</t>
  </si>
  <si>
    <t>Steep Grade - Persons Injured - Total Injured</t>
  </si>
  <si>
    <t>Ongoing Road Works/Under Construction - Number of Accidents</t>
  </si>
  <si>
    <t>Ongoing Road Works/Under Construction - Persons  Killed</t>
  </si>
  <si>
    <t>Ongoing Road Works/Under Construction - Persons Injured - Greviously Injured</t>
  </si>
  <si>
    <t>Ongoing Road Works/Under Construction - Persons Injured - Minor Injury</t>
  </si>
  <si>
    <t>Ongoing Road Works/Under Construction - Persons Injured - Total Injured</t>
  </si>
  <si>
    <t>Others - Number of Accidents</t>
  </si>
  <si>
    <t>Others - Persons  Killed</t>
  </si>
  <si>
    <t>Others - Persons Injured - Greviously Injured2</t>
  </si>
  <si>
    <t>Others - Persons Injured - Minor Injury3</t>
  </si>
  <si>
    <t>Others - Persons Injured - Total Injured</t>
  </si>
  <si>
    <t>Pedestrian - Male</t>
  </si>
  <si>
    <t>Pedestrian - Female</t>
  </si>
  <si>
    <t>Pedestrian - Total</t>
  </si>
  <si>
    <t>Bicycles - Male</t>
  </si>
  <si>
    <t>Bicycles - Female</t>
  </si>
  <si>
    <t>Bicycles - Total</t>
  </si>
  <si>
    <t>Two Wheelers - Male</t>
  </si>
  <si>
    <t>Two Wheelers - Female</t>
  </si>
  <si>
    <t>Two Wheelers - Total</t>
  </si>
  <si>
    <t>Two Wheelers - Rank</t>
  </si>
  <si>
    <t>Auto Rickshaws - Male</t>
  </si>
  <si>
    <t>Auto Rickshaws - Female</t>
  </si>
  <si>
    <t>Auto Rickshaws - Total</t>
  </si>
  <si>
    <t>Cars, taxies Vans andLMV - Male</t>
  </si>
  <si>
    <t>Cars, taxies Vans andLMV - Female</t>
  </si>
  <si>
    <t>Cars, taxies Vans andLMV - Total</t>
  </si>
  <si>
    <t>Trucks/Lorries - Male</t>
  </si>
  <si>
    <t>Trucks/Lorries - Female</t>
  </si>
  <si>
    <t>Trucks/Lorries - Total</t>
  </si>
  <si>
    <t>Buses - Male</t>
  </si>
  <si>
    <t>Buses - Female</t>
  </si>
  <si>
    <t>Buses - Total</t>
  </si>
  <si>
    <t>Other non  Motor vehicles(E-Rickshaw) - Male</t>
  </si>
  <si>
    <t>Other non  Motor vehicles(E-Rickshaw) - Female</t>
  </si>
  <si>
    <t>Other non  Motor vehicles(E-Rickshaw) - Total</t>
  </si>
  <si>
    <t>Others - Male</t>
  </si>
  <si>
    <t>Others - Female</t>
  </si>
  <si>
    <t>Others - Total</t>
  </si>
  <si>
    <t>Traffic Light Sig0l - Total number of Accidents</t>
  </si>
  <si>
    <t>Traffic Light Sig0l - Persons Killed</t>
  </si>
  <si>
    <t>Traffic Light Sig0l - Persons Injured - Greviously Injured</t>
  </si>
  <si>
    <t>Traffic Light Sig0l - Persons Injured - Minor Injury</t>
  </si>
  <si>
    <t>Traffic Light Sig0l - Persons Injured - Total Injured</t>
  </si>
  <si>
    <t>Police Controlled - Total number of Accidents</t>
  </si>
  <si>
    <t>Police Controlled - Persons Killed</t>
  </si>
  <si>
    <t>Police Controlled - Persons Injured - Greviously Injured</t>
  </si>
  <si>
    <t>Police Controlled - Persons Injured - Minor Injury</t>
  </si>
  <si>
    <t>Police Controlled - Persons Injured - Total Injured</t>
  </si>
  <si>
    <t>Stop Sign - Total number of Accidents</t>
  </si>
  <si>
    <t>Stop Sign - Persons Killed</t>
  </si>
  <si>
    <t>Stop Sign - Persons Injured - Greviously Injured</t>
  </si>
  <si>
    <t>Stop Sign - Persons Injured - Minor Injury</t>
  </si>
  <si>
    <t>Stop Sign - Persons Injured - Total Injured</t>
  </si>
  <si>
    <t>Flashing Sig0l/Blinker - Total number of Accidents</t>
  </si>
  <si>
    <t>Flashing Sig0l/Blinker - Persons Killed</t>
  </si>
  <si>
    <t>Flashing Sig0l/Blinker - Persons Injured - Greviously Injured</t>
  </si>
  <si>
    <t>Flashing Sig0l/Blinker - Persons Injured - Minor Injury</t>
  </si>
  <si>
    <t>Flashing Sig0l/Blinker - Persons Injured - Total Injured</t>
  </si>
  <si>
    <t>Uncontrolled - Total number of Accidents - Number</t>
  </si>
  <si>
    <t>Uncontrolled - Total number of Accidents - Rank</t>
  </si>
  <si>
    <t>Uncontrolled - Persons Killed - Number</t>
  </si>
  <si>
    <t>Uncontrolled - Persons Killed - Rank</t>
  </si>
  <si>
    <t>Uncontrolled - Persons Injured - Greviously Injured</t>
  </si>
  <si>
    <t>Uncontrolled - Persons Injured - Minor Injury</t>
  </si>
  <si>
    <t>Uncontrolled - Persons Injured - Total Injured</t>
  </si>
  <si>
    <t>Others - Total number of Accidents</t>
  </si>
  <si>
    <t>Others - Persons Killed2</t>
  </si>
  <si>
    <t>Others - Persons Injured - Greviously Injured3</t>
  </si>
  <si>
    <t>Others - Persons Injured - Minor Injury4</t>
  </si>
  <si>
    <t>Others - Persons Injured - Total Injured5</t>
  </si>
  <si>
    <t>Pedestrians - 0tio0l Highways under NHAI - Total Accidents</t>
  </si>
  <si>
    <t>Pedestrians - 0tio0l Highways under NHAI - Death</t>
  </si>
  <si>
    <t>Pedestrians - 0tio0l Highways under State PWD - Total Accidents</t>
  </si>
  <si>
    <t>Pedestrians - 0tio0l Highways under State PWD - Death</t>
  </si>
  <si>
    <t>Pedestrians - 0tio0l Highways under Other department - Total Accidents</t>
  </si>
  <si>
    <t>Pedestrians - 0tio0l Highways under Other department - Death</t>
  </si>
  <si>
    <t>Bicycles - 0tio0l Highways under NHAI - Total Accidents</t>
  </si>
  <si>
    <t>Bicycles - 0tio0l Highways under NHAI - Death</t>
  </si>
  <si>
    <t>Bicycles - 0tio0l Highways under State PWD - Total Accidents</t>
  </si>
  <si>
    <t>Bicycles - 0tio0l Highways under State PWD - Death</t>
  </si>
  <si>
    <t>Bicycles - 0tio0l Highways under Other department - Total Accidents</t>
  </si>
  <si>
    <t>Bicycles - 0tio0l Highways under Other department - Death</t>
  </si>
  <si>
    <t>Two Wheelers - 0tio0l Highways under NHAI - Total Accidents</t>
  </si>
  <si>
    <t>Two Wheelers - 0tio0l Highways under NHAI - Death</t>
  </si>
  <si>
    <t>Two Wheelers - 0tio0l Highways under State PWD - Total Accidents</t>
  </si>
  <si>
    <t>Two Wheelers - 0tio0l Highways under State PWD - Death</t>
  </si>
  <si>
    <t>Two Wheelers - 0tio0l Highways under Other department - Total Accidents</t>
  </si>
  <si>
    <t>Two Wheelers - 0tio0l Highways under Other department - Death</t>
  </si>
  <si>
    <t>Auto Rickshaws - 0tio0l Highways under NHAI - Total Accidents</t>
  </si>
  <si>
    <t>Auto Rickshaws - 0tio0l Highways under NHAI - Death</t>
  </si>
  <si>
    <t>Auto Rickshaws - 0tio0l Highways under State PWD - Total Accidents</t>
  </si>
  <si>
    <t>Auto Rickshaws - 0tio0l Highways under State PWD - Death</t>
  </si>
  <si>
    <t>Auto Rickshaws - 0tio0l Highways under Other department - Total Accidents</t>
  </si>
  <si>
    <t>Auto Rickshaws - 0tio0l Highways under Other department - Death</t>
  </si>
  <si>
    <t>Cars, Taxis, Vans and LMV - 0tio0l Highways under NHAI - Total Accidents</t>
  </si>
  <si>
    <t>Cars, Taxis, Vans and LMV - 0tio0l Highways under NHAI - Death</t>
  </si>
  <si>
    <t>Cars, Taxis, Vans and LMV - 0tio0l Highways under State PWD - Total Accidents</t>
  </si>
  <si>
    <t>Cars, Taxis, Vans and LMV - 0tio0l Highways under State PWD - Death</t>
  </si>
  <si>
    <t>Cars, Taxis, Vans and LMV - 0tio0l Highways under Other department - Total Accidents</t>
  </si>
  <si>
    <t>Cars, Taxis, Vans and LMV - 0tio0l Highways under Other department - Death</t>
  </si>
  <si>
    <t>Trucks/Lorries - 0tio0l Highways under NHAI - Total Accidents</t>
  </si>
  <si>
    <t>Trucks/Lorries - 0tio0l Highways under NHAI - Death</t>
  </si>
  <si>
    <t>Trucks/Lorries - 0tio0l Highways under State PWD - Total Accidents</t>
  </si>
  <si>
    <t>Trucks/Lorries - 0tio0l Highways under State PWD - Death</t>
  </si>
  <si>
    <t>Trucks/Lorries - 0tio0l Highways under Other department - Total Accidents</t>
  </si>
  <si>
    <t>Trucks/Lorries - 0tio0l Highways under Other department - Death</t>
  </si>
  <si>
    <t>Buses - 0tio0l Highways under NHAI - Total Accidents</t>
  </si>
  <si>
    <t>Buses - 0tio0l Highways under NHAI - Death</t>
  </si>
  <si>
    <t>Buses - 0tio0l Highways under State PWD - Total Accidents</t>
  </si>
  <si>
    <t>Buses - 0tio0l Highways under State PWD - Death</t>
  </si>
  <si>
    <t>Buses - 0tio0l Highways under Other department - Total Accidents</t>
  </si>
  <si>
    <t>Buses - 0tio0l Highways under Other department - Death</t>
  </si>
  <si>
    <t>Other Non-Motorized Vehicles(E-rickshaw etc.) - 0tio0l Highways under NHAI - Total Accidents</t>
  </si>
  <si>
    <t>Other Non-Motorized Vehicles(E-rickshaw etc.) - 0tio0l Highways under NHAI - Death</t>
  </si>
  <si>
    <t>Other Non-Motorized Vehicles(E-rickshaw etc.) - 0tio0l Highways under State PWD - Total Accidents</t>
  </si>
  <si>
    <t>Other Non-Motorized Vehicles(E-rickshaw etc.) - 0tio0l Highways under State PWD - Death</t>
  </si>
  <si>
    <t>Other Non-Motorized Vehicles(E-rickshaw etc.) - 0tio0l Highways under Other department - Total Accidents</t>
  </si>
  <si>
    <t>Other Non-Motorized Vehicles(E-rickshaw etc.) - 0tio0l Highways under Other department - Death</t>
  </si>
  <si>
    <t>Other - 0tio0l Highways under NHAI - Total Accidents</t>
  </si>
  <si>
    <t>Other - 0tio0l Highways under NHAI - Death</t>
  </si>
  <si>
    <t>Other - 0tio0l Highways under State PWD - Total Accidents</t>
  </si>
  <si>
    <t>Other - 0tio0l Highways under State PWD - Death</t>
  </si>
  <si>
    <t>Other - 0tio0l Highways under Other department - Total Accidents</t>
  </si>
  <si>
    <t>Other - 0tio0l Highways under Other department - Death</t>
  </si>
  <si>
    <t>Total - 0tio0l Highways under NHAI - Total Accidents3</t>
  </si>
  <si>
    <t>Total - 0tio0l Highways under NHAI - Death4</t>
  </si>
  <si>
    <t>Total - 0tio0l Highways under State PWD - Total Accidents5</t>
  </si>
  <si>
    <t>Total - 0tio0l Highways under State PWD - Death6</t>
  </si>
  <si>
    <t>Total - 0tio0l Highways under other department - Total Accidents7</t>
  </si>
  <si>
    <t>Total - 0tio0l Highways under other department - Death8</t>
  </si>
  <si>
    <t>2</t>
  </si>
  <si>
    <t>Minor Injured persons</t>
  </si>
  <si>
    <t>Total Injured persons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</si>
  <si>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</si>
  <si>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</si>
  <si>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</si>
  <si>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</si>
  <si>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</si>
  <si>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</si>
  <si>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</si>
  <si>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</si>
  <si>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</si>
  <si>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</si>
  <si>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</si>
  <si>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</si>
  <si>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</si>
  <si>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</si>
  <si>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</si>
  <si>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</si>
  <si>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</si>
  <si>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</si>
  <si>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</si>
  <si>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</si>
  <si>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</si>
  <si>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</si>
  <si>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</si>
  <si>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</si>
  <si>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</si>
  <si>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</si>
  <si>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</si>
  <si>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Punjab</t>
  </si>
  <si>
    <t>Rajasthan</t>
  </si>
  <si>
    <t>Sikkim</t>
  </si>
  <si>
    <t>Tamil Nadu</t>
  </si>
  <si>
    <t>Telangana</t>
  </si>
  <si>
    <t>NA</t>
  </si>
  <si>
    <t>Tripura</t>
  </si>
  <si>
    <t>Uttar Pradesh</t>
  </si>
  <si>
    <t>Uttarakhand</t>
  </si>
  <si>
    <t>West Bengal</t>
  </si>
  <si>
    <t>Greviously Injured persons</t>
  </si>
  <si>
    <t>Row Labels</t>
  </si>
  <si>
    <t>Sum of With Parked Vehicle - Total Accidents</t>
  </si>
  <si>
    <t>Sum of Hit from Back - Total Accidents</t>
  </si>
  <si>
    <t>Sum of Hit from side - Total Accidents</t>
  </si>
  <si>
    <t>Sum of Run Off Road - Total Accidents</t>
  </si>
  <si>
    <t>Sum of Fixed Object - Total Accidents</t>
  </si>
  <si>
    <t>Sum of Vehicle Overturn - Total Accidents</t>
  </si>
  <si>
    <t>Sum of Head on Collision - Total Accidents - Number</t>
  </si>
  <si>
    <t>Sum of other - Total Accidents</t>
  </si>
  <si>
    <t>Grand Total</t>
  </si>
  <si>
    <t>max</t>
  </si>
  <si>
    <t>Sum of Buses - Total</t>
  </si>
  <si>
    <t>Sum of Trucks/Lorries - Total</t>
  </si>
  <si>
    <t>Sum of Cars, taxies Vans andLMV - Total</t>
  </si>
  <si>
    <t>Sum of Auto Rickshaws - Total</t>
  </si>
  <si>
    <t>Sum of Two Wheelers - Total</t>
  </si>
  <si>
    <t>Sum of Bicycles - Total</t>
  </si>
  <si>
    <t>Sum of Pedestrian - Total</t>
  </si>
  <si>
    <t>Sum of Other non  Motor vehicles(E-Rickshaw) - Total</t>
  </si>
  <si>
    <t>%</t>
  </si>
  <si>
    <t>Sum of Drunken Driving/ Consumption of alcohol and drug - 0tio0l Highways under NHAI - Total Accidents</t>
  </si>
  <si>
    <t>Sum of Use of Mobile Phone - 0tio0l Highways under Other department - Total Accidents</t>
  </si>
  <si>
    <t>Over-Speeding</t>
  </si>
  <si>
    <t>Sum of Jumping Red Light - 0tio0l Highways under Other department - Total Accidents</t>
  </si>
  <si>
    <t>Sum of Others - 0tio0l Highways under Other department - Total Accidents</t>
  </si>
  <si>
    <t>Sum of Over-Speeding - 0tio0l Highways under State PWD - Total Accidents</t>
  </si>
  <si>
    <t>Sum of Driving on Wrong side - 0tio0l Highways under NHAI - Total Accidents</t>
  </si>
  <si>
    <t>Sum of Drunken Driving/ Consumption of alcohol and drug - 0tio0l Highways under Other department - Total Accidents</t>
  </si>
  <si>
    <t>Total Sum of Drunken Driving/ Consumption of alcohol and drug - 0tio0l Highways under NHAI - Total Accidents</t>
  </si>
  <si>
    <t>Total Sum of Use of Mobile Phone - 0tio0l Highways under Other department - Total Accidents</t>
  </si>
  <si>
    <t>Total Sum of Jumping Red Light - 0tio0l Highways under Other department - Total Accidents</t>
  </si>
  <si>
    <t>Total Sum of Others - 0tio0l Highways under Other department - Total Accidents</t>
  </si>
  <si>
    <t>Total Sum of Over-Speeding - 0tio0l Highways under State PWD - Total Accidents</t>
  </si>
  <si>
    <t>Total Sum of Driving on Wrong side - 0tio0l Highways under NHAI - Total Accidents</t>
  </si>
  <si>
    <t>Total Sum of Drunken Driving/ Consumption of alcohol and drug - 0tio0l Highways under Other department - Total Accidents</t>
  </si>
  <si>
    <t>Sum of Straight Road - Number of Accidents - Number</t>
  </si>
  <si>
    <t>Sum of Curved Road - Number of Accidents</t>
  </si>
  <si>
    <t>Sum of Bridge - Number of Accidents</t>
  </si>
  <si>
    <t>Sum of Culvert - Number of Accidents</t>
  </si>
  <si>
    <t>Sum of Pot Holes - Number of Accidents</t>
  </si>
  <si>
    <t>Sum of Steep Grade - Number of Accidents</t>
  </si>
  <si>
    <t>Sum of Two Wheelers - Female</t>
  </si>
  <si>
    <t>Sum of Two Wheelers - Male</t>
  </si>
  <si>
    <t>Sum of Bicycles - Female</t>
  </si>
  <si>
    <t>Sum of Bicycles - Male</t>
  </si>
  <si>
    <t>Sum of Pedestrian - Female</t>
  </si>
  <si>
    <t>Sum of Pedestrian - Male</t>
  </si>
  <si>
    <t>Sum of Auto Rickshaws - Male</t>
  </si>
  <si>
    <t>Sum of Auto Rickshaws - Female</t>
  </si>
  <si>
    <t>Sum of Cars, taxies Vans andLMV - Male</t>
  </si>
  <si>
    <t>Sum of Cars, taxies Vans andLMV - Female</t>
  </si>
  <si>
    <t>Sum of Trucks/Lorries - Male</t>
  </si>
  <si>
    <t>Sum of Trucks/Lorries - Female</t>
  </si>
  <si>
    <t>Sum of Buses - Female</t>
  </si>
  <si>
    <t>Sum of Buses - Male</t>
  </si>
  <si>
    <t>Sum of Other non  Motor vehicles(E-Rickshaw) - Male</t>
  </si>
  <si>
    <t>Sum of Other non  Motor vehicles(E-Rickshaw) - Female</t>
  </si>
  <si>
    <t>Sum of Others - Male</t>
  </si>
  <si>
    <t>Sum of Others - Female</t>
  </si>
  <si>
    <t>Sum of Greviously Injured persons</t>
  </si>
  <si>
    <t>Sum of Minor Injured persons</t>
  </si>
  <si>
    <t>Sum of Total Injured persons</t>
  </si>
  <si>
    <t>Total Type of casualties By Vehicles.</t>
  </si>
  <si>
    <t xml:space="preserve"> Road casualties Type of Collision-Total Accidents</t>
  </si>
  <si>
    <t>Sum of number of casualties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</si>
</sst>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charset val="134"/>
      <scheme val="minor"/>
    </font>
    <font>
      <b/>
      <sz val="14"/>
      <color rgb="FFD6DCE5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5117038483843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222B3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9" fontId="0" fillId="2" borderId="0" xfId="1" applyFont="1" applyFill="1"/>
    <xf numFmtId="0" fontId="0" fillId="3" borderId="0" xfId="0" applyFill="1"/>
    <xf numFmtId="9" fontId="0" fillId="3" borderId="0" xfId="1" applyFont="1" applyFill="1"/>
    <xf numFmtId="0" fontId="0" fillId="4" borderId="0" xfId="0" applyFill="1"/>
    <xf numFmtId="9" fontId="0" fillId="4" borderId="0" xfId="1" applyFont="1" applyFill="1"/>
    <xf numFmtId="0" fontId="1" fillId="0" borderId="0" xfId="0" applyFont="1" applyAlignment="1">
      <alignment horizontal="center" vertical="center"/>
    </xf>
    <xf numFmtId="0" fontId="0" fillId="5" borderId="1" xfId="0" applyFill="1" applyBorder="1"/>
    <xf numFmtId="0" fontId="0" fillId="5" borderId="2" xfId="0" applyFill="1" applyBorder="1"/>
    <xf numFmtId="0" fontId="0" fillId="0" borderId="0" xfId="0" applyAlignment="1">
      <alignment horizontal="left" indent="1"/>
    </xf>
    <xf numFmtId="0" fontId="0" fillId="6" borderId="0" xfId="0" applyFill="1"/>
    <xf numFmtId="9" fontId="0" fillId="0" borderId="0" xfId="1" applyFont="1"/>
    <xf numFmtId="0" fontId="0" fillId="0" borderId="0" xfId="0" applyAlignment="1">
      <alignment horizontal="center"/>
    </xf>
    <xf numFmtId="0" fontId="0" fillId="7" borderId="0" xfId="0" applyFill="1"/>
    <xf numFmtId="0" fontId="0" fillId="8" borderId="3" xfId="0" applyFill="1" applyBorder="1"/>
    <xf numFmtId="0" fontId="2" fillId="7" borderId="0" xfId="0" applyFont="1" applyFill="1"/>
    <xf numFmtId="0" fontId="3" fillId="2" borderId="0" xfId="0" applyFont="1" applyFill="1"/>
    <xf numFmtId="0" fontId="4" fillId="9" borderId="0" xfId="0" applyFont="1" applyFill="1"/>
    <xf numFmtId="0" fontId="5" fillId="9" borderId="0" xfId="0" applyFont="1" applyFill="1"/>
    <xf numFmtId="0" fontId="4" fillId="4" borderId="0" xfId="0" applyFont="1" applyFill="1"/>
    <xf numFmtId="0" fontId="4" fillId="0" borderId="0" xfId="0" applyFont="1"/>
    <xf numFmtId="0" fontId="5" fillId="0" borderId="0" xfId="0" applyFont="1"/>
    <xf numFmtId="0" fontId="4" fillId="9" borderId="0" xfId="0" applyFont="1" applyFill="1" applyAlignment="1">
      <alignment horizontal="right"/>
    </xf>
    <xf numFmtId="0" fontId="0" fillId="10" borderId="0" xfId="0" applyFill="1"/>
    <xf numFmtId="0" fontId="0" fillId="0" borderId="0" xfId="0" pivotButton="1"/>
  </cellXfs>
  <cellStyles count="2">
    <cellStyle name="Normal" xfId="0" builtinId="0"/>
    <cellStyle name="Percent" xfId="1" builtinId="5"/>
  </cellStyles>
  <dxfs count="6">
    <dxf>
      <alignment horizontal="left"/>
    </dxf>
    <dxf>
      <font>
        <b val="0"/>
        <i val="0"/>
        <strike val="0"/>
        <u val="none"/>
        <sz val="11"/>
        <color theme="1"/>
        <name val="Calibri"/>
        <scheme val="none"/>
      </font>
    </dxf>
    <dxf>
      <font>
        <b/>
        <i val="0"/>
        <color theme="2"/>
        <name val="Calibri"/>
        <scheme val="none"/>
      </font>
      <fill>
        <patternFill patternType="solid">
          <bgColor theme="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3"/>
        </patternFill>
      </fill>
    </dxf>
    <dxf>
      <font>
        <color theme="2"/>
      </font>
      <fill>
        <patternFill patternType="solid">
          <bgColor theme="4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0"/>
      </font>
      <fill>
        <patternFill patternType="solid">
          <bgColor theme="4" tint="-0.24994659260841701"/>
        </patternFill>
      </fill>
    </dxf>
  </dxfs>
  <tableStyles count="4" defaultTableStyle="TableStyleMedium2" defaultPivotStyle="PivotStyleLight16">
    <tableStyle name="Slicer Style 1" pivot="0" table="0" count="1">
      <tableStyleElement type="wholeTable" dxfId="5"/>
    </tableStyle>
    <tableStyle name="Slicer Style 2" pivot="0" table="0" count="1">
      <tableStyleElement type="wholeTable" dxfId="4"/>
    </tableStyle>
    <tableStyle name="Slicer Style 3" pivot="0" table="0" count="1">
      <tableStyleElement type="wholeTable" dxfId="3"/>
    </tableStyle>
    <tableStyle name="Slicer Style 4" pivot="0" table="0" count="1">
      <tableStyleElement type="wholeTable" dxfId="2"/>
    </tableStyle>
  </tableStyles>
  <colors>
    <mruColors>
      <color rgb="FF303B4A"/>
      <color rgb="FF000066"/>
      <color rgb="FFFF8C19"/>
      <color rgb="FF222B32"/>
    </mruColors>
  </colors>
  <extLst>
    <ext xmlns:x14="http://schemas.microsoft.com/office/spreadsheetml/2009/9/main" uri="{EB79DEF2-80B8-43e5-95BD-54CBDDF9020C}">
      <x14:slicerStyles defaultSlicerStyle="SlicerStyleLight1">
        <x14:slicerStyle name="Slicer Style 1"/>
        <x14:slicerStyle name="Slicer Style 2"/>
        <x14:slicerStyle name="Slicer Style 3"/>
        <x14:slicerStyle name="Slicer Style 4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[Road accident Project 2022- Main.xlsx]collision!PivotTable5</c:name>
    <c:fmtId val="3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collision!$B$4</c:f>
              <c:strCache>
                <c:ptCount val="1"/>
                <c:pt idx="0">
                  <c:v>Sum of With Parked Vehicle - Total Accidents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collision!$A$5:$A$6</c:f>
              <c:strCache>
                <c:ptCount val="1"/>
                <c:pt idx="0">
                  <c:v>Mizoram</c:v>
                </c:pt>
              </c:strCache>
            </c:strRef>
          </c:cat>
          <c:val>
            <c:numRef>
              <c:f>collision!$B$5:$B$6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collision!$C$4</c:f>
              <c:strCache>
                <c:ptCount val="1"/>
                <c:pt idx="0">
                  <c:v>Sum of Hit from Back - Total Accidents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collision!$A$5:$A$6</c:f>
              <c:strCache>
                <c:ptCount val="1"/>
                <c:pt idx="0">
                  <c:v>Mizoram</c:v>
                </c:pt>
              </c:strCache>
            </c:strRef>
          </c:cat>
          <c:val>
            <c:numRef>
              <c:f>collision!$C$5:$C$6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2"/>
          <c:order val="2"/>
          <c:tx>
            <c:strRef>
              <c:f>collision!$D$4</c:f>
              <c:strCache>
                <c:ptCount val="1"/>
                <c:pt idx="0">
                  <c:v>Sum of Hit from side - Total Accidents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collision!$A$5:$A$6</c:f>
              <c:strCache>
                <c:ptCount val="1"/>
                <c:pt idx="0">
                  <c:v>Mizoram</c:v>
                </c:pt>
              </c:strCache>
            </c:strRef>
          </c:cat>
          <c:val>
            <c:numRef>
              <c:f>collision!$D$5:$D$6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3"/>
          <c:order val="3"/>
          <c:tx>
            <c:strRef>
              <c:f>collision!$E$4</c:f>
              <c:strCache>
                <c:ptCount val="1"/>
                <c:pt idx="0">
                  <c:v>Sum of Run Off Road - Total Accidents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collision!$A$5:$A$6</c:f>
              <c:strCache>
                <c:ptCount val="1"/>
                <c:pt idx="0">
                  <c:v>Mizoram</c:v>
                </c:pt>
              </c:strCache>
            </c:strRef>
          </c:cat>
          <c:val>
            <c:numRef>
              <c:f>collision!$E$5:$E$6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4"/>
          <c:order val="4"/>
          <c:tx>
            <c:strRef>
              <c:f>collision!$F$4</c:f>
              <c:strCache>
                <c:ptCount val="1"/>
                <c:pt idx="0">
                  <c:v>Sum of Fixed Object - Total Accidents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collision!$A$5:$A$6</c:f>
              <c:strCache>
                <c:ptCount val="1"/>
                <c:pt idx="0">
                  <c:v>Mizoram</c:v>
                </c:pt>
              </c:strCache>
            </c:strRef>
          </c:cat>
          <c:val>
            <c:numRef>
              <c:f>collision!$F$5:$F$6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collision!$G$4</c:f>
              <c:strCache>
                <c:ptCount val="1"/>
                <c:pt idx="0">
                  <c:v>Sum of Vehicle Overturn - Total Accidents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collision!$A$5:$A$6</c:f>
              <c:strCache>
                <c:ptCount val="1"/>
                <c:pt idx="0">
                  <c:v>Mizoram</c:v>
                </c:pt>
              </c:strCache>
            </c:strRef>
          </c:cat>
          <c:val>
            <c:numRef>
              <c:f>collision!$G$5:$G$6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collision!$H$4</c:f>
              <c:strCache>
                <c:ptCount val="1"/>
                <c:pt idx="0">
                  <c:v>Sum of Head on Collision - Total Accidents - Number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collision!$A$5:$A$6</c:f>
              <c:strCache>
                <c:ptCount val="1"/>
                <c:pt idx="0">
                  <c:v>Mizoram</c:v>
                </c:pt>
              </c:strCache>
            </c:strRef>
          </c:cat>
          <c:val>
            <c:numRef>
              <c:f>collision!$H$5:$H$6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7"/>
          <c:order val="7"/>
          <c:tx>
            <c:strRef>
              <c:f>collision!$I$4</c:f>
              <c:strCache>
                <c:ptCount val="1"/>
                <c:pt idx="0">
                  <c:v>Sum of other - Total Accidents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collision!$A$5:$A$6</c:f>
              <c:strCache>
                <c:ptCount val="1"/>
                <c:pt idx="0">
                  <c:v>Mizoram</c:v>
                </c:pt>
              </c:strCache>
            </c:strRef>
          </c:cat>
          <c:val>
            <c:numRef>
              <c:f>collision!$I$5:$I$6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495936"/>
        <c:axId val="1854995952"/>
      </c:barChart>
      <c:catAx>
        <c:axId val="155749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995952"/>
        <c:crosses val="autoZero"/>
        <c:auto val="1"/>
        <c:lblAlgn val="ctr"/>
        <c:lblOffset val="100"/>
        <c:noMultiLvlLbl val="0"/>
      </c:catAx>
      <c:valAx>
        <c:axId val="18549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495936"/>
        <c:crosses val="autoZero"/>
        <c:crossBetween val="between"/>
      </c:valAx>
      <c:spPr>
        <a:solidFill>
          <a:srgbClr val="303B4A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75957650563998"/>
          <c:y val="1.9168156127723299E-2"/>
          <c:w val="0.33097015322409001"/>
          <c:h val="0.98083184387227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303B4A"/>
    </a:solidFill>
    <a:ln w="9525" cap="flat" cmpd="sng" algn="ctr">
      <a:solidFill>
        <a:schemeClr val="tx2">
          <a:lumMod val="75000"/>
        </a:schemeClr>
      </a:solidFill>
      <a:round/>
    </a:ln>
    <a:effectLst/>
  </c:spPr>
  <c:txPr>
    <a:bodyPr/>
    <a:lstStyle/>
    <a:p>
      <a:pPr>
        <a:defRPr lang="en-US" u="none"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60360394017"/>
          <c:y val="0.125366929133858"/>
          <c:w val="0.72361074789438096"/>
          <c:h val="0.81675373270076301"/>
        </c:manualLayout>
      </c:layout>
      <c:doughnutChart>
        <c:varyColors val="1"/>
        <c:ser>
          <c:idx val="0"/>
          <c:order val="0"/>
          <c:spPr>
            <a:gradFill>
              <a:gsLst>
                <a:gs pos="91000">
                  <a:srgbClr val="00B050"/>
                </a:gs>
                <a:gs pos="0">
                  <a:srgbClr val="0070C0"/>
                </a:gs>
              </a:gsLst>
              <a:lin ang="3720000" scaled="0"/>
            </a:gradFill>
            <a:ln w="19050">
              <a:noFill/>
            </a:ln>
          </c:spPr>
          <c:dPt>
            <c:idx val="0"/>
            <c:bubble3D val="0"/>
            <c:spPr>
              <a:gradFill>
                <a:gsLst>
                  <a:gs pos="52000">
                    <a:srgbClr val="92D050"/>
                  </a:gs>
                  <a:gs pos="4000">
                    <a:srgbClr val="FFC000"/>
                  </a:gs>
                </a:gsLst>
                <a:lin ang="3720000" scaled="0"/>
              </a:gradFill>
              <a:ln w="19050">
                <a:noFill/>
              </a:ln>
              <a:effectLst/>
            </c:spPr>
          </c:dPt>
          <c:dPt>
            <c:idx val="1"/>
            <c:bubble3D val="0"/>
            <c:spPr>
              <a:gradFill>
                <a:gsLst>
                  <a:gs pos="91000">
                    <a:srgbClr val="00B050"/>
                  </a:gs>
                  <a:gs pos="0">
                    <a:srgbClr val="0070C0"/>
                  </a:gs>
                </a:gsLst>
                <a:lin ang="3720000" scaled="0"/>
              </a:gradFill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11884287523911399"/>
                  <c:y val="-0.13195876288659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8803769875276602E-2"/>
                  <c:y val="0.13195876288659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typeofinjury!$C$48:$C$49</c:f>
              <c:numCache>
                <c:formatCode>0%</c:formatCode>
                <c:ptCount val="2"/>
                <c:pt idx="0">
                  <c:v>0.37829303210650522</c:v>
                </c:pt>
                <c:pt idx="1">
                  <c:v>0.62170696789349478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gender!$A$44:$A$46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TOTAL</c:v>
                </c:pt>
              </c:strCache>
            </c:strRef>
          </c:cat>
          <c:val>
            <c:numRef>
              <c:f>gender!$B$44:$B$46</c:f>
              <c:numCache>
                <c:formatCode>General</c:formatCode>
                <c:ptCount val="3"/>
                <c:pt idx="0">
                  <c:v>133013</c:v>
                </c:pt>
                <c:pt idx="1">
                  <c:v>19350</c:v>
                </c:pt>
                <c:pt idx="2">
                  <c:v>152363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378624"/>
        <c:axId val="1850379168"/>
      </c:barChart>
      <c:catAx>
        <c:axId val="185037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79168"/>
        <c:crosses val="autoZero"/>
        <c:auto val="1"/>
        <c:lblAlgn val="ctr"/>
        <c:lblOffset val="100"/>
        <c:noMultiLvlLbl val="0"/>
      </c:catAx>
      <c:valAx>
        <c:axId val="18503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7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gender!$A$44:$A$46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TOTAL</c:v>
                </c:pt>
              </c:strCache>
            </c:strRef>
          </c:cat>
          <c:val>
            <c:numRef>
              <c:f>gender!$B$44:$B$46</c:f>
              <c:numCache>
                <c:formatCode>General</c:formatCode>
                <c:ptCount val="3"/>
                <c:pt idx="0">
                  <c:v>133013</c:v>
                </c:pt>
                <c:pt idx="1">
                  <c:v>19350</c:v>
                </c:pt>
                <c:pt idx="2">
                  <c:v>152363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383520"/>
        <c:axId val="1855601584"/>
      </c:barChart>
      <c:catAx>
        <c:axId val="18503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601584"/>
        <c:crosses val="autoZero"/>
        <c:auto val="1"/>
        <c:lblAlgn val="ctr"/>
        <c:lblOffset val="100"/>
        <c:noMultiLvlLbl val="0"/>
      </c:catAx>
      <c:valAx>
        <c:axId val="18556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8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number of casualties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5071098426801E-2"/>
          <c:y val="0.30385650048108098"/>
          <c:w val="0.59443079113061403"/>
          <c:h val="0.56774834567125498"/>
        </c:manualLayout>
      </c:layout>
      <c:doughnutChart>
        <c:varyColors val="1"/>
        <c:ser>
          <c:idx val="0"/>
          <c:order val="0"/>
          <c:tx>
            <c:strRef>
              <c:f>collision!$E$45</c:f>
              <c:strCache>
                <c:ptCount val="1"/>
                <c:pt idx="0">
                  <c:v>Sum of number of casualities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2.6109649838757399E-2"/>
                  <c:y val="-9.97506234413969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collision!$D$46:$D$55</c:f>
              <c:strCache>
                <c:ptCount val="10"/>
                <c:pt idx="0">
                  <c:v>Road Accidents</c:v>
                </c:pt>
                <c:pt idx="1">
                  <c:v>Hit and Run</c:v>
                </c:pt>
                <c:pt idx="2">
                  <c:v>With Parked Vehicle </c:v>
                </c:pt>
                <c:pt idx="3">
                  <c:v>Hit from Back </c:v>
                </c:pt>
                <c:pt idx="4">
                  <c:v>Hit from side</c:v>
                </c:pt>
                <c:pt idx="5">
                  <c:v>Run Off Road</c:v>
                </c:pt>
                <c:pt idx="6">
                  <c:v>Fixed Object </c:v>
                </c:pt>
                <c:pt idx="7">
                  <c:v>Vehicle Overturn</c:v>
                </c:pt>
                <c:pt idx="8">
                  <c:v>Head on Collision</c:v>
                </c:pt>
                <c:pt idx="9">
                  <c:v>Others</c:v>
                </c:pt>
              </c:strCache>
            </c:strRef>
          </c:cat>
          <c:val>
            <c:numRef>
              <c:f>collision!$E$46:$E$55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18</c:v>
                </c:pt>
                <c:pt idx="3">
                  <c:v>40</c:v>
                </c:pt>
                <c:pt idx="4">
                  <c:v>2</c:v>
                </c:pt>
                <c:pt idx="5">
                  <c:v>0</c:v>
                </c:pt>
                <c:pt idx="6">
                  <c:v>20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303B4A"/>
    </a:solidFill>
    <a:ln w="9525" cap="flat" cmpd="sng" algn="ctr">
      <a:solidFill>
        <a:schemeClr val="tx2">
          <a:lumMod val="75000"/>
        </a:schemeClr>
      </a:solidFill>
      <a:round/>
    </a:ln>
    <a:effectLst/>
  </c:spPr>
  <c:txPr>
    <a:bodyPr/>
    <a:lstStyle/>
    <a:p>
      <a:pPr>
        <a:defRPr lang="en-US">
          <a:solidFill>
            <a:schemeClr val="bg1">
              <a:lumMod val="9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125905781475202"/>
          <c:y val="0.118976765927647"/>
          <c:w val="0.58615382528072102"/>
          <c:h val="0.71214957507549104"/>
        </c:manualLayout>
      </c:layout>
      <c:doughnutChart>
        <c:varyColors val="1"/>
        <c:ser>
          <c:idx val="0"/>
          <c:order val="0"/>
          <c:spPr>
            <a:solidFill>
              <a:schemeClr val="bg2">
                <a:lumMod val="90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cause!$I$3:$I$4</c:f>
              <c:numCache>
                <c:formatCode>0%</c:formatCode>
                <c:ptCount val="2"/>
                <c:pt idx="0">
                  <c:v>6.5968448440536176E-2</c:v>
                </c:pt>
                <c:pt idx="1">
                  <c:v>0.93403155155946382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501876492664597E-2"/>
          <c:y val="5.63380281690141E-2"/>
          <c:w val="0.79530023882633905"/>
          <c:h val="0.93065210158589295"/>
        </c:manualLayout>
      </c:layout>
      <c:doughnutChart>
        <c:varyColors val="1"/>
        <c:ser>
          <c:idx val="0"/>
          <c:order val="0"/>
          <c:spPr>
            <a:solidFill>
              <a:schemeClr val="bg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cause!$I$6:$I$7</c:f>
              <c:numCache>
                <c:formatCode>0%</c:formatCode>
                <c:ptCount val="2"/>
                <c:pt idx="0">
                  <c:v>0.7550637288805454</c:v>
                </c:pt>
                <c:pt idx="1">
                  <c:v>0.2449362711194546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06609206241901"/>
          <c:y val="6.4635253594127307E-2"/>
          <c:w val="0.69676128989798203"/>
          <c:h val="0.85780244209292"/>
        </c:manualLayout>
      </c:layout>
      <c:doughnutChart>
        <c:varyColors val="1"/>
        <c:ser>
          <c:idx val="0"/>
          <c:order val="0"/>
          <c:spPr>
            <a:solidFill>
              <a:schemeClr val="bg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road!$E$44:$E$45</c:f>
              <c:numCache>
                <c:formatCode>0%</c:formatCode>
                <c:ptCount val="2"/>
                <c:pt idx="0">
                  <c:v>0.78423623658611519</c:v>
                </c:pt>
                <c:pt idx="1">
                  <c:v>0.21576376341388476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road!$E$48:$E$49</c:f>
              <c:numCache>
                <c:formatCode>0%</c:formatCode>
                <c:ptCount val="2"/>
                <c:pt idx="0">
                  <c:v>0.13975809202199779</c:v>
                </c:pt>
                <c:pt idx="1">
                  <c:v>0.86024190797800226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1724957277951E-3"/>
          <c:y val="0.10244930494799299"/>
          <c:w val="0.80205154114323995"/>
          <c:h val="0.89066059225512495"/>
        </c:manualLayout>
      </c:layout>
      <c:doughnutChart>
        <c:varyColors val="1"/>
        <c:ser>
          <c:idx val="0"/>
          <c:order val="0"/>
          <c:spPr>
            <a:solidFill>
              <a:schemeClr val="bg2">
                <a:lumMod val="10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1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gender!$D$44:$D$45</c:f>
              <c:numCache>
                <c:formatCode>General</c:formatCode>
                <c:ptCount val="2"/>
                <c:pt idx="0">
                  <c:v>133013</c:v>
                </c:pt>
                <c:pt idx="1">
                  <c:v>152363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219508009047701E-2"/>
          <c:y val="0"/>
          <c:w val="0.82746667536089802"/>
          <c:h val="1"/>
        </c:manualLayout>
      </c:layout>
      <c:doughnutChart>
        <c:varyColors val="1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gender!$D$47:$D$48</c:f>
              <c:numCache>
                <c:formatCode>General</c:formatCode>
                <c:ptCount val="2"/>
                <c:pt idx="0">
                  <c:v>19350</c:v>
                </c:pt>
                <c:pt idx="1">
                  <c:v>152363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66003616636502E-2"/>
          <c:y val="9.1964566929133906E-2"/>
          <c:w val="0.84086799276672697"/>
          <c:h val="0.83035714285714302"/>
        </c:manualLayout>
      </c:layout>
      <c:doughnutChart>
        <c:varyColors val="1"/>
        <c:ser>
          <c:idx val="0"/>
          <c:order val="0"/>
          <c:spPr>
            <a:ln w="19050">
              <a:noFill/>
            </a:ln>
          </c:spPr>
          <c:dPt>
            <c:idx val="0"/>
            <c:bubble3D val="0"/>
            <c:spPr>
              <a:gradFill>
                <a:gsLst>
                  <a:gs pos="96000">
                    <a:srgbClr val="00B050"/>
                  </a:gs>
                  <a:gs pos="33000">
                    <a:srgbClr val="002060"/>
                  </a:gs>
                </a:gsLst>
                <a:lin ang="4320000" scaled="0"/>
              </a:gradFill>
              <a:ln w="19050">
                <a:noFill/>
              </a:ln>
              <a:effectLst/>
            </c:spPr>
          </c:dPt>
          <c:dPt>
            <c:idx val="1"/>
            <c:bubble3D val="0"/>
            <c:spPr>
              <a:gradFill>
                <a:gsLst>
                  <a:gs pos="96000">
                    <a:srgbClr val="7030A0"/>
                  </a:gs>
                  <a:gs pos="33000">
                    <a:srgbClr val="002060"/>
                  </a:gs>
                </a:gsLst>
                <a:lin ang="4320000" scaled="0"/>
              </a:gradFill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146859948072562"/>
                  <c:y val="1.63265306122448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8.5024180463062302E-2"/>
                  <c:y val="8.1632653061224497E-2"/>
                </c:manualLayout>
              </c:layout>
              <c:tx>
                <c:rich>
                  <a:bodyPr/>
                  <a:lstStyle/>
                  <a:p>
                    <a:fld id="{3C2E57EE-5CD3-4FB2-98A6-19BAA4716240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typeofinjury!$F$45:$F$46</c:f>
              <c:numCache>
                <c:formatCode>0%</c:formatCode>
                <c:ptCount val="2"/>
                <c:pt idx="0">
                  <c:v>0.28136406686213861</c:v>
                </c:pt>
                <c:pt idx="1">
                  <c:v>0.71863593313786134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.svg"/><Relationship Id="rId18" Type="http://schemas.openxmlformats.org/officeDocument/2006/relationships/image" Target="../media/image4.png"/><Relationship Id="rId26" Type="http://schemas.openxmlformats.org/officeDocument/2006/relationships/chart" Target="../charts/chart7.xml"/><Relationship Id="rId39" Type="http://schemas.openxmlformats.org/officeDocument/2006/relationships/image" Target="../media/image17.svg"/><Relationship Id="rId3" Type="http://schemas.openxmlformats.org/officeDocument/2006/relationships/image" Target="../media/image1.png"/><Relationship Id="rId21" Type="http://schemas.openxmlformats.org/officeDocument/2006/relationships/image" Target="../media/image10.svg"/><Relationship Id="rId34" Type="http://schemas.openxmlformats.org/officeDocument/2006/relationships/hyperlink" Target="#'data analytics sheet'!A1"/><Relationship Id="rId42" Type="http://schemas.openxmlformats.org/officeDocument/2006/relationships/image" Target="../media/image19.svg"/><Relationship Id="rId17" Type="http://schemas.openxmlformats.org/officeDocument/2006/relationships/image" Target="../media/image6.svg"/><Relationship Id="rId25" Type="http://schemas.openxmlformats.org/officeDocument/2006/relationships/chart" Target="../charts/chart6.xml"/><Relationship Id="rId33" Type="http://schemas.openxmlformats.org/officeDocument/2006/relationships/image" Target="../media/image13.svg"/><Relationship Id="rId38" Type="http://schemas.openxmlformats.org/officeDocument/2006/relationships/image" Target="../media/image9.png"/><Relationship Id="rId2" Type="http://schemas.openxmlformats.org/officeDocument/2006/relationships/chart" Target="../charts/chart2.xml"/><Relationship Id="rId16" Type="http://schemas.openxmlformats.org/officeDocument/2006/relationships/image" Target="../media/image3.png"/><Relationship Id="rId20" Type="http://schemas.openxmlformats.org/officeDocument/2006/relationships/image" Target="../media/image5.png"/><Relationship Id="rId29" Type="http://schemas.openxmlformats.org/officeDocument/2006/relationships/chart" Target="../charts/chart9.xml"/><Relationship Id="rId41" Type="http://schemas.openxmlformats.org/officeDocument/2006/relationships/image" Target="../media/image10.png"/><Relationship Id="rId1" Type="http://schemas.openxmlformats.org/officeDocument/2006/relationships/chart" Target="../charts/chart1.xml"/><Relationship Id="rId24" Type="http://schemas.openxmlformats.org/officeDocument/2006/relationships/chart" Target="../charts/chart5.xml"/><Relationship Id="rId32" Type="http://schemas.openxmlformats.org/officeDocument/2006/relationships/image" Target="../media/image7.png"/><Relationship Id="rId37" Type="http://schemas.openxmlformats.org/officeDocument/2006/relationships/hyperlink" Target="mailto:twarita4300@gmail.com" TargetMode="External"/><Relationship Id="rId40" Type="http://schemas.openxmlformats.org/officeDocument/2006/relationships/hyperlink" Target="#dashboard!A1"/><Relationship Id="rId15" Type="http://schemas.openxmlformats.org/officeDocument/2006/relationships/image" Target="../media/image4.svg"/><Relationship Id="rId23" Type="http://schemas.openxmlformats.org/officeDocument/2006/relationships/chart" Target="../charts/chart4.xml"/><Relationship Id="rId28" Type="http://schemas.openxmlformats.org/officeDocument/2006/relationships/image" Target="../media/image6.png"/><Relationship Id="rId36" Type="http://schemas.openxmlformats.org/officeDocument/2006/relationships/image" Target="../media/image15.svg"/><Relationship Id="rId19" Type="http://schemas.openxmlformats.org/officeDocument/2006/relationships/image" Target="../media/image8.svg"/><Relationship Id="rId31" Type="http://schemas.openxmlformats.org/officeDocument/2006/relationships/hyperlink" Target="https://morth.nic.in/sites/default/files/MoRTH%20Annual%20Report%20for%20the%20Year%202022-23%20in%20English.pdf" TargetMode="External"/><Relationship Id="rId14" Type="http://schemas.openxmlformats.org/officeDocument/2006/relationships/image" Target="../media/image2.png"/><Relationship Id="rId22" Type="http://schemas.openxmlformats.org/officeDocument/2006/relationships/chart" Target="../charts/chart3.xml"/><Relationship Id="rId27" Type="http://schemas.openxmlformats.org/officeDocument/2006/relationships/chart" Target="../charts/chart8.xml"/><Relationship Id="rId30" Type="http://schemas.openxmlformats.org/officeDocument/2006/relationships/chart" Target="../charts/chart10.xml"/><Relationship Id="rId35" Type="http://schemas.openxmlformats.org/officeDocument/2006/relationships/image" Target="../media/image8.png"/><Relationship Id="rId43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21.svg"/><Relationship Id="rId7" Type="http://schemas.openxmlformats.org/officeDocument/2006/relationships/hyperlink" Target="#dashboard!A1"/><Relationship Id="rId12" Type="http://schemas.openxmlformats.org/officeDocument/2006/relationships/image" Target="../media/image13.svg"/><Relationship Id="rId2" Type="http://schemas.openxmlformats.org/officeDocument/2006/relationships/image" Target="../media/image11.png"/><Relationship Id="rId1" Type="http://schemas.openxmlformats.org/officeDocument/2006/relationships/hyperlink" Target="#'data analytics sheet'!A1"/><Relationship Id="rId6" Type="http://schemas.openxmlformats.org/officeDocument/2006/relationships/image" Target="../media/image22.svg"/><Relationship Id="rId11" Type="http://schemas.openxmlformats.org/officeDocument/2006/relationships/image" Target="../media/image13.png"/><Relationship Id="rId5" Type="http://schemas.openxmlformats.org/officeDocument/2006/relationships/image" Target="../media/image9.png"/><Relationship Id="rId10" Type="http://schemas.openxmlformats.org/officeDocument/2006/relationships/hyperlink" Target="https://morth.nic.in/sites/default/files/MoRTH%20Annual%20Report%20for%20the%20Year%202022-23%20in%20English.pdf" TargetMode="External"/><Relationship Id="rId4" Type="http://schemas.openxmlformats.org/officeDocument/2006/relationships/hyperlink" Target="mailto:twarita4300@gmail.com" TargetMode="External"/><Relationship Id="rId9" Type="http://schemas.openxmlformats.org/officeDocument/2006/relationships/image" Target="../media/image19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581660</xdr:colOff>
      <xdr:row>0</xdr:row>
      <xdr:rowOff>88900</xdr:rowOff>
    </xdr:from>
    <xdr:to>
      <xdr:col>18</xdr:col>
      <xdr:colOff>511810</xdr:colOff>
      <xdr:row>3</xdr:row>
      <xdr:rowOff>69850</xdr:rowOff>
    </xdr:to>
    <xdr:sp macro="" textlink="">
      <xdr:nvSpPr>
        <xdr:cNvPr id="2" name="Rectangle: Rounded Corners 1"/>
        <xdr:cNvSpPr/>
      </xdr:nvSpPr>
      <xdr:spPr>
        <a:xfrm>
          <a:off x="1162050" y="88900"/>
          <a:ext cx="9808210" cy="552450"/>
        </a:xfrm>
        <a:prstGeom prst="roundRect">
          <a:avLst/>
        </a:prstGeom>
        <a:solidFill>
          <a:srgbClr val="303B4A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4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Rounded MT Bold" panose="020F0704030504030204" pitchFamily="34" charset="0"/>
              <a:ea typeface="Yu Gothic Medium" panose="020B0500000000000000" pitchFamily="34" charset="-128"/>
            </a:rPr>
            <a:t>ROAD</a:t>
          </a:r>
          <a:r>
            <a:rPr lang="en-GB" sz="24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Rounded MT Bold" panose="020F0704030504030204" pitchFamily="34" charset="0"/>
              <a:ea typeface="Yu Gothic Medium" panose="020B0500000000000000" pitchFamily="34" charset="-128"/>
            </a:rPr>
            <a:t> ACCIDENT DASHBOARD - </a:t>
          </a:r>
          <a:r>
            <a:rPr lang="en-GB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Rounded MT Bold" panose="020F0704030504030204" pitchFamily="34" charset="0"/>
              <a:ea typeface="Yu Gothic Medium" panose="020B0500000000000000" pitchFamily="34" charset="-128"/>
            </a:rPr>
            <a:t>INDIA</a:t>
          </a:r>
          <a:r>
            <a:rPr lang="en-GB" sz="24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Rounded MT Bold" panose="020F0704030504030204" pitchFamily="34" charset="0"/>
              <a:ea typeface="Yu Gothic Medium" panose="020B0500000000000000" pitchFamily="34" charset="-128"/>
            </a:rPr>
            <a:t> </a:t>
          </a:r>
          <a:r>
            <a:rPr lang="en-GB" sz="14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Rounded MT Bold" panose="020F0704030504030204" pitchFamily="34" charset="0"/>
              <a:ea typeface="Yu Gothic Medium" panose="020B0500000000000000" pitchFamily="34" charset="-128"/>
            </a:rPr>
            <a:t>2022</a:t>
          </a:r>
          <a:endParaRPr lang="en-GB" sz="2400" b="1" cap="none" spc="0" baseline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Rounded MT Bold" panose="020F0704030504030204" pitchFamily="34" charset="0"/>
            <a:ea typeface="Yu Gothic Medium" panose="020B0500000000000000" pitchFamily="34" charset="-128"/>
          </a:endParaRPr>
        </a:p>
        <a:p>
          <a:pPr algn="l"/>
          <a:endParaRPr lang="en-GB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oneCellAnchor>
    <xdr:from>
      <xdr:col>13</xdr:col>
      <xdr:colOff>95250</xdr:colOff>
      <xdr:row>1</xdr:row>
      <xdr:rowOff>76201</xdr:rowOff>
    </xdr:from>
    <xdr:ext cx="3222532" cy="425449"/>
    <xdr:sp macro="" textlink="">
      <xdr:nvSpPr>
        <xdr:cNvPr id="3" name="Rectangle 2"/>
        <xdr:cNvSpPr/>
      </xdr:nvSpPr>
      <xdr:spPr>
        <a:xfrm>
          <a:off x="7648575" y="266700"/>
          <a:ext cx="3221990" cy="42545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n-GB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12</xdr:col>
      <xdr:colOff>461010</xdr:colOff>
      <xdr:row>0</xdr:row>
      <xdr:rowOff>146050</xdr:rowOff>
    </xdr:from>
    <xdr:ext cx="3612515" cy="412750"/>
    <xdr:sp macro="" textlink="">
      <xdr:nvSpPr>
        <xdr:cNvPr id="4" name="Rectangle 3"/>
        <xdr:cNvSpPr/>
      </xdr:nvSpPr>
      <xdr:spPr>
        <a:xfrm>
          <a:off x="7433310" y="146050"/>
          <a:ext cx="3612515" cy="412750"/>
        </a:xfrm>
        <a:prstGeom prst="rect">
          <a:avLst/>
        </a:prstGeom>
        <a:solidFill>
          <a:srgbClr val="303B4A"/>
        </a:solidFill>
        <a:ln>
          <a:noFill/>
        </a:ln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1800" b="1" cap="none" spc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Total</a:t>
          </a:r>
          <a:r>
            <a:rPr lang="en-GB" sz="1800" b="1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Road Accidents </a:t>
          </a:r>
          <a:r>
            <a:rPr lang="en-GB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</a:t>
          </a:r>
          <a:r>
            <a:rPr lang="en-GB" sz="2400" b="1" cap="none" spc="0" baseline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732276</a:t>
          </a:r>
          <a:r>
            <a:rPr lang="en-GB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</a:p>
        <a:p>
          <a:pPr algn="ctr"/>
          <a:endParaRPr lang="en-GB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127000</xdr:colOff>
      <xdr:row>0</xdr:row>
      <xdr:rowOff>79374</xdr:rowOff>
    </xdr:from>
    <xdr:to>
      <xdr:col>1</xdr:col>
      <xdr:colOff>569620</xdr:colOff>
      <xdr:row>35</xdr:row>
      <xdr:rowOff>114124</xdr:rowOff>
    </xdr:to>
    <xdr:sp macro="" textlink="">
      <xdr:nvSpPr>
        <xdr:cNvPr id="5" name="Rectangle: Rounded Corners 4"/>
        <xdr:cNvSpPr/>
      </xdr:nvSpPr>
      <xdr:spPr>
        <a:xfrm>
          <a:off x="127000" y="79374"/>
          <a:ext cx="1026026" cy="6702250"/>
        </a:xfrm>
        <a:prstGeom prst="roundRect">
          <a:avLst>
            <a:gd name="adj" fmla="val 6671"/>
          </a:avLst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61384</xdr:colOff>
      <xdr:row>3</xdr:row>
      <xdr:rowOff>103717</xdr:rowOff>
    </xdr:from>
    <xdr:to>
      <xdr:col>6</xdr:col>
      <xdr:colOff>131234</xdr:colOff>
      <xdr:row>9</xdr:row>
      <xdr:rowOff>14817</xdr:rowOff>
    </xdr:to>
    <xdr:sp macro="" textlink="">
      <xdr:nvSpPr>
        <xdr:cNvPr id="6" name="Rectangle: Rounded Corners 5"/>
        <xdr:cNvSpPr/>
      </xdr:nvSpPr>
      <xdr:spPr>
        <a:xfrm>
          <a:off x="1223010" y="675005"/>
          <a:ext cx="2393950" cy="1054100"/>
        </a:xfrm>
        <a:prstGeom prst="roundRect">
          <a:avLst>
            <a:gd name="adj" fmla="val 6667"/>
          </a:avLst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201084</xdr:colOff>
      <xdr:row>3</xdr:row>
      <xdr:rowOff>107723</xdr:rowOff>
    </xdr:from>
    <xdr:to>
      <xdr:col>10</xdr:col>
      <xdr:colOff>329293</xdr:colOff>
      <xdr:row>9</xdr:row>
      <xdr:rowOff>21545</xdr:rowOff>
    </xdr:to>
    <xdr:sp macro="" textlink="">
      <xdr:nvSpPr>
        <xdr:cNvPr id="8" name="Rectangle: Rounded Corners 7"/>
        <xdr:cNvSpPr/>
      </xdr:nvSpPr>
      <xdr:spPr>
        <a:xfrm>
          <a:off x="3686810" y="678815"/>
          <a:ext cx="2452370" cy="1056640"/>
        </a:xfrm>
        <a:prstGeom prst="roundRect">
          <a:avLst>
            <a:gd name="adj" fmla="val 6667"/>
          </a:avLst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382361</xdr:colOff>
      <xdr:row>3</xdr:row>
      <xdr:rowOff>112939</xdr:rowOff>
    </xdr:from>
    <xdr:to>
      <xdr:col>14</xdr:col>
      <xdr:colOff>455613</xdr:colOff>
      <xdr:row>9</xdr:row>
      <xdr:rowOff>26761</xdr:rowOff>
    </xdr:to>
    <xdr:sp macro="" textlink="">
      <xdr:nvSpPr>
        <xdr:cNvPr id="9" name="Rectangle: Rounded Corners 8"/>
        <xdr:cNvSpPr/>
      </xdr:nvSpPr>
      <xdr:spPr>
        <a:xfrm>
          <a:off x="6192520" y="683895"/>
          <a:ext cx="2397125" cy="1057275"/>
        </a:xfrm>
        <a:prstGeom prst="roundRect">
          <a:avLst>
            <a:gd name="adj" fmla="val 6667"/>
          </a:avLst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11</xdr:col>
      <xdr:colOff>400050</xdr:colOff>
      <xdr:row>9</xdr:row>
      <xdr:rowOff>165101</xdr:rowOff>
    </xdr:from>
    <xdr:to>
      <xdr:col>14</xdr:col>
      <xdr:colOff>400050</xdr:colOff>
      <xdr:row>27</xdr:row>
      <xdr:rowOff>27215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States/Ut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s/Uts 1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1325" y="1879600"/>
              <a:ext cx="1743075" cy="32905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5</xdr:col>
      <xdr:colOff>254000</xdr:colOff>
      <xdr:row>9</xdr:row>
      <xdr:rowOff>177799</xdr:rowOff>
    </xdr:from>
    <xdr:to>
      <xdr:col>11</xdr:col>
      <xdr:colOff>355600</xdr:colOff>
      <xdr:row>27</xdr:row>
      <xdr:rowOff>23811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471714</xdr:colOff>
      <xdr:row>9</xdr:row>
      <xdr:rowOff>170542</xdr:rowOff>
    </xdr:from>
    <xdr:to>
      <xdr:col>19</xdr:col>
      <xdr:colOff>244928</xdr:colOff>
      <xdr:row>27</xdr:row>
      <xdr:rowOff>7937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86178</xdr:colOff>
      <xdr:row>9</xdr:row>
      <xdr:rowOff>164192</xdr:rowOff>
    </xdr:from>
    <xdr:to>
      <xdr:col>5</xdr:col>
      <xdr:colOff>86178</xdr:colOff>
      <xdr:row>36</xdr:row>
      <xdr:rowOff>81642</xdr:rowOff>
    </xdr:to>
    <xdr:sp macro="" textlink="">
      <xdr:nvSpPr>
        <xdr:cNvPr id="16" name="Rectangle: Rounded Corners 15"/>
        <xdr:cNvSpPr/>
      </xdr:nvSpPr>
      <xdr:spPr>
        <a:xfrm>
          <a:off x="1247775" y="1878330"/>
          <a:ext cx="1743075" cy="5060950"/>
        </a:xfrm>
        <a:prstGeom prst="roundRect">
          <a:avLst>
            <a:gd name="adj" fmla="val 6671"/>
          </a:avLst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</xdr:col>
      <xdr:colOff>171450</xdr:colOff>
      <xdr:row>13</xdr:row>
      <xdr:rowOff>125187</xdr:rowOff>
    </xdr:from>
    <xdr:to>
      <xdr:col>3</xdr:col>
      <xdr:colOff>243114</xdr:colOff>
      <xdr:row>17</xdr:row>
      <xdr:rowOff>78922</xdr:rowOff>
    </xdr:to>
    <xdr:pic>
      <xdr:nvPicPr>
        <xdr:cNvPr id="18" name="Graphic 17" descr="Car with solid fill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3"/>
            </a:ext>
          </a:extLst>
        </a:blip>
        <a:stretch>
          <a:fillRect/>
        </a:stretch>
      </xdr:blipFill>
      <xdr:spPr>
        <a:xfrm>
          <a:off x="1333500" y="2601595"/>
          <a:ext cx="652145" cy="715645"/>
        </a:xfrm>
        <a:prstGeom prst="rect">
          <a:avLst/>
        </a:prstGeom>
      </xdr:spPr>
    </xdr:pic>
    <xdr:clientData/>
  </xdr:twoCellAnchor>
  <xdr:oneCellAnchor>
    <xdr:from>
      <xdr:col>2</xdr:col>
      <xdr:colOff>98878</xdr:colOff>
      <xdr:row>9</xdr:row>
      <xdr:rowOff>170543</xdr:rowOff>
    </xdr:from>
    <xdr:ext cx="1742621" cy="781957"/>
    <xdr:sp macro="" textlink="">
      <xdr:nvSpPr>
        <xdr:cNvPr id="20" name="Rectangle 19"/>
        <xdr:cNvSpPr/>
      </xdr:nvSpPr>
      <xdr:spPr>
        <a:xfrm>
          <a:off x="1260475" y="1884680"/>
          <a:ext cx="1742440" cy="78232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1800" b="1" cap="none" spc="0">
              <a:ln w="0"/>
              <a:solidFill>
                <a:srgbClr val="FF8C19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Yu Gothic Medium" panose="020B0500000000000000" pitchFamily="34" charset="-128"/>
            </a:rPr>
            <a:t>Total</a:t>
          </a:r>
          <a:r>
            <a:rPr lang="en-US" sz="1800" b="1" cap="none" spc="0" baseline="0">
              <a:ln w="0"/>
              <a:solidFill>
                <a:srgbClr val="FF8C19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Yu Gothic Medium" panose="020B0500000000000000" pitchFamily="34" charset="-128"/>
            </a:rPr>
            <a:t> Casualties By Vehicle Type</a:t>
          </a:r>
          <a:endParaRPr lang="en-US" sz="1800" b="1" cap="none" spc="0">
            <a:ln w="0"/>
            <a:solidFill>
              <a:srgbClr val="FF8C19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Yu Gothic Medium" panose="020B0500000000000000" pitchFamily="34" charset="-128"/>
          </a:endParaRPr>
        </a:p>
      </xdr:txBody>
    </xdr:sp>
    <xdr:clientData/>
  </xdr:oneCellAnchor>
  <xdr:oneCellAnchor>
    <xdr:from>
      <xdr:col>3</xdr:col>
      <xdr:colOff>362857</xdr:colOff>
      <xdr:row>14</xdr:row>
      <xdr:rowOff>70757</xdr:rowOff>
    </xdr:from>
    <xdr:ext cx="889117" cy="405432"/>
    <xdr:sp macro="" textlink="">
      <xdr:nvSpPr>
        <xdr:cNvPr id="25" name="Rectangle 24"/>
        <xdr:cNvSpPr/>
      </xdr:nvSpPr>
      <xdr:spPr>
        <a:xfrm>
          <a:off x="2105660" y="2737485"/>
          <a:ext cx="889000" cy="405130"/>
        </a:xfrm>
        <a:prstGeom prst="rect">
          <a:avLst/>
        </a:prstGeom>
        <a:solidFill>
          <a:schemeClr val="tx2">
            <a:lumMod val="75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000" b="1" cap="none" spc="0">
              <a:ln w="0"/>
              <a:solidFill>
                <a:schemeClr val="accent4">
                  <a:lumMod val="60000"/>
                  <a:lumOff val="4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19811</a:t>
          </a:r>
          <a:endParaRPr lang="en-US" sz="1400" b="1" cap="none" spc="0">
            <a:ln w="0"/>
            <a:solidFill>
              <a:schemeClr val="accent4">
                <a:lumMod val="60000"/>
                <a:lumOff val="4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2</xdr:col>
      <xdr:colOff>144236</xdr:colOff>
      <xdr:row>17</xdr:row>
      <xdr:rowOff>107042</xdr:rowOff>
    </xdr:from>
    <xdr:to>
      <xdr:col>3</xdr:col>
      <xdr:colOff>450850</xdr:colOff>
      <xdr:row>22</xdr:row>
      <xdr:rowOff>114299</xdr:rowOff>
    </xdr:to>
    <xdr:pic>
      <xdr:nvPicPr>
        <xdr:cNvPr id="26" name="Graphic 25" descr="Truck with solid fill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5"/>
            </a:ext>
          </a:extLst>
        </a:blip>
        <a:stretch>
          <a:fillRect/>
        </a:stretch>
      </xdr:blipFill>
      <xdr:spPr>
        <a:xfrm>
          <a:off x="1306195" y="3345180"/>
          <a:ext cx="887730" cy="959485"/>
        </a:xfrm>
        <a:prstGeom prst="rect">
          <a:avLst/>
        </a:prstGeom>
      </xdr:spPr>
    </xdr:pic>
    <xdr:clientData/>
  </xdr:twoCellAnchor>
  <xdr:oneCellAnchor>
    <xdr:from>
      <xdr:col>3</xdr:col>
      <xdr:colOff>434521</xdr:colOff>
      <xdr:row>18</xdr:row>
      <xdr:rowOff>161472</xdr:rowOff>
    </xdr:from>
    <xdr:ext cx="889116" cy="468013"/>
    <xdr:sp macro="" textlink="">
      <xdr:nvSpPr>
        <xdr:cNvPr id="27" name="Rectangle 26"/>
        <xdr:cNvSpPr/>
      </xdr:nvSpPr>
      <xdr:spPr>
        <a:xfrm>
          <a:off x="2177415" y="3590290"/>
          <a:ext cx="889000" cy="467995"/>
        </a:xfrm>
        <a:prstGeom prst="rect">
          <a:avLst/>
        </a:prstGeom>
        <a:solidFill>
          <a:schemeClr val="tx2">
            <a:lumMod val="75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400" b="1" cap="none" spc="0">
              <a:ln w="0"/>
              <a:solidFill>
                <a:schemeClr val="accent1">
                  <a:lumMod val="40000"/>
                  <a:lumOff val="6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9476</a:t>
          </a:r>
          <a:endParaRPr lang="en-US" sz="1600" b="1" cap="none" spc="0">
            <a:ln w="0"/>
            <a:solidFill>
              <a:schemeClr val="accent1">
                <a:lumMod val="40000"/>
                <a:lumOff val="6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2</xdr:col>
      <xdr:colOff>135164</xdr:colOff>
      <xdr:row>22</xdr:row>
      <xdr:rowOff>179614</xdr:rowOff>
    </xdr:from>
    <xdr:to>
      <xdr:col>3</xdr:col>
      <xdr:colOff>346528</xdr:colOff>
      <xdr:row>27</xdr:row>
      <xdr:rowOff>91622</xdr:rowOff>
    </xdr:to>
    <xdr:pic>
      <xdr:nvPicPr>
        <xdr:cNvPr id="28" name="Graphic 27" descr="Bus with solid fill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7"/>
            </a:ext>
          </a:extLst>
        </a:blip>
        <a:stretch>
          <a:fillRect/>
        </a:stretch>
      </xdr:blipFill>
      <xdr:spPr>
        <a:xfrm>
          <a:off x="1296670" y="4370070"/>
          <a:ext cx="792480" cy="864870"/>
        </a:xfrm>
        <a:prstGeom prst="rect">
          <a:avLst/>
        </a:prstGeom>
      </xdr:spPr>
    </xdr:pic>
    <xdr:clientData/>
  </xdr:twoCellAnchor>
  <xdr:oneCellAnchor>
    <xdr:from>
      <xdr:col>3</xdr:col>
      <xdr:colOff>371022</xdr:colOff>
      <xdr:row>23</xdr:row>
      <xdr:rowOff>125186</xdr:rowOff>
    </xdr:from>
    <xdr:ext cx="889116" cy="468013"/>
    <xdr:sp macro="" textlink="">
      <xdr:nvSpPr>
        <xdr:cNvPr id="31" name="Rectangle 30"/>
        <xdr:cNvSpPr/>
      </xdr:nvSpPr>
      <xdr:spPr>
        <a:xfrm>
          <a:off x="2113915" y="4506595"/>
          <a:ext cx="889000" cy="467995"/>
        </a:xfrm>
        <a:prstGeom prst="rect">
          <a:avLst/>
        </a:prstGeom>
        <a:solidFill>
          <a:schemeClr val="tx2">
            <a:lumMod val="75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400" b="1" cap="none" spc="0">
              <a:ln w="0"/>
              <a:solidFill>
                <a:schemeClr val="accent6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3106</a:t>
          </a:r>
          <a:endParaRPr lang="en-US" sz="1600" b="1" cap="none" spc="0">
            <a:ln w="0"/>
            <a:solidFill>
              <a:schemeClr val="accent6">
                <a:lumMod val="7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2</xdr:col>
      <xdr:colOff>107950</xdr:colOff>
      <xdr:row>26</xdr:row>
      <xdr:rowOff>179614</xdr:rowOff>
    </xdr:from>
    <xdr:to>
      <xdr:col>3</xdr:col>
      <xdr:colOff>408214</xdr:colOff>
      <xdr:row>32</xdr:row>
      <xdr:rowOff>605</xdr:rowOff>
    </xdr:to>
    <xdr:pic>
      <xdr:nvPicPr>
        <xdr:cNvPr id="33" name="Graphic 32" descr="A bicycle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9"/>
            </a:ext>
          </a:extLst>
        </a:blip>
        <a:stretch>
          <a:fillRect/>
        </a:stretch>
      </xdr:blipFill>
      <xdr:spPr>
        <a:xfrm>
          <a:off x="1270000" y="5132070"/>
          <a:ext cx="880745" cy="963930"/>
        </a:xfrm>
        <a:prstGeom prst="rect">
          <a:avLst/>
        </a:prstGeom>
      </xdr:spPr>
    </xdr:pic>
    <xdr:clientData/>
  </xdr:twoCellAnchor>
  <xdr:oneCellAnchor>
    <xdr:from>
      <xdr:col>3</xdr:col>
      <xdr:colOff>385535</xdr:colOff>
      <xdr:row>28</xdr:row>
      <xdr:rowOff>64406</xdr:rowOff>
    </xdr:from>
    <xdr:ext cx="889116" cy="468013"/>
    <xdr:sp macro="" textlink="">
      <xdr:nvSpPr>
        <xdr:cNvPr id="34" name="Rectangle 33"/>
        <xdr:cNvSpPr/>
      </xdr:nvSpPr>
      <xdr:spPr>
        <a:xfrm>
          <a:off x="2128520" y="5398135"/>
          <a:ext cx="889000" cy="467995"/>
        </a:xfrm>
        <a:prstGeom prst="rect">
          <a:avLst/>
        </a:prstGeom>
        <a:solidFill>
          <a:schemeClr val="tx2">
            <a:lumMod val="75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4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4702</a:t>
          </a:r>
          <a:endParaRPr lang="en-US" sz="1600" b="1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2</xdr:col>
      <xdr:colOff>158750</xdr:colOff>
      <xdr:row>31</xdr:row>
      <xdr:rowOff>155120</xdr:rowOff>
    </xdr:from>
    <xdr:to>
      <xdr:col>3</xdr:col>
      <xdr:colOff>166914</xdr:colOff>
      <xdr:row>35</xdr:row>
      <xdr:rowOff>45356</xdr:rowOff>
    </xdr:to>
    <xdr:pic>
      <xdr:nvPicPr>
        <xdr:cNvPr id="36" name="Graphic 35" descr="Walk with solid fill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1"/>
            </a:ext>
          </a:extLst>
        </a:blip>
        <a:stretch>
          <a:fillRect/>
        </a:stretch>
      </xdr:blipFill>
      <xdr:spPr>
        <a:xfrm>
          <a:off x="1320800" y="6060440"/>
          <a:ext cx="588645" cy="652145"/>
        </a:xfrm>
        <a:prstGeom prst="rect">
          <a:avLst/>
        </a:prstGeom>
      </xdr:spPr>
    </xdr:pic>
    <xdr:clientData/>
  </xdr:twoCellAnchor>
  <xdr:oneCellAnchor>
    <xdr:from>
      <xdr:col>3</xdr:col>
      <xdr:colOff>244929</xdr:colOff>
      <xdr:row>32</xdr:row>
      <xdr:rowOff>46264</xdr:rowOff>
    </xdr:from>
    <xdr:ext cx="1038794" cy="468013"/>
    <xdr:sp macro="" textlink="">
      <xdr:nvSpPr>
        <xdr:cNvPr id="38" name="Rectangle 37"/>
        <xdr:cNvSpPr/>
      </xdr:nvSpPr>
      <xdr:spPr>
        <a:xfrm>
          <a:off x="1987550" y="6141720"/>
          <a:ext cx="1038860" cy="467995"/>
        </a:xfrm>
        <a:prstGeom prst="rect">
          <a:avLst/>
        </a:prstGeom>
        <a:solidFill>
          <a:schemeClr val="tx2">
            <a:lumMod val="75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400" b="1" cap="none" spc="0">
              <a:ln w="0"/>
              <a:solidFill>
                <a:srgbClr val="FFFF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29124</a:t>
          </a:r>
          <a:endParaRPr lang="en-US" sz="1600" b="1" cap="none" spc="0">
            <a:ln w="0"/>
            <a:solidFill>
              <a:srgbClr val="FFFF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6</xdr:col>
      <xdr:colOff>181202</xdr:colOff>
      <xdr:row>3</xdr:row>
      <xdr:rowOff>114073</xdr:rowOff>
    </xdr:from>
    <xdr:ext cx="1749879" cy="333829"/>
    <xdr:sp macro="" textlink="">
      <xdr:nvSpPr>
        <xdr:cNvPr id="39" name="Rectangle 38"/>
        <xdr:cNvSpPr/>
      </xdr:nvSpPr>
      <xdr:spPr>
        <a:xfrm>
          <a:off x="3667125" y="685165"/>
          <a:ext cx="1750060" cy="334010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800" b="1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Drunken Driving</a:t>
          </a:r>
          <a:endParaRPr lang="en-US" sz="6000" b="1" cap="none" spc="0">
            <a:ln w="0"/>
            <a:solidFill>
              <a:schemeClr val="accent1">
                <a:lumMod val="20000"/>
                <a:lumOff val="8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oneCellAnchor>
  <xdr:oneCellAnchor>
    <xdr:from>
      <xdr:col>1</xdr:col>
      <xdr:colOff>596599</xdr:colOff>
      <xdr:row>3</xdr:row>
      <xdr:rowOff>171147</xdr:rowOff>
    </xdr:from>
    <xdr:ext cx="1749879" cy="333829"/>
    <xdr:sp macro="" textlink="">
      <xdr:nvSpPr>
        <xdr:cNvPr id="43" name="Rectangle 42"/>
        <xdr:cNvSpPr/>
      </xdr:nvSpPr>
      <xdr:spPr>
        <a:xfrm>
          <a:off x="1162050" y="742315"/>
          <a:ext cx="1749425" cy="334010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1800" b="1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Over-Speeding</a:t>
          </a:r>
          <a:endParaRPr lang="en-US" sz="6000" b="1" cap="none" spc="0">
            <a:ln w="0"/>
            <a:solidFill>
              <a:schemeClr val="accent1">
                <a:lumMod val="20000"/>
                <a:lumOff val="8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oneCellAnchor>
  <xdr:oneCellAnchor>
    <xdr:from>
      <xdr:col>10</xdr:col>
      <xdr:colOff>269877</xdr:colOff>
      <xdr:row>2</xdr:row>
      <xdr:rowOff>57376</xdr:rowOff>
    </xdr:from>
    <xdr:ext cx="1831294" cy="379187"/>
    <xdr:sp macro="" textlink="">
      <xdr:nvSpPr>
        <xdr:cNvPr id="44" name="Rectangle 43"/>
        <xdr:cNvSpPr/>
      </xdr:nvSpPr>
      <xdr:spPr>
        <a:xfrm>
          <a:off x="6080125" y="438150"/>
          <a:ext cx="1830705" cy="379095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noAutofit/>
        </a:bodyPr>
        <a:lstStyle/>
        <a:p>
          <a:pPr algn="ctr"/>
          <a:r>
            <a:rPr lang="en-GB" sz="1800" b="1" i="0" u="none" strike="noStrike">
              <a:solidFill>
                <a:schemeClr val="accent1">
                  <a:lumMod val="20000"/>
                  <a:lumOff val="80000"/>
                </a:schemeClr>
              </a:solidFill>
              <a:effectLst/>
              <a:latin typeface="+mn-lt"/>
              <a:ea typeface="+mn-ea"/>
              <a:cs typeface="+mn-cs"/>
            </a:rPr>
            <a:t>Straight Road </a:t>
          </a:r>
          <a:r>
            <a:rPr lang="en-GB" sz="36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</a:rPr>
            <a:t> </a:t>
          </a:r>
          <a:endParaRPr lang="en-US" sz="9600" b="1" cap="none" spc="0">
            <a:ln w="0"/>
            <a:solidFill>
              <a:schemeClr val="accent1">
                <a:lumMod val="20000"/>
                <a:lumOff val="8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oneCellAnchor>
  <xdr:oneCellAnchor>
    <xdr:from>
      <xdr:col>5</xdr:col>
      <xdr:colOff>608689</xdr:colOff>
      <xdr:row>5</xdr:row>
      <xdr:rowOff>154893</xdr:rowOff>
    </xdr:from>
    <xdr:ext cx="1328062" cy="530658"/>
    <xdr:sp macro="" textlink="">
      <xdr:nvSpPr>
        <xdr:cNvPr id="46" name="Rectangle 45"/>
        <xdr:cNvSpPr/>
      </xdr:nvSpPr>
      <xdr:spPr>
        <a:xfrm>
          <a:off x="3486150" y="1106805"/>
          <a:ext cx="1327785" cy="5308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800" b="1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2003</a:t>
          </a:r>
          <a:endParaRPr lang="en-US" sz="2400" b="1" cap="none" spc="0">
            <a:ln w="0"/>
            <a:solidFill>
              <a:schemeClr val="accent1">
                <a:lumMod val="20000"/>
                <a:lumOff val="8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8</xdr:col>
      <xdr:colOff>175759</xdr:colOff>
      <xdr:row>3</xdr:row>
      <xdr:rowOff>37418</xdr:rowOff>
    </xdr:from>
    <xdr:to>
      <xdr:col>10</xdr:col>
      <xdr:colOff>402547</xdr:colOff>
      <xdr:row>9</xdr:row>
      <xdr:rowOff>92982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oneCellAnchor>
    <xdr:from>
      <xdr:col>9</xdr:col>
      <xdr:colOff>112258</xdr:colOff>
      <xdr:row>4</xdr:row>
      <xdr:rowOff>94116</xdr:rowOff>
    </xdr:from>
    <xdr:ext cx="812800" cy="593304"/>
    <xdr:sp macro="" textlink="">
      <xdr:nvSpPr>
        <xdr:cNvPr id="48" name="Rectangle 47"/>
        <xdr:cNvSpPr/>
      </xdr:nvSpPr>
      <xdr:spPr>
        <a:xfrm>
          <a:off x="5340985" y="855980"/>
          <a:ext cx="812800" cy="59309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1800" b="1" i="0" u="none" strike="noStrike">
              <a:solidFill>
                <a:schemeClr val="accent1">
                  <a:lumMod val="20000"/>
                  <a:lumOff val="80000"/>
                </a:schemeClr>
              </a:solidFill>
              <a:effectLst/>
              <a:latin typeface="+mn-lt"/>
              <a:ea typeface="+mn-ea"/>
              <a:cs typeface="+mn-cs"/>
            </a:rPr>
            <a:t>7%</a:t>
          </a:r>
          <a:r>
            <a:rPr lang="en-GB" sz="3200" b="1">
              <a:solidFill>
                <a:schemeClr val="accent1">
                  <a:lumMod val="20000"/>
                  <a:lumOff val="80000"/>
                </a:schemeClr>
              </a:solidFill>
            </a:rPr>
            <a:t> </a:t>
          </a:r>
          <a:endParaRPr lang="en-US" sz="2800" b="1" cap="none" spc="0">
            <a:ln w="0"/>
            <a:solidFill>
              <a:schemeClr val="accent1">
                <a:lumMod val="20000"/>
                <a:lumOff val="8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</xdr:col>
      <xdr:colOff>137582</xdr:colOff>
      <xdr:row>6</xdr:row>
      <xdr:rowOff>52916</xdr:rowOff>
    </xdr:from>
    <xdr:ext cx="931333" cy="508000"/>
    <xdr:sp macro="" textlink="">
      <xdr:nvSpPr>
        <xdr:cNvPr id="51" name="Rectangle 50"/>
        <xdr:cNvSpPr/>
      </xdr:nvSpPr>
      <xdr:spPr>
        <a:xfrm>
          <a:off x="1299210" y="1195705"/>
          <a:ext cx="931545" cy="508000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400" b="1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22926</a:t>
          </a:r>
          <a:endParaRPr lang="en-US" sz="7200" b="1" cap="none" spc="0">
            <a:ln w="0"/>
            <a:solidFill>
              <a:schemeClr val="accent1">
                <a:lumMod val="20000"/>
                <a:lumOff val="8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</xdr:col>
      <xdr:colOff>338668</xdr:colOff>
      <xdr:row>3</xdr:row>
      <xdr:rowOff>135467</xdr:rowOff>
    </xdr:from>
    <xdr:to>
      <xdr:col>6</xdr:col>
      <xdr:colOff>166161</xdr:colOff>
      <xdr:row>8</xdr:row>
      <xdr:rowOff>137584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509360</xdr:colOff>
      <xdr:row>3</xdr:row>
      <xdr:rowOff>112939</xdr:rowOff>
    </xdr:from>
    <xdr:to>
      <xdr:col>18</xdr:col>
      <xdr:colOff>582612</xdr:colOff>
      <xdr:row>9</xdr:row>
      <xdr:rowOff>26761</xdr:rowOff>
    </xdr:to>
    <xdr:sp macro="" textlink="">
      <xdr:nvSpPr>
        <xdr:cNvPr id="56" name="Rectangle: Rounded Corners 55"/>
        <xdr:cNvSpPr/>
      </xdr:nvSpPr>
      <xdr:spPr>
        <a:xfrm>
          <a:off x="8643620" y="683895"/>
          <a:ext cx="2395855" cy="1057275"/>
        </a:xfrm>
        <a:prstGeom prst="roundRect">
          <a:avLst>
            <a:gd name="adj" fmla="val 6667"/>
          </a:avLst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261938</xdr:colOff>
      <xdr:row>3</xdr:row>
      <xdr:rowOff>136751</xdr:rowOff>
    </xdr:from>
    <xdr:to>
      <xdr:col>14</xdr:col>
      <xdr:colOff>285522</xdr:colOff>
      <xdr:row>9</xdr:row>
      <xdr:rowOff>23812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oneCellAnchor>
    <xdr:from>
      <xdr:col>10</xdr:col>
      <xdr:colOff>207736</xdr:colOff>
      <xdr:row>6</xdr:row>
      <xdr:rowOff>9752</xdr:rowOff>
    </xdr:from>
    <xdr:ext cx="1581150" cy="468013"/>
    <xdr:sp macro="" textlink="">
      <xdr:nvSpPr>
        <xdr:cNvPr id="7172" name="Rectangle 7171"/>
        <xdr:cNvSpPr/>
      </xdr:nvSpPr>
      <xdr:spPr>
        <a:xfrm>
          <a:off x="6017895" y="1152525"/>
          <a:ext cx="1581150" cy="46799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400" b="1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278218</a:t>
          </a:r>
          <a:endParaRPr lang="en-US" sz="1800" b="1" cap="none" spc="0">
            <a:ln w="0"/>
            <a:solidFill>
              <a:schemeClr val="accent1">
                <a:lumMod val="20000"/>
                <a:lumOff val="8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4</xdr:col>
      <xdr:colOff>39687</xdr:colOff>
      <xdr:row>2</xdr:row>
      <xdr:rowOff>3467</xdr:rowOff>
    </xdr:from>
    <xdr:ext cx="1478868" cy="1219436"/>
    <xdr:sp macro="" textlink="">
      <xdr:nvSpPr>
        <xdr:cNvPr id="7180" name="Rectangle 7179"/>
        <xdr:cNvSpPr/>
      </xdr:nvSpPr>
      <xdr:spPr>
        <a:xfrm>
          <a:off x="2363470" y="384175"/>
          <a:ext cx="1478915" cy="121920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GB" sz="1600" b="1" i="0" u="none" strike="noStrike">
              <a:solidFill>
                <a:schemeClr val="accent1">
                  <a:lumMod val="20000"/>
                  <a:lumOff val="80000"/>
                </a:schemeClr>
              </a:solidFill>
              <a:effectLst/>
              <a:latin typeface="+mn-lt"/>
              <a:ea typeface="+mn-ea"/>
              <a:cs typeface="+mn-cs"/>
            </a:rPr>
            <a:t>76%</a:t>
          </a:r>
          <a:r>
            <a:rPr lang="en-GB" sz="7200" b="1">
              <a:solidFill>
                <a:schemeClr val="accent1">
                  <a:lumMod val="20000"/>
                  <a:lumOff val="80000"/>
                </a:schemeClr>
              </a:solidFill>
            </a:rPr>
            <a:t> </a:t>
          </a:r>
          <a:endParaRPr lang="en-GB" sz="7200" b="1" cap="none" spc="0">
            <a:ln w="0"/>
            <a:solidFill>
              <a:schemeClr val="accent1">
                <a:lumMod val="20000"/>
                <a:lumOff val="8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13</xdr:col>
      <xdr:colOff>25173</xdr:colOff>
      <xdr:row>5</xdr:row>
      <xdr:rowOff>81188</xdr:rowOff>
    </xdr:from>
    <xdr:ext cx="654050" cy="349250"/>
    <xdr:sp macro="" textlink="">
      <xdr:nvSpPr>
        <xdr:cNvPr id="7182" name="Rectangle 7181"/>
        <xdr:cNvSpPr/>
      </xdr:nvSpPr>
      <xdr:spPr>
        <a:xfrm>
          <a:off x="7578090" y="1033145"/>
          <a:ext cx="654050" cy="34925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1600" b="1" i="0" u="none" strike="noStrike">
              <a:solidFill>
                <a:schemeClr val="accent1">
                  <a:lumMod val="20000"/>
                  <a:lumOff val="80000"/>
                </a:schemeClr>
              </a:solidFill>
              <a:effectLst/>
              <a:latin typeface="+mn-lt"/>
              <a:ea typeface="+mn-ea"/>
              <a:cs typeface="+mn-cs"/>
            </a:rPr>
            <a:t>78%</a:t>
          </a:r>
          <a:r>
            <a:rPr lang="en-GB" sz="1600" b="1">
              <a:solidFill>
                <a:schemeClr val="accent1">
                  <a:lumMod val="20000"/>
                  <a:lumOff val="80000"/>
                </a:schemeClr>
              </a:solidFill>
            </a:rPr>
            <a:t> </a:t>
          </a:r>
          <a:endParaRPr lang="en-US" sz="1600" b="1" cap="none" spc="0">
            <a:ln w="0"/>
            <a:solidFill>
              <a:schemeClr val="accent1">
                <a:lumMod val="20000"/>
                <a:lumOff val="8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14</xdr:col>
      <xdr:colOff>453798</xdr:colOff>
      <xdr:row>3</xdr:row>
      <xdr:rowOff>136752</xdr:rowOff>
    </xdr:from>
    <xdr:ext cx="1581150" cy="374141"/>
    <xdr:sp macro="" textlink="">
      <xdr:nvSpPr>
        <xdr:cNvPr id="7184" name="Rectangle 7183"/>
        <xdr:cNvSpPr/>
      </xdr:nvSpPr>
      <xdr:spPr>
        <a:xfrm>
          <a:off x="8587740" y="708025"/>
          <a:ext cx="1581150" cy="37401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800" b="1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Curved Road</a:t>
          </a:r>
        </a:p>
      </xdr:txBody>
    </xdr:sp>
    <xdr:clientData/>
  </xdr:oneCellAnchor>
  <xdr:oneCellAnchor>
    <xdr:from>
      <xdr:col>14</xdr:col>
      <xdr:colOff>263297</xdr:colOff>
      <xdr:row>5</xdr:row>
      <xdr:rowOff>160564</xdr:rowOff>
    </xdr:from>
    <xdr:ext cx="1581150" cy="468013"/>
    <xdr:sp macro="" textlink="">
      <xdr:nvSpPr>
        <xdr:cNvPr id="7185" name="Rectangle 7184"/>
        <xdr:cNvSpPr/>
      </xdr:nvSpPr>
      <xdr:spPr>
        <a:xfrm>
          <a:off x="8397240" y="1112520"/>
          <a:ext cx="1581150" cy="46799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400" b="1" cap="none" spc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49581</a:t>
          </a:r>
        </a:p>
      </xdr:txBody>
    </xdr:sp>
    <xdr:clientData/>
  </xdr:oneCellAnchor>
  <xdr:twoCellAnchor>
    <xdr:from>
      <xdr:col>16</xdr:col>
      <xdr:colOff>563563</xdr:colOff>
      <xdr:row>3</xdr:row>
      <xdr:rowOff>25626</xdr:rowOff>
    </xdr:from>
    <xdr:to>
      <xdr:col>18</xdr:col>
      <xdr:colOff>487137</xdr:colOff>
      <xdr:row>9</xdr:row>
      <xdr:rowOff>111125</xdr:rowOff>
    </xdr:to>
    <xdr:graphicFrame macro="">
      <xdr:nvGraphicFramePr>
        <xdr:cNvPr id="7186" name="Chart 71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oneCellAnchor>
    <xdr:from>
      <xdr:col>17</xdr:col>
      <xdr:colOff>207735</xdr:colOff>
      <xdr:row>5</xdr:row>
      <xdr:rowOff>81189</xdr:rowOff>
    </xdr:from>
    <xdr:ext cx="654050" cy="349250"/>
    <xdr:sp macro="" textlink="">
      <xdr:nvSpPr>
        <xdr:cNvPr id="7188" name="Rectangle 7187"/>
        <xdr:cNvSpPr/>
      </xdr:nvSpPr>
      <xdr:spPr>
        <a:xfrm>
          <a:off x="10085070" y="1033145"/>
          <a:ext cx="654050" cy="34925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1600" b="1" i="0" u="none" strike="noStrike">
              <a:solidFill>
                <a:schemeClr val="accent1">
                  <a:lumMod val="20000"/>
                  <a:lumOff val="80000"/>
                </a:schemeClr>
              </a:solidFill>
              <a:effectLst/>
              <a:latin typeface="+mn-lt"/>
            </a:rPr>
            <a:t>14%</a:t>
          </a:r>
          <a:r>
            <a:rPr lang="en-GB" sz="16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</a:rPr>
            <a:t> </a:t>
          </a:r>
          <a:endParaRPr lang="en-US" sz="1600" b="1" cap="none" spc="0">
            <a:ln w="0"/>
            <a:solidFill>
              <a:schemeClr val="accent1">
                <a:lumMod val="20000"/>
                <a:lumOff val="8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oneCellAnchor>
  <xdr:twoCellAnchor>
    <xdr:from>
      <xdr:col>5</xdr:col>
      <xdr:colOff>222250</xdr:colOff>
      <xdr:row>27</xdr:row>
      <xdr:rowOff>79374</xdr:rowOff>
    </xdr:from>
    <xdr:to>
      <xdr:col>12</xdr:col>
      <xdr:colOff>103188</xdr:colOff>
      <xdr:row>36</xdr:row>
      <xdr:rowOff>103187</xdr:rowOff>
    </xdr:to>
    <xdr:sp macro="" textlink="">
      <xdr:nvSpPr>
        <xdr:cNvPr id="7190" name="Rectangle: Rounded Corners 7189"/>
        <xdr:cNvSpPr/>
      </xdr:nvSpPr>
      <xdr:spPr>
        <a:xfrm>
          <a:off x="3127375" y="5222240"/>
          <a:ext cx="3947795" cy="1738630"/>
        </a:xfrm>
        <a:prstGeom prst="roundRect">
          <a:avLst>
            <a:gd name="adj" fmla="val 1905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158751</xdr:colOff>
      <xdr:row>27</xdr:row>
      <xdr:rowOff>87312</xdr:rowOff>
    </xdr:from>
    <xdr:to>
      <xdr:col>19</xdr:col>
      <xdr:colOff>293688</xdr:colOff>
      <xdr:row>36</xdr:row>
      <xdr:rowOff>142874</xdr:rowOff>
    </xdr:to>
    <xdr:sp macro="" textlink="">
      <xdr:nvSpPr>
        <xdr:cNvPr id="7191" name="Rectangle: Rounded Corners 7190"/>
        <xdr:cNvSpPr/>
      </xdr:nvSpPr>
      <xdr:spPr>
        <a:xfrm>
          <a:off x="7131050" y="5230495"/>
          <a:ext cx="4201795" cy="1769745"/>
        </a:xfrm>
        <a:prstGeom prst="roundRect">
          <a:avLst>
            <a:gd name="adj" fmla="val 1905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333375</xdr:colOff>
      <xdr:row>29</xdr:row>
      <xdr:rowOff>23812</xdr:rowOff>
    </xdr:from>
    <xdr:to>
      <xdr:col>14</xdr:col>
      <xdr:colOff>531812</xdr:colOff>
      <xdr:row>36</xdr:row>
      <xdr:rowOff>31750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oneCellAnchor>
    <xdr:from>
      <xdr:col>12</xdr:col>
      <xdr:colOff>572256</xdr:colOff>
      <xdr:row>31</xdr:row>
      <xdr:rowOff>150811</xdr:rowOff>
    </xdr:from>
    <xdr:ext cx="790602" cy="468013"/>
    <xdr:sp macro="" textlink="">
      <xdr:nvSpPr>
        <xdr:cNvPr id="14" name="Rectangle 13"/>
        <xdr:cNvSpPr/>
      </xdr:nvSpPr>
      <xdr:spPr>
        <a:xfrm>
          <a:off x="7544435" y="6055995"/>
          <a:ext cx="790575" cy="46799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2400" b="1" i="0" u="none" strike="noStrike">
              <a:solidFill>
                <a:schemeClr val="tx2">
                  <a:lumMod val="20000"/>
                  <a:lumOff val="80000"/>
                </a:schemeClr>
              </a:solidFill>
              <a:effectLst/>
              <a:latin typeface="+mn-lt"/>
              <a:ea typeface="+mn-ea"/>
              <a:cs typeface="+mn-cs"/>
            </a:rPr>
            <a:t>47%</a:t>
          </a:r>
          <a:r>
            <a:rPr lang="en-GB" sz="2400" b="1">
              <a:solidFill>
                <a:schemeClr val="tx2">
                  <a:lumMod val="20000"/>
                  <a:lumOff val="80000"/>
                </a:schemeClr>
              </a:solidFill>
            </a:rPr>
            <a:t> </a:t>
          </a:r>
          <a:endParaRPr lang="en-US" sz="2400" b="1" cap="none" spc="0">
            <a:ln w="0"/>
            <a:solidFill>
              <a:schemeClr val="tx2">
                <a:lumMod val="20000"/>
                <a:lumOff val="8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17</xdr:col>
      <xdr:colOff>119062</xdr:colOff>
      <xdr:row>29</xdr:row>
      <xdr:rowOff>47625</xdr:rowOff>
    </xdr:from>
    <xdr:to>
      <xdr:col>19</xdr:col>
      <xdr:colOff>315911</xdr:colOff>
      <xdr:row>36</xdr:row>
      <xdr:rowOff>7938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oneCellAnchor>
    <xdr:from>
      <xdr:col>17</xdr:col>
      <xdr:colOff>419301</xdr:colOff>
      <xdr:row>31</xdr:row>
      <xdr:rowOff>103187</xdr:rowOff>
    </xdr:from>
    <xdr:ext cx="689548" cy="405432"/>
    <xdr:sp macro="" textlink="">
      <xdr:nvSpPr>
        <xdr:cNvPr id="21" name="Rectangle 20"/>
        <xdr:cNvSpPr/>
      </xdr:nvSpPr>
      <xdr:spPr>
        <a:xfrm>
          <a:off x="10296525" y="6008370"/>
          <a:ext cx="689610" cy="4051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2000" b="1" i="0" u="none" strike="noStrike">
              <a:solidFill>
                <a:schemeClr val="tx2">
                  <a:lumMod val="20000"/>
                  <a:lumOff val="80000"/>
                </a:schemeClr>
              </a:solidFill>
              <a:effectLst/>
              <a:latin typeface="+mn-lt"/>
              <a:ea typeface="+mn-ea"/>
              <a:cs typeface="+mn-cs"/>
            </a:rPr>
            <a:t>11% </a:t>
          </a:r>
          <a:endParaRPr lang="en-US" sz="2000" b="1" cap="none" spc="0">
            <a:ln w="0"/>
            <a:solidFill>
              <a:schemeClr val="tx2">
                <a:lumMod val="20000"/>
                <a:lumOff val="8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13</xdr:col>
      <xdr:colOff>127000</xdr:colOff>
      <xdr:row>27</xdr:row>
      <xdr:rowOff>31749</xdr:rowOff>
    </xdr:from>
    <xdr:ext cx="2660793" cy="374141"/>
    <xdr:sp macro="" textlink="">
      <xdr:nvSpPr>
        <xdr:cNvPr id="23" name="Rectangle 22"/>
        <xdr:cNvSpPr/>
      </xdr:nvSpPr>
      <xdr:spPr>
        <a:xfrm>
          <a:off x="7680325" y="5174615"/>
          <a:ext cx="2660650" cy="37465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1800" b="1" i="0" u="none" strike="noStrike" cap="none" spc="0">
              <a:ln>
                <a:noFill/>
              </a:ln>
              <a:solidFill>
                <a:schemeClr val="tx2">
                  <a:lumMod val="20000"/>
                  <a:lumOff val="80000"/>
                </a:schemeClr>
              </a:solidFill>
              <a:effectLst/>
              <a:latin typeface="+mn-lt"/>
              <a:ea typeface="+mn-ea"/>
              <a:cs typeface="+mn-cs"/>
            </a:rPr>
            <a:t>Total</a:t>
          </a:r>
          <a:r>
            <a:rPr lang="en-GB" sz="1800" b="1" i="0" u="none" strike="noStrike" cap="none" spc="0" baseline="0">
              <a:ln>
                <a:noFill/>
              </a:ln>
              <a:solidFill>
                <a:schemeClr val="tx2">
                  <a:lumMod val="20000"/>
                  <a:lumOff val="80000"/>
                </a:schemeClr>
              </a:solidFill>
              <a:effectLst/>
              <a:latin typeface="+mn-lt"/>
              <a:ea typeface="+mn-ea"/>
              <a:cs typeface="+mn-cs"/>
            </a:rPr>
            <a:t> Accidents by gender</a:t>
          </a:r>
        </a:p>
      </xdr:txBody>
    </xdr:sp>
    <xdr:clientData/>
  </xdr:oneCellAnchor>
  <xdr:twoCellAnchor editAs="oneCell">
    <xdr:from>
      <xdr:col>12</xdr:col>
      <xdr:colOff>587375</xdr:colOff>
      <xdr:row>31</xdr:row>
      <xdr:rowOff>0</xdr:rowOff>
    </xdr:from>
    <xdr:to>
      <xdr:col>14</xdr:col>
      <xdr:colOff>5135</xdr:colOff>
      <xdr:row>33</xdr:row>
      <xdr:rowOff>18956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553325" y="5905500"/>
          <a:ext cx="586105" cy="399415"/>
        </a:xfrm>
        <a:prstGeom prst="rect">
          <a:avLst/>
        </a:prstGeom>
      </xdr:spPr>
    </xdr:pic>
    <xdr:clientData/>
  </xdr:twoCellAnchor>
  <xdr:oneCellAnchor>
    <xdr:from>
      <xdr:col>17</xdr:col>
      <xdr:colOff>349250</xdr:colOff>
      <xdr:row>30</xdr:row>
      <xdr:rowOff>127000</xdr:rowOff>
    </xdr:from>
    <xdr:ext cx="783869" cy="311496"/>
    <xdr:sp macro="" textlink="">
      <xdr:nvSpPr>
        <xdr:cNvPr id="32" name="Rectangle 31"/>
        <xdr:cNvSpPr/>
      </xdr:nvSpPr>
      <xdr:spPr>
        <a:xfrm>
          <a:off x="10226675" y="5842000"/>
          <a:ext cx="783590" cy="31115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GB" sz="1400" b="1" i="0" u="none" strike="noStrike" cap="none" spc="0">
              <a:ln>
                <a:noFill/>
              </a:ln>
              <a:solidFill>
                <a:schemeClr val="tx2">
                  <a:lumMod val="20000"/>
                  <a:lumOff val="80000"/>
                </a:schemeClr>
              </a:solidFill>
              <a:effectLst/>
              <a:latin typeface="+mn-lt"/>
              <a:ea typeface="+mn-ea"/>
              <a:cs typeface="+mn-cs"/>
            </a:rPr>
            <a:t>FEMALE</a:t>
          </a:r>
          <a:endParaRPr lang="en-GB" sz="1400" b="1" i="0" u="none" strike="noStrike" cap="none" spc="0" baseline="0">
            <a:ln>
              <a:noFill/>
            </a:ln>
            <a:solidFill>
              <a:schemeClr val="tx2">
                <a:lumMod val="20000"/>
                <a:lumOff val="8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5</xdr:col>
      <xdr:colOff>182563</xdr:colOff>
      <xdr:row>28</xdr:row>
      <xdr:rowOff>7937</xdr:rowOff>
    </xdr:from>
    <xdr:to>
      <xdr:col>7</xdr:col>
      <xdr:colOff>603250</xdr:colOff>
      <xdr:row>36</xdr:row>
      <xdr:rowOff>103187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oneCellAnchor>
    <xdr:from>
      <xdr:col>5</xdr:col>
      <xdr:colOff>555624</xdr:colOff>
      <xdr:row>29</xdr:row>
      <xdr:rowOff>174624</xdr:rowOff>
    </xdr:from>
    <xdr:ext cx="952500" cy="622300"/>
    <xdr:sp macro="" textlink="">
      <xdr:nvSpPr>
        <xdr:cNvPr id="41" name="Rectangle 40"/>
        <xdr:cNvSpPr/>
      </xdr:nvSpPr>
      <xdr:spPr>
        <a:xfrm>
          <a:off x="3460115" y="5698490"/>
          <a:ext cx="952500" cy="6223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18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28%</a:t>
          </a:r>
          <a:r>
            <a:rPr lang="en-GB" sz="4000" b="1">
              <a:solidFill>
                <a:srgbClr val="FFFF00"/>
              </a:solidFill>
            </a:rPr>
            <a:t> </a:t>
          </a:r>
          <a:endParaRPr lang="en-US" sz="4000" b="1" cap="none" spc="0">
            <a:ln w="0"/>
            <a:solidFill>
              <a:srgbClr val="FFFF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5</xdr:col>
      <xdr:colOff>190500</xdr:colOff>
      <xdr:row>25</xdr:row>
      <xdr:rowOff>150812</xdr:rowOff>
    </xdr:from>
    <xdr:ext cx="1638300" cy="558800"/>
    <xdr:sp macro="" textlink="">
      <xdr:nvSpPr>
        <xdr:cNvPr id="45" name="Rectangle 44"/>
        <xdr:cNvSpPr/>
      </xdr:nvSpPr>
      <xdr:spPr>
        <a:xfrm>
          <a:off x="3095625" y="4912995"/>
          <a:ext cx="1638300" cy="5588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16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Grevious Injury</a:t>
          </a:r>
          <a:r>
            <a:rPr lang="en-GB" sz="3600" b="1">
              <a:solidFill>
                <a:srgbClr val="FFFF00"/>
              </a:solidFill>
            </a:rPr>
            <a:t> </a:t>
          </a:r>
          <a:endParaRPr lang="en-US" sz="3600" b="1" cap="none" spc="0">
            <a:ln w="0"/>
            <a:solidFill>
              <a:srgbClr val="FFFF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8</xdr:col>
      <xdr:colOff>269875</xdr:colOff>
      <xdr:row>28</xdr:row>
      <xdr:rowOff>15876</xdr:rowOff>
    </xdr:from>
    <xdr:to>
      <xdr:col>11</xdr:col>
      <xdr:colOff>466724</xdr:colOff>
      <xdr:row>36</xdr:row>
      <xdr:rowOff>95251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oneCellAnchor>
    <xdr:from>
      <xdr:col>8</xdr:col>
      <xdr:colOff>476250</xdr:colOff>
      <xdr:row>30</xdr:row>
      <xdr:rowOff>142875</xdr:rowOff>
    </xdr:from>
    <xdr:ext cx="1638300" cy="558800"/>
    <xdr:sp macro="" textlink="">
      <xdr:nvSpPr>
        <xdr:cNvPr id="52" name="Rectangle 51"/>
        <xdr:cNvSpPr/>
      </xdr:nvSpPr>
      <xdr:spPr>
        <a:xfrm>
          <a:off x="5124450" y="5857875"/>
          <a:ext cx="1638300" cy="5588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1800" b="0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38%</a:t>
          </a:r>
          <a:r>
            <a:rPr lang="en-GB" sz="2800">
              <a:solidFill>
                <a:srgbClr val="FFFF00"/>
              </a:solidFill>
            </a:rPr>
            <a:t> </a:t>
          </a:r>
          <a:endParaRPr lang="en-US" sz="5400" b="1" cap="none" spc="0">
            <a:ln w="0"/>
            <a:solidFill>
              <a:srgbClr val="FFFF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444501</xdr:colOff>
      <xdr:row>27</xdr:row>
      <xdr:rowOff>31750</xdr:rowOff>
    </xdr:from>
    <xdr:ext cx="1638300" cy="558800"/>
    <xdr:sp macro="" textlink="">
      <xdr:nvSpPr>
        <xdr:cNvPr id="54" name="Rectangle 53"/>
        <xdr:cNvSpPr/>
      </xdr:nvSpPr>
      <xdr:spPr>
        <a:xfrm>
          <a:off x="5092700" y="5175250"/>
          <a:ext cx="1638300" cy="5588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1600" b="0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6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Minor Injury</a:t>
          </a:r>
          <a:endParaRPr lang="en-US" sz="4800" b="1" cap="none" spc="0">
            <a:ln w="0"/>
            <a:solidFill>
              <a:srgbClr val="FFFF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214313</xdr:colOff>
      <xdr:row>13</xdr:row>
      <xdr:rowOff>71438</xdr:rowOff>
    </xdr:from>
    <xdr:to>
      <xdr:col>1</xdr:col>
      <xdr:colOff>517525</xdr:colOff>
      <xdr:row>18</xdr:row>
      <xdr:rowOff>73026</xdr:rowOff>
    </xdr:to>
    <xdr:pic>
      <xdr:nvPicPr>
        <xdr:cNvPr id="59" name="Graphic 58" descr="Document with solid fill">
          <a:hlinkClick xmlns:r="http://schemas.openxmlformats.org/officeDocument/2006/relationships" r:id="rId31"/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3"/>
            </a:ext>
          </a:extLst>
        </a:blip>
        <a:stretch>
          <a:fillRect/>
        </a:stretch>
      </xdr:blipFill>
      <xdr:spPr>
        <a:xfrm>
          <a:off x="213995" y="2547620"/>
          <a:ext cx="884555" cy="954405"/>
        </a:xfrm>
        <a:prstGeom prst="rect">
          <a:avLst/>
        </a:prstGeom>
      </xdr:spPr>
    </xdr:pic>
    <xdr:clientData/>
  </xdr:twoCellAnchor>
  <xdr:twoCellAnchor editAs="oneCell">
    <xdr:from>
      <xdr:col>0</xdr:col>
      <xdr:colOff>205564</xdr:colOff>
      <xdr:row>7</xdr:row>
      <xdr:rowOff>30937</xdr:rowOff>
    </xdr:from>
    <xdr:to>
      <xdr:col>1</xdr:col>
      <xdr:colOff>508776</xdr:colOff>
      <xdr:row>12</xdr:row>
      <xdr:rowOff>32525</xdr:rowOff>
    </xdr:to>
    <xdr:pic>
      <xdr:nvPicPr>
        <xdr:cNvPr id="61" name="Graphic 60" descr="Presentation with pie chart with solid fill">
          <a:hlinkClick xmlns:r="http://schemas.openxmlformats.org/officeDocument/2006/relationships" r:id="rId34"/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6"/>
            </a:ext>
          </a:extLst>
        </a:blip>
        <a:stretch>
          <a:fillRect/>
        </a:stretch>
      </xdr:blipFill>
      <xdr:spPr>
        <a:xfrm>
          <a:off x="205105" y="1363980"/>
          <a:ext cx="884555" cy="954405"/>
        </a:xfrm>
        <a:prstGeom prst="rect">
          <a:avLst/>
        </a:prstGeom>
      </xdr:spPr>
    </xdr:pic>
    <xdr:clientData/>
  </xdr:twoCellAnchor>
  <xdr:twoCellAnchor editAs="oneCell">
    <xdr:from>
      <xdr:col>0</xdr:col>
      <xdr:colOff>246062</xdr:colOff>
      <xdr:row>19</xdr:row>
      <xdr:rowOff>103187</xdr:rowOff>
    </xdr:from>
    <xdr:to>
      <xdr:col>1</xdr:col>
      <xdr:colOff>549274</xdr:colOff>
      <xdr:row>24</xdr:row>
      <xdr:rowOff>104775</xdr:rowOff>
    </xdr:to>
    <xdr:pic>
      <xdr:nvPicPr>
        <xdr:cNvPr id="7169" name="Graphic 7168" descr="Envelope with solid fill">
          <a:hlinkClick xmlns:r="http://schemas.openxmlformats.org/officeDocument/2006/relationships" r:id="rId37"/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9"/>
            </a:ext>
          </a:extLst>
        </a:blip>
        <a:stretch>
          <a:fillRect/>
        </a:stretch>
      </xdr:blipFill>
      <xdr:spPr>
        <a:xfrm>
          <a:off x="245745" y="3722370"/>
          <a:ext cx="883920" cy="954405"/>
        </a:xfrm>
        <a:prstGeom prst="rect">
          <a:avLst/>
        </a:prstGeom>
      </xdr:spPr>
    </xdr:pic>
    <xdr:clientData/>
  </xdr:twoCellAnchor>
  <xdr:twoCellAnchor editAs="oneCell">
    <xdr:from>
      <xdr:col>0</xdr:col>
      <xdr:colOff>253187</xdr:colOff>
      <xdr:row>0</xdr:row>
      <xdr:rowOff>142063</xdr:rowOff>
    </xdr:from>
    <xdr:to>
      <xdr:col>1</xdr:col>
      <xdr:colOff>556399</xdr:colOff>
      <xdr:row>5</xdr:row>
      <xdr:rowOff>143650</xdr:rowOff>
    </xdr:to>
    <xdr:pic>
      <xdr:nvPicPr>
        <xdr:cNvPr id="7171" name="Graphic 7170" descr="Warning with solid fill">
          <a:hlinkClick xmlns:r="http://schemas.openxmlformats.org/officeDocument/2006/relationships" r:id="rId40"/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2"/>
            </a:ext>
          </a:extLst>
        </a:blip>
        <a:stretch>
          <a:fillRect/>
        </a:stretch>
      </xdr:blipFill>
      <xdr:spPr>
        <a:xfrm>
          <a:off x="252730" y="141605"/>
          <a:ext cx="884555" cy="954405"/>
        </a:xfrm>
        <a:prstGeom prst="rect">
          <a:avLst/>
        </a:prstGeom>
      </xdr:spPr>
    </xdr:pic>
    <xdr:clientData/>
  </xdr:twoCellAnchor>
  <xdr:twoCellAnchor>
    <xdr:from>
      <xdr:col>14</xdr:col>
      <xdr:colOff>309563</xdr:colOff>
      <xdr:row>28</xdr:row>
      <xdr:rowOff>103189</xdr:rowOff>
    </xdr:from>
    <xdr:to>
      <xdr:col>17</xdr:col>
      <xdr:colOff>122237</xdr:colOff>
      <xdr:row>37</xdr:row>
      <xdr:rowOff>39688</xdr:rowOff>
    </xdr:to>
    <xdr:graphicFrame macro="">
      <xdr:nvGraphicFramePr>
        <xdr:cNvPr id="7174" name="Chart 71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500064</xdr:colOff>
      <xdr:row>1</xdr:row>
      <xdr:rowOff>47625</xdr:rowOff>
    </xdr:from>
    <xdr:to>
      <xdr:col>2</xdr:col>
      <xdr:colOff>359277</xdr:colOff>
      <xdr:row>35</xdr:row>
      <xdr:rowOff>26813</xdr:rowOff>
    </xdr:to>
    <xdr:sp macro="" textlink="">
      <xdr:nvSpPr>
        <xdr:cNvPr id="20" name="Rectangle: Rounded Corners 19"/>
        <xdr:cNvSpPr/>
      </xdr:nvSpPr>
      <xdr:spPr>
        <a:xfrm>
          <a:off x="499745" y="238125"/>
          <a:ext cx="1059180" cy="6656070"/>
        </a:xfrm>
        <a:prstGeom prst="roundRect">
          <a:avLst>
            <a:gd name="adj" fmla="val 6671"/>
          </a:avLst>
        </a:prstGeom>
        <a:solidFill>
          <a:srgbClr val="44546A">
            <a:lumMod val="75000"/>
          </a:srgbClr>
        </a:solidFill>
        <a:ln w="12700" cap="flat" cmpd="sng" algn="ctr">
          <a:solidFill>
            <a:srgbClr val="4472C4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en-GB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7126</xdr:colOff>
      <xdr:row>7</xdr:row>
      <xdr:rowOff>38877</xdr:rowOff>
    </xdr:from>
    <xdr:to>
      <xdr:col>2</xdr:col>
      <xdr:colOff>310339</xdr:colOff>
      <xdr:row>12</xdr:row>
      <xdr:rowOff>40464</xdr:rowOff>
    </xdr:to>
    <xdr:pic>
      <xdr:nvPicPr>
        <xdr:cNvPr id="21" name="Graphic 20" descr="Presentation with pie chart with solid fill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07060" y="1419860"/>
          <a:ext cx="902970" cy="95377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18</xdr:row>
      <xdr:rowOff>23814</xdr:rowOff>
    </xdr:from>
    <xdr:to>
      <xdr:col>2</xdr:col>
      <xdr:colOff>263525</xdr:colOff>
      <xdr:row>22</xdr:row>
      <xdr:rowOff>152401</xdr:rowOff>
    </xdr:to>
    <xdr:pic>
      <xdr:nvPicPr>
        <xdr:cNvPr id="22" name="Graphic 21" descr="Envelope with solid fill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571500" y="3557270"/>
          <a:ext cx="892175" cy="938530"/>
        </a:xfrm>
        <a:prstGeom prst="rect">
          <a:avLst/>
        </a:prstGeom>
      </xdr:spPr>
    </xdr:pic>
    <xdr:clientData/>
  </xdr:twoCellAnchor>
  <xdr:twoCellAnchor editAs="oneCell">
    <xdr:from>
      <xdr:col>0</xdr:col>
      <xdr:colOff>602437</xdr:colOff>
      <xdr:row>1</xdr:row>
      <xdr:rowOff>205564</xdr:rowOff>
    </xdr:from>
    <xdr:to>
      <xdr:col>2</xdr:col>
      <xdr:colOff>294462</xdr:colOff>
      <xdr:row>6</xdr:row>
      <xdr:rowOff>151589</xdr:rowOff>
    </xdr:to>
    <xdr:pic>
      <xdr:nvPicPr>
        <xdr:cNvPr id="23" name="Graphic 22" descr="Warning with solid fill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600075" y="395605"/>
          <a:ext cx="894080" cy="946150"/>
        </a:xfrm>
        <a:prstGeom prst="rect">
          <a:avLst/>
        </a:prstGeom>
      </xdr:spPr>
    </xdr:pic>
    <xdr:clientData/>
  </xdr:twoCellAnchor>
  <xdr:twoCellAnchor editAs="oneCell">
    <xdr:from>
      <xdr:col>0</xdr:col>
      <xdr:colOff>587377</xdr:colOff>
      <xdr:row>12</xdr:row>
      <xdr:rowOff>150811</xdr:rowOff>
    </xdr:from>
    <xdr:to>
      <xdr:col>2</xdr:col>
      <xdr:colOff>279402</xdr:colOff>
      <xdr:row>17</xdr:row>
      <xdr:rowOff>136524</xdr:rowOff>
    </xdr:to>
    <xdr:pic>
      <xdr:nvPicPr>
        <xdr:cNvPr id="26" name="Graphic 25" descr="Document with solid fill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587375" y="2484120"/>
          <a:ext cx="892175" cy="9474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8</xdr:row>
      <xdr:rowOff>25400</xdr:rowOff>
    </xdr:from>
    <xdr:to>
      <xdr:col>9</xdr:col>
      <xdr:colOff>104774</xdr:colOff>
      <xdr:row>11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387350</xdr:colOff>
      <xdr:row>52</xdr:row>
      <xdr:rowOff>166185</xdr:rowOff>
    </xdr:from>
    <xdr:ext cx="1282699" cy="468815"/>
    <xdr:sp macro="" textlink="">
      <xdr:nvSpPr>
        <xdr:cNvPr id="4" name="Rectangle 3"/>
        <xdr:cNvSpPr/>
      </xdr:nvSpPr>
      <xdr:spPr>
        <a:xfrm>
          <a:off x="7721600" y="10071735"/>
          <a:ext cx="1282065" cy="46926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1035051</xdr:colOff>
      <xdr:row>45</xdr:row>
      <xdr:rowOff>115385</xdr:rowOff>
    </xdr:from>
    <xdr:ext cx="2032000" cy="525965"/>
    <xdr:sp macro="" textlink="">
      <xdr:nvSpPr>
        <xdr:cNvPr id="3" name="Rectangle 2"/>
        <xdr:cNvSpPr/>
      </xdr:nvSpPr>
      <xdr:spPr>
        <a:xfrm>
          <a:off x="10541000" y="8735060"/>
          <a:ext cx="2032000" cy="52641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0</xdr:colOff>
      <xdr:row>46</xdr:row>
      <xdr:rowOff>139700</xdr:rowOff>
    </xdr:from>
    <xdr:to>
      <xdr:col>1</xdr:col>
      <xdr:colOff>1720850</xdr:colOff>
      <xdr:row>59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596900</xdr:colOff>
      <xdr:row>36</xdr:row>
      <xdr:rowOff>0</xdr:rowOff>
    </xdr:from>
    <xdr:ext cx="1638300" cy="558800"/>
    <xdr:sp macro="" textlink="">
      <xdr:nvSpPr>
        <xdr:cNvPr id="3" name="Rectangle 2"/>
        <xdr:cNvSpPr/>
      </xdr:nvSpPr>
      <xdr:spPr>
        <a:xfrm>
          <a:off x="13769975" y="6858000"/>
          <a:ext cx="1638300" cy="5588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1800" b="0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 Minor Injury</a:t>
          </a:r>
          <a:endParaRPr lang="en-US" sz="5400" b="1" cap="none" spc="0">
            <a:ln w="0"/>
            <a:solidFill>
              <a:srgbClr val="FFFF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13</xdr:col>
      <xdr:colOff>0</xdr:colOff>
      <xdr:row>41</xdr:row>
      <xdr:rowOff>0</xdr:rowOff>
    </xdr:from>
    <xdr:ext cx="1638300" cy="558800"/>
    <xdr:sp macro="" textlink="">
      <xdr:nvSpPr>
        <xdr:cNvPr id="5" name="Rectangle 4"/>
        <xdr:cNvSpPr/>
      </xdr:nvSpPr>
      <xdr:spPr>
        <a:xfrm>
          <a:off x="12573000" y="7810500"/>
          <a:ext cx="1638300" cy="5588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GB" sz="1800" b="0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 Minor Injury</a:t>
          </a:r>
          <a:endParaRPr lang="en-US" sz="5400" b="1" cap="none" spc="0">
            <a:ln w="0"/>
            <a:solidFill>
              <a:srgbClr val="FFFF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wasi K" refreshedDate="45308.8682877315" createdVersion="8" refreshedVersion="8" minRefreshableVersion="3" recordCount="37">
  <cacheSource type="worksheet">
    <worksheetSource name="#NAME?"/>
  </cacheSource>
  <cacheFields count="243">
    <cacheField name="States/Uts" numFmtId="0">
      <sharedItems count="37">
        <s v="Andaman and Nicobar Islands"/>
        <s v="Andhra Pradesh"/>
        <s v="Arunachal Pradesh"/>
        <s v="Assam"/>
        <s v="Bihar"/>
        <s v="Chandigarh"/>
        <s v="Chhattisgarh"/>
        <s v="Dadra and Nagar Haveli"/>
        <s v="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riss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Road Accidents  during 2022" numFmtId="0">
      <sharedItems containsSemiMixedTypes="0" containsNonDate="0" containsString="0" containsNumber="1" containsInteger="1" minValue="0" maxValue="366138"/>
    </cacheField>
    <cacheField name="Persons Killed 2022" numFmtId="0">
      <sharedItems containsSemiMixedTypes="0" containsNonDate="0" containsString="0" containsNumber="1" containsInteger="1" minValue="0" maxValue="131714"/>
    </cacheField>
    <cacheField name="Share in Death- 2022" numFmtId="0">
      <sharedItems containsSemiMixedTypes="0" containsNonDate="0" containsString="0" containsNumber="1" minValue="0" maxValue="87.2"/>
    </cacheField>
    <cacheField name="Persons Injured - 2022" numFmtId="0">
      <sharedItems containsSemiMixedTypes="0" containsNonDate="0" containsString="0" containsNumber="1" containsInteger="1" minValue="0" maxValue="348279"/>
    </cacheField>
    <cacheField name="Hit and Run - Total Accidents" numFmtId="0">
      <sharedItems containsSemiMixedTypes="0" containsNonDate="0" containsString="0" containsNumber="1" containsInteger="1" minValue="0" maxValue="9690"/>
    </cacheField>
    <cacheField name="Hit and Run - Persons Killed" numFmtId="0">
      <sharedItems containsSemiMixedTypes="0" containsNonDate="0" containsString="0" containsNumber="1" containsInteger="1" minValue="0" maxValue="3914"/>
    </cacheField>
    <cacheField name="Hit and Run - Persons Injured - Greviously Injured" numFmtId="0">
      <sharedItems containsSemiMixedTypes="0" containsNonDate="0" containsString="0" containsNumber="1" containsInteger="1" minValue="0" maxValue="4400"/>
    </cacheField>
    <cacheField name="Hit and Run - Persons Injured - Minor Injury" numFmtId="0">
      <sharedItems containsSemiMixedTypes="0" containsNonDate="0" containsString="0" containsNumber="1" containsInteger="1" minValue="0" maxValue="9080"/>
    </cacheField>
    <cacheField name="With Parked Vehicle - Total Accdents" numFmtId="0">
      <sharedItems containsSemiMixedTypes="0" containsNonDate="0" containsString="0" containsNumber="1" containsInteger="1" minValue="0" maxValue="1845"/>
    </cacheField>
    <cacheField name="With Parked Vehicle - Persons Killed" numFmtId="0">
      <sharedItems containsSemiMixedTypes="0" containsNonDate="0" containsString="0" containsNumber="1" containsInteger="1" minValue="0" maxValue="1079"/>
    </cacheField>
    <cacheField name="With Parked Vehicle - Persons Injured - Greviously Injured" numFmtId="0">
      <sharedItems containsSemiMixedTypes="0" containsNonDate="0" containsString="0" containsNumber="1" containsInteger="1" minValue="0" maxValue="774"/>
    </cacheField>
    <cacheField name="With Parked Vehicle - Persons Injured - Minor Injury" numFmtId="0">
      <sharedItems containsSemiMixedTypes="0" containsNonDate="0" containsString="0" containsNumber="1" containsInteger="1" minValue="0" maxValue="1529"/>
    </cacheField>
    <cacheField name="Hit from Back - Total Accdents" numFmtId="0">
      <sharedItems containsSemiMixedTypes="0" containsNonDate="0" containsString="0" containsNumber="1" containsInteger="1" minValue="0" maxValue="18058"/>
    </cacheField>
    <cacheField name="Hit from Back - Persons Killed" numFmtId="0">
      <sharedItems containsSemiMixedTypes="0" containsNonDate="0" containsString="0" containsNumber="1" containsInteger="1" minValue="0" maxValue="4171"/>
    </cacheField>
    <cacheField name="Hit from Back - Persons Injured - Greviously Injured" numFmtId="0">
      <sharedItems containsSemiMixedTypes="0" containsNonDate="0" containsString="0" containsNumber="1" containsInteger="1" minValue="0" maxValue="7832"/>
    </cacheField>
    <cacheField name="Hit from Back - Persons Injured - Minor Injury" numFmtId="0">
      <sharedItems containsSemiMixedTypes="0" containsNonDate="0" containsString="0" containsNumber="1" containsInteger="1" minValue="0" maxValue="10332"/>
    </cacheField>
    <cacheField name="Hit from side - Total Accdents" numFmtId="0">
      <sharedItems containsSemiMixedTypes="0" containsNonDate="0" containsString="0" containsNumber="1" containsInteger="1" minValue="0" maxValue="13596"/>
    </cacheField>
    <cacheField name="Hit from side - Persons Killed" numFmtId="0">
      <sharedItems containsSemiMixedTypes="0" containsNonDate="0" containsString="0" containsNumber="1" containsInteger="1" minValue="0" maxValue="3045"/>
    </cacheField>
    <cacheField name="Hit from side - Persons Injured - Greviously Injured" numFmtId="0">
      <sharedItems containsSemiMixedTypes="0" containsNonDate="0" containsString="0" containsNumber="1" containsInteger="1" minValue="0" maxValue="6589"/>
    </cacheField>
    <cacheField name="Hit from side - Persons Injured - Minor Injury" numFmtId="0">
      <sharedItems containsSemiMixedTypes="0" containsNonDate="0" containsString="0" containsNumber="1" containsInteger="1" minValue="0" maxValue="7310"/>
    </cacheField>
    <cacheField name="Run Off Road - Total Accdents" numFmtId="0">
      <sharedItems containsSemiMixedTypes="0" containsNonDate="0" containsString="0" containsNumber="1" containsInteger="1" minValue="0" maxValue="3714"/>
    </cacheField>
    <cacheField name="Run Off Road - Persons Killed" numFmtId="0">
      <sharedItems containsSemiMixedTypes="0" containsNonDate="0" containsString="0" containsNumber="1" containsInteger="1" minValue="0" maxValue="2045"/>
    </cacheField>
    <cacheField name="Run Off Road - Persons Injured - Greviously Injured" numFmtId="0">
      <sharedItems containsSemiMixedTypes="0" containsNonDate="0" containsString="0" containsNumber="1" containsInteger="1" minValue="0" maxValue="1650"/>
    </cacheField>
    <cacheField name="Run Off Road - Persons Injured - Minor Injury" numFmtId="0">
      <sharedItems containsSemiMixedTypes="0" containsNonDate="0" containsString="0" containsNumber="1" containsInteger="1" minValue="0" maxValue="1672"/>
    </cacheField>
    <cacheField name="Fixed Object - Total Accdents" numFmtId="0">
      <sharedItems containsSemiMixedTypes="0" containsNonDate="0" containsString="0" containsNumber="1" containsInteger="1" minValue="0" maxValue="2049"/>
    </cacheField>
    <cacheField name="Fixed Object - Persons Killed" numFmtId="0">
      <sharedItems containsSemiMixedTypes="0" containsNonDate="0" containsString="0" containsNumber="1" containsInteger="1" minValue="0" maxValue="1100"/>
    </cacheField>
    <cacheField name="Fixed Object - Persons Injured - Greviously Injured" numFmtId="0">
      <sharedItems containsSemiMixedTypes="0" containsNonDate="0" containsString="0" containsNumber="1" containsInteger="1" minValue="0" maxValue="789"/>
    </cacheField>
    <cacheField name="Fixed Object - Persons Injured - Minor Injury" numFmtId="0">
      <sharedItems containsSemiMixedTypes="0" containsNonDate="0" containsString="0" containsNumber="1" containsInteger="1" minValue="0" maxValue="1471"/>
    </cacheField>
    <cacheField name="Vehicle Overturn - Total Accdents" numFmtId="0">
      <sharedItems containsSemiMixedTypes="0" containsNonDate="0" containsString="0" containsNumber="1" containsInteger="1" minValue="0" maxValue="2744"/>
    </cacheField>
    <cacheField name="Vehicle Overturn - Persons Killed" numFmtId="0">
      <sharedItems containsSemiMixedTypes="0" containsNonDate="0" containsString="0" containsNumber="1" containsInteger="1" minValue="0" maxValue="1509"/>
    </cacheField>
    <cacheField name="Vehicle Overturn - Persons Injured - Greviously Injured" numFmtId="0">
      <sharedItems containsSemiMixedTypes="0" containsNonDate="0" containsString="0" containsNumber="1" containsInteger="1" minValue="0" maxValue="1249"/>
    </cacheField>
    <cacheField name="Vehicle Overturn - Persons Injured - Minor Injury" numFmtId="0">
      <sharedItems containsSemiMixedTypes="0" containsNonDate="0" containsString="0" containsNumber="1" containsInteger="1" minValue="0" maxValue="2407"/>
    </cacheField>
    <cacheField name="Head on Collision - Total Accdents - Number" numFmtId="0">
      <sharedItems containsSemiMixedTypes="0" containsNonDate="0" containsString="0" containsNumber="1" containsInteger="1" minValue="0" maxValue="11407"/>
    </cacheField>
    <cacheField name="Head on Collision - Persons Killed - Number" numFmtId="0">
      <sharedItems containsSemiMixedTypes="0" containsNonDate="0" containsString="0" containsNumber="1" containsInteger="1" minValue="0" maxValue="2868"/>
    </cacheField>
    <cacheField name="Head on Collision - Persons Injured - Greviously Injured" numFmtId="0">
      <sharedItems containsSemiMixedTypes="0" containsNonDate="0" containsString="0" containsNumber="1" containsInteger="1" minValue="0" maxValue="4961"/>
    </cacheField>
    <cacheField name="Head on Collision - Persons Injured - Minor Injury" numFmtId="0">
      <sharedItems containsSemiMixedTypes="0" containsNonDate="0" containsString="0" containsNumber="1" containsInteger="1" minValue="0" maxValue="9508"/>
    </cacheField>
    <cacheField name="other - Total Accdents" numFmtId="0">
      <sharedItems containsSemiMixedTypes="0" containsNonDate="0" containsString="0" containsNumber="1" containsInteger="1" minValue="0" maxValue="14557"/>
    </cacheField>
    <cacheField name="Others - Persons Killed" numFmtId="0">
      <sharedItems containsSemiMixedTypes="0" containsNonDate="0" containsString="0" containsNumber="1" containsInteger="1" minValue="0" maxValue="3949"/>
    </cacheField>
    <cacheField name="Others - Persons Injured - Greviously Injured" numFmtId="0">
      <sharedItems containsSemiMixedTypes="0" containsNonDate="0" containsString="0" containsNumber="1" containsInteger="1" minValue="0" maxValue="11199"/>
    </cacheField>
    <cacheField name="Others - Persons Injured - Minor Injury" numFmtId="0">
      <sharedItems containsSemiMixedTypes="0" containsNonDate="0" containsString="0" containsNumber="1" containsInteger="1" minValue="0" maxValue="6332"/>
    </cacheField>
    <cacheField name="Over-Speeding - 0tio0l Highways under NHAI - Total Accidents" numFmtId="0">
      <sharedItems containsSemiMixedTypes="0" containsNonDate="0" containsString="0" containsNumber="1" containsInteger="1" minValue="0" maxValue="11031"/>
    </cacheField>
    <cacheField name="Over-Speeding - 0tio0l Highways under NHAI - Death" numFmtId="0">
      <sharedItems containsSemiMixedTypes="0" containsNonDate="0" containsString="0" containsNumber="1" containsInteger="1" minValue="0" maxValue="3484"/>
    </cacheField>
    <cacheField name="Over-Speeding - 0tio0l Highways under State PWD - Total Accidents" numFmtId="0">
      <sharedItems containsSemiMixedTypes="0" containsNonDate="0" containsString="0" containsNumber="1" containsInteger="1" minValue="0" maxValue="4544"/>
    </cacheField>
    <cacheField name="Over-Speeding - 0tio0l Highways under State PWD - Death" numFmtId="0">
      <sharedItems containsSemiMixedTypes="0" containsNonDate="0" containsString="0" containsNumber="1" containsInteger="1" minValue="0" maxValue="818"/>
    </cacheField>
    <cacheField name="Over-Speeding - 0tio0l Highways under Other department - Total Accidents" numFmtId="0">
      <sharedItems containsSemiMixedTypes="0" containsNonDate="0" containsString="0" containsNumber="1" containsInteger="1" minValue="0" maxValue="807"/>
    </cacheField>
    <cacheField name="Over-Speeding - 0tio0l Highways under Other department - Death" numFmtId="0">
      <sharedItems containsSemiMixedTypes="0" containsNonDate="0" containsString="0" containsNumber="1" containsInteger="1" minValue="0" maxValue="318"/>
    </cacheField>
    <cacheField name="Drunken Driving/ Consumption of alcohol and drug - 0tio0l Highways under NHAI - Total Accidents" numFmtId="0">
      <sharedItems containsSemiMixedTypes="0" containsNonDate="0" containsString="0" containsNumber="1" containsInteger="1" minValue="0" maxValue="694"/>
    </cacheField>
    <cacheField name="Drunken Driving/ Consumption of alcohol and drug - 0tio0l Highways under NHAI - Death" numFmtId="0">
      <sharedItems containsSemiMixedTypes="0" containsNonDate="0" containsString="0" containsNumber="1" containsInteger="1" minValue="0" maxValue="414"/>
    </cacheField>
    <cacheField name="Drunken Driving/ Consumption of alcohol and drug - 0tio0l Highways under State PWD - Total Accidents" numFmtId="0">
      <sharedItems containsSemiMixedTypes="0" containsNonDate="0" containsString="0" containsNumber="1" containsInteger="1" minValue="0" maxValue="174"/>
    </cacheField>
    <cacheField name="Drunken Driving/ Consumption of alcohol and drug - 0tio0l Highways under State PWD - Death" numFmtId="0">
      <sharedItems containsSemiMixedTypes="0" containsNonDate="0" containsString="0" containsNumber="1" containsInteger="1" minValue="0" maxValue="104"/>
    </cacheField>
    <cacheField name="Drunken Driving/ Consumption of alcohol and drug - 0tio0l Highways under Other department - Total Accidents" numFmtId="0">
      <sharedItems containsSemiMixedTypes="0" containsNonDate="0" containsString="0" containsNumber="1" containsInteger="1" minValue="0" maxValue="134"/>
    </cacheField>
    <cacheField name="Drunken Driving/ Consumption of alcohol and drug - 0tio0l Highways under Other department - Death" numFmtId="0">
      <sharedItems containsSemiMixedTypes="0" containsNonDate="0" containsString="0" containsNumber="1" containsInteger="1" minValue="0" maxValue="75"/>
    </cacheField>
    <cacheField name="Driving on Wrong side - 0tio0l Highways under NHAI - Total Accidents" numFmtId="0">
      <sharedItems containsSemiMixedTypes="0" containsNonDate="0" containsString="0" containsNumber="1" containsInteger="1" minValue="0" maxValue="1379"/>
    </cacheField>
    <cacheField name="Driving on Wrong side - 0tio0l Highways under NHAI - Death" numFmtId="0">
      <sharedItems containsSemiMixedTypes="0" containsNonDate="0" containsString="0" containsNumber="1" containsInteger="1" minValue="0" maxValue="831"/>
    </cacheField>
    <cacheField name="Driving on Wrong side - 0tio0l Highways under State PWD - Total Accidents" numFmtId="0">
      <sharedItems containsSemiMixedTypes="0" containsNonDate="0" containsString="0" containsNumber="1" containsInteger="1" minValue="0" maxValue="332"/>
    </cacheField>
    <cacheField name="Driving on Wrong side - 0tio0l Highways under State PWD - Death" numFmtId="0">
      <sharedItems containsSemiMixedTypes="0" containsNonDate="0" containsString="0" containsNumber="1" containsInteger="1" minValue="0" maxValue="171"/>
    </cacheField>
    <cacheField name="Driving on Wrong side - 0tio0l Highways under Other department - Total Accidents" numFmtId="0">
      <sharedItems containsSemiMixedTypes="0" containsNonDate="0" containsString="0" containsNumber="1" containsInteger="1" minValue="0" maxValue="222"/>
    </cacheField>
    <cacheField name="Driving on Wrong side - 0tio0l Highways under Other department - Death" numFmtId="0">
      <sharedItems containsSemiMixedTypes="0" containsNonDate="0" containsString="0" containsNumber="1" containsInteger="1" minValue="0" maxValue="99"/>
    </cacheField>
    <cacheField name="Jumping Red Light - 0tio0l Highways under NHAI - Total Accidents" numFmtId="0">
      <sharedItems containsSemiMixedTypes="0" containsNonDate="0" containsString="0" containsNumber="1" containsInteger="1" minValue="0" maxValue="134"/>
    </cacheField>
    <cacheField name="Jumping Red Light - 0tio0l Highways under NHAI - Death" numFmtId="0">
      <sharedItems containsSemiMixedTypes="0" containsNonDate="0" containsString="0" containsNumber="1" containsInteger="1" minValue="0" maxValue="66"/>
    </cacheField>
    <cacheField name="Jumping Red Light - 0tio0l Highways under State PWD - Total Accidents" numFmtId="0">
      <sharedItems containsSemiMixedTypes="0" containsNonDate="0" containsString="0" containsNumber="1" containsInteger="1" minValue="0" maxValue="51"/>
    </cacheField>
    <cacheField name="Jumping Red Light - 0tio0l Highways under State PWD - Death" numFmtId="0">
      <sharedItems containsSemiMixedTypes="0" containsNonDate="0" containsString="0" containsNumber="1" containsInteger="1" minValue="0" maxValue="22"/>
    </cacheField>
    <cacheField name="Jumping Red Light - 0tio0l Highways under Other department - Total Accidents" numFmtId="0">
      <sharedItems containsSemiMixedTypes="0" containsNonDate="0" containsString="0" containsNumber="1" containsInteger="1" minValue="0" maxValue="37"/>
    </cacheField>
    <cacheField name="Jumping Red Light - 0tio0l Highways under Other department - Death" numFmtId="0">
      <sharedItems containsSemiMixedTypes="0" containsNonDate="0" containsString="0" containsNumber="1" containsInteger="1" minValue="0" maxValue="12"/>
    </cacheField>
    <cacheField name="Use of Mobile Phone - 0tio0l Highways under NHAI - Total Accidents" numFmtId="0">
      <sharedItems containsSemiMixedTypes="0" containsNonDate="0" containsString="0" containsNumber="1" containsInteger="1" minValue="0" maxValue="983"/>
    </cacheField>
    <cacheField name="Use of Mobile Phone - 0tio0l Highways under NHAI - Death" numFmtId="0">
      <sharedItems containsSemiMixedTypes="0" containsNonDate="0" containsString="0" containsNumber="1" containsInteger="1" minValue="0" maxValue="480"/>
    </cacheField>
    <cacheField name="Use of Mobile Phone - 0tio0l Highways under State PWD - Total Accidents" numFmtId="0">
      <sharedItems containsSemiMixedTypes="0" containsNonDate="0" containsString="0" containsNumber="1" containsInteger="1" minValue="0" maxValue="186"/>
    </cacheField>
    <cacheField name="Use of Mobile Phone - 0tio0l Highways under State PWD - Death" numFmtId="0">
      <sharedItems containsSemiMixedTypes="0" containsNonDate="0" containsString="0" containsNumber="1" containsInteger="1" minValue="0" maxValue="107"/>
    </cacheField>
    <cacheField name="Use of Mobile Phone - 0tio0l Highways under Other department - Total Accidents" numFmtId="0">
      <sharedItems containsSemiMixedTypes="0" containsNonDate="0" containsString="0" containsNumber="1" containsInteger="1" minValue="0" maxValue="120"/>
    </cacheField>
    <cacheField name="Use of Mobile Phone - 0tio0l Highways under Other department - Death" numFmtId="0">
      <sharedItems containsSemiMixedTypes="0" containsNonDate="0" containsString="0" containsNumber="1" containsInteger="1" minValue="0" maxValue="67"/>
    </cacheField>
    <cacheField name="Others - 0tio0l Highways under NHAI - Total Accidents" numFmtId="0">
      <sharedItems containsSemiMixedTypes="0" containsNonDate="0" containsString="0" containsNumber="1" containsInteger="1" minValue="0" maxValue="3086"/>
    </cacheField>
    <cacheField name="Others - 0tio0l Highways under NHAI - Death" numFmtId="0">
      <sharedItems containsSemiMixedTypes="0" containsNonDate="0" containsString="0" containsNumber="1" containsInteger="1" minValue="0" maxValue="1872"/>
    </cacheField>
    <cacheField name="Others - 0tio0l Highways under State PWD - Total Accidents" numFmtId="0">
      <sharedItems containsSemiMixedTypes="0" containsNonDate="0" containsString="0" containsNumber="1" containsInteger="1" minValue="0" maxValue="2711"/>
    </cacheField>
    <cacheField name="Others - 0tio0l Highways under State PWD - Death" numFmtId="0">
      <sharedItems containsSemiMixedTypes="0" containsNonDate="0" containsString="0" containsNumber="1" containsInteger="1" minValue="0" maxValue="506"/>
    </cacheField>
    <cacheField name="Others - 0tio0l Highways under Other department - Total Accidents" numFmtId="0">
      <sharedItems containsSemiMixedTypes="0" containsNonDate="0" containsString="0" containsNumber="1" containsInteger="1" minValue="0" maxValue="420"/>
    </cacheField>
    <cacheField name="Others - 0tio0l Highways under Other department - Death" numFmtId="0">
      <sharedItems containsSemiMixedTypes="0" containsNonDate="0" containsString="0" containsNumber="1" containsInteger="1" minValue="0" maxValue="196"/>
    </cacheField>
    <cacheField name="Total - 0tio0l Highways under NHAI - Total Accidents" numFmtId="0">
      <sharedItems containsSemiMixedTypes="0" containsNonDate="0" containsString="0" containsNumber="1" containsInteger="1" minValue="0" maxValue="13132"/>
    </cacheField>
    <cacheField name="Total - 0tio0l Highways under NHAI - Death" numFmtId="0">
      <sharedItems containsSemiMixedTypes="0" containsNonDate="0" containsString="0" containsNumber="1" containsInteger="1" minValue="0" maxValue="6395"/>
    </cacheField>
    <cacheField name="Total - 0tio0l Highways under State PWD - Total Accidents" numFmtId="0">
      <sharedItems containsSemiMixedTypes="0" containsNonDate="0" containsString="0" containsNumber="1" containsInteger="1" minValue="0" maxValue="7638"/>
    </cacheField>
    <cacheField name="Total - 0tio0l Highways under State PWD - Death" numFmtId="0">
      <sharedItems containsSemiMixedTypes="0" containsNonDate="0" containsString="0" containsNumber="1" containsInteger="1" minValue="0" maxValue="1344"/>
    </cacheField>
    <cacheField name="Total - 0tio0l Highways under Other department - Total Accidents" numFmtId="0">
      <sharedItems containsSemiMixedTypes="0" containsNonDate="0" containsString="0" containsNumber="1" containsInteger="1" minValue="0" maxValue="1486"/>
    </cacheField>
    <cacheField name="Total - 0tio0l Highways under Other department - Death" numFmtId="0">
      <sharedItems containsSemiMixedTypes="0" containsNonDate="0" containsString="0" containsNumber="1" containsInteger="1" minValue="0" maxValue="767"/>
    </cacheField>
    <cacheField name="Straight Road - Number of Accidents - Number" numFmtId="0">
      <sharedItems containsSemiMixedTypes="0" containsNonDate="0" containsString="0" containsNumber="1" containsInteger="1" minValue="0" maxValue="46170"/>
    </cacheField>
    <cacheField name="Straight Road - Persons  Killed - Number" numFmtId="0">
      <sharedItems containsSemiMixedTypes="0" containsNonDate="0" containsString="0" containsNumber="1" containsInteger="1" minValue="0" maxValue="12566"/>
    </cacheField>
    <cacheField name="Straight Road - Persons Injured - Greviously Injured" numFmtId="0">
      <sharedItems containsSemiMixedTypes="0" containsNonDate="0" containsString="0" containsNumber="1" containsInteger="1" minValue="0" maxValue="19287"/>
    </cacheField>
    <cacheField name="Straight Road - Persons Injured - Minor Injury" numFmtId="0">
      <sharedItems containsSemiMixedTypes="0" containsNonDate="0" containsString="0" containsNumber="1" containsInteger="1" minValue="0" maxValue="26917"/>
    </cacheField>
    <cacheField name="Straight Road - Persons Injured - Total Injured" numFmtId="0">
      <sharedItems containsSemiMixedTypes="0" containsNonDate="0" containsString="0" containsNumber="1" containsInteger="1" minValue="0" maxValue="46204"/>
    </cacheField>
    <cacheField name="Curved Road - Number of Accidents" numFmtId="0">
      <sharedItems containsSemiMixedTypes="0" containsNonDate="0" containsString="0" containsNumber="1" containsInteger="1" minValue="0" maxValue="6682"/>
    </cacheField>
    <cacheField name="Curved Road - Persons  Killed" numFmtId="0">
      <sharedItems containsSemiMixedTypes="0" containsNonDate="0" containsString="0" containsNumber="1" containsInteger="1" minValue="0" maxValue="2855"/>
    </cacheField>
    <cacheField name="Curved Road - Persons Injured - Greviously Injured" numFmtId="0">
      <sharedItems containsSemiMixedTypes="0" containsNonDate="0" containsString="0" containsNumber="1" containsInteger="1" minValue="0" maxValue="3490"/>
    </cacheField>
    <cacheField name="Curved Road - Persons Injured - Minor Injury" numFmtId="0">
      <sharedItems containsSemiMixedTypes="0" containsNonDate="0" containsString="0" containsNumber="1" containsInteger="1" minValue="0" maxValue="4844"/>
    </cacheField>
    <cacheField name="Curved Road - Persons Injured - Total Injured" numFmtId="0">
      <sharedItems containsSemiMixedTypes="0" containsNonDate="0" containsString="0" containsNumber="1" containsInteger="1" minValue="0" maxValue="7043"/>
    </cacheField>
    <cacheField name="Bridge - Number of Accidents" numFmtId="0">
      <sharedItems containsSemiMixedTypes="0" containsNonDate="0" containsString="0" containsNumber="1" containsInteger="1" minValue="0" maxValue="2026"/>
    </cacheField>
    <cacheField name="Bridge - Persons  Killed" numFmtId="0">
      <sharedItems containsSemiMixedTypes="0" containsNonDate="0" containsString="0" containsNumber="1" containsInteger="1" minValue="0" maxValue="1152"/>
    </cacheField>
    <cacheField name="Bridge - Persons Injured - Greviously Injured" numFmtId="0">
      <sharedItems containsSemiMixedTypes="0" containsNonDate="0" containsString="0" containsNumber="1" containsInteger="1" minValue="0" maxValue="871"/>
    </cacheField>
    <cacheField name="Bridge - Persons Injured - Minor Injury" numFmtId="0">
      <sharedItems containsSemiMixedTypes="0" containsNonDate="0" containsString="0" containsNumber="1" containsInteger="1" minValue="0" maxValue="1250"/>
    </cacheField>
    <cacheField name="Bridge - Persons Injured - Total Injured" numFmtId="0">
      <sharedItems containsSemiMixedTypes="0" containsNonDate="0" containsString="0" containsNumber="1" containsInteger="1" minValue="0" maxValue="1568"/>
    </cacheField>
    <cacheField name="Culvert - Number of Accidents" numFmtId="0">
      <sharedItems containsSemiMixedTypes="0" containsNonDate="0" containsString="0" containsNumber="1" containsInteger="1" minValue="0" maxValue="1715"/>
    </cacheField>
    <cacheField name="Culvert - Persons  Killed" numFmtId="0">
      <sharedItems containsSemiMixedTypes="0" containsNonDate="0" containsString="0" containsNumber="1" containsInteger="1" minValue="0" maxValue="918"/>
    </cacheField>
    <cacheField name="Culvert - Persons Injured - Greviously Injured" numFmtId="0">
      <sharedItems containsSemiMixedTypes="0" containsNonDate="0" containsString="0" containsNumber="1" containsInteger="1" minValue="0" maxValue="675"/>
    </cacheField>
    <cacheField name="Culvert - Persons Injured - Minor Injury" numFmtId="0">
      <sharedItems containsSemiMixedTypes="0" containsNonDate="0" containsString="0" containsNumber="1" containsInteger="1" minValue="0" maxValue="1315"/>
    </cacheField>
    <cacheField name="Culvert - Persons Injured - Total Injured" numFmtId="0">
      <sharedItems containsSemiMixedTypes="0" containsNonDate="0" containsString="0" containsNumber="1" containsInteger="1" minValue="0" maxValue="1527"/>
    </cacheField>
    <cacheField name="Pot Holes - Number of Accidents" numFmtId="0">
      <sharedItems containsSemiMixedTypes="0" containsNonDate="0" containsString="0" containsNumber="1" containsInteger="1" minValue="0" maxValue="1254"/>
    </cacheField>
    <cacheField name="Pot Holes - Persons  Killed" numFmtId="0">
      <sharedItems containsSemiMixedTypes="0" containsNonDate="0" containsString="0" containsNumber="1" containsInteger="1" minValue="0" maxValue="649"/>
    </cacheField>
    <cacheField name="Pot Holes - Persons Injured - Greviously Injured" numFmtId="0">
      <sharedItems containsSemiMixedTypes="0" containsNonDate="0" containsString="0" containsNumber="1" containsInteger="1" minValue="0" maxValue="481"/>
    </cacheField>
    <cacheField name="Pot Holes - Persons Injured - Minor Injury" numFmtId="0">
      <sharedItems containsSemiMixedTypes="0" containsNonDate="0" containsString="0" containsNumber="1" containsInteger="1" minValue="0" maxValue="578"/>
    </cacheField>
    <cacheField name="Pot Holes - Persons Injured - Total Injured" numFmtId="0">
      <sharedItems containsSemiMixedTypes="0" containsNonDate="0" containsString="0" containsNumber="1" containsInteger="1" minValue="0" maxValue="816"/>
    </cacheField>
    <cacheField name="Steep Grade - Number of Accidents" numFmtId="0">
      <sharedItems containsSemiMixedTypes="0" containsNonDate="0" containsString="0" containsNumber="1" containsInteger="1" minValue="0" maxValue="1097"/>
    </cacheField>
    <cacheField name="Steep Grade - Persons  Killed" numFmtId="0">
      <sharedItems containsSemiMixedTypes="0" containsNonDate="0" containsString="0" containsNumber="1" containsInteger="1" minValue="0" maxValue="538"/>
    </cacheField>
    <cacheField name="Steep Grade - Persons Injured - Greviously Injured" numFmtId="0">
      <sharedItems containsSemiMixedTypes="0" containsNonDate="0" containsString="0" containsNumber="1" containsInteger="1" minValue="0" maxValue="419"/>
    </cacheField>
    <cacheField name="Steep Grade - Persons Injured - Minor Injury" numFmtId="0">
      <sharedItems containsSemiMixedTypes="0" containsNonDate="0" containsString="0" containsNumber="1" containsInteger="1" minValue="0" maxValue="961"/>
    </cacheField>
    <cacheField name="Steep Grade - Persons Injured - Total Injured" numFmtId="0">
      <sharedItems containsSemiMixedTypes="0" containsNonDate="0" containsString="0" containsNumber="1" containsInteger="1" minValue="0" maxValue="1085"/>
    </cacheField>
    <cacheField name="Ongoing Road Works/Under Construction - Number of Accidents" numFmtId="0">
      <sharedItems containsSemiMixedTypes="0" containsNonDate="0" containsString="0" containsNumber="1" containsInteger="1" minValue="0" maxValue="3059"/>
    </cacheField>
    <cacheField name="Ongoing Road Works/Under Construction - Persons  Killed" numFmtId="0">
      <sharedItems containsSemiMixedTypes="0" containsNonDate="0" containsString="0" containsNumber="1" containsInteger="1" minValue="0" maxValue="1702"/>
    </cacheField>
    <cacheField name="Ongoing Road Works/Under Construction - Persons Injured - Greviously Injured" numFmtId="0">
      <sharedItems containsSemiMixedTypes="0" containsNonDate="0" containsString="0" containsNumber="1" containsInteger="1" minValue="0" maxValue="1328"/>
    </cacheField>
    <cacheField name="Ongoing Road Works/Under Construction - Persons Injured - Minor Injury" numFmtId="0">
      <sharedItems containsSemiMixedTypes="0" containsNonDate="0" containsString="0" containsNumber="1" containsInteger="1" minValue="0" maxValue="1267"/>
    </cacheField>
    <cacheField name="Ongoing Road Works/Under Construction - Persons Injured - Total Injured" numFmtId="0">
      <sharedItems containsSemiMixedTypes="0" containsNonDate="0" containsString="0" containsNumber="1" containsInteger="1" minValue="0" maxValue="2086"/>
    </cacheField>
    <cacheField name="Others - Number of Accidents" numFmtId="0">
      <sharedItems containsSemiMixedTypes="0" containsNonDate="0" containsString="0" containsNumber="1" containsInteger="1" minValue="0" maxValue="10324"/>
    </cacheField>
    <cacheField name="Others - Persons  Killed" numFmtId="0">
      <sharedItems containsSemiMixedTypes="0" containsNonDate="0" containsString="0" containsNumber="1" containsInteger="1" minValue="0" maxValue="5161"/>
    </cacheField>
    <cacheField name="Others - Persons Injured - Greviously Injured2" numFmtId="0">
      <sharedItems containsSemiMixedTypes="0" containsNonDate="0" containsString="0" containsNumber="1" containsInteger="1" minValue="0" maxValue="5588"/>
    </cacheField>
    <cacheField name="Others - Persons Injured - Minor Injury3" numFmtId="0">
      <sharedItems containsSemiMixedTypes="0" containsNonDate="0" containsString="0" containsNumber="1" containsInteger="1" minValue="0" maxValue="9552"/>
    </cacheField>
    <cacheField name="Others - Persons Injured - Total Injured" numFmtId="0">
      <sharedItems containsSemiMixedTypes="0" containsNonDate="0" containsString="0" containsNumber="1" containsInteger="1" minValue="0" maxValue="10664"/>
    </cacheField>
    <cacheField name="Pedestrian - Male" numFmtId="0">
      <sharedItems containsSemiMixedTypes="0" containsNonDate="0" containsString="0" containsNumber="1" containsInteger="1" minValue="0" maxValue="2731"/>
    </cacheField>
    <cacheField name="Pedestrian - Female" numFmtId="0">
      <sharedItems containsSemiMixedTypes="0" containsNonDate="0" containsString="0" containsNumber="1" containsInteger="1" minValue="0" maxValue="916"/>
    </cacheField>
    <cacheField name="Pedestrian - Total" numFmtId="0">
      <sharedItems containsSemiMixedTypes="0" containsNonDate="0" containsString="0" containsNumber="1" containsInteger="1" minValue="0" maxValue="3647"/>
    </cacheField>
    <cacheField name="Bicycles - Male" numFmtId="0">
      <sharedItems containsSemiMixedTypes="0" containsNonDate="0" containsString="0" containsNumber="1" containsInteger="1" minValue="0" maxValue="1082"/>
    </cacheField>
    <cacheField name="Bicycles - Female" numFmtId="0">
      <sharedItems containsSemiMixedTypes="0" containsNonDate="0" containsString="0" containsNumber="1" containsInteger="1" minValue="0" maxValue="146"/>
    </cacheField>
    <cacheField name="Bicycles - Total" numFmtId="0">
      <sharedItems containsSemiMixedTypes="0" containsNonDate="0" containsString="0" containsNumber="1" containsInteger="1" minValue="0" maxValue="1228"/>
    </cacheField>
    <cacheField name="Two Wheelers - Male" numFmtId="0">
      <sharedItems containsSemiMixedTypes="0" containsNonDate="0" containsString="0" containsNumber="1" containsInteger="1" minValue="0" maxValue="8544"/>
    </cacheField>
    <cacheField name="Two Wheelers - Female" numFmtId="0">
      <sharedItems containsSemiMixedTypes="0" containsNonDate="0" containsString="0" containsNumber="1" containsInteger="1" minValue="0" maxValue="1045"/>
    </cacheField>
    <cacheField name="Two Wheelers - Total" numFmtId="0">
      <sharedItems containsSemiMixedTypes="0" containsNonDate="0" containsString="0" containsNumber="1" containsInteger="1" minValue="0" maxValue="9589"/>
    </cacheField>
    <cacheField name="Two Wheelers - Rank" numFmtId="0">
      <sharedItems containsSemiMixedTypes="0" containsNonDate="0" containsString="0" containsNumber="1" containsInteger="1" minValue="0" maxValue="35"/>
    </cacheField>
    <cacheField name="Auto Rickshaws - Male" numFmtId="0">
      <sharedItems containsSemiMixedTypes="0" containsNonDate="0" containsString="0" containsNumber="1" containsInteger="1" minValue="0" maxValue="1164"/>
    </cacheField>
    <cacheField name="Auto Rickshaws - Female" numFmtId="0">
      <sharedItems containsSemiMixedTypes="0" containsNonDate="0" containsString="0" containsNumber="1" containsInteger="1" minValue="0" maxValue="200"/>
    </cacheField>
    <cacheField name="Auto Rickshaws - Total" numFmtId="0">
      <sharedItems containsSemiMixedTypes="0" containsNonDate="0" containsString="0" containsNumber="1" containsInteger="1" minValue="0" maxValue="1364"/>
    </cacheField>
    <cacheField name="Cars, taxies Vans andLMV - Male" numFmtId="0">
      <sharedItems containsSemiMixedTypes="0" containsNonDate="0" containsString="0" containsNumber="1" containsInteger="1" minValue="0" maxValue="2909"/>
    </cacheField>
    <cacheField name="Cars, taxies Vans andLMV - Female" numFmtId="0">
      <sharedItems containsSemiMixedTypes="0" containsNonDate="0" containsString="0" containsNumber="1" containsInteger="1" minValue="0" maxValue="543"/>
    </cacheField>
    <cacheField name="Cars, taxies Vans andLMV - Total" numFmtId="0">
      <sharedItems containsSemiMixedTypes="0" containsNonDate="0" containsString="0" containsNumber="1" containsInteger="1" minValue="0" maxValue="3452"/>
    </cacheField>
    <cacheField name="Trucks/Lorries - Male" numFmtId="0">
      <sharedItems containsSemiMixedTypes="0" containsNonDate="0" containsString="0" containsNumber="1" containsInteger="1" minValue="0" maxValue="1837"/>
    </cacheField>
    <cacheField name="Trucks/Lorries - Female" numFmtId="0">
      <sharedItems containsSemiMixedTypes="0" containsNonDate="0" containsString="0" containsNumber="1" containsInteger="1" minValue="0" maxValue="117"/>
    </cacheField>
    <cacheField name="Trucks/Lorries - Total" numFmtId="0">
      <sharedItems containsSemiMixedTypes="0" containsNonDate="0" containsString="0" containsNumber="1" containsInteger="1" minValue="0" maxValue="1954"/>
    </cacheField>
    <cacheField name="Buses - Male" numFmtId="0">
      <sharedItems containsSemiMixedTypes="0" containsNonDate="0" containsString="0" containsNumber="1" containsInteger="1" minValue="0" maxValue="882"/>
    </cacheField>
    <cacheField name="Buses - Female" numFmtId="0">
      <sharedItems containsSemiMixedTypes="0" containsNonDate="0" containsString="0" containsNumber="1" containsInteger="1" minValue="0" maxValue="195"/>
    </cacheField>
    <cacheField name="Buses - Total" numFmtId="0">
      <sharedItems containsSemiMixedTypes="0" containsNonDate="0" containsString="0" containsNumber="1" containsInteger="1" minValue="0" maxValue="1077"/>
    </cacheField>
    <cacheField name="Other non  Motor vehicles(E-Rickshaw) - Male" numFmtId="0">
      <sharedItems containsSemiMixedTypes="0" containsNonDate="0" containsString="0" containsNumber="1" containsInteger="1" minValue="0" maxValue="1057"/>
    </cacheField>
    <cacheField name="Other non  Motor vehicles(E-Rickshaw) - Female" numFmtId="0">
      <sharedItems containsSemiMixedTypes="0" containsNonDate="0" containsString="0" containsNumber="1" containsInteger="1" minValue="0" maxValue="164"/>
    </cacheField>
    <cacheField name="Other non  Motor vehicles(E-Rickshaw) - Total" numFmtId="0">
      <sharedItems containsSemiMixedTypes="0" containsNonDate="0" containsString="0" containsNumber="1" containsInteger="1" minValue="0" maxValue="1221"/>
    </cacheField>
    <cacheField name="Others - Male" numFmtId="0">
      <sharedItems containsSemiMixedTypes="0" containsNonDate="0" containsString="0" containsNumber="1" containsInteger="1" minValue="0" maxValue="1866"/>
    </cacheField>
    <cacheField name="Others - Female" numFmtId="0">
      <sharedItems containsSemiMixedTypes="0" containsNonDate="0" containsString="0" containsNumber="1" containsInteger="1" minValue="0" maxValue="277"/>
    </cacheField>
    <cacheField name="Others - Total" numFmtId="0">
      <sharedItems containsSemiMixedTypes="0" containsNonDate="0" containsString="0" containsNumber="1" containsInteger="1" minValue="0" maxValue="2143"/>
    </cacheField>
    <cacheField name="Traffic Light Sig0l - Total number of Accidents" numFmtId="0">
      <sharedItems containsSemiMixedTypes="0" containsNonDate="0" containsString="0" containsNumber="1" containsInteger="1" minValue="0" maxValue="2403"/>
    </cacheField>
    <cacheField name="Traffic Light Sig0l - Persons Killed" numFmtId="0">
      <sharedItems containsSemiMixedTypes="0" containsNonDate="0" containsString="0" containsNumber="1" containsInteger="1" minValue="0" maxValue="634"/>
    </cacheField>
    <cacheField name="Traffic Light Sig0l - Persons Injured - Greviously Injured" numFmtId="0">
      <sharedItems containsSemiMixedTypes="0" containsNonDate="0" containsString="0" containsNumber="1" containsInteger="1" minValue="0" maxValue="1056"/>
    </cacheField>
    <cacheField name="Traffic Light Sig0l - Persons Injured - Minor Injury" numFmtId="0">
      <sharedItems containsSemiMixedTypes="0" containsNonDate="0" containsString="0" containsNumber="1" containsInteger="1" minValue="0" maxValue="1316"/>
    </cacheField>
    <cacheField name="Traffic Light Sig0l - Persons Injured - Total Injured" numFmtId="0">
      <sharedItems containsSemiMixedTypes="0" containsNonDate="0" containsString="0" containsNumber="1" containsInteger="1" minValue="0" maxValue="2372"/>
    </cacheField>
    <cacheField name="Police Controlled - Total number of Accidents" numFmtId="0">
      <sharedItems containsSemiMixedTypes="0" containsNonDate="0" containsString="0" containsNumber="1" containsInteger="1" minValue="0" maxValue="1247"/>
    </cacheField>
    <cacheField name="Police Controlled - Persons Killed" numFmtId="0">
      <sharedItems containsSemiMixedTypes="0" containsNonDate="0" containsString="0" containsNumber="1" containsInteger="1" minValue="0" maxValue="521"/>
    </cacheField>
    <cacheField name="Police Controlled - Persons Injured - Greviously Injured" numFmtId="0">
      <sharedItems containsSemiMixedTypes="0" containsNonDate="0" containsString="0" containsNumber="1" containsInteger="1" minValue="0" maxValue="756"/>
    </cacheField>
    <cacheField name="Police Controlled - Persons Injured - Minor Injury" numFmtId="0">
      <sharedItems containsSemiMixedTypes="0" containsNonDate="0" containsString="0" containsNumber="1" containsInteger="1" minValue="0" maxValue="732"/>
    </cacheField>
    <cacheField name="Police Controlled - Persons Injured - Total Injured" numFmtId="0">
      <sharedItems containsSemiMixedTypes="0" containsNonDate="0" containsString="0" containsNumber="1" containsInteger="1" minValue="0" maxValue="1243"/>
    </cacheField>
    <cacheField name="Stop Sign - Total number of Accidents" numFmtId="0">
      <sharedItems containsSemiMixedTypes="0" containsNonDate="0" containsString="0" containsNumber="1" containsInteger="1" minValue="0" maxValue="1135"/>
    </cacheField>
    <cacheField name="Stop Sign - Persons Killed" numFmtId="0">
      <sharedItems containsSemiMixedTypes="0" containsNonDate="0" containsString="0" containsNumber="1" containsInteger="1" minValue="0" maxValue="580"/>
    </cacheField>
    <cacheField name="Stop Sign - Persons Injured - Greviously Injured" numFmtId="0">
      <sharedItems containsSemiMixedTypes="0" containsNonDate="0" containsString="0" containsNumber="1" containsInteger="1" minValue="0" maxValue="426"/>
    </cacheField>
    <cacheField name="Stop Sign - Persons Injured - Minor Injury" numFmtId="0">
      <sharedItems containsSemiMixedTypes="0" containsNonDate="0" containsString="0" containsNumber="1" containsInteger="1" minValue="0" maxValue="738"/>
    </cacheField>
    <cacheField name="Stop Sign - Persons Injured - Total Injured" numFmtId="0">
      <sharedItems containsSemiMixedTypes="0" containsNonDate="0" containsString="0" containsNumber="1" containsInteger="1" minValue="0" maxValue="1137"/>
    </cacheField>
    <cacheField name="Flashing Sig0l/Blinker - Total number of Accidents" numFmtId="0">
      <sharedItems containsSemiMixedTypes="0" containsNonDate="0" containsString="0" containsNumber="1" containsInteger="1" minValue="0" maxValue="1366"/>
    </cacheField>
    <cacheField name="Flashing Sig0l/Blinker - Persons Killed" numFmtId="0">
      <sharedItems containsSemiMixedTypes="0" containsNonDate="0" containsString="0" containsNumber="1" containsInteger="1" minValue="0" maxValue="511"/>
    </cacheField>
    <cacheField name="Flashing Sig0l/Blinker - Persons Injured - Greviously Injured" numFmtId="0">
      <sharedItems containsSemiMixedTypes="0" containsNonDate="0" containsString="0" containsNumber="1" containsInteger="1" minValue="0" maxValue="576"/>
    </cacheField>
    <cacheField name="Flashing Sig0l/Blinker - Persons Injured - Minor Injury" numFmtId="0">
      <sharedItems containsSemiMixedTypes="0" containsNonDate="0" containsString="0" containsNumber="1" containsInteger="1" minValue="0" maxValue="875"/>
    </cacheField>
    <cacheField name="Flashing Sig0l/Blinker - Persons Injured - Total Injured" numFmtId="0">
      <sharedItems containsSemiMixedTypes="0" containsNonDate="0" containsString="0" containsNumber="1" containsInteger="1" minValue="0" maxValue="1451"/>
    </cacheField>
    <cacheField name="Uncontrolled - Total number of Accidents - Number" numFmtId="0">
      <sharedItems containsSemiMixedTypes="0" containsNonDate="0" containsString="0" containsNumber="1" containsInteger="1" minValue="0" maxValue="13882"/>
    </cacheField>
    <cacheField name="Uncontrolled - Total number of Accidents - Rank" numFmtId="0">
      <sharedItems containsSemiMixedTypes="0" containsNonDate="0" containsString="0" containsNumber="1" containsInteger="1" minValue="0" maxValue="35"/>
    </cacheField>
    <cacheField name="Uncontrolled - Persons Killed - Number" numFmtId="0">
      <sharedItems containsSemiMixedTypes="0" containsNonDate="0" containsString="0" containsNumber="1" containsInteger="1" minValue="0" maxValue="5068"/>
    </cacheField>
    <cacheField name="Uncontrolled - Persons Killed - Rank" numFmtId="0">
      <sharedItems containsSemiMixedTypes="0" containsNonDate="0" containsString="0" containsNumber="1" containsInteger="1" minValue="0" maxValue="35"/>
    </cacheField>
    <cacheField name="Uncontrolled - Persons Injured - Greviously Injured" numFmtId="0">
      <sharedItems containsSemiMixedTypes="0" containsNonDate="0" containsString="0" containsNumber="1" containsInteger="1" minValue="0" maxValue="6282"/>
    </cacheField>
    <cacheField name="Uncontrolled - Persons Injured - Minor Injury" numFmtId="0">
      <sharedItems containsSemiMixedTypes="0" containsNonDate="0" containsString="0" containsNumber="1" containsInteger="1" minValue="0" maxValue="12029"/>
    </cacheField>
    <cacheField name="Uncontrolled - Persons Injured - Total Injured" numFmtId="0">
      <sharedItems containsSemiMixedTypes="0" containsNonDate="0" containsString="0" containsNumber="1" containsInteger="1" minValue="0" maxValue="13771"/>
    </cacheField>
    <cacheField name="Others - Total number of Accidents" numFmtId="0">
      <sharedItems containsSemiMixedTypes="0" containsNonDate="0" containsString="0" containsNumber="1" containsInteger="1" minValue="0" maxValue="46756"/>
    </cacheField>
    <cacheField name="Others - Persons Killed2" numFmtId="0">
      <sharedItems containsSemiMixedTypes="0" containsNonDate="0" containsString="0" containsNumber="1" containsInteger="1" minValue="0" maxValue="14186"/>
    </cacheField>
    <cacheField name="Others - Persons Injured - Greviously Injured3" numFmtId="0">
      <sharedItems containsSemiMixedTypes="0" containsNonDate="0" containsString="0" containsNumber="1" containsInteger="1" minValue="0" maxValue="19336"/>
    </cacheField>
    <cacheField name="Others - Persons Injured - Minor Injury4" numFmtId="0">
      <sharedItems containsSemiMixedTypes="0" containsNonDate="0" containsString="0" containsNumber="1" containsInteger="1" minValue="0" maxValue="30185"/>
    </cacheField>
    <cacheField name="Others - Persons Injured - Total Injured5" numFmtId="0">
      <sharedItems containsSemiMixedTypes="0" containsNonDate="0" containsString="0" containsNumber="1" containsInteger="1" minValue="0" maxValue="46801"/>
    </cacheField>
    <cacheField name="Pedestrians - 0tio0l Highways under NHAI - Total Accidents" numFmtId="0">
      <sharedItems containsSemiMixedTypes="0" containsNonDate="0" containsString="0" containsNumber="1" containsInteger="1" minValue="0" maxValue="2680"/>
    </cacheField>
    <cacheField name="Pedestrians - 0tio0l Highways under NHAI - Death" numFmtId="0">
      <sharedItems containsSemiMixedTypes="0" containsNonDate="0" containsString="0" containsNumber="1" containsInteger="1" minValue="0" maxValue="1058"/>
    </cacheField>
    <cacheField name="Pedestrians - 0tio0l Highways under State PWD - Total Accidents" numFmtId="0">
      <sharedItems containsSemiMixedTypes="0" containsNonDate="0" containsString="0" containsNumber="1" containsInteger="1" minValue="0" maxValue="864"/>
    </cacheField>
    <cacheField name="Pedestrians - 0tio0l Highways under State PWD - Death" numFmtId="0">
      <sharedItems containsSemiMixedTypes="0" containsNonDate="0" containsString="0" containsNumber="1" containsInteger="1" minValue="0" maxValue="347"/>
    </cacheField>
    <cacheField name="Pedestrians - 0tio0l Highways under Other department - Total Accidents" numFmtId="0">
      <sharedItems containsSemiMixedTypes="0" containsNonDate="0" containsString="0" containsNumber="1" containsInteger="1" minValue="0" maxValue="271"/>
    </cacheField>
    <cacheField name="Pedestrians - 0tio0l Highways under Other department - Death" numFmtId="0">
      <sharedItems containsSemiMixedTypes="0" containsNonDate="0" containsString="0" containsNumber="1" containsInteger="1" minValue="0" maxValue="74"/>
    </cacheField>
    <cacheField name="Bicycles - 0tio0l Highways under NHAI - Total Accidents" numFmtId="0">
      <sharedItems containsSemiMixedTypes="0" containsNonDate="0" containsString="0" containsNumber="1" containsInteger="1" minValue="0" maxValue="615"/>
    </cacheField>
    <cacheField name="Bicycles - 0tio0l Highways under NHAI - Death" numFmtId="0">
      <sharedItems containsSemiMixedTypes="0" containsNonDate="0" containsString="0" containsNumber="1" containsInteger="1" minValue="0" maxValue="358"/>
    </cacheField>
    <cacheField name="Bicycles - 0tio0l Highways under State PWD - Total Accidents" numFmtId="0">
      <sharedItems containsSemiMixedTypes="0" containsNonDate="0" containsString="0" containsNumber="1" containsInteger="1" minValue="0" maxValue="212"/>
    </cacheField>
    <cacheField name="Bicycles - 0tio0l Highways under State PWD - Death" numFmtId="0">
      <sharedItems containsSemiMixedTypes="0" containsNonDate="0" containsString="0" containsNumber="1" containsInteger="1" minValue="0" maxValue="147"/>
    </cacheField>
    <cacheField name="Bicycles - 0tio0l Highways under Other department - Total Accidents" numFmtId="0">
      <sharedItems containsSemiMixedTypes="0" containsNonDate="0" containsString="0" containsNumber="1" containsInteger="1" minValue="0" maxValue="115"/>
    </cacheField>
    <cacheField name="Bicycles - 0tio0l Highways under Other department - Death" numFmtId="0">
      <sharedItems containsSemiMixedTypes="0" containsNonDate="0" containsString="0" containsNumber="1" containsInteger="1" minValue="0" maxValue="57"/>
    </cacheField>
    <cacheField name="Two Wheelers - 0tio0l Highways under NHAI - Total Accidents" numFmtId="0">
      <sharedItems containsSemiMixedTypes="0" containsNonDate="0" containsString="0" containsNumber="1" containsInteger="1" minValue="0" maxValue="7791"/>
    </cacheField>
    <cacheField name="Two Wheelers - 0tio0l Highways under NHAI - Death" numFmtId="0">
      <sharedItems containsSemiMixedTypes="0" containsNonDate="0" containsString="0" containsNumber="1" containsInteger="1" minValue="0" maxValue="2392"/>
    </cacheField>
    <cacheField name="Two Wheelers - 0tio0l Highways under State PWD - Total Accidents" numFmtId="0">
      <sharedItems containsSemiMixedTypes="0" containsNonDate="0" containsString="0" containsNumber="1" containsInteger="1" minValue="0" maxValue="2576"/>
    </cacheField>
    <cacheField name="Two Wheelers - 0tio0l Highways under State PWD - Death" numFmtId="0">
      <sharedItems containsSemiMixedTypes="0" containsNonDate="0" containsString="0" containsNumber="1" containsInteger="1" minValue="0" maxValue="557"/>
    </cacheField>
    <cacheField name="Two Wheelers - 0tio0l Highways under Other department - Total Accidents" numFmtId="0">
      <sharedItems containsSemiMixedTypes="0" containsNonDate="0" containsString="0" containsNumber="1" containsInteger="1" minValue="0" maxValue="515"/>
    </cacheField>
    <cacheField name="Two Wheelers - 0tio0l Highways under Other department - Death" numFmtId="0">
      <sharedItems containsSemiMixedTypes="0" containsNonDate="0" containsString="0" containsNumber="1" containsInteger="1" minValue="0" maxValue="188"/>
    </cacheField>
    <cacheField name="Auto Rickshaws - 0tio0l Highways under NHAI - Total Accidents" numFmtId="0">
      <sharedItems containsSemiMixedTypes="0" containsNonDate="0" containsString="0" containsNumber="1" containsInteger="1" minValue="0" maxValue="807"/>
    </cacheField>
    <cacheField name="Auto Rickshaws - 0tio0l Highways under NHAI - Death" numFmtId="0">
      <sharedItems containsSemiMixedTypes="0" containsNonDate="0" containsString="0" containsNumber="1" containsInteger="1" minValue="0" maxValue="436"/>
    </cacheField>
    <cacheField name="Auto Rickshaws - 0tio0l Highways under State PWD - Total Accidents" numFmtId="0">
      <sharedItems containsSemiMixedTypes="0" containsNonDate="0" containsString="0" containsNumber="1" containsInteger="1" minValue="0" maxValue="514"/>
    </cacheField>
    <cacheField name="Auto Rickshaws - 0tio0l Highways under State PWD - Death" numFmtId="0">
      <sharedItems containsSemiMixedTypes="0" containsNonDate="0" containsString="0" containsNumber="1" containsInteger="1" minValue="0" maxValue="148"/>
    </cacheField>
    <cacheField name="Auto Rickshaws - 0tio0l Highways under Other department - Total Accidents" numFmtId="0">
      <sharedItems containsSemiMixedTypes="0" containsNonDate="0" containsString="0" containsNumber="1" containsInteger="1" minValue="0" maxValue="144"/>
    </cacheField>
    <cacheField name="Auto Rickshaws - 0tio0l Highways under Other department - Death" numFmtId="0">
      <sharedItems containsSemiMixedTypes="0" containsNonDate="0" containsString="0" containsNumber="1" containsInteger="1" minValue="0" maxValue="66"/>
    </cacheField>
    <cacheField name="Cars, Taxis, Vans and LMV - 0tio0l Highways under NHAI - Total Accidents" numFmtId="0">
      <sharedItems containsSemiMixedTypes="0" containsNonDate="0" containsString="0" containsNumber="1" containsInteger="1" minValue="0" maxValue="2309"/>
    </cacheField>
    <cacheField name="Cars, Taxis, Vans and LMV - 0tio0l Highways under NHAI - Death" numFmtId="0">
      <sharedItems containsSemiMixedTypes="0" containsNonDate="0" containsString="0" containsNumber="1" containsInteger="1" minValue="0" maxValue="1152"/>
    </cacheField>
    <cacheField name="Cars, Taxis, Vans and LMV - 0tio0l Highways under State PWD - Total Accidents" numFmtId="0">
      <sharedItems containsSemiMixedTypes="0" containsNonDate="0" containsString="0" containsNumber="1" containsInteger="1" minValue="0" maxValue="3076"/>
    </cacheField>
    <cacheField name="Cars, Taxis, Vans and LMV - 0tio0l Highways under State PWD - Death" numFmtId="0">
      <sharedItems containsSemiMixedTypes="0" containsNonDate="0" containsString="0" containsNumber="1" containsInteger="1" minValue="0" maxValue="269"/>
    </cacheField>
    <cacheField name="Cars, Taxis, Vans and LMV - 0tio0l Highways under Other department - Total Accidents" numFmtId="0">
      <sharedItems containsSemiMixedTypes="0" containsNonDate="0" containsString="0" containsNumber="1" containsInteger="1" minValue="0" maxValue="279"/>
    </cacheField>
    <cacheField name="Cars, Taxis, Vans and LMV - 0tio0l Highways under Other department - Death" numFmtId="0">
      <sharedItems containsSemiMixedTypes="0" containsNonDate="0" containsString="0" containsNumber="1" containsInteger="1" minValue="0" maxValue="156"/>
    </cacheField>
    <cacheField name="Trucks/Lorries - 0tio0l Highways under NHAI - Total Accidents" numFmtId="0">
      <sharedItems containsSemiMixedTypes="0" containsNonDate="0" containsString="0" containsNumber="1" containsInteger="1" minValue="0" maxValue="1217"/>
    </cacheField>
    <cacheField name="Trucks/Lorries - 0tio0l Highways under NHAI - Death" numFmtId="0">
      <sharedItems containsSemiMixedTypes="0" containsNonDate="0" containsString="0" containsNumber="1" containsInteger="1" minValue="0" maxValue="719"/>
    </cacheField>
    <cacheField name="Trucks/Lorries - 0tio0l Highways under State PWD - Total Accidents" numFmtId="0">
      <sharedItems containsSemiMixedTypes="0" containsNonDate="0" containsString="0" containsNumber="1" containsInteger="1" minValue="0" maxValue="844"/>
    </cacheField>
    <cacheField name="Trucks/Lorries - 0tio0l Highways under State PWD - Death" numFmtId="0">
      <sharedItems containsSemiMixedTypes="0" containsNonDate="0" containsString="0" containsNumber="1" containsInteger="1" minValue="0" maxValue="162"/>
    </cacheField>
    <cacheField name="Trucks/Lorries - 0tio0l Highways under Other department - Total Accidents" numFmtId="0">
      <sharedItems containsSemiMixedTypes="0" containsNonDate="0" containsString="0" containsNumber="1" containsInteger="1" minValue="0" maxValue="129"/>
    </cacheField>
    <cacheField name="Trucks/Lorries - 0tio0l Highways under Other department - Death" numFmtId="0">
      <sharedItems containsSemiMixedTypes="0" containsNonDate="0" containsString="0" containsNumber="1" containsInteger="1" minValue="0" maxValue="75"/>
    </cacheField>
    <cacheField name="Buses - 0tio0l Highways under NHAI - Total Accidents" numFmtId="0">
      <sharedItems containsSemiMixedTypes="0" containsNonDate="0" containsString="0" containsNumber="1" containsInteger="1" minValue="0" maxValue="625"/>
    </cacheField>
    <cacheField name="Buses - 0tio0l Highways under NHAI - Death" numFmtId="0">
      <sharedItems containsSemiMixedTypes="0" containsNonDate="0" containsString="0" containsNumber="1" containsInteger="1" minValue="0" maxValue="334"/>
    </cacheField>
    <cacheField name="Buses - 0tio0l Highways under State PWD - Total Accidents" numFmtId="0">
      <sharedItems containsSemiMixedTypes="0" containsNonDate="0" containsString="0" containsNumber="1" containsInteger="1" minValue="0" maxValue="413"/>
    </cacheField>
    <cacheField name="Buses - 0tio0l Highways under State PWD - Death" numFmtId="0">
      <sharedItems containsSemiMixedTypes="0" containsNonDate="0" containsString="0" containsNumber="1" containsInteger="1" minValue="0" maxValue="85"/>
    </cacheField>
    <cacheField name="Buses - 0tio0l Highways under Other department - Total Accidents" numFmtId="0">
      <sharedItems containsSemiMixedTypes="0" containsNonDate="0" containsString="0" containsNumber="1" containsInteger="1" minValue="0" maxValue="100"/>
    </cacheField>
    <cacheField name="Buses - 0tio0l Highways under Other department - Death" numFmtId="0">
      <sharedItems containsSemiMixedTypes="0" containsNonDate="0" containsString="0" containsNumber="1" containsInteger="1" minValue="0" maxValue="56"/>
    </cacheField>
    <cacheField name="Other Non-Motorized Vehicles(E-rickshaw etc.) - 0tio0l Highways under NHAI - Total Accidents" numFmtId="0">
      <sharedItems containsSemiMixedTypes="0" containsNonDate="0" containsString="0" containsNumber="1" containsInteger="1" minValue="0" maxValue="426"/>
    </cacheField>
    <cacheField name="Other Non-Motorized Vehicles(E-rickshaw etc.) - 0tio0l Highways under NHAI - Death" numFmtId="0">
      <sharedItems containsSemiMixedTypes="0" containsNonDate="0" containsString="0" containsNumber="1" containsInteger="1" minValue="0" maxValue="250"/>
    </cacheField>
    <cacheField name="Other Non-Motorized Vehicles(E-rickshaw etc.) - 0tio0l Highways under State PWD - Total Accidents" numFmtId="0">
      <sharedItems containsSemiMixedTypes="0" containsNonDate="0" containsString="0" containsNumber="1" containsInteger="1" minValue="0" maxValue="106"/>
    </cacheField>
    <cacheField name="Other Non-Motorized Vehicles(E-rickshaw etc.) - 0tio0l Highways under State PWD - Death" numFmtId="0">
      <sharedItems containsSemiMixedTypes="0" containsNonDate="0" containsString="0" containsNumber="1" containsInteger="1" minValue="0" maxValue="54"/>
    </cacheField>
    <cacheField name="Other Non-Motorized Vehicles(E-rickshaw etc.) - 0tio0l Highways under Other department - Total Accidents" numFmtId="0">
      <sharedItems containsSemiMixedTypes="0" containsNonDate="0" containsString="0" containsNumber="1" containsInteger="1" minValue="0" maxValue="111"/>
    </cacheField>
    <cacheField name="Other Non-Motorized Vehicles(E-rickshaw etc.) - 0tio0l Highways under Other department - Death" numFmtId="0">
      <sharedItems containsSemiMixedTypes="0" containsNonDate="0" containsString="0" containsNumber="1" containsInteger="1" minValue="0" maxValue="47"/>
    </cacheField>
    <cacheField name="Other - 0tio0l Highways under NHAI - Total Accidents" numFmtId="0">
      <sharedItems containsSemiMixedTypes="0" containsNonDate="0" containsString="0" containsNumber="1" containsInteger="1" minValue="0" maxValue="1499"/>
    </cacheField>
    <cacheField name="Other - 0tio0l Highways under NHAI - Death" numFmtId="0">
      <sharedItems containsSemiMixedTypes="0" containsNonDate="0" containsString="0" containsNumber="1" containsInteger="1" minValue="0" maxValue="852"/>
    </cacheField>
    <cacheField name="Other - 0tio0l Highways under State PWD - Total Accidents" numFmtId="0">
      <sharedItems containsSemiMixedTypes="0" containsNonDate="0" containsString="0" containsNumber="1" containsInteger="1" minValue="0" maxValue="258"/>
    </cacheField>
    <cacheField name="Other - 0tio0l Highways under State PWD - Death" numFmtId="0">
      <sharedItems containsSemiMixedTypes="0" containsNonDate="0" containsString="0" containsNumber="1" containsInteger="1" minValue="0" maxValue="154"/>
    </cacheField>
    <cacheField name="Other - 0tio0l Highways under Other department - Total Accidents" numFmtId="0">
      <sharedItems containsSemiMixedTypes="0" containsNonDate="0" containsString="0" containsNumber="1" containsInteger="1" minValue="0" maxValue="185"/>
    </cacheField>
    <cacheField name="Other - 0tio0l Highways under Other department - Death" numFmtId="0">
      <sharedItems containsSemiMixedTypes="0" containsNonDate="0" containsString="0" containsNumber="1" containsInteger="1" minValue="0" maxValue="82"/>
    </cacheField>
    <cacheField name="Total - 0tio0l Highways under NHAI - Total Accidents3" numFmtId="0">
      <sharedItems containsSemiMixedTypes="0" containsNonDate="0" containsString="0" containsNumber="1" containsInteger="1" minValue="0" maxValue="13132"/>
    </cacheField>
    <cacheField name="Total - 0tio0l Highways under NHAI - Death4" numFmtId="0">
      <sharedItems containsSemiMixedTypes="0" containsNonDate="0" containsString="0" containsNumber="1" containsInteger="1" minValue="0" maxValue="6395"/>
    </cacheField>
    <cacheField name="Total - 0tio0l Highways under State PWD - Total Accidents5" numFmtId="0">
      <sharedItems containsSemiMixedTypes="0" containsNonDate="0" containsString="0" containsNumber="1" containsInteger="1" minValue="0" maxValue="7638"/>
    </cacheField>
    <cacheField name="Total - 0tio0l Highways under State PWD - Death6" numFmtId="0">
      <sharedItems containsSemiMixedTypes="0" containsNonDate="0" containsString="0" containsNumber="1" containsInteger="1" minValue="0" maxValue="1344"/>
    </cacheField>
    <cacheField name="Total - 0tio0l Highways under other department - Total Accidents7" numFmtId="0">
      <sharedItems containsSemiMixedTypes="0" containsNonDate="0" containsString="0" containsNumber="1" containsInteger="1" minValue="0" maxValue="1486"/>
    </cacheField>
    <cacheField name="Total - 0tio0l Highways under other department - Death8" numFmtId="0">
      <sharedItems containsSemiMixedTypes="0" containsNonDate="0" containsString="0" containsNumber="1" containsInteger="1" minValue="0" maxValue="767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wasi K" refreshedDate="45308.909864699097" createdVersion="8" refreshedVersion="8" minRefreshableVersion="3" recordCount="37">
  <cacheSource type="worksheet">
    <worksheetSource name="Table4"/>
  </cacheSource>
  <cacheFields count="243">
    <cacheField name="States/Uts" numFmtId="0">
      <sharedItems count="37">
        <s v="Andaman and Nicobar Islands"/>
        <s v="Andhra Pradesh"/>
        <s v="Arunachal Pradesh"/>
        <s v="Assam"/>
        <s v="Bihar"/>
        <s v="Chandigarh"/>
        <s v="Chhattisgarh"/>
        <s v="Dadra and Nagar Haveli"/>
        <s v="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riss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Road Accidents  during 2022" numFmtId="0">
      <sharedItems containsSemiMixedTypes="0" containsNonDate="0" containsString="0"/>
    </cacheField>
    <cacheField name="Persons Killed 2022" numFmtId="0">
      <sharedItems containsSemiMixedTypes="0" containsNonDate="0" containsString="0"/>
    </cacheField>
    <cacheField name="Share in Death- 2022" numFmtId="0">
      <sharedItems containsSemiMixedTypes="0" containsNonDate="0" containsString="0"/>
    </cacheField>
    <cacheField name="Persons Injured - 2022" numFmtId="0">
      <sharedItems containsSemiMixedTypes="0" containsNonDate="0" containsString="0"/>
    </cacheField>
    <cacheField name="Hit and Run - Total Accdents" numFmtId="0">
      <sharedItems containsSemiMixedTypes="0" containsNonDate="0" containsString="0"/>
    </cacheField>
    <cacheField name="Hit and Run - Persons Killed" numFmtId="0">
      <sharedItems containsSemiMixedTypes="0" containsNonDate="0" containsString="0"/>
    </cacheField>
    <cacheField name="Hit and Run - Persons Injured - Greviously Injured" numFmtId="0">
      <sharedItems containsSemiMixedTypes="0" containsNonDate="0" containsString="0"/>
    </cacheField>
    <cacheField name="Hit and Run - Persons Injured - Minor Injury" numFmtId="0">
      <sharedItems containsSemiMixedTypes="0" containsNonDate="0" containsString="0"/>
    </cacheField>
    <cacheField name="With Parked Vehicle - Total Accdents" numFmtId="0">
      <sharedItems containsSemiMixedTypes="0" containsNonDate="0" containsString="0"/>
    </cacheField>
    <cacheField name="With Parked Vehicle - Persons Killed" numFmtId="0">
      <sharedItems containsSemiMixedTypes="0" containsNonDate="0" containsString="0"/>
    </cacheField>
    <cacheField name="With Parked Vehicle - Persons Injured - Greviously Injured" numFmtId="0">
      <sharedItems containsSemiMixedTypes="0" containsNonDate="0" containsString="0"/>
    </cacheField>
    <cacheField name="With Parked Vehicle - Persons Injured - Minor Injury" numFmtId="0">
      <sharedItems containsSemiMixedTypes="0" containsNonDate="0" containsString="0"/>
    </cacheField>
    <cacheField name="Hit from Back - Total Accdents" numFmtId="0">
      <sharedItems containsSemiMixedTypes="0" containsNonDate="0" containsString="0"/>
    </cacheField>
    <cacheField name="Hit from Back - Persons Killed" numFmtId="0">
      <sharedItems containsSemiMixedTypes="0" containsNonDate="0" containsString="0"/>
    </cacheField>
    <cacheField name="Hit from Back - Persons Injured - Greviously Injured" numFmtId="0">
      <sharedItems containsSemiMixedTypes="0" containsNonDate="0" containsString="0"/>
    </cacheField>
    <cacheField name="Hit from Back - Persons Injured - Minor Injury" numFmtId="0">
      <sharedItems containsSemiMixedTypes="0" containsNonDate="0" containsString="0"/>
    </cacheField>
    <cacheField name="Hit from side - Total Accdents" numFmtId="0">
      <sharedItems containsSemiMixedTypes="0" containsNonDate="0" containsString="0"/>
    </cacheField>
    <cacheField name="Hit from side - Persons Killed" numFmtId="0">
      <sharedItems containsSemiMixedTypes="0" containsNonDate="0" containsString="0"/>
    </cacheField>
    <cacheField name="Hit from side - Persons Injured - Greviously Injured" numFmtId="0">
      <sharedItems containsSemiMixedTypes="0" containsNonDate="0" containsString="0"/>
    </cacheField>
    <cacheField name="Hit from side - Persons Injured - Minor Injury" numFmtId="0">
      <sharedItems containsSemiMixedTypes="0" containsNonDate="0" containsString="0"/>
    </cacheField>
    <cacheField name="Run Off Road - Total Accdents" numFmtId="0">
      <sharedItems containsSemiMixedTypes="0" containsNonDate="0" containsString="0"/>
    </cacheField>
    <cacheField name="Run Off Road - Persons Killed" numFmtId="0">
      <sharedItems containsSemiMixedTypes="0" containsNonDate="0" containsString="0"/>
    </cacheField>
    <cacheField name="Run Off Road - Persons Injured - Greviously Injured" numFmtId="0">
      <sharedItems containsSemiMixedTypes="0" containsNonDate="0" containsString="0"/>
    </cacheField>
    <cacheField name="Run Off Road - Persons Injured - Minor Injury" numFmtId="0">
      <sharedItems containsSemiMixedTypes="0" containsNonDate="0" containsString="0"/>
    </cacheField>
    <cacheField name="Fixed Object - Total Accdents" numFmtId="0">
      <sharedItems containsSemiMixedTypes="0" containsNonDate="0" containsString="0"/>
    </cacheField>
    <cacheField name="Fixed Object - Persons Killed" numFmtId="0">
      <sharedItems containsSemiMixedTypes="0" containsNonDate="0" containsString="0"/>
    </cacheField>
    <cacheField name="Fixed Object - Persons Injured - Greviously Injured" numFmtId="0">
      <sharedItems containsSemiMixedTypes="0" containsNonDate="0" containsString="0"/>
    </cacheField>
    <cacheField name="Fixed Object - Persons Injured - Minor Injury" numFmtId="0">
      <sharedItems containsSemiMixedTypes="0" containsNonDate="0" containsString="0"/>
    </cacheField>
    <cacheField name="Vehicle Overturn - Total Accdents" numFmtId="0">
      <sharedItems containsSemiMixedTypes="0" containsNonDate="0" containsString="0"/>
    </cacheField>
    <cacheField name="Vehicle Overturn - Persons Killed" numFmtId="0">
      <sharedItems containsSemiMixedTypes="0" containsNonDate="0" containsString="0"/>
    </cacheField>
    <cacheField name="Vehicle Overturn - Persons Injured - Greviously Injured" numFmtId="0">
      <sharedItems containsSemiMixedTypes="0" containsNonDate="0" containsString="0"/>
    </cacheField>
    <cacheField name="Vehicle Overturn - Persons Injured - Minor Injury" numFmtId="0">
      <sharedItems containsSemiMixedTypes="0" containsNonDate="0" containsString="0"/>
    </cacheField>
    <cacheField name="Head on Collision - Total Accdents - Number" numFmtId="0">
      <sharedItems containsSemiMixedTypes="0" containsNonDate="0" containsString="0"/>
    </cacheField>
    <cacheField name="Head on Collision - Persons Killed - Number" numFmtId="0">
      <sharedItems containsSemiMixedTypes="0" containsNonDate="0" containsString="0"/>
    </cacheField>
    <cacheField name="Head on Collision - Persons Injured - Greviously Injured" numFmtId="0">
      <sharedItems containsSemiMixedTypes="0" containsNonDate="0" containsString="0"/>
    </cacheField>
    <cacheField name="Head on Collision - Persons Injured - Minor Injury" numFmtId="0">
      <sharedItems containsSemiMixedTypes="0" containsNonDate="0" containsString="0"/>
    </cacheField>
    <cacheField name="other - Total Accdents" numFmtId="0">
      <sharedItems containsSemiMixedTypes="0" containsNonDate="0" containsString="0"/>
    </cacheField>
    <cacheField name="Others - Persons Killed" numFmtId="0">
      <sharedItems containsSemiMixedTypes="0" containsNonDate="0" containsString="0"/>
    </cacheField>
    <cacheField name="Others - Persons Injured - Greviously Injured" numFmtId="0">
      <sharedItems containsSemiMixedTypes="0" containsNonDate="0" containsString="0"/>
    </cacheField>
    <cacheField name="Others - Persons Injured - Minor Injury" numFmtId="0">
      <sharedItems containsSemiMixedTypes="0" containsNonDate="0" containsString="0"/>
    </cacheField>
    <cacheField name="Over-Speeding - 0tio0l Highways under NHAI - Total Accidents" numFmtId="0">
      <sharedItems containsSemiMixedTypes="0" containsNonDate="0" containsString="0"/>
    </cacheField>
    <cacheField name="Over-Speeding - 0tio0l Highways under NHAI - Death" numFmtId="0">
      <sharedItems containsSemiMixedTypes="0" containsNonDate="0" containsString="0"/>
    </cacheField>
    <cacheField name="Over-Speeding - 0tio0l Highways under State PWD - Total Accidents" numFmtId="0">
      <sharedItems containsSemiMixedTypes="0" containsString="0" containsNumber="1" containsInteger="1" minValue="0" maxValue="4544" count="29">
        <n v="0"/>
        <n v="1760"/>
        <n v="21"/>
        <n v="697"/>
        <n v="440"/>
        <n v="1737"/>
        <n v="875"/>
        <n v="573"/>
        <n v="20"/>
        <n v="448"/>
        <n v="189"/>
        <n v="340"/>
        <n v="1945"/>
        <n v="4544"/>
        <n v="6"/>
        <n v="1060"/>
        <n v="787"/>
        <n v="109"/>
        <n v="773"/>
        <n v="61"/>
        <n v="212"/>
        <n v="323"/>
        <n v="13"/>
        <n v="3054"/>
        <n v="1250"/>
        <n v="84"/>
        <n v="908"/>
        <n v="163"/>
        <n v="514"/>
      </sharedItems>
    </cacheField>
    <cacheField name="Over-Speeding - 0tio0l Highways under State PWD - Death" numFmtId="0">
      <sharedItems containsSemiMixedTypes="0" containsNonDate="0" containsString="0"/>
    </cacheField>
    <cacheField name="Over-Speeding - 0tio0l Highways under Other department - Total Accidents" numFmtId="0">
      <sharedItems containsSemiMixedTypes="0" containsNonDate="0" containsString="0"/>
    </cacheField>
    <cacheField name="Over-Speeding - 0tio0l Highways under Other department - Death" numFmtId="0">
      <sharedItems containsSemiMixedTypes="0" containsNonDate="0" containsString="0"/>
    </cacheField>
    <cacheField name="Drunken Driving/ Consumption of alcohol and drug - 0tio0l Highways under NHAI - Total Accidents" numFmtId="0">
      <sharedItems containsSemiMixedTypes="0" containsString="0" containsNumber="1" containsInteger="1" minValue="0" maxValue="694" count="22">
        <n v="6"/>
        <n v="23"/>
        <n v="18"/>
        <n v="76"/>
        <n v="0"/>
        <n v="16"/>
        <n v="2"/>
        <n v="61"/>
        <n v="65"/>
        <n v="32"/>
        <n v="365"/>
        <n v="27"/>
        <n v="13"/>
        <n v="83"/>
        <n v="63"/>
        <n v="17"/>
        <n v="72"/>
        <n v="51"/>
        <n v="260"/>
        <n v="4"/>
        <n v="694"/>
        <n v="3"/>
      </sharedItems>
    </cacheField>
    <cacheField name="Drunken Driving/ Consumption of alcohol and drug - 0tio0l Highways under NHAI - Death" numFmtId="0">
      <sharedItems containsSemiMixedTypes="0" containsNonDate="0" containsString="0"/>
    </cacheField>
    <cacheField name="Drunken Driving/ Consumption of alcohol and drug - 0tio0l Highways under State PWD - Total Accidents" numFmtId="0">
      <sharedItems containsSemiMixedTypes="0" containsNonDate="0" containsString="0"/>
    </cacheField>
    <cacheField name="Drunken Driving/ Consumption of alcohol and drug - 0tio0l Highways under State PWD - Death" numFmtId="0">
      <sharedItems containsSemiMixedTypes="0" containsNonDate="0" containsString="0"/>
    </cacheField>
    <cacheField name="Drunken Driving/ Consumption of alcohol and drug - 0tio0l Highways under Other department - Total Accidents" numFmtId="0">
      <sharedItems containsSemiMixedTypes="0" containsString="0" containsNumber="1" containsInteger="1" minValue="0" maxValue="134" count="11">
        <n v="0"/>
        <n v="3"/>
        <n v="22"/>
        <n v="2"/>
        <n v="10"/>
        <n v="21"/>
        <n v="5"/>
        <n v="41"/>
        <n v="1"/>
        <n v="100"/>
        <n v="134"/>
      </sharedItems>
    </cacheField>
    <cacheField name="Drunken Driving/ Consumption of alcohol and drug - 0tio0l Highways under Other department - Death" numFmtId="0">
      <sharedItems containsSemiMixedTypes="0" containsNonDate="0" containsString="0"/>
    </cacheField>
    <cacheField name="Driving on Wrong side - 0tio0l Highways under NHAI - Total Accidents" numFmtId="0">
      <sharedItems containsSemiMixedTypes="0" containsString="0" containsNumber="1" containsInteger="1" minValue="0" maxValue="1379" count="28">
        <n v="0"/>
        <n v="157"/>
        <n v="20"/>
        <n v="70"/>
        <n v="299"/>
        <n v="21"/>
        <n v="25"/>
        <n v="73"/>
        <n v="132"/>
        <n v="6"/>
        <n v="11"/>
        <n v="51"/>
        <n v="107"/>
        <n v="29"/>
        <n v="372"/>
        <n v="124"/>
        <n v="10"/>
        <n v="1"/>
        <n v="33"/>
        <n v="164"/>
        <n v="8"/>
        <n v="136"/>
        <n v="155"/>
        <n v="9"/>
        <n v="253"/>
        <n v="1379"/>
        <n v="26"/>
        <n v="19"/>
      </sharedItems>
    </cacheField>
    <cacheField name="Driving on Wrong side - 0tio0l Highways under NHAI - Death" numFmtId="0">
      <sharedItems containsSemiMixedTypes="0" containsNonDate="0" containsString="0"/>
    </cacheField>
    <cacheField name="Driving on Wrong side - 0tio0l Highways under State PWD - Total Accidents" numFmtId="0">
      <sharedItems containsSemiMixedTypes="0" containsNonDate="0" containsString="0"/>
    </cacheField>
    <cacheField name="Driving on Wrong side - 0tio0l Highways under State PWD - Death" numFmtId="0">
      <sharedItems containsSemiMixedTypes="0" containsNonDate="0" containsString="0"/>
    </cacheField>
    <cacheField name="Driving on Wrong side - 0tio0l Highways under Other department - Total Accidents" numFmtId="0">
      <sharedItems containsSemiMixedTypes="0" containsNonDate="0" containsString="0"/>
    </cacheField>
    <cacheField name="Driving on Wrong side - 0tio0l Highways under Other department - Death" numFmtId="0">
      <sharedItems containsSemiMixedTypes="0" containsNonDate="0" containsString="0"/>
    </cacheField>
    <cacheField name="Jumping Red Light - 0tio0l Highways under NHAI - Total Accidents" numFmtId="0">
      <sharedItems containsSemiMixedTypes="0" containsNonDate="0" containsString="0"/>
    </cacheField>
    <cacheField name="Jumping Red Light - 0tio0l Highways under NHAI - Death" numFmtId="0">
      <sharedItems containsSemiMixedTypes="0" containsNonDate="0" containsString="0"/>
    </cacheField>
    <cacheField name="Jumping Red Light - 0tio0l Highways under State PWD - Total Accidents" numFmtId="0">
      <sharedItems containsSemiMixedTypes="0" containsNonDate="0" containsString="0"/>
    </cacheField>
    <cacheField name="Jumping Red Light - 0tio0l Highways under State PWD - Death" numFmtId="0">
      <sharedItems containsSemiMixedTypes="0" containsNonDate="0" containsString="0"/>
    </cacheField>
    <cacheField name="Jumping Red Light - 0tio0l Highways under Other department - Total Accidents" numFmtId="0">
      <sharedItems containsSemiMixedTypes="0" containsString="0" containsNumber="1" containsInteger="1" minValue="0" maxValue="37" count="7">
        <n v="0"/>
        <n v="13"/>
        <n v="12"/>
        <n v="17"/>
        <n v="2"/>
        <n v="11"/>
        <n v="37"/>
      </sharedItems>
    </cacheField>
    <cacheField name="Jumping Red Light - 0tio0l Highways under Other department - Death" numFmtId="0">
      <sharedItems containsSemiMixedTypes="0" containsNonDate="0" containsString="0"/>
    </cacheField>
    <cacheField name="Use of Mobile Phone - 0tio0l Highways under NHAI - Total Accidents" numFmtId="0">
      <sharedItems containsSemiMixedTypes="0" containsNonDate="0" containsString="0"/>
    </cacheField>
    <cacheField name="Use of Mobile Phone - 0tio0l Highways under NHAI - Death" numFmtId="0">
      <sharedItems containsSemiMixedTypes="0" containsNonDate="0" containsString="0"/>
    </cacheField>
    <cacheField name="Use of Mobile Phone - 0tio0l Highways under State PWD - Total Accidents" numFmtId="0">
      <sharedItems containsSemiMixedTypes="0" containsNonDate="0" containsString="0"/>
    </cacheField>
    <cacheField name="Use of Mobile Phone - 0tio0l Highways under State PWD - Death" numFmtId="0">
      <sharedItems containsSemiMixedTypes="0" containsNonDate="0" containsString="0"/>
    </cacheField>
    <cacheField name="Use of Mobile Phone - 0tio0l Highways under Other department - Total Accidents" numFmtId="0">
      <sharedItems containsSemiMixedTypes="0" containsString="0" containsNumber="1" containsInteger="1" minValue="0" maxValue="120" count="6">
        <n v="0"/>
        <n v="16"/>
        <n v="8"/>
        <n v="5"/>
        <n v="1"/>
        <n v="120"/>
      </sharedItems>
    </cacheField>
    <cacheField name="Use of Mobile Phone - 0tio0l Highways under Other department - Death" numFmtId="0">
      <sharedItems containsSemiMixedTypes="0" containsNonDate="0" containsString="0"/>
    </cacheField>
    <cacheField name="Others - 0tio0l Highways under NHAI - Total Accidents" numFmtId="0">
      <sharedItems containsSemiMixedTypes="0" containsNonDate="0" containsString="0"/>
    </cacheField>
    <cacheField name="Others - 0tio0l Highways under NHAI - Death" numFmtId="0">
      <sharedItems containsSemiMixedTypes="0" containsNonDate="0" containsString="0"/>
    </cacheField>
    <cacheField name="Others - 0tio0l Highways under State PWD - Total Accidents" numFmtId="0">
      <sharedItems containsSemiMixedTypes="0" containsNonDate="0" containsString="0"/>
    </cacheField>
    <cacheField name="Others - 0tio0l Highways under State PWD - Death" numFmtId="0">
      <sharedItems containsSemiMixedTypes="0" containsNonDate="0" containsString="0"/>
    </cacheField>
    <cacheField name="Others - 0tio0l Highways under Other department - Total Accidents" numFmtId="0">
      <sharedItems containsSemiMixedTypes="0" containsString="0" containsNumber="1" containsInteger="1" minValue="0" maxValue="420" count="14">
        <n v="0"/>
        <n v="4"/>
        <n v="22"/>
        <n v="19"/>
        <n v="21"/>
        <n v="3"/>
        <n v="82"/>
        <n v="200"/>
        <n v="27"/>
        <n v="37"/>
        <n v="56"/>
        <n v="121"/>
        <n v="420"/>
        <n v="32"/>
      </sharedItems>
    </cacheField>
    <cacheField name="Others - 0tio0l Highways under Other department - Death" numFmtId="0">
      <sharedItems containsSemiMixedTypes="0" containsNonDate="0" containsString="0"/>
    </cacheField>
    <cacheField name="Total - 0tio0l Highways under NHAI - Total Accidents" numFmtId="0">
      <sharedItems containsSemiMixedTypes="0" containsNonDate="0" containsString="0"/>
    </cacheField>
    <cacheField name="Total - 0tio0l Highways under NHAI - Death" numFmtId="0">
      <sharedItems containsSemiMixedTypes="0" containsNonDate="0" containsString="0"/>
    </cacheField>
    <cacheField name="Total - 0tio0l Highways under State PWD - Total Accidents" numFmtId="0">
      <sharedItems containsSemiMixedTypes="0" containsNonDate="0" containsString="0"/>
    </cacheField>
    <cacheField name="Total - 0tio0l Highways under State PWD - Death" numFmtId="0">
      <sharedItems containsSemiMixedTypes="0" containsNonDate="0" containsString="0"/>
    </cacheField>
    <cacheField name="Total - 0tio0l Highways under Other department - Total Accidents" numFmtId="0">
      <sharedItems containsSemiMixedTypes="0" containsNonDate="0" containsString="0"/>
    </cacheField>
    <cacheField name="Total - 0tio0l Highways under Other department - Death" numFmtId="0">
      <sharedItems containsSemiMixedTypes="0" containsNonDate="0" containsString="0"/>
    </cacheField>
    <cacheField name="Straight Road - Number of Accidents - Number" numFmtId="0">
      <sharedItems containsSemiMixedTypes="0" containsNonDate="0" containsString="0"/>
    </cacheField>
    <cacheField name="Straight Road - Persons  Killed - Number" numFmtId="0">
      <sharedItems containsSemiMixedTypes="0" containsNonDate="0" containsString="0"/>
    </cacheField>
    <cacheField name="Straight Road - Persons Injured - Greviously Injured" numFmtId="0">
      <sharedItems containsSemiMixedTypes="0" containsNonDate="0" containsString="0"/>
    </cacheField>
    <cacheField name="Straight Road - Persons Injured - Minor Injury" numFmtId="0">
      <sharedItems containsSemiMixedTypes="0" containsNonDate="0" containsString="0"/>
    </cacheField>
    <cacheField name="Straight Road - Persons Injured - Total Injured" numFmtId="0">
      <sharedItems containsSemiMixedTypes="0" containsNonDate="0" containsString="0"/>
    </cacheField>
    <cacheField name="Curved Road - Number of Accidents" numFmtId="0">
      <sharedItems containsSemiMixedTypes="0" containsNonDate="0" containsString="0"/>
    </cacheField>
    <cacheField name="Curved Road - Persons  Killed" numFmtId="0">
      <sharedItems containsSemiMixedTypes="0" containsNonDate="0" containsString="0"/>
    </cacheField>
    <cacheField name="Curved Road - Persons Injured - Greviously Injured" numFmtId="0">
      <sharedItems containsSemiMixedTypes="0" containsNonDate="0" containsString="0"/>
    </cacheField>
    <cacheField name="Curved Road - Persons Injured - Minor Injury" numFmtId="0">
      <sharedItems containsSemiMixedTypes="0" containsNonDate="0" containsString="0"/>
    </cacheField>
    <cacheField name="Curved Road - Persons Injured - Total Injured" numFmtId="0">
      <sharedItems containsSemiMixedTypes="0" containsNonDate="0" containsString="0"/>
    </cacheField>
    <cacheField name="Bridge - Number of Accidents" numFmtId="0">
      <sharedItems containsSemiMixedTypes="0" containsNonDate="0" containsString="0"/>
    </cacheField>
    <cacheField name="Bridge - Persons  Killed" numFmtId="0">
      <sharedItems containsSemiMixedTypes="0" containsNonDate="0" containsString="0"/>
    </cacheField>
    <cacheField name="Bridge - Persons Injured - Greviously Injured" numFmtId="0">
      <sharedItems containsSemiMixedTypes="0" containsNonDate="0" containsString="0"/>
    </cacheField>
    <cacheField name="Bridge - Persons Injured - Minor Injury" numFmtId="0">
      <sharedItems containsSemiMixedTypes="0" containsNonDate="0" containsString="0"/>
    </cacheField>
    <cacheField name="Bridge - Persons Injured - Total Injured" numFmtId="0">
      <sharedItems containsSemiMixedTypes="0" containsNonDate="0" containsString="0"/>
    </cacheField>
    <cacheField name="Culvert - Number of Accidents" numFmtId="0">
      <sharedItems containsSemiMixedTypes="0" containsNonDate="0" containsString="0"/>
    </cacheField>
    <cacheField name="Culvert - Persons  Killed" numFmtId="0">
      <sharedItems containsSemiMixedTypes="0" containsNonDate="0" containsString="0"/>
    </cacheField>
    <cacheField name="Culvert - Persons Injured - Greviously Injured" numFmtId="0">
      <sharedItems containsSemiMixedTypes="0" containsNonDate="0" containsString="0"/>
    </cacheField>
    <cacheField name="Culvert - Persons Injured - Minor Injury" numFmtId="0">
      <sharedItems containsSemiMixedTypes="0" containsNonDate="0" containsString="0"/>
    </cacheField>
    <cacheField name="Culvert - Persons Injured - Total Injured" numFmtId="0">
      <sharedItems containsSemiMixedTypes="0" containsNonDate="0" containsString="0"/>
    </cacheField>
    <cacheField name="Pot Holes - Number of Accidents" numFmtId="0">
      <sharedItems containsSemiMixedTypes="0" containsNonDate="0" containsString="0"/>
    </cacheField>
    <cacheField name="Pot Holes - Persons  Killed" numFmtId="0">
      <sharedItems containsSemiMixedTypes="0" containsNonDate="0" containsString="0"/>
    </cacheField>
    <cacheField name="Pot Holes - Persons Injured - Greviously Injured" numFmtId="0">
      <sharedItems containsSemiMixedTypes="0" containsNonDate="0" containsString="0"/>
    </cacheField>
    <cacheField name="Pot Holes - Persons Injured - Minor Injury" numFmtId="0">
      <sharedItems containsSemiMixedTypes="0" containsNonDate="0" containsString="0"/>
    </cacheField>
    <cacheField name="Pot Holes - Persons Injured - Total Injured" numFmtId="0">
      <sharedItems containsSemiMixedTypes="0" containsNonDate="0" containsString="0"/>
    </cacheField>
    <cacheField name="Steep Grade - Number of Accidents" numFmtId="0">
      <sharedItems containsSemiMixedTypes="0" containsNonDate="0" containsString="0"/>
    </cacheField>
    <cacheField name="Steep Grade - Persons  Killed" numFmtId="0">
      <sharedItems containsSemiMixedTypes="0" containsNonDate="0" containsString="0"/>
    </cacheField>
    <cacheField name="Steep Grade - Persons Injured - Greviously Injured" numFmtId="0">
      <sharedItems containsSemiMixedTypes="0" containsNonDate="0" containsString="0"/>
    </cacheField>
    <cacheField name="Steep Grade - Persons Injured - Minor Injury" numFmtId="0">
      <sharedItems containsSemiMixedTypes="0" containsNonDate="0" containsString="0"/>
    </cacheField>
    <cacheField name="Steep Grade - Persons Injured - Total Injured" numFmtId="0">
      <sharedItems containsSemiMixedTypes="0" containsNonDate="0" containsString="0"/>
    </cacheField>
    <cacheField name="Ongoing Road Works/Under Construction - Number of Accidents" numFmtId="0">
      <sharedItems containsSemiMixedTypes="0" containsNonDate="0" containsString="0"/>
    </cacheField>
    <cacheField name="Ongoing Road Works/Under Construction - Persons  Killed" numFmtId="0">
      <sharedItems containsSemiMixedTypes="0" containsNonDate="0" containsString="0"/>
    </cacheField>
    <cacheField name="Ongoing Road Works/Under Construction - Persons Injured - Greviously Injured" numFmtId="0">
      <sharedItems containsSemiMixedTypes="0" containsNonDate="0" containsString="0"/>
    </cacheField>
    <cacheField name="Ongoing Road Works/Under Construction - Persons Injured - Minor Injury" numFmtId="0">
      <sharedItems containsSemiMixedTypes="0" containsNonDate="0" containsString="0"/>
    </cacheField>
    <cacheField name="Ongoing Road Works/Under Construction - Persons Injured - Total Injured" numFmtId="0">
      <sharedItems containsSemiMixedTypes="0" containsNonDate="0" containsString="0"/>
    </cacheField>
    <cacheField name="Others - Number of Accidents" numFmtId="0">
      <sharedItems containsSemiMixedTypes="0" containsNonDate="0" containsString="0"/>
    </cacheField>
    <cacheField name="Others - Persons  Killed" numFmtId="0">
      <sharedItems containsSemiMixedTypes="0" containsNonDate="0" containsString="0"/>
    </cacheField>
    <cacheField name="Others - Persons Injured - Greviously Injured2" numFmtId="0">
      <sharedItems containsSemiMixedTypes="0" containsNonDate="0" containsString="0"/>
    </cacheField>
    <cacheField name="Others - Persons Injured - Minor Injury3" numFmtId="0">
      <sharedItems containsSemiMixedTypes="0" containsNonDate="0" containsString="0"/>
    </cacheField>
    <cacheField name="Others - Persons Injured - Total Injured" numFmtId="0">
      <sharedItems containsSemiMixedTypes="0" containsNonDate="0" containsString="0"/>
    </cacheField>
    <cacheField name="Pedestrian - Male" numFmtId="0">
      <sharedItems containsSemiMixedTypes="0" containsNonDate="0" containsString="0"/>
    </cacheField>
    <cacheField name="Pedestrian - Female" numFmtId="0">
      <sharedItems containsSemiMixedTypes="0" containsNonDate="0" containsString="0"/>
    </cacheField>
    <cacheField name="Pedestrian - Total" numFmtId="0">
      <sharedItems containsSemiMixedTypes="0" containsNonDate="0" containsString="0"/>
    </cacheField>
    <cacheField name="Bicycles - Male" numFmtId="0">
      <sharedItems containsSemiMixedTypes="0" containsNonDate="0" containsString="0"/>
    </cacheField>
    <cacheField name="Bicycles - Female" numFmtId="0">
      <sharedItems containsSemiMixedTypes="0" containsNonDate="0" containsString="0"/>
    </cacheField>
    <cacheField name="Bicycles - Total" numFmtId="0">
      <sharedItems containsSemiMixedTypes="0" containsNonDate="0" containsString="0"/>
    </cacheField>
    <cacheField name="Two Wheelers - Male" numFmtId="0">
      <sharedItems containsSemiMixedTypes="0" containsNonDate="0" containsString="0"/>
    </cacheField>
    <cacheField name="Two Wheelers - Female" numFmtId="0">
      <sharedItems containsSemiMixedTypes="0" containsNonDate="0" containsString="0"/>
    </cacheField>
    <cacheField name="Two Wheelers - Total" numFmtId="0">
      <sharedItems containsSemiMixedTypes="0" containsNonDate="0" containsString="0"/>
    </cacheField>
    <cacheField name="Two Wheelers - Rank" numFmtId="0">
      <sharedItems containsSemiMixedTypes="0" containsNonDate="0" containsString="0"/>
    </cacheField>
    <cacheField name="Auto Rickshaws - Male" numFmtId="0">
      <sharedItems containsSemiMixedTypes="0" containsNonDate="0" containsString="0"/>
    </cacheField>
    <cacheField name="Auto Rickshaws - Female" numFmtId="0">
      <sharedItems containsSemiMixedTypes="0" containsNonDate="0" containsString="0"/>
    </cacheField>
    <cacheField name="Auto Rickshaws - Total" numFmtId="0">
      <sharedItems containsSemiMixedTypes="0" containsNonDate="0" containsString="0"/>
    </cacheField>
    <cacheField name="Cars, taxies Vans andLMV - Male" numFmtId="0">
      <sharedItems containsSemiMixedTypes="0" containsNonDate="0" containsString="0"/>
    </cacheField>
    <cacheField name="Cars, taxies Vans andLMV - Female" numFmtId="0">
      <sharedItems containsSemiMixedTypes="0" containsNonDate="0" containsString="0"/>
    </cacheField>
    <cacheField name="Cars, taxies Vans andLMV - Total" numFmtId="0">
      <sharedItems containsSemiMixedTypes="0" containsNonDate="0" containsString="0"/>
    </cacheField>
    <cacheField name="Trucks/Lorries - Male" numFmtId="0">
      <sharedItems containsSemiMixedTypes="0" containsNonDate="0" containsString="0"/>
    </cacheField>
    <cacheField name="Trucks/Lorries - Female" numFmtId="0">
      <sharedItems containsSemiMixedTypes="0" containsNonDate="0" containsString="0"/>
    </cacheField>
    <cacheField name="Trucks/Lorries - Total" numFmtId="0">
      <sharedItems containsSemiMixedTypes="0" containsNonDate="0" containsString="0"/>
    </cacheField>
    <cacheField name="Buses - Male" numFmtId="0">
      <sharedItems containsSemiMixedTypes="0" containsNonDate="0" containsString="0"/>
    </cacheField>
    <cacheField name="Buses - Female" numFmtId="0">
      <sharedItems containsSemiMixedTypes="0" containsNonDate="0" containsString="0"/>
    </cacheField>
    <cacheField name="Buses - Total" numFmtId="0">
      <sharedItems containsSemiMixedTypes="0" containsNonDate="0" containsString="0"/>
    </cacheField>
    <cacheField name="Other non  Motor vehicles(E-Rickshaw) - Male" numFmtId="0">
      <sharedItems containsSemiMixedTypes="0" containsNonDate="0" containsString="0"/>
    </cacheField>
    <cacheField name="Other non  Motor vehicles(E-Rickshaw) - Female" numFmtId="0">
      <sharedItems containsSemiMixedTypes="0" containsNonDate="0" containsString="0"/>
    </cacheField>
    <cacheField name="Other non  Motor vehicles(E-Rickshaw) - Total" numFmtId="0">
      <sharedItems containsSemiMixedTypes="0" containsNonDate="0" containsString="0"/>
    </cacheField>
    <cacheField name="Others - Male" numFmtId="0">
      <sharedItems containsSemiMixedTypes="0" containsNonDate="0" containsString="0"/>
    </cacheField>
    <cacheField name="Others - Female" numFmtId="0">
      <sharedItems containsSemiMixedTypes="0" containsNonDate="0" containsString="0"/>
    </cacheField>
    <cacheField name="Others - Total" numFmtId="0">
      <sharedItems containsSemiMixedTypes="0" containsNonDate="0" containsString="0"/>
    </cacheField>
    <cacheField name="Traffic Light Sig0l - Total number of Accidents" numFmtId="0">
      <sharedItems containsSemiMixedTypes="0" containsNonDate="0" containsString="0"/>
    </cacheField>
    <cacheField name="Traffic Light Sig0l - Persons Killed" numFmtId="0">
      <sharedItems containsSemiMixedTypes="0" containsNonDate="0" containsString="0"/>
    </cacheField>
    <cacheField name="Traffic Light Sig0l - Persons Injured - Greviously Injured" numFmtId="0">
      <sharedItems containsSemiMixedTypes="0" containsNonDate="0" containsString="0"/>
    </cacheField>
    <cacheField name="Traffic Light Sig0l - Persons Injured - Minor Injury" numFmtId="0">
      <sharedItems containsSemiMixedTypes="0" containsNonDate="0" containsString="0"/>
    </cacheField>
    <cacheField name="Traffic Light Sig0l - Persons Injured - Total Injured" numFmtId="0">
      <sharedItems containsSemiMixedTypes="0" containsNonDate="0" containsString="0"/>
    </cacheField>
    <cacheField name="Police Controlled - Total number of Accidents" numFmtId="0">
      <sharedItems containsSemiMixedTypes="0" containsNonDate="0" containsString="0"/>
    </cacheField>
    <cacheField name="Police Controlled - Persons Killed" numFmtId="0">
      <sharedItems containsSemiMixedTypes="0" containsNonDate="0" containsString="0"/>
    </cacheField>
    <cacheField name="Police Controlled - Persons Injured - Greviously Injured" numFmtId="0">
      <sharedItems containsSemiMixedTypes="0" containsNonDate="0" containsString="0"/>
    </cacheField>
    <cacheField name="Police Controlled - Persons Injured - Minor Injury" numFmtId="0">
      <sharedItems containsSemiMixedTypes="0" containsNonDate="0" containsString="0"/>
    </cacheField>
    <cacheField name="Police Controlled - Persons Injured - Total Injured" numFmtId="0">
      <sharedItems containsSemiMixedTypes="0" containsNonDate="0" containsString="0"/>
    </cacheField>
    <cacheField name="Stop Sign - Total number of Accidents" numFmtId="0">
      <sharedItems containsSemiMixedTypes="0" containsNonDate="0" containsString="0"/>
    </cacheField>
    <cacheField name="Stop Sign - Persons Killed" numFmtId="0">
      <sharedItems containsSemiMixedTypes="0" containsNonDate="0" containsString="0"/>
    </cacheField>
    <cacheField name="Stop Sign - Persons Injured - Greviously Injured" numFmtId="0">
      <sharedItems containsSemiMixedTypes="0" containsNonDate="0" containsString="0"/>
    </cacheField>
    <cacheField name="Stop Sign - Persons Injured - Minor Injury" numFmtId="0">
      <sharedItems containsSemiMixedTypes="0" containsNonDate="0" containsString="0"/>
    </cacheField>
    <cacheField name="Stop Sign - Persons Injured - Total Injured" numFmtId="0">
      <sharedItems containsSemiMixedTypes="0" containsNonDate="0" containsString="0"/>
    </cacheField>
    <cacheField name="Flashing Sig0l/Blinker - Total number of Accidents" numFmtId="0">
      <sharedItems containsSemiMixedTypes="0" containsNonDate="0" containsString="0"/>
    </cacheField>
    <cacheField name="Flashing Sig0l/Blinker - Persons Killed" numFmtId="0">
      <sharedItems containsSemiMixedTypes="0" containsNonDate="0" containsString="0"/>
    </cacheField>
    <cacheField name="Flashing Sig0l/Blinker - Persons Injured - Greviously Injured" numFmtId="0">
      <sharedItems containsSemiMixedTypes="0" containsNonDate="0" containsString="0"/>
    </cacheField>
    <cacheField name="Flashing Sig0l/Blinker - Persons Injured - Minor Injury" numFmtId="0">
      <sharedItems containsSemiMixedTypes="0" containsNonDate="0" containsString="0"/>
    </cacheField>
    <cacheField name="Flashing Sig0l/Blinker - Persons Injured - Total Injured" numFmtId="0">
      <sharedItems containsSemiMixedTypes="0" containsNonDate="0" containsString="0"/>
    </cacheField>
    <cacheField name="Uncontrolled - Total number of Accidents - Number" numFmtId="0">
      <sharedItems containsSemiMixedTypes="0" containsNonDate="0" containsString="0"/>
    </cacheField>
    <cacheField name="Uncontrolled - Total number of Accidents - Rank" numFmtId="0">
      <sharedItems containsSemiMixedTypes="0" containsNonDate="0" containsString="0"/>
    </cacheField>
    <cacheField name="Uncontrolled - Persons Killed - Number" numFmtId="0">
      <sharedItems containsSemiMixedTypes="0" containsNonDate="0" containsString="0"/>
    </cacheField>
    <cacheField name="Uncontrolled - Persons Killed - Rank" numFmtId="0">
      <sharedItems containsSemiMixedTypes="0" containsNonDate="0" containsString="0"/>
    </cacheField>
    <cacheField name="Uncontrolled - Persons Injured - Greviously Injured" numFmtId="0">
      <sharedItems containsSemiMixedTypes="0" containsNonDate="0" containsString="0"/>
    </cacheField>
    <cacheField name="Uncontrolled - Persons Injured - Minor Injury" numFmtId="0">
      <sharedItems containsSemiMixedTypes="0" containsNonDate="0" containsString="0"/>
    </cacheField>
    <cacheField name="Uncontrolled - Persons Injured - Total Injured" numFmtId="0">
      <sharedItems containsSemiMixedTypes="0" containsNonDate="0" containsString="0"/>
    </cacheField>
    <cacheField name="Others - Total number of Accidents" numFmtId="0">
      <sharedItems containsSemiMixedTypes="0" containsNonDate="0" containsString="0"/>
    </cacheField>
    <cacheField name="Others - Persons Killed2" numFmtId="0">
      <sharedItems containsSemiMixedTypes="0" containsNonDate="0" containsString="0"/>
    </cacheField>
    <cacheField name="Others - Persons Injured - Greviously Injured3" numFmtId="0">
      <sharedItems containsSemiMixedTypes="0" containsNonDate="0" containsString="0"/>
    </cacheField>
    <cacheField name="Others - Persons Injured - Minor Injury4" numFmtId="0">
      <sharedItems containsSemiMixedTypes="0" containsNonDate="0" containsString="0"/>
    </cacheField>
    <cacheField name="Others - Persons Injured - Total Injured5" numFmtId="0">
      <sharedItems containsSemiMixedTypes="0" containsNonDate="0" containsString="0"/>
    </cacheField>
    <cacheField name="Pedestrians - 0tio0l Highways under NHAI - Total Accidents" numFmtId="0">
      <sharedItems containsSemiMixedTypes="0" containsNonDate="0" containsString="0"/>
    </cacheField>
    <cacheField name="Pedestrians - 0tio0l Highways under NHAI - Death" numFmtId="0">
      <sharedItems containsSemiMixedTypes="0" containsNonDate="0" containsString="0"/>
    </cacheField>
    <cacheField name="Pedestrians - 0tio0l Highways under State PWD - Total Accidents" numFmtId="0">
      <sharedItems containsSemiMixedTypes="0" containsNonDate="0" containsString="0"/>
    </cacheField>
    <cacheField name="Pedestrians - 0tio0l Highways under State PWD - Death" numFmtId="0">
      <sharedItems containsSemiMixedTypes="0" containsNonDate="0" containsString="0"/>
    </cacheField>
    <cacheField name="Pedestrians - 0tio0l Highways under Other department - Total Accidents" numFmtId="0">
      <sharedItems containsSemiMixedTypes="0" containsNonDate="0" containsString="0"/>
    </cacheField>
    <cacheField name="Pedestrians - 0tio0l Highways under Other department - Death" numFmtId="0">
      <sharedItems containsSemiMixedTypes="0" containsNonDate="0" containsString="0"/>
    </cacheField>
    <cacheField name="Bicycles - 0tio0l Highways under NHAI - Total Accidents" numFmtId="0">
      <sharedItems containsSemiMixedTypes="0" containsNonDate="0" containsString="0"/>
    </cacheField>
    <cacheField name="Bicycles - 0tio0l Highways under NHAI - Death" numFmtId="0">
      <sharedItems containsSemiMixedTypes="0" containsNonDate="0" containsString="0"/>
    </cacheField>
    <cacheField name="Bicycles - 0tio0l Highways under State PWD - Total Accidents" numFmtId="0">
      <sharedItems containsSemiMixedTypes="0" containsNonDate="0" containsString="0"/>
    </cacheField>
    <cacheField name="Bicycles - 0tio0l Highways under State PWD - Death" numFmtId="0">
      <sharedItems containsSemiMixedTypes="0" containsNonDate="0" containsString="0"/>
    </cacheField>
    <cacheField name="Bicycles - 0tio0l Highways under Other department - Total Accidents" numFmtId="0">
      <sharedItems containsSemiMixedTypes="0" containsNonDate="0" containsString="0"/>
    </cacheField>
    <cacheField name="Bicycles - 0tio0l Highways under Other department - Death" numFmtId="0">
      <sharedItems containsSemiMixedTypes="0" containsNonDate="0" containsString="0"/>
    </cacheField>
    <cacheField name="Two Wheelers - 0tio0l Highways under NHAI - Total Accidents" numFmtId="0">
      <sharedItems containsSemiMixedTypes="0" containsNonDate="0" containsString="0"/>
    </cacheField>
    <cacheField name="Two Wheelers - 0tio0l Highways under NHAI - Death" numFmtId="0">
      <sharedItems containsSemiMixedTypes="0" containsNonDate="0" containsString="0"/>
    </cacheField>
    <cacheField name="Two Wheelers - 0tio0l Highways under State PWD - Total Accidents" numFmtId="0">
      <sharedItems containsSemiMixedTypes="0" containsNonDate="0" containsString="0"/>
    </cacheField>
    <cacheField name="Two Wheelers - 0tio0l Highways under State PWD - Death" numFmtId="0">
      <sharedItems containsSemiMixedTypes="0" containsNonDate="0" containsString="0"/>
    </cacheField>
    <cacheField name="Two Wheelers - 0tio0l Highways under Other department - Total Accidents" numFmtId="0">
      <sharedItems containsSemiMixedTypes="0" containsNonDate="0" containsString="0"/>
    </cacheField>
    <cacheField name="Two Wheelers - 0tio0l Highways under Other department - Death" numFmtId="0">
      <sharedItems containsSemiMixedTypes="0" containsNonDate="0" containsString="0"/>
    </cacheField>
    <cacheField name="Auto Rickshaws - 0tio0l Highways under NHAI - Total Accidents" numFmtId="0">
      <sharedItems containsSemiMixedTypes="0" containsNonDate="0" containsString="0"/>
    </cacheField>
    <cacheField name="Auto Rickshaws - 0tio0l Highways under NHAI - Death" numFmtId="0">
      <sharedItems containsSemiMixedTypes="0" containsNonDate="0" containsString="0"/>
    </cacheField>
    <cacheField name="Auto Rickshaws - 0tio0l Highways under State PWD - Total Accidents" numFmtId="0">
      <sharedItems containsSemiMixedTypes="0" containsNonDate="0" containsString="0"/>
    </cacheField>
    <cacheField name="Auto Rickshaws - 0tio0l Highways under State PWD - Death" numFmtId="0">
      <sharedItems containsSemiMixedTypes="0" containsNonDate="0" containsString="0"/>
    </cacheField>
    <cacheField name="Auto Rickshaws - 0tio0l Highways under Other department - Total Accidents" numFmtId="0">
      <sharedItems containsSemiMixedTypes="0" containsNonDate="0" containsString="0"/>
    </cacheField>
    <cacheField name="Auto Rickshaws - 0tio0l Highways under Other department - Death" numFmtId="0">
      <sharedItems containsSemiMixedTypes="0" containsNonDate="0" containsString="0"/>
    </cacheField>
    <cacheField name="Cars, Taxis, Vans and LMV - 0tio0l Highways under NHAI - Total Accidents" numFmtId="0">
      <sharedItems containsSemiMixedTypes="0" containsNonDate="0" containsString="0"/>
    </cacheField>
    <cacheField name="Cars, Taxis, Vans and LMV - 0tio0l Highways under NHAI - Death" numFmtId="0">
      <sharedItems containsSemiMixedTypes="0" containsNonDate="0" containsString="0"/>
    </cacheField>
    <cacheField name="Cars, Taxis, Vans and LMV - 0tio0l Highways under State PWD - Total Accidents" numFmtId="0">
      <sharedItems containsSemiMixedTypes="0" containsNonDate="0" containsString="0"/>
    </cacheField>
    <cacheField name="Cars, Taxis, Vans and LMV - 0tio0l Highways under State PWD - Death" numFmtId="0">
      <sharedItems containsSemiMixedTypes="0" containsNonDate="0" containsString="0"/>
    </cacheField>
    <cacheField name="Cars, Taxis, Vans and LMV - 0tio0l Highways under Other department - Total Accidents" numFmtId="0">
      <sharedItems containsSemiMixedTypes="0" containsNonDate="0" containsString="0"/>
    </cacheField>
    <cacheField name="Cars, Taxis, Vans and LMV - 0tio0l Highways under Other department - Death" numFmtId="0">
      <sharedItems containsSemiMixedTypes="0" containsNonDate="0" containsString="0"/>
    </cacheField>
    <cacheField name="Trucks/Lorries - 0tio0l Highways under NHAI - Total Accidents" numFmtId="0">
      <sharedItems containsSemiMixedTypes="0" containsNonDate="0" containsString="0"/>
    </cacheField>
    <cacheField name="Trucks/Lorries - 0tio0l Highways under NHAI - Death" numFmtId="0">
      <sharedItems containsSemiMixedTypes="0" containsNonDate="0" containsString="0"/>
    </cacheField>
    <cacheField name="Trucks/Lorries - 0tio0l Highways under State PWD - Total Accidents" numFmtId="0">
      <sharedItems containsSemiMixedTypes="0" containsNonDate="0" containsString="0"/>
    </cacheField>
    <cacheField name="Trucks/Lorries - 0tio0l Highways under State PWD - Death" numFmtId="0">
      <sharedItems containsSemiMixedTypes="0" containsNonDate="0" containsString="0"/>
    </cacheField>
    <cacheField name="Trucks/Lorries - 0tio0l Highways under Other department - Total Accidents" numFmtId="0">
      <sharedItems containsSemiMixedTypes="0" containsNonDate="0" containsString="0"/>
    </cacheField>
    <cacheField name="Trucks/Lorries - 0tio0l Highways under Other department - Death" numFmtId="0">
      <sharedItems containsSemiMixedTypes="0" containsNonDate="0" containsString="0"/>
    </cacheField>
    <cacheField name="Buses - 0tio0l Highways under NHAI - Total Accidents" numFmtId="0">
      <sharedItems containsSemiMixedTypes="0" containsNonDate="0" containsString="0"/>
    </cacheField>
    <cacheField name="Buses - 0tio0l Highways under NHAI - Death" numFmtId="0">
      <sharedItems containsSemiMixedTypes="0" containsNonDate="0" containsString="0"/>
    </cacheField>
    <cacheField name="Buses - 0tio0l Highways under State PWD - Total Accidents" numFmtId="0">
      <sharedItems containsSemiMixedTypes="0" containsNonDate="0" containsString="0"/>
    </cacheField>
    <cacheField name="Buses - 0tio0l Highways under State PWD - Death" numFmtId="0">
      <sharedItems containsSemiMixedTypes="0" containsNonDate="0" containsString="0"/>
    </cacheField>
    <cacheField name="Buses - 0tio0l Highways under Other department - Total Accidents" numFmtId="0">
      <sharedItems containsSemiMixedTypes="0" containsNonDate="0" containsString="0"/>
    </cacheField>
    <cacheField name="Buses - 0tio0l Highways under Other department - Death" numFmtId="0">
      <sharedItems containsSemiMixedTypes="0" containsNonDate="0" containsString="0"/>
    </cacheField>
    <cacheField name="Other Non-Motorized Vehicles(E-rickshaw etc.) - 0tio0l Highways under NHAI - Total Accidents" numFmtId="0">
      <sharedItems containsSemiMixedTypes="0" containsNonDate="0" containsString="0"/>
    </cacheField>
    <cacheField name="Other Non-Motorized Vehicles(E-rickshaw etc.) - 0tio0l Highways under NHAI - Death" numFmtId="0">
      <sharedItems containsSemiMixedTypes="0" containsNonDate="0" containsString="0"/>
    </cacheField>
    <cacheField name="Other Non-Motorized Vehicles(E-rickshaw etc.) - 0tio0l Highways under State PWD - Total Accidents" numFmtId="0">
      <sharedItems containsSemiMixedTypes="0" containsNonDate="0" containsString="0"/>
    </cacheField>
    <cacheField name="Other Non-Motorized Vehicles(E-rickshaw etc.) - 0tio0l Highways under State PWD - Death" numFmtId="0">
      <sharedItems containsSemiMixedTypes="0" containsNonDate="0" containsString="0"/>
    </cacheField>
    <cacheField name="Other Non-Motorized Vehicles(E-rickshaw etc.) - 0tio0l Highways under Other department - Total Accidents" numFmtId="0">
      <sharedItems containsSemiMixedTypes="0" containsNonDate="0" containsString="0"/>
    </cacheField>
    <cacheField name="Other Non-Motorized Vehicles(E-rickshaw etc.) - 0tio0l Highways under Other department - Death" numFmtId="0">
      <sharedItems containsSemiMixedTypes="0" containsNonDate="0" containsString="0"/>
    </cacheField>
    <cacheField name="Other - 0tio0l Highways under NHAI - Total Accidents" numFmtId="0">
      <sharedItems containsSemiMixedTypes="0" containsNonDate="0" containsString="0"/>
    </cacheField>
    <cacheField name="Other - 0tio0l Highways under NHAI - Death" numFmtId="0">
      <sharedItems containsSemiMixedTypes="0" containsNonDate="0" containsString="0"/>
    </cacheField>
    <cacheField name="Other - 0tio0l Highways under State PWD - Total Accidents" numFmtId="0">
      <sharedItems containsSemiMixedTypes="0" containsNonDate="0" containsString="0"/>
    </cacheField>
    <cacheField name="Other - 0tio0l Highways under State PWD - Death" numFmtId="0">
      <sharedItems containsSemiMixedTypes="0" containsNonDate="0" containsString="0"/>
    </cacheField>
    <cacheField name="Other - 0tio0l Highways under Other department - Total Accidents" numFmtId="0">
      <sharedItems containsSemiMixedTypes="0" containsNonDate="0" containsString="0"/>
    </cacheField>
    <cacheField name="Other - 0tio0l Highways under Other department - Death" numFmtId="0">
      <sharedItems containsSemiMixedTypes="0" containsNonDate="0" containsString="0"/>
    </cacheField>
    <cacheField name="Total - 0tio0l Highways under NHAI - Total Accidents3" numFmtId="0">
      <sharedItems containsSemiMixedTypes="0" containsNonDate="0" containsString="0"/>
    </cacheField>
    <cacheField name="Total - 0tio0l Highways under NHAI - Death4" numFmtId="0">
      <sharedItems containsSemiMixedTypes="0" containsNonDate="0" containsString="0"/>
    </cacheField>
    <cacheField name="Total - 0tio0l Highways under State PWD - Total Accidents5" numFmtId="0">
      <sharedItems containsSemiMixedTypes="0" containsNonDate="0" containsString="0"/>
    </cacheField>
    <cacheField name="Total - 0tio0l Highways under State PWD - Death6" numFmtId="0">
      <sharedItems containsSemiMixedTypes="0" containsNonDate="0" containsString="0"/>
    </cacheField>
    <cacheField name="Total - 0tio0l Highways under other department - Total Accidents7" numFmtId="0">
      <sharedItems containsSemiMixedTypes="0" containsNonDate="0" containsString="0"/>
    </cacheField>
    <cacheField name="Total - 0tio0l Highways under other department - Death8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wasi K" refreshedDate="45309.705626620402" createdVersion="8" refreshedVersion="8" minRefreshableVersion="3" recordCount="37">
  <cacheSource type="worksheet">
    <worksheetSource name="Table2"/>
  </cacheSource>
  <cacheFields count="4">
    <cacheField name="States/Uts" numFmtId="0">
      <sharedItems count="37">
        <s v="Andaman and Nicobar Islands"/>
        <s v="Andhra Pradesh"/>
        <s v="Arunachal Pradesh"/>
        <s v="Assam"/>
        <s v="Bihar"/>
        <s v="Chandigarh"/>
        <s v="Chhattisgarh"/>
        <s v="Dadra and Nagar Haveli"/>
        <s v="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riss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Greviously Injured persons" numFmtId="0">
      <sharedItems containsSemiMixedTypes="0" containsNonDate="0" containsString="0"/>
    </cacheField>
    <cacheField name="Minor Injured persons" numFmtId="0">
      <sharedItems containsSemiMixedTypes="0" containsNonDate="0" containsString="0"/>
    </cacheField>
    <cacheField name="Total Injured persons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n v="9180"/>
    <n v="4927"/>
    <n v="3.3"/>
    <n v="8314"/>
    <n v="12"/>
    <n v="2"/>
    <n v="9"/>
    <n v="5"/>
    <n v="4"/>
    <n v="0"/>
    <n v="0"/>
    <n v="2"/>
    <n v="22"/>
    <n v="4"/>
    <n v="8"/>
    <n v="12"/>
    <n v="20"/>
    <n v="4"/>
    <n v="6"/>
    <n v="10"/>
    <n v="3"/>
    <n v="0"/>
    <n v="0"/>
    <n v="1"/>
    <n v="8"/>
    <n v="0"/>
    <n v="1"/>
    <n v="0"/>
    <n v="19"/>
    <n v="2"/>
    <n v="4"/>
    <n v="14"/>
    <n v="24"/>
    <n v="5"/>
    <n v="3"/>
    <n v="22"/>
    <n v="3"/>
    <n v="3"/>
    <n v="0"/>
    <n v="0"/>
    <n v="4"/>
    <n v="0"/>
    <n v="0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"/>
    <n v="4"/>
    <n v="0"/>
    <n v="0"/>
    <n v="0"/>
    <n v="0"/>
    <n v="41"/>
    <n v="5"/>
    <n v="0"/>
    <n v="0"/>
    <n v="0"/>
    <n v="0"/>
    <n v="58"/>
    <n v="9"/>
    <n v="15"/>
    <n v="38"/>
    <n v="53"/>
    <n v="49"/>
    <n v="11"/>
    <n v="13"/>
    <n v="24"/>
    <n v="37"/>
    <n v="2"/>
    <n v="0"/>
    <n v="0"/>
    <n v="1"/>
    <n v="1"/>
    <n v="2"/>
    <n v="0"/>
    <n v="0"/>
    <n v="0"/>
    <n v="0"/>
    <n v="0"/>
    <n v="0"/>
    <n v="0"/>
    <n v="0"/>
    <n v="0"/>
    <n v="4"/>
    <n v="0"/>
    <n v="3"/>
    <n v="3"/>
    <n v="6"/>
    <n v="0"/>
    <n v="0"/>
    <n v="0"/>
    <n v="0"/>
    <n v="0"/>
    <n v="0"/>
    <n v="0"/>
    <n v="0"/>
    <n v="0"/>
    <n v="0"/>
    <n v="9"/>
    <n v="0"/>
    <n v="9"/>
    <n v="0"/>
    <n v="0"/>
    <n v="0"/>
    <n v="8"/>
    <n v="0"/>
    <n v="8"/>
    <n v="33"/>
    <n v="1"/>
    <n v="0"/>
    <n v="1"/>
    <n v="1"/>
    <n v="0"/>
    <n v="1"/>
    <n v="0"/>
    <n v="0"/>
    <n v="0"/>
    <n v="1"/>
    <n v="0"/>
    <n v="1"/>
    <n v="0"/>
    <n v="0"/>
    <n v="0"/>
    <n v="0"/>
    <n v="0"/>
    <n v="0"/>
    <n v="6"/>
    <n v="3"/>
    <n v="3"/>
    <n v="3"/>
    <n v="6"/>
    <n v="0"/>
    <n v="0"/>
    <n v="0"/>
    <n v="0"/>
    <n v="0"/>
    <n v="0"/>
    <n v="0"/>
    <n v="0"/>
    <n v="0"/>
    <n v="0"/>
    <n v="0"/>
    <n v="0"/>
    <n v="0"/>
    <n v="0"/>
    <n v="0"/>
    <n v="11"/>
    <n v="31"/>
    <n v="2"/>
    <n v="32"/>
    <n v="1"/>
    <n v="5"/>
    <n v="6"/>
    <n v="98"/>
    <n v="15"/>
    <n v="27"/>
    <n v="58"/>
    <n v="85"/>
    <n v="9"/>
    <n v="3"/>
    <n v="0"/>
    <n v="0"/>
    <n v="0"/>
    <n v="0"/>
    <n v="1"/>
    <n v="0"/>
    <n v="0"/>
    <n v="0"/>
    <n v="0"/>
    <n v="0"/>
    <n v="21"/>
    <n v="2"/>
    <n v="0"/>
    <n v="0"/>
    <n v="0"/>
    <n v="0"/>
    <n v="1"/>
    <n v="0"/>
    <n v="0"/>
    <n v="0"/>
    <n v="0"/>
    <n v="0"/>
    <n v="7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41"/>
    <n v="5"/>
    <n v="0"/>
    <n v="0"/>
    <n v="0"/>
    <n v="0"/>
  </r>
  <r>
    <x v="1"/>
    <n v="19509"/>
    <n v="7039"/>
    <n v="5.3"/>
    <n v="19675"/>
    <n v="1796"/>
    <n v="838"/>
    <n v="420"/>
    <n v="921"/>
    <n v="735"/>
    <n v="311"/>
    <n v="298"/>
    <n v="504"/>
    <n v="5744"/>
    <n v="1593"/>
    <n v="1610"/>
    <n v="3748"/>
    <n v="2649"/>
    <n v="763"/>
    <n v="1005"/>
    <n v="1736"/>
    <n v="418"/>
    <n v="182"/>
    <n v="96"/>
    <n v="387"/>
    <n v="1088"/>
    <n v="578"/>
    <n v="282"/>
    <n v="730"/>
    <n v="706"/>
    <n v="363"/>
    <n v="228"/>
    <n v="701"/>
    <n v="7057"/>
    <n v="2868"/>
    <n v="1400"/>
    <n v="5714"/>
    <n v="1363"/>
    <n v="690"/>
    <n v="258"/>
    <n v="1002"/>
    <n v="5167"/>
    <n v="2155"/>
    <n v="1760"/>
    <n v="800"/>
    <n v="113"/>
    <n v="13"/>
    <n v="23"/>
    <n v="8"/>
    <n v="8"/>
    <n v="5"/>
    <n v="3"/>
    <n v="4"/>
    <n v="157"/>
    <n v="80"/>
    <n v="24"/>
    <n v="11"/>
    <n v="23"/>
    <n v="6"/>
    <n v="4"/>
    <n v="0"/>
    <n v="0"/>
    <n v="0"/>
    <n v="13"/>
    <n v="0"/>
    <n v="34"/>
    <n v="60"/>
    <n v="0"/>
    <n v="0"/>
    <n v="0"/>
    <n v="0"/>
    <n v="552"/>
    <n v="300"/>
    <n v="356"/>
    <n v="158"/>
    <n v="4"/>
    <n v="2"/>
    <n v="5937"/>
    <n v="2603"/>
    <n v="2148"/>
    <n v="974"/>
    <n v="156"/>
    <n v="25"/>
    <n v="16366"/>
    <n v="6178"/>
    <n v="3771"/>
    <n v="11964"/>
    <n v="15735"/>
    <n v="2600"/>
    <n v="996"/>
    <n v="937"/>
    <n v="1738"/>
    <n v="2675"/>
    <n v="939"/>
    <n v="393"/>
    <n v="313"/>
    <n v="601"/>
    <n v="914"/>
    <n v="573"/>
    <n v="227"/>
    <n v="286"/>
    <n v="363"/>
    <n v="649"/>
    <n v="0"/>
    <n v="0"/>
    <n v="0"/>
    <n v="0"/>
    <n v="0"/>
    <n v="77"/>
    <n v="21"/>
    <n v="25"/>
    <n v="55"/>
    <n v="80"/>
    <n v="350"/>
    <n v="159"/>
    <n v="86"/>
    <n v="272"/>
    <n v="358"/>
    <n v="651"/>
    <n v="212"/>
    <n v="179"/>
    <n v="450"/>
    <n v="629"/>
    <n v="1060"/>
    <n v="286"/>
    <n v="1346"/>
    <n v="142"/>
    <n v="4"/>
    <n v="146"/>
    <n v="3685"/>
    <n v="481"/>
    <n v="4166"/>
    <n v="6"/>
    <n v="502"/>
    <n v="142"/>
    <n v="644"/>
    <n v="590"/>
    <n v="120"/>
    <n v="710"/>
    <n v="474"/>
    <n v="49"/>
    <n v="523"/>
    <n v="106"/>
    <n v="40"/>
    <n v="146"/>
    <n v="19"/>
    <n v="4"/>
    <n v="23"/>
    <n v="431"/>
    <n v="51"/>
    <n v="482"/>
    <n v="781"/>
    <n v="140"/>
    <n v="249"/>
    <n v="344"/>
    <n v="593"/>
    <n v="812"/>
    <n v="194"/>
    <n v="388"/>
    <n v="371"/>
    <n v="759"/>
    <n v="304"/>
    <n v="114"/>
    <n v="76"/>
    <n v="210"/>
    <n v="286"/>
    <n v="520"/>
    <n v="195"/>
    <n v="178"/>
    <n v="346"/>
    <n v="524"/>
    <n v="3758"/>
    <n v="6"/>
    <n v="1426"/>
    <n v="7"/>
    <n v="1555"/>
    <n v="1872"/>
    <n v="3427"/>
    <n v="15381"/>
    <n v="6117"/>
    <n v="3151"/>
    <n v="12300"/>
    <n v="15451"/>
    <n v="835"/>
    <n v="441"/>
    <n v="373"/>
    <n v="176"/>
    <n v="6"/>
    <n v="1"/>
    <n v="68"/>
    <n v="33"/>
    <n v="22"/>
    <n v="11"/>
    <n v="0"/>
    <n v="0"/>
    <n v="2639"/>
    <n v="1159"/>
    <n v="1155"/>
    <n v="550"/>
    <n v="88"/>
    <n v="6"/>
    <n v="377"/>
    <n v="158"/>
    <n v="139"/>
    <n v="55"/>
    <n v="22"/>
    <n v="3"/>
    <n v="876"/>
    <n v="369"/>
    <n v="236"/>
    <n v="89"/>
    <n v="17"/>
    <n v="5"/>
    <n v="757"/>
    <n v="280"/>
    <n v="135"/>
    <n v="52"/>
    <n v="14"/>
    <n v="7"/>
    <n v="137"/>
    <n v="72"/>
    <n v="28"/>
    <n v="6"/>
    <n v="7"/>
    <n v="3"/>
    <n v="11"/>
    <n v="2"/>
    <n v="6"/>
    <n v="2"/>
    <n v="0"/>
    <n v="0"/>
    <n v="237"/>
    <n v="89"/>
    <n v="54"/>
    <n v="33"/>
    <n v="2"/>
    <n v="0"/>
    <n v="5937"/>
    <n v="2603"/>
    <n v="2148"/>
    <n v="974"/>
    <n v="156"/>
    <n v="25"/>
  </r>
  <r>
    <x v="2"/>
    <n v="134"/>
    <n v="73"/>
    <n v="0"/>
    <n v="185"/>
    <n v="5"/>
    <n v="2"/>
    <n v="6"/>
    <n v="2"/>
    <n v="24"/>
    <n v="12"/>
    <n v="18"/>
    <n v="8"/>
    <n v="55"/>
    <n v="32"/>
    <n v="51"/>
    <n v="21"/>
    <n v="49"/>
    <n v="29"/>
    <n v="46"/>
    <n v="22"/>
    <n v="17"/>
    <n v="7"/>
    <n v="12"/>
    <n v="11"/>
    <n v="38"/>
    <n v="18"/>
    <n v="25"/>
    <n v="14"/>
    <n v="15"/>
    <n v="12"/>
    <n v="14"/>
    <n v="12"/>
    <n v="68"/>
    <n v="38"/>
    <n v="56"/>
    <n v="16"/>
    <n v="12"/>
    <n v="7"/>
    <n v="9"/>
    <n v="4"/>
    <n v="32"/>
    <n v="17"/>
    <n v="21"/>
    <n v="10"/>
    <n v="0"/>
    <n v="0"/>
    <n v="18"/>
    <n v="12"/>
    <n v="7"/>
    <n v="6"/>
    <n v="0"/>
    <n v="0"/>
    <n v="20"/>
    <n v="13"/>
    <n v="14"/>
    <n v="8"/>
    <n v="0"/>
    <n v="0"/>
    <n v="0"/>
    <n v="0"/>
    <n v="0"/>
    <n v="0"/>
    <n v="0"/>
    <n v="0"/>
    <n v="5"/>
    <n v="4"/>
    <n v="6"/>
    <n v="3"/>
    <n v="0"/>
    <n v="0"/>
    <n v="14"/>
    <n v="9"/>
    <n v="10"/>
    <n v="5"/>
    <n v="0"/>
    <n v="0"/>
    <n v="89"/>
    <n v="55"/>
    <n v="58"/>
    <n v="32"/>
    <n v="0"/>
    <n v="0"/>
    <n v="41"/>
    <n v="23"/>
    <n v="40"/>
    <n v="8"/>
    <n v="48"/>
    <n v="49"/>
    <n v="28"/>
    <n v="45"/>
    <n v="7"/>
    <n v="52"/>
    <n v="31"/>
    <n v="17"/>
    <n v="30"/>
    <n v="9"/>
    <n v="39"/>
    <n v="25"/>
    <n v="16"/>
    <n v="18"/>
    <n v="12"/>
    <n v="30"/>
    <n v="25"/>
    <n v="13"/>
    <n v="11"/>
    <n v="19"/>
    <n v="30"/>
    <n v="31"/>
    <n v="15"/>
    <n v="20"/>
    <n v="18"/>
    <n v="38"/>
    <n v="29"/>
    <n v="17"/>
    <n v="38"/>
    <n v="12"/>
    <n v="50"/>
    <n v="52"/>
    <n v="28"/>
    <n v="35"/>
    <n v="25"/>
    <n v="60"/>
    <n v="2"/>
    <n v="0"/>
    <n v="2"/>
    <n v="0"/>
    <n v="0"/>
    <n v="0"/>
    <n v="70"/>
    <n v="8"/>
    <n v="78"/>
    <n v="24"/>
    <n v="8"/>
    <n v="0"/>
    <n v="8"/>
    <n v="45"/>
    <n v="8"/>
    <n v="53"/>
    <n v="9"/>
    <n v="0"/>
    <n v="9"/>
    <n v="7"/>
    <n v="0"/>
    <n v="7"/>
    <n v="0"/>
    <n v="0"/>
    <n v="0"/>
    <n v="0"/>
    <n v="0"/>
    <n v="0"/>
    <n v="0"/>
    <n v="0"/>
    <n v="0"/>
    <n v="0"/>
    <n v="0"/>
    <n v="14"/>
    <n v="9"/>
    <n v="21"/>
    <n v="8"/>
    <n v="29"/>
    <n v="17"/>
    <n v="12"/>
    <n v="27"/>
    <n v="14"/>
    <n v="41"/>
    <n v="29"/>
    <n v="18"/>
    <n v="38"/>
    <n v="16"/>
    <n v="54"/>
    <n v="85"/>
    <n v="23"/>
    <n v="47"/>
    <n v="23"/>
    <n v="93"/>
    <n v="43"/>
    <n v="136"/>
    <n v="138"/>
    <n v="71"/>
    <n v="58"/>
    <n v="29"/>
    <n v="87"/>
    <n v="1"/>
    <n v="0"/>
    <n v="1"/>
    <n v="2"/>
    <n v="0"/>
    <n v="0"/>
    <n v="0"/>
    <n v="0"/>
    <n v="0"/>
    <n v="0"/>
    <n v="0"/>
    <n v="0"/>
    <n v="31"/>
    <n v="23"/>
    <n v="21"/>
    <n v="10"/>
    <n v="0"/>
    <n v="0"/>
    <n v="7"/>
    <n v="5"/>
    <n v="7"/>
    <n v="4"/>
    <n v="0"/>
    <n v="0"/>
    <n v="27"/>
    <n v="12"/>
    <n v="14"/>
    <n v="8"/>
    <n v="0"/>
    <n v="0"/>
    <n v="14"/>
    <n v="7"/>
    <n v="9"/>
    <n v="5"/>
    <n v="0"/>
    <n v="0"/>
    <n v="9"/>
    <n v="8"/>
    <n v="6"/>
    <n v="3"/>
    <n v="0"/>
    <n v="0"/>
    <n v="0"/>
    <n v="0"/>
    <n v="0"/>
    <n v="0"/>
    <n v="0"/>
    <n v="0"/>
    <n v="0"/>
    <n v="0"/>
    <n v="0"/>
    <n v="0"/>
    <n v="0"/>
    <n v="0"/>
    <n v="89"/>
    <n v="55"/>
    <n v="58"/>
    <n v="32"/>
    <n v="0"/>
    <n v="0"/>
  </r>
  <r>
    <x v="3"/>
    <n v="6595"/>
    <n v="2629"/>
    <n v="1.7"/>
    <n v="5269"/>
    <n v="1393"/>
    <n v="599"/>
    <n v="915"/>
    <n v="108"/>
    <n v="542"/>
    <n v="337"/>
    <n v="333"/>
    <n v="32"/>
    <n v="1748"/>
    <n v="725"/>
    <n v="1070"/>
    <n v="139"/>
    <n v="1030"/>
    <n v="380"/>
    <n v="758"/>
    <n v="81"/>
    <n v="238"/>
    <n v="77"/>
    <n v="273"/>
    <n v="32"/>
    <n v="336"/>
    <n v="63"/>
    <n v="293"/>
    <n v="35"/>
    <n v="696"/>
    <n v="190"/>
    <n v="536"/>
    <n v="39"/>
    <n v="753"/>
    <n v="324"/>
    <n v="586"/>
    <n v="32"/>
    <n v="675"/>
    <n v="341"/>
    <n v="448"/>
    <n v="53"/>
    <n v="1827"/>
    <n v="878"/>
    <n v="697"/>
    <n v="302"/>
    <n v="444"/>
    <n v="185"/>
    <n v="76"/>
    <n v="28"/>
    <n v="53"/>
    <n v="27"/>
    <n v="22"/>
    <n v="7"/>
    <n v="70"/>
    <n v="45"/>
    <n v="0"/>
    <n v="0"/>
    <n v="28"/>
    <n v="17"/>
    <n v="4"/>
    <n v="2"/>
    <n v="0"/>
    <n v="0"/>
    <n v="0"/>
    <n v="0"/>
    <n v="46"/>
    <n v="17"/>
    <n v="0"/>
    <n v="0"/>
    <n v="16"/>
    <n v="6"/>
    <n v="100"/>
    <n v="50"/>
    <n v="3"/>
    <n v="1"/>
    <n v="22"/>
    <n v="9"/>
    <n v="2123"/>
    <n v="1020"/>
    <n v="753"/>
    <n v="330"/>
    <n v="532"/>
    <n v="224"/>
    <n v="3463"/>
    <n v="1578"/>
    <n v="2201"/>
    <n v="234"/>
    <n v="2435"/>
    <n v="1011"/>
    <n v="396"/>
    <n v="789"/>
    <n v="51"/>
    <n v="840"/>
    <n v="649"/>
    <n v="225"/>
    <n v="493"/>
    <n v="41"/>
    <n v="534"/>
    <n v="362"/>
    <n v="109"/>
    <n v="272"/>
    <n v="21"/>
    <n v="293"/>
    <n v="187"/>
    <n v="55"/>
    <n v="197"/>
    <n v="22"/>
    <n v="219"/>
    <n v="125"/>
    <n v="25"/>
    <n v="128"/>
    <n v="14"/>
    <n v="142"/>
    <n v="500"/>
    <n v="146"/>
    <n v="388"/>
    <n v="68"/>
    <n v="456"/>
    <n v="1114"/>
    <n v="502"/>
    <n v="744"/>
    <n v="100"/>
    <n v="844"/>
    <n v="610"/>
    <n v="103"/>
    <n v="713"/>
    <n v="201"/>
    <n v="56"/>
    <n v="257"/>
    <n v="879"/>
    <n v="118"/>
    <n v="997"/>
    <n v="17"/>
    <n v="86"/>
    <n v="20"/>
    <n v="106"/>
    <n v="378"/>
    <n v="77"/>
    <n v="455"/>
    <n v="168"/>
    <n v="7"/>
    <n v="175"/>
    <n v="101"/>
    <n v="33"/>
    <n v="134"/>
    <n v="81"/>
    <n v="20"/>
    <n v="101"/>
    <n v="89"/>
    <n v="9"/>
    <n v="98"/>
    <n v="127"/>
    <n v="31"/>
    <n v="80"/>
    <n v="7"/>
    <n v="87"/>
    <n v="181"/>
    <n v="38"/>
    <n v="113"/>
    <n v="5"/>
    <n v="118"/>
    <n v="116"/>
    <n v="17"/>
    <n v="48"/>
    <n v="3"/>
    <n v="51"/>
    <n v="166"/>
    <n v="52"/>
    <n v="91"/>
    <n v="16"/>
    <n v="107"/>
    <n v="1112"/>
    <n v="16"/>
    <n v="396"/>
    <n v="16"/>
    <n v="879"/>
    <n v="114"/>
    <n v="993"/>
    <n v="5709"/>
    <n v="2502"/>
    <n v="4001"/>
    <n v="406"/>
    <n v="4407"/>
    <n v="283"/>
    <n v="109"/>
    <n v="115"/>
    <n v="41"/>
    <n v="98"/>
    <n v="37"/>
    <n v="99"/>
    <n v="62"/>
    <n v="36"/>
    <n v="16"/>
    <n v="25"/>
    <n v="17"/>
    <n v="889"/>
    <n v="440"/>
    <n v="350"/>
    <n v="163"/>
    <n v="251"/>
    <n v="98"/>
    <n v="96"/>
    <n v="42"/>
    <n v="45"/>
    <n v="17"/>
    <n v="17"/>
    <n v="11"/>
    <n v="443"/>
    <n v="221"/>
    <n v="135"/>
    <n v="54"/>
    <n v="72"/>
    <n v="33"/>
    <n v="133"/>
    <n v="73"/>
    <n v="40"/>
    <n v="26"/>
    <n v="33"/>
    <n v="15"/>
    <n v="81"/>
    <n v="39"/>
    <n v="11"/>
    <n v="5"/>
    <n v="6"/>
    <n v="3"/>
    <n v="36"/>
    <n v="9"/>
    <n v="4"/>
    <n v="2"/>
    <n v="3"/>
    <n v="2"/>
    <n v="63"/>
    <n v="25"/>
    <n v="17"/>
    <n v="6"/>
    <n v="27"/>
    <n v="8"/>
    <n v="2123"/>
    <n v="1020"/>
    <n v="753"/>
    <n v="330"/>
    <n v="532"/>
    <n v="224"/>
  </r>
  <r>
    <x v="4"/>
    <n v="8639"/>
    <n v="6699"/>
    <n v="4.4000000000000004"/>
    <n v="7016"/>
    <n v="1257"/>
    <n v="1100"/>
    <n v="255"/>
    <n v="15"/>
    <n v="287"/>
    <n v="230"/>
    <n v="243"/>
    <n v="16"/>
    <n v="1030"/>
    <n v="936"/>
    <n v="1000"/>
    <n v="58"/>
    <n v="993"/>
    <n v="830"/>
    <n v="913"/>
    <n v="55"/>
    <n v="473"/>
    <n v="382"/>
    <n v="439"/>
    <n v="11"/>
    <n v="439"/>
    <n v="310"/>
    <n v="254"/>
    <n v="16"/>
    <n v="582"/>
    <n v="474"/>
    <n v="529"/>
    <n v="21"/>
    <n v="1852"/>
    <n v="1398"/>
    <n v="2125"/>
    <n v="81"/>
    <n v="2640"/>
    <n v="2000"/>
    <n v="1815"/>
    <n v="100"/>
    <n v="1200"/>
    <n v="904"/>
    <n v="440"/>
    <n v="383"/>
    <n v="0"/>
    <n v="0"/>
    <n v="6"/>
    <n v="2"/>
    <n v="4"/>
    <n v="2"/>
    <n v="0"/>
    <n v="0"/>
    <n v="299"/>
    <n v="259"/>
    <n v="62"/>
    <n v="48"/>
    <n v="0"/>
    <n v="0"/>
    <n v="0"/>
    <n v="0"/>
    <n v="0"/>
    <n v="0"/>
    <n v="0"/>
    <n v="0"/>
    <n v="26"/>
    <n v="19"/>
    <n v="15"/>
    <n v="11"/>
    <n v="0"/>
    <n v="0"/>
    <n v="1872"/>
    <n v="1542"/>
    <n v="425"/>
    <n v="347"/>
    <n v="0"/>
    <n v="0"/>
    <n v="3403"/>
    <n v="2726"/>
    <n v="946"/>
    <n v="791"/>
    <n v="0"/>
    <n v="0"/>
    <n v="6305"/>
    <n v="5206"/>
    <n v="4921"/>
    <n v="247"/>
    <n v="5168"/>
    <n v="1783"/>
    <n v="1342"/>
    <n v="1419"/>
    <n v="45"/>
    <n v="1464"/>
    <n v="90"/>
    <n v="60"/>
    <n v="20"/>
    <n v="3"/>
    <n v="23"/>
    <n v="397"/>
    <n v="319"/>
    <n v="397"/>
    <n v="13"/>
    <n v="410"/>
    <n v="0"/>
    <n v="0"/>
    <n v="0"/>
    <n v="0"/>
    <n v="0"/>
    <n v="164"/>
    <n v="111"/>
    <n v="125"/>
    <n v="6"/>
    <n v="131"/>
    <n v="15"/>
    <n v="12"/>
    <n v="4"/>
    <n v="0"/>
    <n v="4"/>
    <n v="799"/>
    <n v="610"/>
    <n v="687"/>
    <n v="59"/>
    <n v="746"/>
    <n v="2007"/>
    <n v="791"/>
    <n v="2798"/>
    <n v="436"/>
    <n v="59"/>
    <n v="495"/>
    <n v="2287"/>
    <n v="370"/>
    <n v="2657"/>
    <n v="11"/>
    <n v="321"/>
    <n v="83"/>
    <n v="404"/>
    <n v="422"/>
    <n v="82"/>
    <n v="504"/>
    <n v="125"/>
    <n v="0"/>
    <n v="125"/>
    <n v="65"/>
    <n v="6"/>
    <n v="71"/>
    <n v="82"/>
    <n v="15"/>
    <n v="97"/>
    <n v="392"/>
    <n v="117"/>
    <n v="509"/>
    <n v="0"/>
    <n v="0"/>
    <n v="0"/>
    <n v="0"/>
    <n v="0"/>
    <n v="26"/>
    <n v="17"/>
    <n v="16"/>
    <n v="8"/>
    <n v="24"/>
    <n v="0"/>
    <n v="0"/>
    <n v="0"/>
    <n v="0"/>
    <n v="0"/>
    <n v="0"/>
    <n v="0"/>
    <n v="0"/>
    <n v="0"/>
    <n v="0"/>
    <n v="1948"/>
    <n v="12"/>
    <n v="1499"/>
    <n v="5"/>
    <n v="1240"/>
    <n v="111"/>
    <n v="1351"/>
    <n v="7579"/>
    <n v="6144"/>
    <n v="6317"/>
    <n v="254"/>
    <n v="6571"/>
    <n v="1288"/>
    <n v="1001"/>
    <n v="383"/>
    <n v="347"/>
    <n v="0"/>
    <n v="0"/>
    <n v="182"/>
    <n v="151"/>
    <n v="45"/>
    <n v="40"/>
    <n v="0"/>
    <n v="0"/>
    <n v="1020"/>
    <n v="862"/>
    <n v="317"/>
    <n v="264"/>
    <n v="0"/>
    <n v="0"/>
    <n v="153"/>
    <n v="123"/>
    <n v="29"/>
    <n v="21"/>
    <n v="0"/>
    <n v="0"/>
    <n v="280"/>
    <n v="220"/>
    <n v="74"/>
    <n v="58"/>
    <n v="0"/>
    <n v="0"/>
    <n v="128"/>
    <n v="99"/>
    <n v="29"/>
    <n v="17"/>
    <n v="0"/>
    <n v="0"/>
    <n v="53"/>
    <n v="43"/>
    <n v="14"/>
    <n v="14"/>
    <n v="0"/>
    <n v="0"/>
    <n v="21"/>
    <n v="13"/>
    <n v="5"/>
    <n v="4"/>
    <n v="0"/>
    <n v="0"/>
    <n v="278"/>
    <n v="214"/>
    <n v="50"/>
    <n v="26"/>
    <n v="0"/>
    <n v="0"/>
    <n v="3403"/>
    <n v="2726"/>
    <n v="946"/>
    <n v="791"/>
    <n v="0"/>
    <n v="0"/>
  </r>
  <r>
    <x v="5"/>
    <n v="141"/>
    <n v="14"/>
    <n v="0"/>
    <n v="145"/>
    <n v="49"/>
    <n v="26"/>
    <n v="1"/>
    <n v="33"/>
    <n v="1"/>
    <n v="1"/>
    <n v="0"/>
    <n v="0"/>
    <n v="30"/>
    <n v="16"/>
    <n v="4"/>
    <n v="27"/>
    <n v="106"/>
    <n v="39"/>
    <n v="3"/>
    <n v="75"/>
    <n v="0"/>
    <n v="0"/>
    <n v="0"/>
    <n v="0"/>
    <n v="1"/>
    <n v="1"/>
    <n v="0"/>
    <n v="0"/>
    <n v="7"/>
    <n v="4"/>
    <n v="0"/>
    <n v="17"/>
    <n v="14"/>
    <n v="9"/>
    <n v="1"/>
    <n v="11"/>
    <n v="0"/>
    <n v="0"/>
    <n v="0"/>
    <n v="0"/>
    <n v="21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29"/>
    <n v="21"/>
    <n v="0"/>
    <n v="0"/>
    <n v="0"/>
    <n v="0"/>
    <n v="208"/>
    <n v="96"/>
    <n v="9"/>
    <n v="163"/>
    <n v="1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  <n v="6"/>
    <n v="24"/>
    <n v="15"/>
    <n v="2"/>
    <n v="17"/>
    <n v="32"/>
    <n v="8"/>
    <n v="40"/>
    <n v="29"/>
    <n v="6"/>
    <n v="1"/>
    <n v="7"/>
    <n v="6"/>
    <n v="0"/>
    <n v="6"/>
    <n v="0"/>
    <n v="0"/>
    <n v="0"/>
    <n v="1"/>
    <n v="0"/>
    <n v="1"/>
    <n v="1"/>
    <n v="0"/>
    <n v="1"/>
    <n v="0"/>
    <n v="0"/>
    <n v="0"/>
    <n v="72"/>
    <n v="31"/>
    <n v="4"/>
    <n v="63"/>
    <n v="67"/>
    <n v="0"/>
    <n v="0"/>
    <n v="0"/>
    <n v="0"/>
    <n v="0"/>
    <n v="0"/>
    <n v="0"/>
    <n v="0"/>
    <n v="0"/>
    <n v="0"/>
    <n v="14"/>
    <n v="10"/>
    <n v="0"/>
    <n v="11"/>
    <n v="11"/>
    <n v="3"/>
    <n v="34"/>
    <n v="1"/>
    <n v="33"/>
    <n v="0"/>
    <n v="4"/>
    <n v="4"/>
    <n v="119"/>
    <n v="54"/>
    <n v="5"/>
    <n v="85"/>
    <n v="90"/>
    <n v="7"/>
    <n v="6"/>
    <n v="0"/>
    <n v="0"/>
    <n v="0"/>
    <n v="0"/>
    <n v="3"/>
    <n v="2"/>
    <n v="0"/>
    <n v="0"/>
    <n v="0"/>
    <n v="0"/>
    <n v="15"/>
    <n v="1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29"/>
    <n v="21"/>
    <n v="0"/>
    <n v="0"/>
    <n v="0"/>
    <n v="0"/>
  </r>
  <r>
    <x v="6"/>
    <n v="11656"/>
    <n v="4606"/>
    <n v="3"/>
    <n v="10505"/>
    <n v="1553"/>
    <n v="890"/>
    <n v="117"/>
    <n v="882"/>
    <n v="283"/>
    <n v="121"/>
    <n v="25"/>
    <n v="178"/>
    <n v="2115"/>
    <n v="708"/>
    <n v="266"/>
    <n v="1637"/>
    <n v="1372"/>
    <n v="299"/>
    <n v="188"/>
    <n v="1241"/>
    <n v="1226"/>
    <n v="619"/>
    <n v="157"/>
    <n v="852"/>
    <n v="771"/>
    <n v="491"/>
    <n v="16"/>
    <n v="425"/>
    <n v="330"/>
    <n v="199"/>
    <n v="50"/>
    <n v="413"/>
    <n v="2888"/>
    <n v="1079"/>
    <n v="560"/>
    <n v="2040"/>
    <n v="1837"/>
    <n v="965"/>
    <n v="162"/>
    <n v="1474"/>
    <n v="1600"/>
    <n v="721"/>
    <n v="1737"/>
    <n v="799"/>
    <n v="0"/>
    <n v="0"/>
    <n v="16"/>
    <n v="8"/>
    <n v="4"/>
    <n v="3"/>
    <n v="0"/>
    <n v="0"/>
    <n v="21"/>
    <n v="11"/>
    <n v="29"/>
    <n v="16"/>
    <n v="0"/>
    <n v="0"/>
    <n v="2"/>
    <n v="2"/>
    <n v="0"/>
    <n v="0"/>
    <n v="0"/>
    <n v="0"/>
    <n v="0"/>
    <n v="0"/>
    <n v="0"/>
    <n v="0"/>
    <n v="0"/>
    <n v="0"/>
    <n v="95"/>
    <n v="41"/>
    <n v="106"/>
    <n v="62"/>
    <n v="0"/>
    <n v="0"/>
    <n v="1734"/>
    <n v="783"/>
    <n v="1876"/>
    <n v="880"/>
    <n v="0"/>
    <n v="0"/>
    <n v="7981"/>
    <n v="3368"/>
    <n v="1031"/>
    <n v="5950"/>
    <n v="6981"/>
    <n v="1804"/>
    <n v="768"/>
    <n v="216"/>
    <n v="1375"/>
    <n v="1591"/>
    <n v="323"/>
    <n v="165"/>
    <n v="42"/>
    <n v="247"/>
    <n v="289"/>
    <n v="325"/>
    <n v="152"/>
    <n v="42"/>
    <n v="238"/>
    <n v="280"/>
    <n v="15"/>
    <n v="4"/>
    <n v="1"/>
    <n v="9"/>
    <n v="10"/>
    <n v="101"/>
    <n v="51"/>
    <n v="15"/>
    <n v="77"/>
    <n v="92"/>
    <n v="150"/>
    <n v="43"/>
    <n v="10"/>
    <n v="83"/>
    <n v="93"/>
    <n v="1676"/>
    <n v="820"/>
    <n v="184"/>
    <n v="1163"/>
    <n v="1347"/>
    <n v="558"/>
    <n v="143"/>
    <n v="701"/>
    <n v="143"/>
    <n v="11"/>
    <n v="154"/>
    <n v="3050"/>
    <n v="325"/>
    <n v="3375"/>
    <n v="10"/>
    <n v="25"/>
    <n v="34"/>
    <n v="59"/>
    <n v="281"/>
    <n v="55"/>
    <n v="336"/>
    <n v="256"/>
    <n v="9"/>
    <n v="265"/>
    <n v="26"/>
    <n v="3"/>
    <n v="29"/>
    <n v="1"/>
    <n v="1"/>
    <n v="2"/>
    <n v="414"/>
    <n v="36"/>
    <n v="450"/>
    <n v="192"/>
    <n v="31"/>
    <n v="23"/>
    <n v="96"/>
    <n v="119"/>
    <n v="149"/>
    <n v="46"/>
    <n v="10"/>
    <n v="126"/>
    <n v="136"/>
    <n v="37"/>
    <n v="6"/>
    <n v="3"/>
    <n v="18"/>
    <n v="21"/>
    <n v="132"/>
    <n v="43"/>
    <n v="14"/>
    <n v="75"/>
    <n v="89"/>
    <n v="2247"/>
    <n v="11"/>
    <n v="958"/>
    <n v="11"/>
    <n v="231"/>
    <n v="1391"/>
    <n v="1622"/>
    <n v="9618"/>
    <n v="4287"/>
    <n v="1260"/>
    <n v="7436"/>
    <n v="8696"/>
    <n v="194"/>
    <n v="134"/>
    <n v="173"/>
    <n v="99"/>
    <n v="0"/>
    <n v="0"/>
    <n v="59"/>
    <n v="31"/>
    <n v="66"/>
    <n v="44"/>
    <n v="0"/>
    <n v="0"/>
    <n v="776"/>
    <n v="399"/>
    <n v="1079"/>
    <n v="557"/>
    <n v="0"/>
    <n v="0"/>
    <n v="13"/>
    <n v="5"/>
    <n v="19"/>
    <n v="6"/>
    <n v="0"/>
    <n v="0"/>
    <n v="296"/>
    <n v="75"/>
    <n v="309"/>
    <n v="88"/>
    <n v="0"/>
    <n v="0"/>
    <n v="170"/>
    <n v="59"/>
    <n v="99"/>
    <n v="34"/>
    <n v="0"/>
    <n v="0"/>
    <n v="19"/>
    <n v="8"/>
    <n v="18"/>
    <n v="9"/>
    <n v="0"/>
    <n v="0"/>
    <n v="4"/>
    <n v="4"/>
    <n v="1"/>
    <n v="1"/>
    <n v="0"/>
    <n v="0"/>
    <n v="203"/>
    <n v="68"/>
    <n v="112"/>
    <n v="42"/>
    <n v="0"/>
    <n v="0"/>
    <n v="1734"/>
    <n v="783"/>
    <n v="1876"/>
    <n v="880"/>
    <n v="0"/>
    <n v="0"/>
  </r>
  <r>
    <x v="7"/>
    <n v="159"/>
    <n v="53"/>
    <n v="0"/>
    <n v="148"/>
    <n v="52"/>
    <n v="26"/>
    <n v="33"/>
    <n v="27"/>
    <n v="2"/>
    <n v="2"/>
    <n v="0"/>
    <n v="0"/>
    <n v="30"/>
    <n v="18"/>
    <n v="18"/>
    <n v="16"/>
    <n v="26"/>
    <n v="13"/>
    <n v="26"/>
    <n v="2"/>
    <n v="2"/>
    <n v="0"/>
    <n v="1"/>
    <n v="2"/>
    <n v="7"/>
    <n v="7"/>
    <n v="2"/>
    <n v="1"/>
    <n v="6"/>
    <n v="2"/>
    <n v="3"/>
    <n v="10"/>
    <n v="15"/>
    <n v="8"/>
    <n v="18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0"/>
    <n v="40"/>
    <n v="55"/>
    <n v="56"/>
    <n v="111"/>
    <n v="45"/>
    <n v="26"/>
    <n v="40"/>
    <n v="9"/>
    <n v="49"/>
    <n v="4"/>
    <n v="4"/>
    <n v="0"/>
    <n v="1"/>
    <n v="1"/>
    <n v="0"/>
    <n v="0"/>
    <n v="0"/>
    <n v="0"/>
    <n v="0"/>
    <n v="2"/>
    <n v="2"/>
    <n v="0"/>
    <n v="0"/>
    <n v="0"/>
    <n v="2"/>
    <n v="1"/>
    <n v="2"/>
    <n v="1"/>
    <n v="3"/>
    <n v="4"/>
    <n v="2"/>
    <n v="2"/>
    <n v="2"/>
    <n v="4"/>
    <n v="3"/>
    <n v="1"/>
    <n v="2"/>
    <n v="1"/>
    <n v="3"/>
    <n v="24"/>
    <n v="5"/>
    <n v="29"/>
    <n v="3"/>
    <n v="0"/>
    <n v="3"/>
    <n v="35"/>
    <n v="5"/>
    <n v="40"/>
    <n v="29"/>
    <n v="1"/>
    <n v="0"/>
    <n v="1"/>
    <n v="2"/>
    <n v="0"/>
    <n v="2"/>
    <n v="1"/>
    <n v="0"/>
    <n v="1"/>
    <n v="0"/>
    <n v="0"/>
    <n v="0"/>
    <n v="0"/>
    <n v="0"/>
    <n v="0"/>
    <n v="0"/>
    <n v="0"/>
    <n v="0"/>
    <n v="13"/>
    <n v="12"/>
    <n v="2"/>
    <n v="1"/>
    <n v="3"/>
    <n v="7"/>
    <n v="5"/>
    <n v="5"/>
    <n v="6"/>
    <n v="11"/>
    <n v="63"/>
    <n v="29"/>
    <n v="49"/>
    <n v="37"/>
    <n v="86"/>
    <n v="12"/>
    <n v="6"/>
    <n v="11"/>
    <n v="4"/>
    <n v="15"/>
    <n v="26"/>
    <n v="29"/>
    <n v="11"/>
    <n v="28"/>
    <n v="20"/>
    <n v="13"/>
    <n v="33"/>
    <n v="19"/>
    <n v="13"/>
    <n v="14"/>
    <n v="9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n v="100"/>
    <n v="64"/>
    <n v="0"/>
    <n v="1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0"/>
    <n v="0"/>
    <n v="0"/>
    <n v="0"/>
    <n v="1592"/>
    <n v="559"/>
    <n v="36"/>
    <n v="1164"/>
    <n v="106"/>
    <n v="26"/>
    <n v="4"/>
    <n v="80"/>
    <n v="674"/>
    <n v="141"/>
    <n v="8"/>
    <n v="698"/>
    <n v="714"/>
    <n v="189"/>
    <n v="6"/>
    <n v="683"/>
    <n v="192"/>
    <n v="53"/>
    <n v="3"/>
    <n v="167"/>
    <n v="96"/>
    <n v="21"/>
    <n v="14"/>
    <n v="85"/>
    <n v="241"/>
    <n v="72"/>
    <n v="13"/>
    <n v="205"/>
    <n v="408"/>
    <n v="37"/>
    <n v="14"/>
    <n v="427"/>
    <n v="697"/>
    <n v="141"/>
    <n v="81"/>
    <n v="585"/>
    <n v="317"/>
    <n v="166"/>
    <n v="0"/>
    <n v="0"/>
    <n v="0"/>
    <n v="0"/>
    <n v="6"/>
    <n v="0"/>
    <n v="0"/>
    <n v="0"/>
    <n v="0"/>
    <n v="0"/>
    <n v="25"/>
    <n v="7"/>
    <n v="0"/>
    <n v="0"/>
    <n v="0"/>
    <n v="0"/>
    <n v="32"/>
    <n v="3"/>
    <n v="0"/>
    <n v="0"/>
    <n v="0"/>
    <n v="0"/>
    <n v="8"/>
    <n v="1"/>
    <n v="0"/>
    <n v="0"/>
    <n v="0"/>
    <n v="0"/>
    <n v="69"/>
    <n v="24"/>
    <n v="0"/>
    <n v="0"/>
    <n v="0"/>
    <n v="0"/>
    <n v="457"/>
    <n v="201"/>
    <n v="0"/>
    <n v="0"/>
    <n v="0"/>
    <n v="0"/>
    <n v="2495"/>
    <n v="706"/>
    <n v="45"/>
    <n v="2044"/>
    <n v="2089"/>
    <n v="469"/>
    <n v="116"/>
    <n v="29"/>
    <n v="513"/>
    <n v="542"/>
    <n v="230"/>
    <n v="66"/>
    <n v="11"/>
    <n v="171"/>
    <n v="182"/>
    <n v="64"/>
    <n v="7"/>
    <n v="8"/>
    <n v="73"/>
    <n v="81"/>
    <n v="56"/>
    <n v="9"/>
    <n v="5"/>
    <n v="63"/>
    <n v="68"/>
    <n v="22"/>
    <n v="10"/>
    <n v="2"/>
    <n v="13"/>
    <n v="15"/>
    <n v="234"/>
    <n v="42"/>
    <n v="4"/>
    <n v="210"/>
    <n v="214"/>
    <n v="1150"/>
    <n v="283"/>
    <n v="75"/>
    <n v="1007"/>
    <n v="1082"/>
    <n v="446"/>
    <n v="58"/>
    <n v="504"/>
    <n v="45"/>
    <n v="0"/>
    <n v="45"/>
    <n v="442"/>
    <n v="29"/>
    <n v="471"/>
    <n v="19"/>
    <n v="35"/>
    <n v="1"/>
    <n v="36"/>
    <n v="64"/>
    <n v="2"/>
    <n v="66"/>
    <n v="6"/>
    <n v="0"/>
    <n v="6"/>
    <n v="0"/>
    <n v="0"/>
    <n v="0"/>
    <n v="11"/>
    <n v="2"/>
    <n v="13"/>
    <n v="90"/>
    <n v="8"/>
    <n v="98"/>
    <n v="497"/>
    <n v="105"/>
    <n v="12"/>
    <n v="430"/>
    <n v="442"/>
    <n v="121"/>
    <n v="30"/>
    <n v="14"/>
    <n v="92"/>
    <n v="106"/>
    <n v="219"/>
    <n v="53"/>
    <n v="17"/>
    <n v="170"/>
    <n v="187"/>
    <n v="188"/>
    <n v="68"/>
    <n v="7"/>
    <n v="127"/>
    <n v="134"/>
    <n v="631"/>
    <n v="17"/>
    <n v="193"/>
    <n v="18"/>
    <n v="41"/>
    <n v="474"/>
    <n v="515"/>
    <n v="3064"/>
    <n v="790"/>
    <n v="88"/>
    <n v="2801"/>
    <n v="2889"/>
    <n v="189"/>
    <n v="101"/>
    <n v="0"/>
    <n v="0"/>
    <n v="0"/>
    <n v="0"/>
    <n v="2"/>
    <n v="1"/>
    <n v="0"/>
    <n v="0"/>
    <n v="0"/>
    <n v="0"/>
    <n v="126"/>
    <n v="49"/>
    <n v="0"/>
    <n v="0"/>
    <n v="0"/>
    <n v="0"/>
    <n v="2"/>
    <n v="1"/>
    <n v="0"/>
    <n v="0"/>
    <n v="0"/>
    <n v="0"/>
    <n v="98"/>
    <n v="40"/>
    <n v="0"/>
    <n v="0"/>
    <n v="0"/>
    <n v="0"/>
    <n v="15"/>
    <n v="3"/>
    <n v="0"/>
    <n v="0"/>
    <n v="0"/>
    <n v="0"/>
    <n v="0"/>
    <n v="0"/>
    <n v="0"/>
    <n v="0"/>
    <n v="0"/>
    <n v="0"/>
    <n v="2"/>
    <n v="1"/>
    <n v="0"/>
    <n v="0"/>
    <n v="0"/>
    <n v="0"/>
    <n v="23"/>
    <n v="5"/>
    <n v="0"/>
    <n v="0"/>
    <n v="0"/>
    <n v="0"/>
    <n v="457"/>
    <n v="201"/>
    <n v="0"/>
    <n v="0"/>
    <n v="0"/>
    <n v="0"/>
  </r>
  <r>
    <x v="10"/>
    <n v="2375"/>
    <n v="223"/>
    <n v="0.1"/>
    <n v="880"/>
    <n v="34"/>
    <n v="3"/>
    <n v="5"/>
    <n v="9"/>
    <n v="13"/>
    <n v="4"/>
    <n v="0"/>
    <n v="0"/>
    <n v="698"/>
    <n v="47"/>
    <n v="55"/>
    <n v="177"/>
    <n v="725"/>
    <n v="56"/>
    <n v="57"/>
    <n v="236"/>
    <n v="266"/>
    <n v="27"/>
    <n v="7"/>
    <n v="27"/>
    <n v="348"/>
    <n v="22"/>
    <n v="15"/>
    <n v="30"/>
    <n v="32"/>
    <n v="2"/>
    <n v="1"/>
    <n v="5"/>
    <n v="554"/>
    <n v="56"/>
    <n v="73"/>
    <n v="116"/>
    <n v="179"/>
    <n v="9"/>
    <n v="5"/>
    <n v="25"/>
    <n v="0"/>
    <n v="0"/>
    <n v="875"/>
    <n v="70"/>
    <n v="0"/>
    <n v="0"/>
    <n v="0"/>
    <n v="0"/>
    <n v="5"/>
    <n v="0"/>
    <n v="0"/>
    <n v="0"/>
    <n v="0"/>
    <n v="0"/>
    <n v="6"/>
    <n v="0"/>
    <n v="0"/>
    <n v="0"/>
    <n v="0"/>
    <n v="0"/>
    <n v="17"/>
    <n v="1"/>
    <n v="0"/>
    <n v="0"/>
    <n v="0"/>
    <n v="0"/>
    <n v="0"/>
    <n v="0"/>
    <n v="0"/>
    <n v="0"/>
    <n v="0"/>
    <n v="0"/>
    <n v="213"/>
    <n v="12"/>
    <n v="0"/>
    <n v="0"/>
    <n v="0"/>
    <n v="0"/>
    <n v="1116"/>
    <n v="83"/>
    <n v="0"/>
    <n v="0"/>
    <n v="2442"/>
    <n v="183"/>
    <n v="171"/>
    <n v="499"/>
    <n v="670"/>
    <n v="379"/>
    <n v="40"/>
    <n v="44"/>
    <n v="124"/>
    <n v="168"/>
    <n v="15"/>
    <n v="1"/>
    <n v="1"/>
    <n v="1"/>
    <n v="2"/>
    <n v="0"/>
    <n v="0"/>
    <n v="0"/>
    <n v="0"/>
    <n v="0"/>
    <n v="0"/>
    <n v="0"/>
    <n v="0"/>
    <n v="0"/>
    <n v="0"/>
    <n v="12"/>
    <n v="1"/>
    <n v="2"/>
    <n v="1"/>
    <n v="3"/>
    <n v="0"/>
    <n v="0"/>
    <n v="0"/>
    <n v="0"/>
    <n v="0"/>
    <n v="1"/>
    <n v="1"/>
    <n v="0"/>
    <n v="0"/>
    <n v="0"/>
    <n v="29"/>
    <n v="7"/>
    <n v="36"/>
    <n v="6"/>
    <n v="0"/>
    <n v="6"/>
    <n v="134"/>
    <n v="18"/>
    <n v="152"/>
    <n v="23"/>
    <n v="0"/>
    <n v="0"/>
    <n v="0"/>
    <n v="26"/>
    <n v="2"/>
    <n v="28"/>
    <n v="2"/>
    <n v="0"/>
    <n v="2"/>
    <n v="1"/>
    <n v="0"/>
    <n v="1"/>
    <n v="0"/>
    <n v="0"/>
    <n v="0"/>
    <n v="1"/>
    <n v="0"/>
    <n v="1"/>
    <n v="20"/>
    <n v="3"/>
    <n v="0"/>
    <n v="3"/>
    <n v="3"/>
    <n v="27"/>
    <n v="0"/>
    <n v="2"/>
    <n v="3"/>
    <n v="5"/>
    <n v="0"/>
    <n v="0"/>
    <n v="0"/>
    <n v="0"/>
    <n v="0"/>
    <n v="1"/>
    <n v="0"/>
    <n v="0"/>
    <n v="0"/>
    <n v="0"/>
    <n v="265"/>
    <n v="22"/>
    <n v="14"/>
    <n v="27"/>
    <n v="10"/>
    <n v="65"/>
    <n v="75"/>
    <n v="2536"/>
    <n v="209"/>
    <n v="206"/>
    <n v="554"/>
    <n v="760"/>
    <n v="0"/>
    <n v="0"/>
    <n v="27"/>
    <n v="17"/>
    <n v="0"/>
    <n v="0"/>
    <n v="0"/>
    <n v="0"/>
    <n v="6"/>
    <n v="2"/>
    <n v="0"/>
    <n v="0"/>
    <n v="0"/>
    <n v="0"/>
    <n v="413"/>
    <n v="56"/>
    <n v="0"/>
    <n v="0"/>
    <n v="0"/>
    <n v="0"/>
    <n v="6"/>
    <n v="0"/>
    <n v="0"/>
    <n v="0"/>
    <n v="0"/>
    <n v="0"/>
    <n v="484"/>
    <n v="7"/>
    <n v="0"/>
    <n v="0"/>
    <n v="0"/>
    <n v="0"/>
    <n v="157"/>
    <n v="0"/>
    <n v="0"/>
    <n v="0"/>
    <n v="0"/>
    <n v="0"/>
    <n v="23"/>
    <n v="1"/>
    <n v="0"/>
    <n v="0"/>
    <n v="0"/>
    <n v="0"/>
    <n v="0"/>
    <n v="0"/>
    <n v="0"/>
    <n v="0"/>
    <n v="0"/>
    <n v="0"/>
    <n v="0"/>
    <n v="0"/>
    <n v="0"/>
    <n v="0"/>
    <n v="0"/>
    <n v="0"/>
    <n v="1116"/>
    <n v="83"/>
    <n v="0"/>
    <n v="0"/>
  </r>
  <r>
    <x v="11"/>
    <n v="13398"/>
    <n v="6170"/>
    <n v="4.0999999999999996"/>
    <n v="12002"/>
    <n v="1720"/>
    <n v="1204"/>
    <n v="531"/>
    <n v="314"/>
    <n v="451"/>
    <n v="193"/>
    <n v="264"/>
    <n v="261"/>
    <n v="4561"/>
    <n v="1873"/>
    <n v="2331"/>
    <n v="1815"/>
    <n v="3348"/>
    <n v="1424"/>
    <n v="1878"/>
    <n v="1332"/>
    <n v="1532"/>
    <n v="752"/>
    <n v="885"/>
    <n v="540"/>
    <n v="454"/>
    <n v="274"/>
    <n v="255"/>
    <n v="209"/>
    <n v="1052"/>
    <n v="584"/>
    <n v="537"/>
    <n v="526"/>
    <n v="1787"/>
    <n v="979"/>
    <n v="1041"/>
    <n v="765"/>
    <n v="281"/>
    <n v="169"/>
    <n v="127"/>
    <n v="79"/>
    <n v="2605"/>
    <n v="1678"/>
    <n v="573"/>
    <n v="286"/>
    <n v="16"/>
    <n v="7"/>
    <n v="6"/>
    <n v="3"/>
    <n v="2"/>
    <n v="1"/>
    <n v="2"/>
    <n v="1"/>
    <n v="73"/>
    <n v="53"/>
    <n v="34"/>
    <n v="9"/>
    <n v="2"/>
    <n v="1"/>
    <n v="0"/>
    <n v="0"/>
    <n v="0"/>
    <n v="0"/>
    <n v="0"/>
    <n v="0"/>
    <n v="27"/>
    <n v="8"/>
    <n v="31"/>
    <n v="4"/>
    <n v="0"/>
    <n v="0"/>
    <n v="22"/>
    <n v="20"/>
    <n v="13"/>
    <n v="6"/>
    <n v="0"/>
    <n v="0"/>
    <n v="2733"/>
    <n v="1762"/>
    <n v="653"/>
    <n v="306"/>
    <n v="20"/>
    <n v="9"/>
    <n v="12360"/>
    <n v="6073"/>
    <n v="6318"/>
    <n v="4522"/>
    <n v="10840"/>
    <n v="1512"/>
    <n v="727"/>
    <n v="781"/>
    <n v="914"/>
    <n v="1695"/>
    <n v="472"/>
    <n v="261"/>
    <n v="255"/>
    <n v="165"/>
    <n v="420"/>
    <n v="77"/>
    <n v="49"/>
    <n v="45"/>
    <n v="22"/>
    <n v="67"/>
    <n v="8"/>
    <n v="5"/>
    <n v="4"/>
    <n v="4"/>
    <n v="8"/>
    <n v="119"/>
    <n v="71"/>
    <n v="76"/>
    <n v="51"/>
    <n v="127"/>
    <n v="409"/>
    <n v="154"/>
    <n v="190"/>
    <n v="131"/>
    <n v="321"/>
    <n v="229"/>
    <n v="112"/>
    <n v="180"/>
    <n v="32"/>
    <n v="212"/>
    <n v="1213"/>
    <n v="260"/>
    <n v="1473"/>
    <n v="110"/>
    <n v="2"/>
    <n v="112"/>
    <n v="3179"/>
    <n v="356"/>
    <n v="3535"/>
    <n v="9"/>
    <n v="283"/>
    <n v="106"/>
    <n v="389"/>
    <n v="812"/>
    <n v="155"/>
    <n v="967"/>
    <n v="507"/>
    <n v="36"/>
    <n v="543"/>
    <n v="73"/>
    <n v="22"/>
    <n v="95"/>
    <n v="66"/>
    <n v="12"/>
    <n v="78"/>
    <n v="230"/>
    <n v="30"/>
    <n v="260"/>
    <n v="191"/>
    <n v="50"/>
    <n v="97"/>
    <n v="66"/>
    <n v="163"/>
    <n v="212"/>
    <n v="87"/>
    <n v="89"/>
    <n v="90"/>
    <n v="179"/>
    <n v="89"/>
    <n v="34"/>
    <n v="46"/>
    <n v="26"/>
    <n v="72"/>
    <n v="25"/>
    <n v="8"/>
    <n v="11"/>
    <n v="12"/>
    <n v="23"/>
    <n v="3229"/>
    <n v="7"/>
    <n v="1497"/>
    <n v="6"/>
    <n v="1772"/>
    <n v="1238"/>
    <n v="3010"/>
    <n v="11440"/>
    <n v="5776"/>
    <n v="5834"/>
    <n v="4409"/>
    <n v="10243"/>
    <n v="424"/>
    <n v="368"/>
    <n v="102"/>
    <n v="50"/>
    <n v="2"/>
    <n v="2"/>
    <n v="12"/>
    <n v="10"/>
    <n v="9"/>
    <n v="5"/>
    <n v="1"/>
    <n v="1"/>
    <n v="1121"/>
    <n v="739"/>
    <n v="291"/>
    <n v="132"/>
    <n v="13"/>
    <n v="3"/>
    <n v="105"/>
    <n v="69"/>
    <n v="66"/>
    <n v="23"/>
    <n v="0"/>
    <n v="0"/>
    <n v="563"/>
    <n v="297"/>
    <n v="112"/>
    <n v="57"/>
    <n v="0"/>
    <n v="0"/>
    <n v="404"/>
    <n v="217"/>
    <n v="57"/>
    <n v="32"/>
    <n v="4"/>
    <n v="3"/>
    <n v="49"/>
    <n v="27"/>
    <n v="13"/>
    <n v="4"/>
    <n v="0"/>
    <n v="0"/>
    <n v="11"/>
    <n v="11"/>
    <n v="1"/>
    <n v="1"/>
    <n v="0"/>
    <n v="0"/>
    <n v="44"/>
    <n v="24"/>
    <n v="2"/>
    <n v="2"/>
    <n v="0"/>
    <n v="0"/>
    <n v="2733"/>
    <n v="1762"/>
    <n v="653"/>
    <n v="306"/>
    <n v="20"/>
    <n v="9"/>
  </r>
  <r>
    <x v="12"/>
    <n v="9431"/>
    <n v="4507"/>
    <n v="3"/>
    <n v="7659"/>
    <n v="2644"/>
    <n v="1447"/>
    <n v="365"/>
    <n v="1512"/>
    <n v="245"/>
    <n v="92"/>
    <n v="31"/>
    <n v="167"/>
    <n v="920"/>
    <n v="357"/>
    <n v="144"/>
    <n v="647"/>
    <n v="817"/>
    <n v="375"/>
    <n v="129"/>
    <n v="522"/>
    <n v="201"/>
    <n v="98"/>
    <n v="31"/>
    <n v="167"/>
    <n v="109"/>
    <n v="42"/>
    <n v="13"/>
    <n v="81"/>
    <n v="408"/>
    <n v="228"/>
    <n v="37"/>
    <n v="251"/>
    <n v="1040"/>
    <n v="415"/>
    <n v="132"/>
    <n v="754"/>
    <n v="3549"/>
    <n v="1652"/>
    <n v="1080"/>
    <n v="2058"/>
    <n v="2069"/>
    <n v="1004"/>
    <n v="20"/>
    <n v="10"/>
    <n v="15"/>
    <n v="12"/>
    <n v="16"/>
    <n v="4"/>
    <n v="6"/>
    <n v="6"/>
    <n v="10"/>
    <n v="7"/>
    <n v="132"/>
    <n v="80"/>
    <n v="27"/>
    <n v="8"/>
    <n v="7"/>
    <n v="10"/>
    <n v="11"/>
    <n v="11"/>
    <n v="5"/>
    <n v="9"/>
    <n v="12"/>
    <n v="8"/>
    <n v="17"/>
    <n v="18"/>
    <n v="17"/>
    <n v="12"/>
    <n v="8"/>
    <n v="9"/>
    <n v="778"/>
    <n v="524"/>
    <n v="5"/>
    <n v="10"/>
    <n v="19"/>
    <n v="24"/>
    <n v="3023"/>
    <n v="1641"/>
    <n v="80"/>
    <n v="55"/>
    <n v="71"/>
    <n v="70"/>
    <n v="4732"/>
    <n v="2299"/>
    <n v="650"/>
    <n v="3091"/>
    <n v="3741"/>
    <n v="648"/>
    <n v="245"/>
    <n v="116"/>
    <n v="413"/>
    <n v="529"/>
    <n v="474"/>
    <n v="214"/>
    <n v="105"/>
    <n v="273"/>
    <n v="378"/>
    <n v="140"/>
    <n v="56"/>
    <n v="34"/>
    <n v="96"/>
    <n v="130"/>
    <n v="102"/>
    <n v="38"/>
    <n v="12"/>
    <n v="72"/>
    <n v="84"/>
    <n v="178"/>
    <n v="85"/>
    <n v="28"/>
    <n v="74"/>
    <n v="102"/>
    <n v="183"/>
    <n v="89"/>
    <n v="28"/>
    <n v="112"/>
    <n v="140"/>
    <n v="3476"/>
    <n v="1680"/>
    <n v="989"/>
    <n v="2028"/>
    <n v="3017"/>
    <n v="1083"/>
    <n v="150"/>
    <n v="1233"/>
    <n v="114"/>
    <n v="8"/>
    <n v="122"/>
    <n v="1644"/>
    <n v="182"/>
    <n v="1826"/>
    <n v="15"/>
    <n v="199"/>
    <n v="20"/>
    <n v="219"/>
    <n v="500"/>
    <n v="63"/>
    <n v="563"/>
    <n v="249"/>
    <n v="7"/>
    <n v="256"/>
    <n v="58"/>
    <n v="10"/>
    <n v="68"/>
    <n v="20"/>
    <n v="11"/>
    <n v="31"/>
    <n v="348"/>
    <n v="40"/>
    <n v="388"/>
    <n v="143"/>
    <n v="63"/>
    <n v="24"/>
    <n v="71"/>
    <n v="95"/>
    <n v="22"/>
    <n v="3"/>
    <n v="8"/>
    <n v="16"/>
    <n v="24"/>
    <n v="47"/>
    <n v="5"/>
    <n v="9"/>
    <n v="50"/>
    <n v="59"/>
    <n v="129"/>
    <n v="53"/>
    <n v="12"/>
    <n v="80"/>
    <n v="92"/>
    <n v="1372"/>
    <n v="15"/>
    <n v="618"/>
    <n v="15"/>
    <n v="444"/>
    <n v="734"/>
    <n v="1178"/>
    <n v="8220"/>
    <n v="3964"/>
    <n v="1465"/>
    <n v="5208"/>
    <n v="6673"/>
    <n v="659"/>
    <n v="374"/>
    <n v="10"/>
    <n v="8"/>
    <n v="9"/>
    <n v="7"/>
    <n v="43"/>
    <n v="25"/>
    <n v="7"/>
    <n v="4"/>
    <n v="4"/>
    <n v="8"/>
    <n v="1008"/>
    <n v="686"/>
    <n v="8"/>
    <n v="6"/>
    <n v="5"/>
    <n v="9"/>
    <n v="54"/>
    <n v="40"/>
    <n v="6"/>
    <n v="9"/>
    <n v="3"/>
    <n v="5"/>
    <n v="431"/>
    <n v="249"/>
    <n v="10"/>
    <n v="5"/>
    <n v="7"/>
    <n v="6"/>
    <n v="137"/>
    <n v="110"/>
    <n v="9"/>
    <n v="4"/>
    <n v="10"/>
    <n v="4"/>
    <n v="28"/>
    <n v="20"/>
    <n v="10"/>
    <n v="5"/>
    <n v="9"/>
    <n v="7"/>
    <n v="10"/>
    <n v="7"/>
    <n v="8"/>
    <n v="6"/>
    <n v="10"/>
    <n v="8"/>
    <n v="653"/>
    <n v="130"/>
    <n v="12"/>
    <n v="8"/>
    <n v="14"/>
    <n v="16"/>
    <n v="3023"/>
    <n v="1641"/>
    <n v="80"/>
    <n v="55"/>
    <n v="71"/>
    <n v="70"/>
  </r>
  <r>
    <x v="13"/>
    <n v="2239"/>
    <n v="893"/>
    <n v="0.6"/>
    <n v="3223"/>
    <n v="182"/>
    <n v="66"/>
    <n v="91"/>
    <n v="61"/>
    <n v="56"/>
    <n v="15"/>
    <n v="21"/>
    <n v="42"/>
    <n v="144"/>
    <n v="41"/>
    <n v="50"/>
    <n v="137"/>
    <n v="270"/>
    <n v="64"/>
    <n v="154"/>
    <n v="217"/>
    <n v="537"/>
    <n v="487"/>
    <n v="247"/>
    <n v="686"/>
    <n v="131"/>
    <n v="57"/>
    <n v="77"/>
    <n v="161"/>
    <n v="97"/>
    <n v="52"/>
    <n v="39"/>
    <n v="84"/>
    <n v="549"/>
    <n v="136"/>
    <n v="354"/>
    <n v="588"/>
    <n v="438"/>
    <n v="134"/>
    <n v="204"/>
    <n v="241"/>
    <n v="13"/>
    <n v="6"/>
    <n v="448"/>
    <n v="170"/>
    <n v="22"/>
    <n v="4"/>
    <n v="2"/>
    <n v="1"/>
    <n v="23"/>
    <n v="4"/>
    <n v="3"/>
    <n v="2"/>
    <n v="6"/>
    <n v="2"/>
    <n v="117"/>
    <n v="30"/>
    <n v="7"/>
    <n v="2"/>
    <n v="0"/>
    <n v="0"/>
    <n v="0"/>
    <n v="0"/>
    <n v="0"/>
    <n v="0"/>
    <n v="0"/>
    <n v="0"/>
    <n v="7"/>
    <n v="7"/>
    <n v="0"/>
    <n v="0"/>
    <n v="22"/>
    <n v="12"/>
    <n v="488"/>
    <n v="178"/>
    <n v="21"/>
    <n v="7"/>
    <n v="43"/>
    <n v="21"/>
    <n v="1083"/>
    <n v="389"/>
    <n v="53"/>
    <n v="15"/>
    <n v="1628"/>
    <n v="632"/>
    <n v="863"/>
    <n v="1409"/>
    <n v="2272"/>
    <n v="601"/>
    <n v="322"/>
    <n v="285"/>
    <n v="607"/>
    <n v="892"/>
    <n v="41"/>
    <n v="16"/>
    <n v="22"/>
    <n v="37"/>
    <n v="59"/>
    <n v="0"/>
    <n v="0"/>
    <n v="0"/>
    <n v="0"/>
    <n v="0"/>
    <n v="20"/>
    <n v="11"/>
    <n v="13"/>
    <n v="30"/>
    <n v="43"/>
    <n v="48"/>
    <n v="32"/>
    <n v="19"/>
    <n v="45"/>
    <n v="64"/>
    <n v="66"/>
    <n v="39"/>
    <n v="35"/>
    <n v="89"/>
    <n v="124"/>
    <n v="0"/>
    <n v="0"/>
    <n v="0"/>
    <n v="0"/>
    <n v="0"/>
    <n v="130"/>
    <n v="34"/>
    <n v="164"/>
    <n v="9"/>
    <n v="0"/>
    <n v="9"/>
    <n v="242"/>
    <n v="26"/>
    <n v="268"/>
    <n v="21"/>
    <n v="2"/>
    <n v="0"/>
    <n v="2"/>
    <n v="397"/>
    <n v="74"/>
    <n v="471"/>
    <n v="77"/>
    <n v="3"/>
    <n v="80"/>
    <n v="18"/>
    <n v="5"/>
    <n v="23"/>
    <n v="0"/>
    <n v="0"/>
    <n v="0"/>
    <n v="34"/>
    <n v="1"/>
    <n v="35"/>
    <n v="2"/>
    <n v="1"/>
    <n v="0"/>
    <n v="4"/>
    <n v="4"/>
    <n v="4"/>
    <n v="1"/>
    <n v="2"/>
    <n v="0"/>
    <n v="2"/>
    <n v="1"/>
    <n v="1"/>
    <n v="0"/>
    <n v="0"/>
    <n v="0"/>
    <n v="1"/>
    <n v="0"/>
    <n v="0"/>
    <n v="2"/>
    <n v="2"/>
    <n v="71"/>
    <n v="24"/>
    <n v="23"/>
    <n v="25"/>
    <n v="33"/>
    <n v="57"/>
    <n v="90"/>
    <n v="2325"/>
    <n v="1026"/>
    <n v="1202"/>
    <n v="2154"/>
    <n v="3356"/>
    <n v="8"/>
    <n v="3"/>
    <n v="277"/>
    <n v="88"/>
    <n v="26"/>
    <n v="6"/>
    <n v="0"/>
    <n v="0"/>
    <n v="9"/>
    <n v="4"/>
    <n v="0"/>
    <n v="0"/>
    <n v="9"/>
    <n v="9"/>
    <n v="169"/>
    <n v="74"/>
    <n v="10"/>
    <n v="4"/>
    <n v="0"/>
    <n v="0"/>
    <n v="1"/>
    <n v="0"/>
    <n v="0"/>
    <n v="0"/>
    <n v="12"/>
    <n v="4"/>
    <n v="368"/>
    <n v="167"/>
    <n v="13"/>
    <n v="5"/>
    <n v="10"/>
    <n v="1"/>
    <n v="165"/>
    <n v="48"/>
    <n v="2"/>
    <n v="0"/>
    <n v="2"/>
    <n v="4"/>
    <n v="31"/>
    <n v="0"/>
    <n v="0"/>
    <n v="0"/>
    <n v="0"/>
    <n v="0"/>
    <n v="0"/>
    <n v="0"/>
    <n v="0"/>
    <n v="0"/>
    <n v="2"/>
    <n v="0"/>
    <n v="63"/>
    <n v="8"/>
    <n v="2"/>
    <n v="0"/>
    <n v="43"/>
    <n v="21"/>
    <n v="1083"/>
    <n v="389"/>
    <n v="53"/>
    <n v="15"/>
  </r>
  <r>
    <x v="14"/>
    <n v="4178"/>
    <n v="1196"/>
    <n v="0.8"/>
    <n v="3662"/>
    <n v="469"/>
    <n v="47"/>
    <n v="625"/>
    <n v="375"/>
    <n v="24"/>
    <n v="0"/>
    <n v="60"/>
    <n v="19"/>
    <n v="198"/>
    <n v="17"/>
    <n v="291"/>
    <n v="195"/>
    <n v="149"/>
    <n v="29"/>
    <n v="105"/>
    <n v="145"/>
    <n v="498"/>
    <n v="135"/>
    <n v="902"/>
    <n v="513"/>
    <n v="13"/>
    <n v="4"/>
    <n v="35"/>
    <n v="35"/>
    <n v="184"/>
    <n v="70"/>
    <n v="285"/>
    <n v="93"/>
    <n v="214"/>
    <n v="24"/>
    <n v="203"/>
    <n v="185"/>
    <n v="3703"/>
    <n v="448"/>
    <n v="1477"/>
    <n v="1429"/>
    <n v="1496"/>
    <n v="241"/>
    <n v="189"/>
    <n v="13"/>
    <n v="65"/>
    <n v="3"/>
    <n v="61"/>
    <n v="3"/>
    <n v="2"/>
    <n v="1"/>
    <n v="0"/>
    <n v="0"/>
    <n v="11"/>
    <n v="0"/>
    <n v="0"/>
    <n v="0"/>
    <n v="0"/>
    <n v="0"/>
    <n v="1"/>
    <n v="0"/>
    <n v="0"/>
    <n v="0"/>
    <n v="0"/>
    <n v="0"/>
    <n v="3"/>
    <n v="1"/>
    <n v="3"/>
    <n v="0"/>
    <n v="0"/>
    <n v="0"/>
    <n v="62"/>
    <n v="4"/>
    <n v="3"/>
    <n v="1"/>
    <n v="3"/>
    <n v="1"/>
    <n v="1634"/>
    <n v="249"/>
    <n v="197"/>
    <n v="15"/>
    <n v="68"/>
    <n v="4"/>
    <n v="1670"/>
    <n v="268"/>
    <n v="589"/>
    <n v="1739"/>
    <n v="2328"/>
    <n v="642"/>
    <n v="96"/>
    <n v="358"/>
    <n v="605"/>
    <n v="963"/>
    <n v="70"/>
    <n v="25"/>
    <n v="44"/>
    <n v="27"/>
    <n v="71"/>
    <n v="1"/>
    <n v="0"/>
    <n v="0"/>
    <n v="1"/>
    <n v="1"/>
    <n v="4"/>
    <n v="0"/>
    <n v="0"/>
    <n v="6"/>
    <n v="6"/>
    <n v="4"/>
    <n v="3"/>
    <n v="3"/>
    <n v="1"/>
    <n v="4"/>
    <n v="70"/>
    <n v="9"/>
    <n v="0"/>
    <n v="23"/>
    <n v="23"/>
    <n v="2991"/>
    <n v="373"/>
    <n v="2989"/>
    <n v="587"/>
    <n v="3576"/>
    <n v="68"/>
    <n v="33"/>
    <n v="101"/>
    <n v="26"/>
    <n v="0"/>
    <n v="26"/>
    <n v="87"/>
    <n v="67"/>
    <n v="154"/>
    <n v="22"/>
    <n v="29"/>
    <n v="0"/>
    <n v="29"/>
    <n v="142"/>
    <n v="68"/>
    <n v="210"/>
    <n v="92"/>
    <n v="21"/>
    <n v="113"/>
    <n v="25"/>
    <n v="2"/>
    <n v="27"/>
    <n v="2"/>
    <n v="15"/>
    <n v="17"/>
    <n v="65"/>
    <n v="32"/>
    <n v="97"/>
    <n v="6"/>
    <n v="1"/>
    <n v="4"/>
    <n v="0"/>
    <n v="4"/>
    <n v="169"/>
    <n v="42"/>
    <n v="155"/>
    <n v="22"/>
    <n v="177"/>
    <n v="0"/>
    <n v="0"/>
    <n v="0"/>
    <n v="0"/>
    <n v="0"/>
    <n v="0"/>
    <n v="0"/>
    <n v="0"/>
    <n v="0"/>
    <n v="0"/>
    <n v="517"/>
    <n v="19"/>
    <n v="96"/>
    <n v="20"/>
    <n v="496"/>
    <n v="162"/>
    <n v="658"/>
    <n v="4760"/>
    <n v="635"/>
    <n v="3328"/>
    <n v="2805"/>
    <n v="6133"/>
    <n v="117"/>
    <n v="27"/>
    <n v="19"/>
    <n v="0"/>
    <n v="3"/>
    <n v="0"/>
    <n v="0"/>
    <n v="0"/>
    <n v="0"/>
    <n v="0"/>
    <n v="0"/>
    <n v="0"/>
    <n v="445"/>
    <n v="35"/>
    <n v="82"/>
    <n v="5"/>
    <n v="0"/>
    <n v="0"/>
    <n v="0"/>
    <n v="0"/>
    <n v="0"/>
    <n v="0"/>
    <n v="0"/>
    <n v="0"/>
    <n v="597"/>
    <n v="80"/>
    <n v="63"/>
    <n v="8"/>
    <n v="40"/>
    <n v="3"/>
    <n v="202"/>
    <n v="59"/>
    <n v="18"/>
    <n v="2"/>
    <n v="3"/>
    <n v="0"/>
    <n v="65"/>
    <n v="10"/>
    <n v="6"/>
    <n v="0"/>
    <n v="8"/>
    <n v="0"/>
    <n v="52"/>
    <n v="21"/>
    <n v="0"/>
    <n v="0"/>
    <n v="0"/>
    <n v="0"/>
    <n v="156"/>
    <n v="17"/>
    <n v="9"/>
    <n v="0"/>
    <n v="14"/>
    <n v="1"/>
    <n v="1634"/>
    <n v="249"/>
    <n v="197"/>
    <n v="15"/>
    <n v="68"/>
    <n v="4"/>
  </r>
  <r>
    <x v="15"/>
    <n v="4860"/>
    <n v="728"/>
    <n v="0.5"/>
    <n v="5894"/>
    <n v="953"/>
    <n v="813"/>
    <n v="319"/>
    <n v="46"/>
    <n v="159"/>
    <n v="103"/>
    <n v="120"/>
    <n v="15"/>
    <n v="1023"/>
    <n v="756"/>
    <n v="586"/>
    <n v="119"/>
    <n v="515"/>
    <n v="373"/>
    <n v="293"/>
    <n v="116"/>
    <n v="353"/>
    <n v="255"/>
    <n v="206"/>
    <n v="36"/>
    <n v="242"/>
    <n v="158"/>
    <n v="151"/>
    <n v="46"/>
    <n v="308"/>
    <n v="259"/>
    <n v="197"/>
    <n v="67"/>
    <n v="660"/>
    <n v="457"/>
    <n v="419"/>
    <n v="88"/>
    <n v="515"/>
    <n v="339"/>
    <n v="311"/>
    <n v="92"/>
    <n v="1003"/>
    <n v="768"/>
    <n v="340"/>
    <n v="259"/>
    <n v="222"/>
    <n v="201"/>
    <n v="65"/>
    <n v="63"/>
    <n v="80"/>
    <n v="62"/>
    <n v="21"/>
    <n v="16"/>
    <n v="51"/>
    <n v="43"/>
    <n v="37"/>
    <n v="34"/>
    <n v="20"/>
    <n v="11"/>
    <n v="0"/>
    <n v="0"/>
    <n v="0"/>
    <n v="0"/>
    <n v="0"/>
    <n v="0"/>
    <n v="14"/>
    <n v="6"/>
    <n v="29"/>
    <n v="26"/>
    <n v="8"/>
    <n v="7"/>
    <n v="0"/>
    <n v="0"/>
    <n v="0"/>
    <n v="0"/>
    <n v="0"/>
    <n v="0"/>
    <n v="1133"/>
    <n v="880"/>
    <n v="486"/>
    <n v="381"/>
    <n v="271"/>
    <n v="235"/>
    <n v="2276"/>
    <n v="1644"/>
    <n v="1207"/>
    <n v="244"/>
    <n v="1451"/>
    <n v="918"/>
    <n v="693"/>
    <n v="595"/>
    <n v="182"/>
    <n v="777"/>
    <n v="196"/>
    <n v="147"/>
    <n v="98"/>
    <n v="27"/>
    <n v="125"/>
    <n v="163"/>
    <n v="97"/>
    <n v="108"/>
    <n v="29"/>
    <n v="137"/>
    <n v="97"/>
    <n v="77"/>
    <n v="47"/>
    <n v="11"/>
    <n v="58"/>
    <n v="86"/>
    <n v="70"/>
    <n v="41"/>
    <n v="9"/>
    <n v="50"/>
    <n v="134"/>
    <n v="113"/>
    <n v="66"/>
    <n v="24"/>
    <n v="90"/>
    <n v="858"/>
    <n v="672"/>
    <n v="440"/>
    <n v="99"/>
    <n v="539"/>
    <n v="474"/>
    <n v="22"/>
    <n v="496"/>
    <n v="126"/>
    <n v="11"/>
    <n v="137"/>
    <n v="1214"/>
    <n v="103"/>
    <n v="1317"/>
    <n v="16"/>
    <n v="211"/>
    <n v="42"/>
    <n v="253"/>
    <n v="470"/>
    <n v="91"/>
    <n v="561"/>
    <n v="318"/>
    <n v="14"/>
    <n v="332"/>
    <n v="66"/>
    <n v="24"/>
    <n v="90"/>
    <n v="30"/>
    <n v="3"/>
    <n v="33"/>
    <n v="237"/>
    <n v="57"/>
    <n v="294"/>
    <n v="7"/>
    <n v="6"/>
    <n v="0"/>
    <n v="1"/>
    <n v="1"/>
    <n v="6"/>
    <n v="3"/>
    <n v="2"/>
    <n v="1"/>
    <n v="3"/>
    <n v="6"/>
    <n v="3"/>
    <n v="2"/>
    <n v="1"/>
    <n v="3"/>
    <n v="6"/>
    <n v="3"/>
    <n v="2"/>
    <n v="1"/>
    <n v="3"/>
    <n v="1514"/>
    <n v="14"/>
    <n v="988"/>
    <n v="10"/>
    <n v="850"/>
    <n v="163"/>
    <n v="1013"/>
    <n v="3189"/>
    <n v="2510"/>
    <n v="1746"/>
    <n v="458"/>
    <n v="2204"/>
    <n v="4"/>
    <n v="4"/>
    <n v="1"/>
    <n v="4"/>
    <n v="2"/>
    <n v="30"/>
    <n v="3"/>
    <n v="3"/>
    <n v="2"/>
    <n v="10"/>
    <n v="9"/>
    <n v="8"/>
    <n v="682"/>
    <n v="523"/>
    <n v="189"/>
    <n v="146"/>
    <n v="75"/>
    <n v="66"/>
    <n v="89"/>
    <n v="91"/>
    <n v="23"/>
    <n v="22"/>
    <n v="21"/>
    <n v="24"/>
    <n v="148"/>
    <n v="143"/>
    <n v="78"/>
    <n v="53"/>
    <n v="40"/>
    <n v="34"/>
    <n v="25"/>
    <n v="41"/>
    <n v="88"/>
    <n v="60"/>
    <n v="24"/>
    <n v="21"/>
    <n v="27"/>
    <n v="21"/>
    <n v="10"/>
    <n v="14"/>
    <n v="5"/>
    <n v="4"/>
    <n v="5"/>
    <n v="3"/>
    <n v="10"/>
    <n v="8"/>
    <n v="3"/>
    <n v="2"/>
    <n v="150"/>
    <n v="51"/>
    <n v="85"/>
    <n v="64"/>
    <n v="92"/>
    <n v="46"/>
    <n v="1133"/>
    <n v="880"/>
    <n v="486"/>
    <n v="381"/>
    <n v="271"/>
    <n v="235"/>
  </r>
  <r>
    <x v="16"/>
    <n v="4405"/>
    <n v="3044"/>
    <n v="2"/>
    <n v="3295"/>
    <n v="1958"/>
    <n v="826"/>
    <n v="917"/>
    <n v="771"/>
    <n v="1203"/>
    <n v="356"/>
    <n v="659"/>
    <n v="760"/>
    <n v="8495"/>
    <n v="2271"/>
    <n v="4708"/>
    <n v="5033"/>
    <n v="5821"/>
    <n v="1374"/>
    <n v="3087"/>
    <n v="4065"/>
    <n v="2288"/>
    <n v="754"/>
    <n v="1353"/>
    <n v="1672"/>
    <n v="1090"/>
    <n v="287"/>
    <n v="555"/>
    <n v="890"/>
    <n v="1091"/>
    <n v="265"/>
    <n v="651"/>
    <n v="808"/>
    <n v="7836"/>
    <n v="2250"/>
    <n v="4961"/>
    <n v="5116"/>
    <n v="4865"/>
    <n v="1655"/>
    <n v="2442"/>
    <n v="2306"/>
    <n v="8322"/>
    <n v="2564"/>
    <n v="1945"/>
    <n v="613"/>
    <n v="189"/>
    <n v="75"/>
    <n v="32"/>
    <n v="13"/>
    <n v="4"/>
    <n v="2"/>
    <n v="0"/>
    <n v="0"/>
    <n v="107"/>
    <n v="42"/>
    <n v="44"/>
    <n v="8"/>
    <n v="21"/>
    <n v="4"/>
    <n v="2"/>
    <n v="2"/>
    <n v="0"/>
    <n v="0"/>
    <n v="0"/>
    <n v="0"/>
    <n v="0"/>
    <n v="0"/>
    <n v="0"/>
    <n v="0"/>
    <n v="0"/>
    <n v="0"/>
    <n v="671"/>
    <n v="147"/>
    <n v="125"/>
    <n v="17"/>
    <n v="0"/>
    <n v="0"/>
    <n v="9134"/>
    <n v="2768"/>
    <n v="2118"/>
    <n v="640"/>
    <n v="210"/>
    <n v="79"/>
    <n v="26897"/>
    <n v="8003"/>
    <n v="15010"/>
    <n v="16321"/>
    <n v="31331"/>
    <n v="5156"/>
    <n v="1321"/>
    <n v="2884"/>
    <n v="3488"/>
    <n v="6372"/>
    <n v="1063"/>
    <n v="314"/>
    <n v="689"/>
    <n v="664"/>
    <n v="1353"/>
    <n v="35"/>
    <n v="5"/>
    <n v="26"/>
    <n v="17"/>
    <n v="43"/>
    <n v="67"/>
    <n v="16"/>
    <n v="44"/>
    <n v="34"/>
    <n v="78"/>
    <n v="262"/>
    <n v="86"/>
    <n v="83"/>
    <n v="148"/>
    <n v="231"/>
    <n v="223"/>
    <n v="62"/>
    <n v="133"/>
    <n v="119"/>
    <n v="252"/>
    <n v="944"/>
    <n v="231"/>
    <n v="464"/>
    <n v="630"/>
    <n v="1094"/>
    <n v="1338"/>
    <n v="342"/>
    <n v="1680"/>
    <n v="68"/>
    <n v="3"/>
    <n v="71"/>
    <n v="4371"/>
    <n v="567"/>
    <n v="4938"/>
    <n v="5"/>
    <n v="277"/>
    <n v="59"/>
    <n v="336"/>
    <n v="1071"/>
    <n v="280"/>
    <n v="1351"/>
    <n v="571"/>
    <n v="51"/>
    <n v="622"/>
    <n v="155"/>
    <n v="22"/>
    <n v="177"/>
    <n v="17"/>
    <n v="1"/>
    <n v="18"/>
    <n v="734"/>
    <n v="111"/>
    <n v="845"/>
    <n v="784"/>
    <n v="157"/>
    <n v="419"/>
    <n v="272"/>
    <n v="691"/>
    <n v="666"/>
    <n v="92"/>
    <n v="352"/>
    <n v="345"/>
    <n v="697"/>
    <n v="346"/>
    <n v="110"/>
    <n v="143"/>
    <n v="139"/>
    <n v="282"/>
    <n v="256"/>
    <n v="42"/>
    <n v="174"/>
    <n v="115"/>
    <n v="289"/>
    <n v="6725"/>
    <n v="5"/>
    <n v="1764"/>
    <n v="4"/>
    <n v="3719"/>
    <n v="3518"/>
    <n v="7237"/>
    <n v="25870"/>
    <n v="7873"/>
    <n v="14526"/>
    <n v="17032"/>
    <n v="31558"/>
    <n v="979"/>
    <n v="481"/>
    <n v="297"/>
    <n v="110"/>
    <n v="12"/>
    <n v="6"/>
    <n v="43"/>
    <n v="17"/>
    <n v="25"/>
    <n v="8"/>
    <n v="0"/>
    <n v="0"/>
    <n v="3804"/>
    <n v="1184"/>
    <n v="882"/>
    <n v="316"/>
    <n v="77"/>
    <n v="37"/>
    <n v="403"/>
    <n v="97"/>
    <n v="56"/>
    <n v="18"/>
    <n v="26"/>
    <n v="8"/>
    <n v="2309"/>
    <n v="486"/>
    <n v="484"/>
    <n v="103"/>
    <n v="57"/>
    <n v="11"/>
    <n v="936"/>
    <n v="302"/>
    <n v="229"/>
    <n v="42"/>
    <n v="24"/>
    <n v="11"/>
    <n v="221"/>
    <n v="59"/>
    <n v="66"/>
    <n v="12"/>
    <n v="14"/>
    <n v="6"/>
    <n v="9"/>
    <n v="6"/>
    <n v="16"/>
    <n v="3"/>
    <n v="0"/>
    <n v="0"/>
    <n v="430"/>
    <n v="136"/>
    <n v="63"/>
    <n v="28"/>
    <n v="0"/>
    <n v="0"/>
    <n v="9134"/>
    <n v="2768"/>
    <n v="2118"/>
    <n v="640"/>
    <n v="210"/>
    <n v="79"/>
  </r>
  <r>
    <x v="17"/>
    <n v="34178"/>
    <n v="9760"/>
    <n v="6.5"/>
    <n v="39492"/>
    <n v="1847"/>
    <n v="175"/>
    <n v="1579"/>
    <n v="541"/>
    <n v="288"/>
    <n v="43"/>
    <n v="181"/>
    <n v="103"/>
    <n v="4333"/>
    <n v="268"/>
    <n v="3432"/>
    <n v="1547"/>
    <n v="6102"/>
    <n v="333"/>
    <n v="5074"/>
    <n v="2089"/>
    <n v="198"/>
    <n v="43"/>
    <n v="127"/>
    <n v="64"/>
    <n v="359"/>
    <n v="93"/>
    <n v="173"/>
    <n v="98"/>
    <n v="440"/>
    <n v="75"/>
    <n v="376"/>
    <n v="259"/>
    <n v="5172"/>
    <n v="541"/>
    <n v="4354"/>
    <n v="1907"/>
    <n v="14557"/>
    <n v="1858"/>
    <n v="11199"/>
    <n v="3672"/>
    <n v="234"/>
    <n v="32"/>
    <n v="4544"/>
    <n v="546"/>
    <n v="0"/>
    <n v="0"/>
    <n v="0"/>
    <n v="0"/>
    <n v="14"/>
    <n v="3"/>
    <n v="0"/>
    <n v="0"/>
    <n v="29"/>
    <n v="2"/>
    <n v="332"/>
    <n v="22"/>
    <n v="0"/>
    <n v="0"/>
    <n v="4"/>
    <n v="0"/>
    <n v="24"/>
    <n v="0"/>
    <n v="0"/>
    <n v="0"/>
    <n v="0"/>
    <n v="0"/>
    <n v="13"/>
    <n v="2"/>
    <n v="0"/>
    <n v="0"/>
    <n v="143"/>
    <n v="16"/>
    <n v="2711"/>
    <n v="352"/>
    <n v="0"/>
    <n v="0"/>
    <n v="410"/>
    <n v="50"/>
    <n v="7638"/>
    <n v="925"/>
    <n v="0"/>
    <n v="0"/>
    <n v="21541"/>
    <n v="2165"/>
    <n v="17005"/>
    <n v="6749"/>
    <n v="23754"/>
    <n v="4357"/>
    <n v="506"/>
    <n v="3490"/>
    <n v="1591"/>
    <n v="5081"/>
    <n v="261"/>
    <n v="26"/>
    <n v="235"/>
    <n v="104"/>
    <n v="339"/>
    <n v="34"/>
    <n v="2"/>
    <n v="25"/>
    <n v="15"/>
    <n v="40"/>
    <n v="16"/>
    <n v="6"/>
    <n v="11"/>
    <n v="8"/>
    <n v="19"/>
    <n v="25"/>
    <n v="12"/>
    <n v="17"/>
    <n v="12"/>
    <n v="29"/>
    <n v="151"/>
    <n v="25"/>
    <n v="124"/>
    <n v="44"/>
    <n v="168"/>
    <n v="6911"/>
    <n v="687"/>
    <n v="5588"/>
    <n v="1757"/>
    <n v="7345"/>
    <n v="688"/>
    <n v="130"/>
    <n v="818"/>
    <n v="90"/>
    <n v="0"/>
    <n v="90"/>
    <n v="1769"/>
    <n v="229"/>
    <n v="1998"/>
    <n v="14"/>
    <n v="158"/>
    <n v="25"/>
    <n v="183"/>
    <n v="167"/>
    <n v="53"/>
    <n v="220"/>
    <n v="44"/>
    <n v="0"/>
    <n v="44"/>
    <n v="20"/>
    <n v="5"/>
    <n v="25"/>
    <n v="0"/>
    <n v="0"/>
    <n v="0"/>
    <n v="46"/>
    <n v="5"/>
    <n v="51"/>
    <n v="717"/>
    <n v="69"/>
    <n v="560"/>
    <n v="220"/>
    <n v="780"/>
    <n v="987"/>
    <n v="86"/>
    <n v="756"/>
    <n v="313"/>
    <n v="1069"/>
    <n v="105"/>
    <n v="6"/>
    <n v="82"/>
    <n v="43"/>
    <n v="125"/>
    <n v="416"/>
    <n v="37"/>
    <n v="339"/>
    <n v="118"/>
    <n v="457"/>
    <n v="7781"/>
    <n v="3"/>
    <n v="741"/>
    <n v="13"/>
    <n v="6282"/>
    <n v="2224"/>
    <n v="8506"/>
    <n v="23290"/>
    <n v="2490"/>
    <n v="18476"/>
    <n v="7362"/>
    <n v="25838"/>
    <n v="0"/>
    <n v="4"/>
    <n v="0"/>
    <n v="238"/>
    <n v="0"/>
    <n v="0"/>
    <n v="0"/>
    <n v="1"/>
    <n v="0"/>
    <n v="35"/>
    <n v="0"/>
    <n v="0"/>
    <n v="141"/>
    <n v="40"/>
    <n v="2576"/>
    <n v="485"/>
    <n v="0"/>
    <n v="0"/>
    <n v="34"/>
    <n v="1"/>
    <n v="514"/>
    <n v="34"/>
    <n v="0"/>
    <n v="0"/>
    <n v="179"/>
    <n v="4"/>
    <n v="3076"/>
    <n v="88"/>
    <n v="0"/>
    <n v="0"/>
    <n v="29"/>
    <n v="0"/>
    <n v="844"/>
    <n v="18"/>
    <n v="0"/>
    <n v="0"/>
    <n v="18"/>
    <n v="0"/>
    <n v="413"/>
    <n v="10"/>
    <n v="0"/>
    <n v="0"/>
    <n v="1"/>
    <n v="0"/>
    <n v="6"/>
    <n v="8"/>
    <n v="0"/>
    <n v="0"/>
    <n v="8"/>
    <n v="0"/>
    <n v="209"/>
    <n v="9"/>
    <n v="0"/>
    <n v="0"/>
    <n v="410"/>
    <n v="50"/>
    <n v="7638"/>
    <n v="925"/>
    <n v="0"/>
    <n v="0"/>
  </r>
  <r>
    <x v="18"/>
    <n v="1"/>
    <n v="0"/>
    <n v="0"/>
    <n v="1"/>
    <n v="3"/>
    <n v="1"/>
    <n v="1"/>
    <n v="1"/>
    <n v="0"/>
    <n v="0"/>
    <n v="0"/>
    <n v="0"/>
    <n v="11"/>
    <n v="0"/>
    <n v="0"/>
    <n v="0"/>
    <n v="28"/>
    <n v="7"/>
    <n v="12"/>
    <n v="17"/>
    <n v="8"/>
    <n v="0"/>
    <n v="0"/>
    <n v="0"/>
    <n v="10"/>
    <n v="4"/>
    <n v="4"/>
    <n v="7"/>
    <n v="62"/>
    <n v="13"/>
    <n v="10"/>
    <n v="62"/>
    <n v="25"/>
    <n v="10"/>
    <n v="9"/>
    <n v="15"/>
    <n v="89"/>
    <n v="21"/>
    <n v="14"/>
    <n v="90"/>
    <n v="0"/>
    <n v="0"/>
    <n v="6"/>
    <n v="1"/>
    <n v="25"/>
    <n v="7"/>
    <n v="0"/>
    <n v="0"/>
    <n v="10"/>
    <n v="1"/>
    <n v="5"/>
    <n v="1"/>
    <n v="0"/>
    <n v="0"/>
    <n v="20"/>
    <n v="0"/>
    <n v="15"/>
    <n v="6"/>
    <n v="0"/>
    <n v="0"/>
    <n v="0"/>
    <n v="0"/>
    <n v="0"/>
    <n v="0"/>
    <n v="0"/>
    <n v="0"/>
    <n v="2"/>
    <n v="1"/>
    <n v="5"/>
    <n v="2"/>
    <n v="0"/>
    <n v="0"/>
    <n v="9"/>
    <n v="1"/>
    <n v="22"/>
    <n v="7"/>
    <n v="0"/>
    <n v="0"/>
    <n v="47"/>
    <n v="4"/>
    <n v="72"/>
    <n v="23"/>
    <n v="113"/>
    <n v="21"/>
    <n v="13"/>
    <n v="96"/>
    <n v="109"/>
    <n v="35"/>
    <n v="11"/>
    <n v="11"/>
    <n v="21"/>
    <n v="32"/>
    <n v="5"/>
    <n v="1"/>
    <n v="0"/>
    <n v="15"/>
    <n v="15"/>
    <n v="22"/>
    <n v="7"/>
    <n v="7"/>
    <n v="9"/>
    <n v="16"/>
    <n v="0"/>
    <n v="0"/>
    <n v="0"/>
    <n v="0"/>
    <n v="0"/>
    <n v="0"/>
    <n v="0"/>
    <n v="0"/>
    <n v="0"/>
    <n v="0"/>
    <n v="21"/>
    <n v="9"/>
    <n v="9"/>
    <n v="14"/>
    <n v="23"/>
    <n v="40"/>
    <n v="7"/>
    <n v="10"/>
    <n v="37"/>
    <n v="47"/>
    <n v="1"/>
    <n v="0"/>
    <n v="1"/>
    <n v="0"/>
    <n v="0"/>
    <n v="0"/>
    <n v="4"/>
    <n v="0"/>
    <n v="4"/>
    <n v="34"/>
    <n v="0"/>
    <n v="0"/>
    <n v="0"/>
    <n v="34"/>
    <n v="0"/>
    <n v="34"/>
    <n v="16"/>
    <n v="1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"/>
    <n v="0"/>
    <n v="35"/>
    <n v="0"/>
    <n v="0"/>
    <n v="0"/>
    <n v="236"/>
    <n v="56"/>
    <n v="50"/>
    <n v="192"/>
    <n v="242"/>
    <n v="0"/>
    <n v="0"/>
    <n v="1"/>
    <n v="0"/>
    <n v="1"/>
    <n v="1"/>
    <n v="0"/>
    <n v="0"/>
    <n v="0"/>
    <n v="0"/>
    <n v="0"/>
    <n v="0"/>
    <n v="0"/>
    <n v="0"/>
    <n v="6"/>
    <n v="1"/>
    <n v="20"/>
    <n v="4"/>
    <n v="0"/>
    <n v="0"/>
    <n v="0"/>
    <n v="0"/>
    <n v="0"/>
    <n v="0"/>
    <n v="0"/>
    <n v="0"/>
    <n v="24"/>
    <n v="2"/>
    <n v="40"/>
    <n v="9"/>
    <n v="0"/>
    <n v="0"/>
    <n v="16"/>
    <n v="1"/>
    <n v="11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"/>
    <n v="4"/>
    <n v="72"/>
    <n v="23"/>
  </r>
  <r>
    <x v="19"/>
    <n v="969"/>
    <n v="145"/>
    <n v="0.1"/>
    <n v="1019"/>
    <n v="0"/>
    <n v="0"/>
    <n v="0"/>
    <n v="0"/>
    <n v="0"/>
    <n v="0"/>
    <n v="0"/>
    <n v="0"/>
    <n v="0"/>
    <n v="0"/>
    <n v="0"/>
    <n v="0"/>
    <n v="4"/>
    <n v="1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1"/>
    <n v="0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"/>
    <n v="0"/>
    <n v="35"/>
    <n v="0"/>
    <n v="0"/>
    <n v="0"/>
    <n v="4"/>
    <n v="1"/>
    <n v="0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n v="27877"/>
    <n v="2979"/>
    <n v="2"/>
    <n v="30510"/>
    <n v="9690"/>
    <n v="2841"/>
    <n v="1099"/>
    <n v="9080"/>
    <n v="1841"/>
    <n v="355"/>
    <n v="217"/>
    <n v="1529"/>
    <n v="8264"/>
    <n v="1901"/>
    <n v="1166"/>
    <n v="6796"/>
    <n v="4651"/>
    <n v="1022"/>
    <n v="453"/>
    <n v="4144"/>
    <n v="1888"/>
    <n v="534"/>
    <n v="208"/>
    <n v="1669"/>
    <n v="1694"/>
    <n v="424"/>
    <n v="203"/>
    <n v="1406"/>
    <n v="2641"/>
    <n v="791"/>
    <n v="392"/>
    <n v="2407"/>
    <n v="11407"/>
    <n v="2742"/>
    <n v="1535"/>
    <n v="9508"/>
    <n v="6801"/>
    <n v="1447"/>
    <n v="812"/>
    <n v="6332"/>
    <n v="7244"/>
    <n v="2377"/>
    <n v="1060"/>
    <n v="252"/>
    <n v="666"/>
    <n v="130"/>
    <n v="365"/>
    <n v="132"/>
    <n v="60"/>
    <n v="13"/>
    <n v="41"/>
    <n v="12"/>
    <n v="372"/>
    <n v="117"/>
    <n v="59"/>
    <n v="21"/>
    <n v="37"/>
    <n v="3"/>
    <n v="58"/>
    <n v="11"/>
    <n v="31"/>
    <n v="11"/>
    <n v="17"/>
    <n v="8"/>
    <n v="179"/>
    <n v="62"/>
    <n v="19"/>
    <n v="5"/>
    <n v="0"/>
    <n v="0"/>
    <n v="613"/>
    <n v="178"/>
    <n v="127"/>
    <n v="34"/>
    <n v="82"/>
    <n v="23"/>
    <n v="8831"/>
    <n v="2877"/>
    <n v="1356"/>
    <n v="336"/>
    <n v="843"/>
    <n v="176"/>
    <n v="26587"/>
    <n v="7049"/>
    <n v="3295"/>
    <n v="23104"/>
    <n v="26399"/>
    <n v="5720"/>
    <n v="1534"/>
    <n v="764"/>
    <n v="4844"/>
    <n v="5608"/>
    <n v="1463"/>
    <n v="343"/>
    <n v="214"/>
    <n v="1250"/>
    <n v="1464"/>
    <n v="1473"/>
    <n v="397"/>
    <n v="212"/>
    <n v="1315"/>
    <n v="1527"/>
    <n v="711"/>
    <n v="220"/>
    <n v="151"/>
    <n v="578"/>
    <n v="729"/>
    <n v="1097"/>
    <n v="200"/>
    <n v="124"/>
    <n v="961"/>
    <n v="1085"/>
    <n v="1502"/>
    <n v="389"/>
    <n v="213"/>
    <n v="1267"/>
    <n v="1480"/>
    <n v="10324"/>
    <n v="1925"/>
    <n v="1112"/>
    <n v="9552"/>
    <n v="10664"/>
    <n v="1406"/>
    <n v="309"/>
    <n v="1715"/>
    <n v="89"/>
    <n v="25"/>
    <n v="114"/>
    <n v="4943"/>
    <n v="799"/>
    <n v="5742"/>
    <n v="4"/>
    <n v="244"/>
    <n v="97"/>
    <n v="341"/>
    <n v="1349"/>
    <n v="319"/>
    <n v="1668"/>
    <n v="744"/>
    <n v="105"/>
    <n v="849"/>
    <n v="208"/>
    <n v="85"/>
    <n v="293"/>
    <n v="199"/>
    <n v="59"/>
    <n v="258"/>
    <n v="895"/>
    <n v="182"/>
    <n v="1077"/>
    <n v="167"/>
    <n v="13"/>
    <n v="15"/>
    <n v="142"/>
    <n v="157"/>
    <n v="194"/>
    <n v="36"/>
    <n v="41"/>
    <n v="160"/>
    <n v="201"/>
    <n v="220"/>
    <n v="39"/>
    <n v="44"/>
    <n v="183"/>
    <n v="227"/>
    <n v="203"/>
    <n v="33"/>
    <n v="33"/>
    <n v="172"/>
    <n v="205"/>
    <n v="13882"/>
    <n v="1"/>
    <n v="2911"/>
    <n v="2"/>
    <n v="1742"/>
    <n v="12029"/>
    <n v="13771"/>
    <n v="34211"/>
    <n v="9025"/>
    <n v="4210"/>
    <n v="30185"/>
    <n v="34395"/>
    <n v="829"/>
    <n v="283"/>
    <n v="125"/>
    <n v="38"/>
    <n v="36"/>
    <n v="8"/>
    <n v="122"/>
    <n v="33"/>
    <n v="32"/>
    <n v="3"/>
    <n v="4"/>
    <n v="1"/>
    <n v="3822"/>
    <n v="1025"/>
    <n v="523"/>
    <n v="119"/>
    <n v="260"/>
    <n v="83"/>
    <n v="323"/>
    <n v="99"/>
    <n v="93"/>
    <n v="12"/>
    <n v="86"/>
    <n v="8"/>
    <n v="1603"/>
    <n v="599"/>
    <n v="240"/>
    <n v="65"/>
    <n v="188"/>
    <n v="37"/>
    <n v="968"/>
    <n v="422"/>
    <n v="120"/>
    <n v="42"/>
    <n v="81"/>
    <n v="9"/>
    <n v="255"/>
    <n v="96"/>
    <n v="73"/>
    <n v="17"/>
    <n v="73"/>
    <n v="9"/>
    <n v="95"/>
    <n v="37"/>
    <n v="59"/>
    <n v="18"/>
    <n v="57"/>
    <n v="11"/>
    <n v="814"/>
    <n v="283"/>
    <n v="91"/>
    <n v="22"/>
    <n v="58"/>
    <n v="10"/>
    <n v="8831"/>
    <n v="2877"/>
    <n v="1356"/>
    <n v="336"/>
    <n v="843"/>
    <n v="176"/>
  </r>
  <r>
    <x v="21"/>
    <n v="45266"/>
    <n v="11141"/>
    <n v="7.4"/>
    <n v="46456"/>
    <n v="7974"/>
    <n v="3215"/>
    <n v="4400"/>
    <n v="1533"/>
    <n v="746"/>
    <n v="384"/>
    <n v="375"/>
    <n v="120"/>
    <n v="7278"/>
    <n v="3378"/>
    <n v="3799"/>
    <n v="1826"/>
    <n v="4921"/>
    <n v="2238"/>
    <n v="2799"/>
    <n v="1242"/>
    <n v="1735"/>
    <n v="835"/>
    <n v="857"/>
    <n v="565"/>
    <n v="473"/>
    <n v="270"/>
    <n v="257"/>
    <n v="144"/>
    <n v="1308"/>
    <n v="767"/>
    <n v="607"/>
    <n v="337"/>
    <n v="4905"/>
    <n v="2369"/>
    <n v="2890"/>
    <n v="1224"/>
    <n v="137"/>
    <n v="72"/>
    <n v="89"/>
    <n v="7"/>
    <n v="4665"/>
    <n v="2586"/>
    <n v="787"/>
    <n v="478"/>
    <n v="299"/>
    <n v="180"/>
    <n v="27"/>
    <n v="16"/>
    <n v="17"/>
    <n v="4"/>
    <n v="2"/>
    <n v="0"/>
    <n v="124"/>
    <n v="90"/>
    <n v="34"/>
    <n v="19"/>
    <n v="28"/>
    <n v="17"/>
    <n v="2"/>
    <n v="0"/>
    <n v="0"/>
    <n v="0"/>
    <n v="0"/>
    <n v="0"/>
    <n v="0"/>
    <n v="0"/>
    <n v="0"/>
    <n v="0"/>
    <n v="0"/>
    <n v="0"/>
    <n v="885"/>
    <n v="415"/>
    <n v="431"/>
    <n v="181"/>
    <n v="200"/>
    <n v="94"/>
    <n v="5703"/>
    <n v="3107"/>
    <n v="1269"/>
    <n v="682"/>
    <n v="529"/>
    <n v="291"/>
    <n v="25146"/>
    <n v="11333"/>
    <n v="13392"/>
    <n v="5958"/>
    <n v="19350"/>
    <n v="2894"/>
    <n v="1478"/>
    <n v="1842"/>
    <n v="777"/>
    <n v="2619"/>
    <n v="785"/>
    <n v="379"/>
    <n v="472"/>
    <n v="136"/>
    <n v="608"/>
    <n v="168"/>
    <n v="107"/>
    <n v="116"/>
    <n v="29"/>
    <n v="145"/>
    <n v="33"/>
    <n v="14"/>
    <n v="45"/>
    <n v="8"/>
    <n v="53"/>
    <n v="198"/>
    <n v="68"/>
    <n v="126"/>
    <n v="31"/>
    <n v="157"/>
    <n v="253"/>
    <n v="149"/>
    <n v="80"/>
    <n v="59"/>
    <n v="139"/>
    <n v="0"/>
    <n v="0"/>
    <n v="0"/>
    <n v="0"/>
    <n v="0"/>
    <n v="2287"/>
    <n v="390"/>
    <n v="2677"/>
    <n v="131"/>
    <n v="12"/>
    <n v="143"/>
    <n v="6286"/>
    <n v="657"/>
    <n v="6943"/>
    <n v="2"/>
    <n v="324"/>
    <n v="47"/>
    <n v="371"/>
    <n v="1503"/>
    <n v="186"/>
    <n v="1689"/>
    <n v="628"/>
    <n v="15"/>
    <n v="643"/>
    <n v="86"/>
    <n v="6"/>
    <n v="92"/>
    <n v="31"/>
    <n v="12"/>
    <n v="43"/>
    <n v="884"/>
    <n v="43"/>
    <n v="927"/>
    <n v="86"/>
    <n v="27"/>
    <n v="50"/>
    <n v="31"/>
    <n v="81"/>
    <n v="132"/>
    <n v="68"/>
    <n v="75"/>
    <n v="29"/>
    <n v="104"/>
    <n v="55"/>
    <n v="14"/>
    <n v="46"/>
    <n v="6"/>
    <n v="52"/>
    <n v="93"/>
    <n v="31"/>
    <n v="59"/>
    <n v="15"/>
    <n v="74"/>
    <n v="2532"/>
    <n v="10"/>
    <n v="1099"/>
    <n v="9"/>
    <n v="1358"/>
    <n v="491"/>
    <n v="1849"/>
    <n v="26579"/>
    <n v="12289"/>
    <n v="14485"/>
    <n v="6426"/>
    <n v="20911"/>
    <n v="678"/>
    <n v="494"/>
    <n v="184"/>
    <n v="89"/>
    <n v="61"/>
    <n v="46"/>
    <n v="35"/>
    <n v="13"/>
    <n v="9"/>
    <n v="5"/>
    <n v="4"/>
    <n v="0"/>
    <n v="2288"/>
    <n v="1400"/>
    <n v="660"/>
    <n v="388"/>
    <n v="207"/>
    <n v="117"/>
    <n v="172"/>
    <n v="72"/>
    <n v="42"/>
    <n v="16"/>
    <n v="17"/>
    <n v="5"/>
    <n v="1478"/>
    <n v="624"/>
    <n v="236"/>
    <n v="121"/>
    <n v="97"/>
    <n v="55"/>
    <n v="552"/>
    <n v="243"/>
    <n v="93"/>
    <n v="44"/>
    <n v="45"/>
    <n v="30"/>
    <n v="88"/>
    <n v="43"/>
    <n v="13"/>
    <n v="3"/>
    <n v="6"/>
    <n v="0"/>
    <n v="31"/>
    <n v="18"/>
    <n v="1"/>
    <n v="0"/>
    <n v="0"/>
    <n v="0"/>
    <n v="381"/>
    <n v="200"/>
    <n v="31"/>
    <n v="16"/>
    <n v="92"/>
    <n v="38"/>
    <n v="5703"/>
    <n v="3107"/>
    <n v="1269"/>
    <n v="682"/>
    <n v="529"/>
    <n v="291"/>
  </r>
  <r>
    <x v="22"/>
    <n v="24971"/>
    <n v="11569"/>
    <n v="7.7"/>
    <n v="19914"/>
    <n v="24"/>
    <n v="7"/>
    <n v="10"/>
    <n v="11"/>
    <n v="3"/>
    <n v="1"/>
    <n v="0"/>
    <n v="5"/>
    <n v="96"/>
    <n v="28"/>
    <n v="22"/>
    <n v="101"/>
    <n v="70"/>
    <n v="12"/>
    <n v="17"/>
    <n v="80"/>
    <n v="5"/>
    <n v="4"/>
    <n v="4"/>
    <n v="2"/>
    <n v="6"/>
    <n v="3"/>
    <n v="0"/>
    <n v="4"/>
    <n v="13"/>
    <n v="11"/>
    <n v="12"/>
    <n v="1"/>
    <n v="126"/>
    <n v="30"/>
    <n v="76"/>
    <n v="130"/>
    <n v="23"/>
    <n v="14"/>
    <n v="7"/>
    <n v="22"/>
    <n v="0"/>
    <n v="0"/>
    <n v="109"/>
    <n v="27"/>
    <n v="65"/>
    <n v="22"/>
    <n v="0"/>
    <n v="0"/>
    <n v="1"/>
    <n v="3"/>
    <n v="5"/>
    <n v="4"/>
    <n v="0"/>
    <n v="0"/>
    <n v="6"/>
    <n v="2"/>
    <n v="6"/>
    <n v="0"/>
    <n v="0"/>
    <n v="0"/>
    <n v="0"/>
    <n v="0"/>
    <n v="0"/>
    <n v="0"/>
    <n v="0"/>
    <n v="0"/>
    <n v="1"/>
    <n v="0"/>
    <n v="0"/>
    <n v="0"/>
    <n v="0"/>
    <n v="0"/>
    <n v="16"/>
    <n v="12"/>
    <n v="27"/>
    <n v="7"/>
    <n v="0"/>
    <n v="0"/>
    <n v="133"/>
    <n v="44"/>
    <n v="103"/>
    <n v="33"/>
    <n v="299"/>
    <n v="88"/>
    <n v="103"/>
    <n v="288"/>
    <n v="391"/>
    <n v="41"/>
    <n v="15"/>
    <n v="30"/>
    <n v="49"/>
    <n v="79"/>
    <n v="10"/>
    <n v="3"/>
    <n v="4"/>
    <n v="5"/>
    <n v="9"/>
    <n v="5"/>
    <n v="2"/>
    <n v="0"/>
    <n v="8"/>
    <n v="8"/>
    <n v="6"/>
    <n v="0"/>
    <n v="6"/>
    <n v="3"/>
    <n v="9"/>
    <n v="3"/>
    <n v="1"/>
    <n v="4"/>
    <n v="3"/>
    <n v="7"/>
    <n v="2"/>
    <n v="1"/>
    <n v="1"/>
    <n v="0"/>
    <n v="1"/>
    <n v="0"/>
    <n v="0"/>
    <n v="0"/>
    <n v="0"/>
    <n v="0"/>
    <n v="16"/>
    <n v="3"/>
    <n v="19"/>
    <n v="7"/>
    <n v="0"/>
    <n v="7"/>
    <n v="41"/>
    <n v="3"/>
    <n v="44"/>
    <n v="27"/>
    <n v="2"/>
    <n v="0"/>
    <n v="2"/>
    <n v="14"/>
    <n v="2"/>
    <n v="16"/>
    <n v="14"/>
    <n v="0"/>
    <n v="14"/>
    <n v="0"/>
    <n v="0"/>
    <n v="0"/>
    <n v="0"/>
    <n v="0"/>
    <n v="0"/>
    <n v="7"/>
    <n v="1"/>
    <n v="8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3"/>
    <n v="3"/>
    <n v="58"/>
    <n v="26"/>
    <n v="20"/>
    <n v="26"/>
    <n v="16"/>
    <n v="56"/>
    <n v="72"/>
    <n v="307"/>
    <n v="90"/>
    <n v="132"/>
    <n v="297"/>
    <n v="429"/>
    <n v="0"/>
    <n v="0"/>
    <n v="24"/>
    <n v="12"/>
    <n v="11"/>
    <n v="3"/>
    <n v="0"/>
    <n v="0"/>
    <n v="5"/>
    <n v="2"/>
    <n v="1"/>
    <n v="0"/>
    <n v="0"/>
    <n v="0"/>
    <n v="75"/>
    <n v="20"/>
    <n v="31"/>
    <n v="9"/>
    <n v="0"/>
    <n v="0"/>
    <n v="3"/>
    <n v="1"/>
    <n v="5"/>
    <n v="0"/>
    <n v="0"/>
    <n v="0"/>
    <n v="19"/>
    <n v="5"/>
    <n v="25"/>
    <n v="7"/>
    <n v="0"/>
    <n v="0"/>
    <n v="1"/>
    <n v="2"/>
    <n v="26"/>
    <n v="12"/>
    <n v="0"/>
    <n v="0"/>
    <n v="4"/>
    <n v="0"/>
    <n v="1"/>
    <n v="0"/>
    <n v="0"/>
    <n v="0"/>
    <n v="0"/>
    <n v="0"/>
    <n v="0"/>
    <n v="0"/>
    <n v="0"/>
    <n v="0"/>
    <n v="2"/>
    <n v="2"/>
    <n v="3"/>
    <n v="2"/>
    <n v="0"/>
    <n v="0"/>
    <n v="133"/>
    <n v="44"/>
    <n v="103"/>
    <n v="33"/>
  </r>
  <r>
    <x v="23"/>
    <n v="432"/>
    <n v="127"/>
    <n v="0.1"/>
    <n v="663"/>
    <n v="45"/>
    <n v="32"/>
    <n v="15"/>
    <n v="1"/>
    <n v="16"/>
    <n v="24"/>
    <n v="31"/>
    <n v="3"/>
    <n v="16"/>
    <n v="11"/>
    <n v="12"/>
    <n v="3"/>
    <n v="23"/>
    <n v="15"/>
    <n v="7"/>
    <n v="6"/>
    <n v="26"/>
    <n v="20"/>
    <n v="8"/>
    <n v="10"/>
    <n v="7"/>
    <n v="17"/>
    <n v="19"/>
    <n v="0"/>
    <n v="8"/>
    <n v="7"/>
    <n v="17"/>
    <n v="28"/>
    <n v="65"/>
    <n v="31"/>
    <n v="42"/>
    <n v="38"/>
    <n v="39"/>
    <n v="30"/>
    <n v="15"/>
    <n v="8"/>
    <n v="50"/>
    <n v="36"/>
    <n v="20"/>
    <n v="12"/>
    <n v="1"/>
    <n v="1"/>
    <n v="6"/>
    <n v="4"/>
    <n v="3"/>
    <n v="2"/>
    <n v="0"/>
    <n v="0"/>
    <n v="10"/>
    <n v="7"/>
    <n v="4"/>
    <n v="0"/>
    <n v="0"/>
    <n v="0"/>
    <n v="0"/>
    <n v="0"/>
    <n v="0"/>
    <n v="0"/>
    <n v="0"/>
    <n v="0"/>
    <n v="2"/>
    <n v="0"/>
    <n v="0"/>
    <n v="0"/>
    <n v="0"/>
    <n v="0"/>
    <n v="43"/>
    <n v="39"/>
    <n v="14"/>
    <n v="11"/>
    <n v="0"/>
    <n v="0"/>
    <n v="111"/>
    <n v="86"/>
    <n v="41"/>
    <n v="25"/>
    <n v="1"/>
    <n v="1"/>
    <n v="108"/>
    <n v="86"/>
    <n v="70"/>
    <n v="25"/>
    <n v="95"/>
    <n v="77"/>
    <n v="44"/>
    <n v="50"/>
    <n v="67"/>
    <n v="117"/>
    <n v="3"/>
    <n v="11"/>
    <n v="18"/>
    <n v="0"/>
    <n v="18"/>
    <n v="4"/>
    <n v="3"/>
    <n v="3"/>
    <n v="0"/>
    <n v="3"/>
    <n v="0"/>
    <n v="0"/>
    <n v="0"/>
    <n v="0"/>
    <n v="0"/>
    <n v="6"/>
    <n v="7"/>
    <n v="3"/>
    <n v="0"/>
    <n v="3"/>
    <n v="0"/>
    <n v="0"/>
    <n v="0"/>
    <n v="0"/>
    <n v="0"/>
    <n v="47"/>
    <n v="36"/>
    <n v="22"/>
    <n v="5"/>
    <n v="27"/>
    <n v="45"/>
    <n v="9"/>
    <n v="54"/>
    <n v="2"/>
    <n v="0"/>
    <n v="2"/>
    <n v="42"/>
    <n v="1"/>
    <n v="43"/>
    <n v="28"/>
    <n v="1"/>
    <n v="0"/>
    <n v="1"/>
    <n v="50"/>
    <n v="7"/>
    <n v="57"/>
    <n v="20"/>
    <n v="0"/>
    <n v="20"/>
    <n v="7"/>
    <n v="3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32"/>
    <n v="7"/>
    <n v="30"/>
    <n v="2"/>
    <n v="0"/>
    <n v="2"/>
    <n v="237"/>
    <n v="180"/>
    <n v="164"/>
    <n v="97"/>
    <n v="261"/>
    <n v="25"/>
    <n v="20"/>
    <n v="10"/>
    <n v="9"/>
    <n v="1"/>
    <n v="1"/>
    <n v="0"/>
    <n v="0"/>
    <n v="0"/>
    <n v="0"/>
    <n v="0"/>
    <n v="0"/>
    <n v="25"/>
    <n v="17"/>
    <n v="14"/>
    <n v="7"/>
    <n v="0"/>
    <n v="0"/>
    <n v="0"/>
    <n v="0"/>
    <n v="1"/>
    <n v="0"/>
    <n v="0"/>
    <n v="0"/>
    <n v="40"/>
    <n v="37"/>
    <n v="11"/>
    <n v="6"/>
    <n v="0"/>
    <n v="0"/>
    <n v="14"/>
    <n v="10"/>
    <n v="4"/>
    <n v="3"/>
    <n v="0"/>
    <n v="0"/>
    <n v="2"/>
    <n v="1"/>
    <n v="1"/>
    <n v="0"/>
    <n v="0"/>
    <n v="0"/>
    <n v="0"/>
    <n v="0"/>
    <n v="0"/>
    <n v="0"/>
    <n v="0"/>
    <n v="0"/>
    <n v="5"/>
    <n v="1"/>
    <n v="0"/>
    <n v="0"/>
    <n v="0"/>
    <n v="0"/>
    <n v="111"/>
    <n v="86"/>
    <n v="41"/>
    <n v="25"/>
    <n v="1"/>
    <n v="1"/>
  </r>
  <r>
    <x v="24"/>
    <n v="214"/>
    <n v="144"/>
    <n v="0.1"/>
    <n v="220"/>
    <n v="14"/>
    <n v="10"/>
    <n v="2"/>
    <n v="11"/>
    <n v="2"/>
    <n v="0"/>
    <n v="0"/>
    <n v="0"/>
    <n v="4"/>
    <n v="3"/>
    <n v="0"/>
    <n v="3"/>
    <n v="9"/>
    <n v="3"/>
    <n v="3"/>
    <n v="2"/>
    <n v="20"/>
    <n v="25"/>
    <n v="23"/>
    <n v="9"/>
    <n v="1"/>
    <n v="1"/>
    <n v="0"/>
    <n v="0"/>
    <n v="0"/>
    <n v="0"/>
    <n v="0"/>
    <n v="0"/>
    <n v="10"/>
    <n v="5"/>
    <n v="6"/>
    <n v="0"/>
    <n v="9"/>
    <n v="9"/>
    <n v="1"/>
    <n v="5"/>
    <n v="13"/>
    <n v="9"/>
    <n v="0"/>
    <n v="0"/>
    <n v="0"/>
    <n v="0"/>
    <n v="13"/>
    <n v="1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29"/>
    <n v="23"/>
    <n v="0"/>
    <n v="0"/>
    <n v="0"/>
    <n v="0"/>
    <n v="28"/>
    <n v="19"/>
    <n v="12"/>
    <n v="20"/>
    <n v="32"/>
    <n v="28"/>
    <n v="23"/>
    <n v="22"/>
    <n v="6"/>
    <n v="28"/>
    <n v="0"/>
    <n v="0"/>
    <n v="0"/>
    <n v="0"/>
    <n v="0"/>
    <n v="2"/>
    <n v="3"/>
    <n v="1"/>
    <n v="0"/>
    <n v="1"/>
    <n v="0"/>
    <n v="0"/>
    <n v="0"/>
    <n v="0"/>
    <n v="0"/>
    <n v="8"/>
    <n v="8"/>
    <n v="0"/>
    <n v="2"/>
    <n v="2"/>
    <n v="0"/>
    <n v="0"/>
    <n v="0"/>
    <n v="0"/>
    <n v="0"/>
    <n v="3"/>
    <n v="3"/>
    <n v="0"/>
    <n v="2"/>
    <n v="2"/>
    <n v="4"/>
    <n v="2"/>
    <n v="6"/>
    <n v="0"/>
    <n v="0"/>
    <n v="0"/>
    <n v="14"/>
    <n v="4"/>
    <n v="18"/>
    <n v="31"/>
    <n v="4"/>
    <n v="0"/>
    <n v="4"/>
    <n v="16"/>
    <n v="4"/>
    <n v="20"/>
    <n v="7"/>
    <n v="0"/>
    <n v="7"/>
    <n v="0"/>
    <n v="0"/>
    <n v="0"/>
    <n v="1"/>
    <n v="0"/>
    <n v="1"/>
    <n v="0"/>
    <n v="0"/>
    <n v="0"/>
    <n v="0"/>
    <n v="0"/>
    <n v="0"/>
    <n v="0"/>
    <n v="0"/>
    <n v="7"/>
    <n v="2"/>
    <n v="3"/>
    <n v="0"/>
    <n v="3"/>
    <n v="0"/>
    <n v="0"/>
    <n v="0"/>
    <n v="0"/>
    <n v="0"/>
    <n v="0"/>
    <n v="0"/>
    <n v="0"/>
    <n v="0"/>
    <n v="0"/>
    <n v="62"/>
    <n v="25"/>
    <n v="54"/>
    <n v="22"/>
    <n v="32"/>
    <n v="30"/>
    <n v="62"/>
    <n v="0"/>
    <n v="0"/>
    <n v="0"/>
    <n v="0"/>
    <n v="0"/>
    <n v="2"/>
    <n v="3"/>
    <n v="0"/>
    <n v="0"/>
    <n v="0"/>
    <n v="0"/>
    <n v="0"/>
    <n v="0"/>
    <n v="0"/>
    <n v="0"/>
    <n v="0"/>
    <n v="0"/>
    <n v="6"/>
    <n v="5"/>
    <n v="0"/>
    <n v="0"/>
    <n v="0"/>
    <n v="0"/>
    <n v="0"/>
    <n v="0"/>
    <n v="0"/>
    <n v="0"/>
    <n v="0"/>
    <n v="0"/>
    <n v="11"/>
    <n v="9"/>
    <n v="0"/>
    <n v="0"/>
    <n v="0"/>
    <n v="0"/>
    <n v="1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"/>
    <n v="23"/>
    <n v="0"/>
    <n v="0"/>
    <n v="0"/>
    <n v="0"/>
  </r>
  <r>
    <x v="25"/>
    <n v="53"/>
    <n v="42"/>
    <n v="0"/>
    <n v="68"/>
    <n v="38"/>
    <n v="7"/>
    <n v="3"/>
    <n v="13"/>
    <n v="34"/>
    <n v="6"/>
    <n v="3"/>
    <n v="8"/>
    <n v="108"/>
    <n v="6"/>
    <n v="11"/>
    <n v="54"/>
    <n v="199"/>
    <n v="7"/>
    <n v="22"/>
    <n v="68"/>
    <n v="113"/>
    <n v="4"/>
    <n v="7"/>
    <n v="36"/>
    <n v="38"/>
    <n v="4"/>
    <n v="10"/>
    <n v="10"/>
    <n v="6"/>
    <n v="6"/>
    <n v="2"/>
    <n v="7"/>
    <n v="116"/>
    <n v="0"/>
    <n v="15"/>
    <n v="26"/>
    <n v="94"/>
    <n v="15"/>
    <n v="49"/>
    <n v="36"/>
    <n v="214"/>
    <n v="18"/>
    <n v="0"/>
    <n v="0"/>
    <n v="0"/>
    <n v="0"/>
    <n v="83"/>
    <n v="0"/>
    <n v="0"/>
    <n v="0"/>
    <n v="0"/>
    <n v="0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158"/>
    <n v="7"/>
    <n v="0"/>
    <n v="0"/>
    <n v="0"/>
    <n v="0"/>
    <n v="488"/>
    <n v="25"/>
    <n v="0"/>
    <n v="0"/>
    <n v="0"/>
    <n v="0"/>
    <n v="470"/>
    <n v="26"/>
    <n v="77"/>
    <n v="147"/>
    <n v="224"/>
    <n v="91"/>
    <n v="15"/>
    <n v="16"/>
    <n v="48"/>
    <n v="64"/>
    <n v="9"/>
    <n v="0"/>
    <n v="3"/>
    <n v="2"/>
    <n v="5"/>
    <n v="78"/>
    <n v="2"/>
    <n v="17"/>
    <n v="21"/>
    <n v="38"/>
    <n v="15"/>
    <n v="3"/>
    <n v="3"/>
    <n v="6"/>
    <n v="9"/>
    <n v="0"/>
    <n v="0"/>
    <n v="0"/>
    <n v="0"/>
    <n v="0"/>
    <n v="1"/>
    <n v="2"/>
    <n v="0"/>
    <n v="14"/>
    <n v="14"/>
    <n v="82"/>
    <n v="7"/>
    <n v="6"/>
    <n v="20"/>
    <n v="26"/>
    <n v="11"/>
    <n v="1"/>
    <n v="12"/>
    <n v="2"/>
    <n v="0"/>
    <n v="2"/>
    <n v="11"/>
    <n v="2"/>
    <n v="13"/>
    <n v="32"/>
    <n v="2"/>
    <n v="0"/>
    <n v="2"/>
    <n v="18"/>
    <n v="0"/>
    <n v="18"/>
    <n v="6"/>
    <n v="0"/>
    <n v="6"/>
    <n v="2"/>
    <n v="0"/>
    <n v="2"/>
    <n v="0"/>
    <n v="0"/>
    <n v="0"/>
    <n v="0"/>
    <n v="0"/>
    <n v="0"/>
    <n v="0"/>
    <n v="0"/>
    <n v="0"/>
    <n v="0"/>
    <n v="0"/>
    <n v="23"/>
    <n v="0"/>
    <n v="7"/>
    <n v="11"/>
    <n v="18"/>
    <n v="0"/>
    <n v="0"/>
    <n v="0"/>
    <n v="0"/>
    <n v="0"/>
    <n v="0"/>
    <n v="0"/>
    <n v="0"/>
    <n v="0"/>
    <n v="0"/>
    <n v="56"/>
    <n v="27"/>
    <n v="8"/>
    <n v="29"/>
    <n v="16"/>
    <n v="28"/>
    <n v="44"/>
    <n v="667"/>
    <n v="47"/>
    <n v="99"/>
    <n v="219"/>
    <n v="318"/>
    <n v="16"/>
    <n v="8"/>
    <n v="0"/>
    <n v="0"/>
    <n v="0"/>
    <n v="0"/>
    <n v="2"/>
    <n v="1"/>
    <n v="0"/>
    <n v="0"/>
    <n v="0"/>
    <n v="0"/>
    <n v="102"/>
    <n v="8"/>
    <n v="0"/>
    <n v="0"/>
    <n v="0"/>
    <n v="0"/>
    <n v="78"/>
    <n v="1"/>
    <n v="0"/>
    <n v="0"/>
    <n v="0"/>
    <n v="0"/>
    <n v="241"/>
    <n v="7"/>
    <n v="0"/>
    <n v="0"/>
    <n v="0"/>
    <n v="0"/>
    <n v="39"/>
    <n v="0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488"/>
    <n v="25"/>
    <n v="0"/>
    <n v="0"/>
    <n v="0"/>
    <n v="0"/>
  </r>
  <r>
    <x v="26"/>
    <n v="500"/>
    <n v="53"/>
    <n v="0"/>
    <n v="286"/>
    <n v="1866"/>
    <n v="1005"/>
    <n v="941"/>
    <n v="335"/>
    <n v="568"/>
    <n v="187"/>
    <n v="368"/>
    <n v="155"/>
    <n v="2193"/>
    <n v="943"/>
    <n v="1112"/>
    <n v="679"/>
    <n v="1141"/>
    <n v="457"/>
    <n v="595"/>
    <n v="499"/>
    <n v="467"/>
    <n v="210"/>
    <n v="247"/>
    <n v="202"/>
    <n v="793"/>
    <n v="374"/>
    <n v="372"/>
    <n v="312"/>
    <n v="968"/>
    <n v="485"/>
    <n v="505"/>
    <n v="707"/>
    <n v="1853"/>
    <n v="864"/>
    <n v="1009"/>
    <n v="760"/>
    <n v="1134"/>
    <n v="556"/>
    <n v="598"/>
    <n v="386"/>
    <n v="2367"/>
    <n v="1116"/>
    <n v="773"/>
    <n v="365"/>
    <n v="0"/>
    <n v="0"/>
    <n v="63"/>
    <n v="32"/>
    <n v="10"/>
    <n v="4"/>
    <n v="0"/>
    <n v="0"/>
    <n v="164"/>
    <n v="101"/>
    <n v="69"/>
    <n v="23"/>
    <n v="0"/>
    <n v="0"/>
    <n v="1"/>
    <n v="0"/>
    <n v="14"/>
    <n v="4"/>
    <n v="0"/>
    <n v="0"/>
    <n v="37"/>
    <n v="15"/>
    <n v="18"/>
    <n v="13"/>
    <n v="0"/>
    <n v="0"/>
    <n v="424"/>
    <n v="202"/>
    <n v="147"/>
    <n v="58"/>
    <n v="0"/>
    <n v="0"/>
    <n v="3056"/>
    <n v="1466"/>
    <n v="1031"/>
    <n v="467"/>
    <n v="0"/>
    <n v="0"/>
    <n v="6465"/>
    <n v="3006"/>
    <n v="3244"/>
    <n v="2231"/>
    <n v="5475"/>
    <n v="1961"/>
    <n v="940"/>
    <n v="1069"/>
    <n v="925"/>
    <n v="1994"/>
    <n v="494"/>
    <n v="239"/>
    <n v="263"/>
    <n v="216"/>
    <n v="479"/>
    <n v="304"/>
    <n v="126"/>
    <n v="188"/>
    <n v="137"/>
    <n v="325"/>
    <n v="213"/>
    <n v="93"/>
    <n v="117"/>
    <n v="49"/>
    <n v="166"/>
    <n v="112"/>
    <n v="48"/>
    <n v="80"/>
    <n v="38"/>
    <n v="118"/>
    <n v="526"/>
    <n v="228"/>
    <n v="260"/>
    <n v="183"/>
    <n v="443"/>
    <n v="908"/>
    <n v="401"/>
    <n v="526"/>
    <n v="256"/>
    <n v="782"/>
    <n v="490"/>
    <n v="112"/>
    <n v="602"/>
    <n v="171"/>
    <n v="7"/>
    <n v="178"/>
    <n v="2291"/>
    <n v="240"/>
    <n v="2531"/>
    <n v="12"/>
    <n v="156"/>
    <n v="38"/>
    <n v="194"/>
    <n v="467"/>
    <n v="68"/>
    <n v="535"/>
    <n v="420"/>
    <n v="11"/>
    <n v="431"/>
    <n v="103"/>
    <n v="24"/>
    <n v="127"/>
    <n v="34"/>
    <n v="6"/>
    <n v="40"/>
    <n v="402"/>
    <n v="41"/>
    <n v="443"/>
    <n v="291"/>
    <n v="140"/>
    <n v="130"/>
    <n v="91"/>
    <n v="221"/>
    <n v="329"/>
    <n v="136"/>
    <n v="153"/>
    <n v="92"/>
    <n v="245"/>
    <n v="214"/>
    <n v="106"/>
    <n v="93"/>
    <n v="58"/>
    <n v="151"/>
    <n v="144"/>
    <n v="63"/>
    <n v="67"/>
    <n v="43"/>
    <n v="110"/>
    <n v="1909"/>
    <n v="13"/>
    <n v="881"/>
    <n v="12"/>
    <n v="951"/>
    <n v="569"/>
    <n v="1520"/>
    <n v="8096"/>
    <n v="3755"/>
    <n v="4353"/>
    <n v="3182"/>
    <n v="7535"/>
    <n v="252"/>
    <n v="165"/>
    <n v="105"/>
    <n v="54"/>
    <n v="0"/>
    <n v="0"/>
    <n v="101"/>
    <n v="39"/>
    <n v="27"/>
    <n v="15"/>
    <n v="0"/>
    <n v="0"/>
    <n v="1408"/>
    <n v="747"/>
    <n v="464"/>
    <n v="224"/>
    <n v="0"/>
    <n v="0"/>
    <n v="73"/>
    <n v="22"/>
    <n v="57"/>
    <n v="16"/>
    <n v="0"/>
    <n v="0"/>
    <n v="410"/>
    <n v="161"/>
    <n v="151"/>
    <n v="61"/>
    <n v="0"/>
    <n v="0"/>
    <n v="477"/>
    <n v="211"/>
    <n v="67"/>
    <n v="22"/>
    <n v="0"/>
    <n v="0"/>
    <n v="74"/>
    <n v="35"/>
    <n v="34"/>
    <n v="12"/>
    <n v="0"/>
    <n v="0"/>
    <n v="19"/>
    <n v="4"/>
    <n v="48"/>
    <n v="21"/>
    <n v="0"/>
    <n v="0"/>
    <n v="242"/>
    <n v="82"/>
    <n v="78"/>
    <n v="42"/>
    <n v="0"/>
    <n v="0"/>
    <n v="3056"/>
    <n v="1466"/>
    <n v="1031"/>
    <n v="467"/>
    <n v="0"/>
    <n v="0"/>
  </r>
  <r>
    <x v="27"/>
    <n v="366138"/>
    <n v="131714"/>
    <n v="87.2"/>
    <n v="348279"/>
    <n v="36"/>
    <n v="14"/>
    <n v="10"/>
    <n v="18"/>
    <n v="21"/>
    <n v="5"/>
    <n v="11"/>
    <n v="23"/>
    <n v="273"/>
    <n v="23"/>
    <n v="133"/>
    <n v="162"/>
    <n v="110"/>
    <n v="15"/>
    <n v="56"/>
    <n v="75"/>
    <n v="3"/>
    <n v="1"/>
    <n v="1"/>
    <n v="0"/>
    <n v="11"/>
    <n v="1"/>
    <n v="1"/>
    <n v="2"/>
    <n v="68"/>
    <n v="7"/>
    <n v="44"/>
    <n v="43"/>
    <n v="329"/>
    <n v="48"/>
    <n v="120"/>
    <n v="186"/>
    <n v="198"/>
    <n v="26"/>
    <n v="96"/>
    <n v="118"/>
    <n v="474"/>
    <n v="32"/>
    <n v="61"/>
    <n v="40"/>
    <n v="0"/>
    <n v="0"/>
    <n v="2"/>
    <n v="0"/>
    <n v="0"/>
    <n v="0"/>
    <n v="0"/>
    <n v="0"/>
    <n v="8"/>
    <n v="0"/>
    <n v="2"/>
    <n v="1"/>
    <n v="0"/>
    <n v="0"/>
    <n v="0"/>
    <n v="0"/>
    <n v="0"/>
    <n v="0"/>
    <n v="0"/>
    <n v="0"/>
    <n v="0"/>
    <n v="0"/>
    <n v="0"/>
    <n v="0"/>
    <n v="0"/>
    <n v="0"/>
    <n v="3"/>
    <n v="0"/>
    <n v="37"/>
    <n v="14"/>
    <n v="0"/>
    <n v="0"/>
    <n v="487"/>
    <n v="32"/>
    <n v="100"/>
    <n v="55"/>
    <n v="0"/>
    <n v="0"/>
    <n v="821"/>
    <n v="111"/>
    <n v="363"/>
    <n v="513"/>
    <n v="876"/>
    <n v="87"/>
    <n v="15"/>
    <n v="56"/>
    <n v="51"/>
    <n v="107"/>
    <n v="57"/>
    <n v="3"/>
    <n v="31"/>
    <n v="31"/>
    <n v="62"/>
    <n v="1"/>
    <n v="0"/>
    <n v="0"/>
    <n v="1"/>
    <n v="1"/>
    <n v="1"/>
    <n v="0"/>
    <n v="0"/>
    <n v="0"/>
    <n v="0"/>
    <n v="2"/>
    <n v="0"/>
    <n v="1"/>
    <n v="0"/>
    <n v="1"/>
    <n v="1"/>
    <n v="1"/>
    <n v="0"/>
    <n v="0"/>
    <n v="0"/>
    <n v="79"/>
    <n v="10"/>
    <n v="21"/>
    <n v="31"/>
    <n v="52"/>
    <n v="43"/>
    <n v="6"/>
    <n v="49"/>
    <n v="9"/>
    <n v="0"/>
    <n v="9"/>
    <n v="71"/>
    <n v="7"/>
    <n v="78"/>
    <n v="24"/>
    <n v="0"/>
    <n v="0"/>
    <n v="0"/>
    <n v="0"/>
    <n v="0"/>
    <n v="0"/>
    <n v="0"/>
    <n v="0"/>
    <n v="0"/>
    <n v="0"/>
    <n v="0"/>
    <n v="0"/>
    <n v="2"/>
    <n v="0"/>
    <n v="2"/>
    <n v="2"/>
    <n v="0"/>
    <n v="2"/>
    <n v="48"/>
    <n v="5"/>
    <n v="17"/>
    <n v="33"/>
    <n v="50"/>
    <n v="28"/>
    <n v="5"/>
    <n v="12"/>
    <n v="18"/>
    <n v="30"/>
    <n v="21"/>
    <n v="3"/>
    <n v="9"/>
    <n v="13"/>
    <n v="22"/>
    <n v="17"/>
    <n v="3"/>
    <n v="3"/>
    <n v="11"/>
    <n v="14"/>
    <n v="572"/>
    <n v="18"/>
    <n v="93"/>
    <n v="21"/>
    <n v="192"/>
    <n v="405"/>
    <n v="597"/>
    <n v="363"/>
    <n v="31"/>
    <n v="239"/>
    <n v="147"/>
    <n v="386"/>
    <n v="35"/>
    <n v="10"/>
    <n v="25"/>
    <n v="16"/>
    <n v="0"/>
    <n v="0"/>
    <n v="11"/>
    <n v="2"/>
    <n v="6"/>
    <n v="3"/>
    <n v="0"/>
    <n v="0"/>
    <n v="435"/>
    <n v="19"/>
    <n v="61"/>
    <n v="33"/>
    <n v="0"/>
    <n v="0"/>
    <n v="1"/>
    <n v="0"/>
    <n v="0"/>
    <n v="0"/>
    <n v="0"/>
    <n v="0"/>
    <n v="4"/>
    <n v="1"/>
    <n v="2"/>
    <n v="0"/>
    <n v="0"/>
    <n v="0"/>
    <n v="0"/>
    <n v="0"/>
    <n v="0"/>
    <n v="0"/>
    <n v="0"/>
    <n v="0"/>
    <n v="1"/>
    <n v="0"/>
    <n v="0"/>
    <n v="0"/>
    <n v="0"/>
    <n v="0"/>
    <n v="0"/>
    <n v="0"/>
    <n v="2"/>
    <n v="0"/>
    <n v="0"/>
    <n v="0"/>
    <n v="0"/>
    <n v="0"/>
    <n v="4"/>
    <n v="3"/>
    <n v="0"/>
    <n v="0"/>
    <n v="487"/>
    <n v="32"/>
    <n v="100"/>
    <n v="55"/>
    <n v="0"/>
    <n v="0"/>
  </r>
  <r>
    <x v="28"/>
    <n v="9817"/>
    <n v="4738"/>
    <n v="3.1"/>
    <n v="8822"/>
    <n v="1102"/>
    <n v="896"/>
    <n v="399"/>
    <n v="187"/>
    <n v="537"/>
    <n v="430"/>
    <n v="164"/>
    <n v="124"/>
    <n v="998"/>
    <n v="683"/>
    <n v="364"/>
    <n v="182"/>
    <n v="755"/>
    <n v="524"/>
    <n v="284"/>
    <n v="125"/>
    <n v="530"/>
    <n v="392"/>
    <n v="160"/>
    <n v="98"/>
    <n v="333"/>
    <n v="277"/>
    <n v="106"/>
    <n v="52"/>
    <n v="698"/>
    <n v="526"/>
    <n v="253"/>
    <n v="154"/>
    <n v="517"/>
    <n v="456"/>
    <n v="193"/>
    <n v="82"/>
    <n v="401"/>
    <n v="405"/>
    <n v="109"/>
    <n v="36"/>
    <n v="1610"/>
    <n v="1347"/>
    <n v="212"/>
    <n v="190"/>
    <n v="97"/>
    <n v="75"/>
    <n v="17"/>
    <n v="17"/>
    <n v="16"/>
    <n v="19"/>
    <n v="0"/>
    <n v="0"/>
    <n v="136"/>
    <n v="115"/>
    <n v="58"/>
    <n v="61"/>
    <n v="3"/>
    <n v="2"/>
    <n v="28"/>
    <n v="26"/>
    <n v="17"/>
    <n v="19"/>
    <n v="0"/>
    <n v="0"/>
    <n v="59"/>
    <n v="49"/>
    <n v="3"/>
    <n v="4"/>
    <n v="1"/>
    <n v="1"/>
    <n v="17"/>
    <n v="14"/>
    <n v="14"/>
    <n v="11"/>
    <n v="0"/>
    <n v="0"/>
    <n v="1867"/>
    <n v="1568"/>
    <n v="320"/>
    <n v="304"/>
    <n v="101"/>
    <n v="78"/>
    <n v="3072"/>
    <n v="2367"/>
    <n v="957"/>
    <n v="510"/>
    <n v="1467"/>
    <n v="878"/>
    <n v="710"/>
    <n v="314"/>
    <n v="176"/>
    <n v="490"/>
    <n v="454"/>
    <n v="375"/>
    <n v="182"/>
    <n v="92"/>
    <n v="274"/>
    <n v="195"/>
    <n v="150"/>
    <n v="88"/>
    <n v="43"/>
    <n v="131"/>
    <n v="114"/>
    <n v="77"/>
    <n v="50"/>
    <n v="29"/>
    <n v="79"/>
    <n v="144"/>
    <n v="113"/>
    <n v="59"/>
    <n v="28"/>
    <n v="87"/>
    <n v="250"/>
    <n v="189"/>
    <n v="93"/>
    <n v="46"/>
    <n v="139"/>
    <n v="764"/>
    <n v="608"/>
    <n v="289"/>
    <n v="116"/>
    <n v="405"/>
    <n v="377"/>
    <n v="84"/>
    <n v="461"/>
    <n v="189"/>
    <n v="7"/>
    <n v="196"/>
    <n v="1829"/>
    <n v="367"/>
    <n v="2196"/>
    <n v="13"/>
    <n v="196"/>
    <n v="32"/>
    <n v="228"/>
    <n v="1041"/>
    <n v="255"/>
    <n v="1296"/>
    <n v="53"/>
    <n v="0"/>
    <n v="53"/>
    <n v="21"/>
    <n v="0"/>
    <n v="21"/>
    <n v="60"/>
    <n v="10"/>
    <n v="70"/>
    <n v="65"/>
    <n v="3"/>
    <n v="68"/>
    <n v="222"/>
    <n v="149"/>
    <n v="71"/>
    <n v="40"/>
    <n v="111"/>
    <n v="229"/>
    <n v="174"/>
    <n v="66"/>
    <n v="35"/>
    <n v="101"/>
    <n v="131"/>
    <n v="85"/>
    <n v="43"/>
    <n v="29"/>
    <n v="72"/>
    <n v="133"/>
    <n v="106"/>
    <n v="42"/>
    <n v="18"/>
    <n v="60"/>
    <n v="348"/>
    <n v="21"/>
    <n v="269"/>
    <n v="17"/>
    <n v="104"/>
    <n v="40"/>
    <n v="144"/>
    <n v="4808"/>
    <n v="3806"/>
    <n v="1706"/>
    <n v="878"/>
    <n v="2584"/>
    <n v="140"/>
    <n v="137"/>
    <n v="21"/>
    <n v="18"/>
    <n v="1"/>
    <n v="1"/>
    <n v="87"/>
    <n v="79"/>
    <n v="10"/>
    <n v="11"/>
    <n v="0"/>
    <n v="0"/>
    <n v="949"/>
    <n v="758"/>
    <n v="130"/>
    <n v="122"/>
    <n v="52"/>
    <n v="40"/>
    <n v="97"/>
    <n v="86"/>
    <n v="31"/>
    <n v="38"/>
    <n v="9"/>
    <n v="6"/>
    <n v="516"/>
    <n v="434"/>
    <n v="110"/>
    <n v="100"/>
    <n v="37"/>
    <n v="29"/>
    <n v="35"/>
    <n v="34"/>
    <n v="3"/>
    <n v="3"/>
    <n v="2"/>
    <n v="2"/>
    <n v="18"/>
    <n v="18"/>
    <n v="0"/>
    <n v="0"/>
    <n v="0"/>
    <n v="0"/>
    <n v="18"/>
    <n v="18"/>
    <n v="0"/>
    <n v="0"/>
    <n v="0"/>
    <n v="0"/>
    <n v="7"/>
    <n v="4"/>
    <n v="15"/>
    <n v="12"/>
    <n v="0"/>
    <n v="0"/>
    <n v="1867"/>
    <n v="1568"/>
    <n v="320"/>
    <n v="304"/>
    <n v="101"/>
    <n v="78"/>
  </r>
  <r>
    <x v="29"/>
    <n v="5203"/>
    <n v="3898"/>
    <n v="2.6"/>
    <n v="2904"/>
    <n v="5052"/>
    <n v="2448"/>
    <n v="1444"/>
    <n v="3237"/>
    <n v="568"/>
    <n v="251"/>
    <n v="126"/>
    <n v="341"/>
    <n v="4565"/>
    <n v="2036"/>
    <n v="956"/>
    <n v="3091"/>
    <n v="2422"/>
    <n v="938"/>
    <n v="769"/>
    <n v="1638"/>
    <n v="371"/>
    <n v="201"/>
    <n v="111"/>
    <n v="204"/>
    <n v="151"/>
    <n v="98"/>
    <n v="22"/>
    <n v="104"/>
    <n v="923"/>
    <n v="514"/>
    <n v="120"/>
    <n v="773"/>
    <n v="4061"/>
    <n v="2203"/>
    <n v="753"/>
    <n v="3170"/>
    <n v="2838"/>
    <n v="1354"/>
    <n v="875"/>
    <n v="1610"/>
    <n v="5226"/>
    <n v="3170"/>
    <n v="323"/>
    <n v="182"/>
    <n v="137"/>
    <n v="103"/>
    <n v="72"/>
    <n v="40"/>
    <n v="0"/>
    <n v="0"/>
    <n v="0"/>
    <n v="0"/>
    <n v="155"/>
    <n v="89"/>
    <n v="6"/>
    <n v="4"/>
    <n v="3"/>
    <n v="2"/>
    <n v="2"/>
    <n v="0"/>
    <n v="0"/>
    <n v="0"/>
    <n v="0"/>
    <n v="0"/>
    <n v="22"/>
    <n v="3"/>
    <n v="0"/>
    <n v="0"/>
    <n v="0"/>
    <n v="0"/>
    <n v="400"/>
    <n v="203"/>
    <n v="41"/>
    <n v="25"/>
    <n v="37"/>
    <n v="8"/>
    <n v="5877"/>
    <n v="3505"/>
    <n v="370"/>
    <n v="211"/>
    <n v="177"/>
    <n v="113"/>
    <n v="16014"/>
    <n v="7722"/>
    <n v="3516"/>
    <n v="11323"/>
    <n v="14839"/>
    <n v="1095"/>
    <n v="511"/>
    <n v="260"/>
    <n v="734"/>
    <n v="994"/>
    <n v="229"/>
    <n v="102"/>
    <n v="48"/>
    <n v="129"/>
    <n v="177"/>
    <n v="68"/>
    <n v="29"/>
    <n v="23"/>
    <n v="33"/>
    <n v="56"/>
    <n v="69"/>
    <n v="23"/>
    <n v="19"/>
    <n v="55"/>
    <n v="74"/>
    <n v="37"/>
    <n v="15"/>
    <n v="5"/>
    <n v="28"/>
    <n v="33"/>
    <n v="168"/>
    <n v="85"/>
    <n v="41"/>
    <n v="131"/>
    <n v="172"/>
    <n v="3271"/>
    <n v="1556"/>
    <n v="1264"/>
    <n v="1735"/>
    <n v="2999"/>
    <n v="1086"/>
    <n v="205"/>
    <n v="1291"/>
    <n v="66"/>
    <n v="4"/>
    <n v="70"/>
    <n v="3711"/>
    <n v="400"/>
    <n v="4111"/>
    <n v="7"/>
    <n v="111"/>
    <n v="8"/>
    <n v="119"/>
    <n v="1803"/>
    <n v="288"/>
    <n v="2091"/>
    <n v="964"/>
    <n v="63"/>
    <n v="1027"/>
    <n v="211"/>
    <n v="42"/>
    <n v="253"/>
    <n v="137"/>
    <n v="23"/>
    <n v="160"/>
    <n v="831"/>
    <n v="90"/>
    <n v="921"/>
    <n v="211"/>
    <n v="44"/>
    <n v="63"/>
    <n v="103"/>
    <n v="166"/>
    <n v="55"/>
    <n v="10"/>
    <n v="17"/>
    <n v="39"/>
    <n v="56"/>
    <n v="67"/>
    <n v="35"/>
    <n v="14"/>
    <n v="46"/>
    <n v="60"/>
    <n v="55"/>
    <n v="20"/>
    <n v="13"/>
    <n v="31"/>
    <n v="44"/>
    <n v="2852"/>
    <n v="8"/>
    <n v="1304"/>
    <n v="8"/>
    <n v="604"/>
    <n v="1765"/>
    <n v="2369"/>
    <n v="17711"/>
    <n v="8630"/>
    <n v="4465"/>
    <n v="12184"/>
    <n v="16649"/>
    <n v="305"/>
    <n v="239"/>
    <n v="26"/>
    <n v="13"/>
    <n v="16"/>
    <n v="12"/>
    <n v="50"/>
    <n v="28"/>
    <n v="2"/>
    <n v="0"/>
    <n v="3"/>
    <n v="0"/>
    <n v="1788"/>
    <n v="1092"/>
    <n v="110"/>
    <n v="66"/>
    <n v="57"/>
    <n v="41"/>
    <n v="57"/>
    <n v="33"/>
    <n v="0"/>
    <n v="0"/>
    <n v="3"/>
    <n v="3"/>
    <n v="1697"/>
    <n v="1005"/>
    <n v="93"/>
    <n v="59"/>
    <n v="46"/>
    <n v="27"/>
    <n v="1143"/>
    <n v="635"/>
    <n v="74"/>
    <n v="40"/>
    <n v="25"/>
    <n v="13"/>
    <n v="249"/>
    <n v="156"/>
    <n v="8"/>
    <n v="3"/>
    <n v="5"/>
    <n v="2"/>
    <n v="44"/>
    <n v="16"/>
    <n v="2"/>
    <n v="2"/>
    <n v="0"/>
    <n v="0"/>
    <n v="544"/>
    <n v="301"/>
    <n v="55"/>
    <n v="28"/>
    <n v="22"/>
    <n v="15"/>
    <n v="5877"/>
    <n v="3505"/>
    <n v="370"/>
    <n v="211"/>
    <n v="177"/>
    <n v="113"/>
  </r>
  <r>
    <x v="30"/>
    <n v="19114"/>
    <n v="9250"/>
    <n v="6.1"/>
    <n v="16769"/>
    <n v="23"/>
    <n v="7"/>
    <n v="19"/>
    <n v="16"/>
    <n v="12"/>
    <n v="3"/>
    <n v="17"/>
    <n v="11"/>
    <n v="17"/>
    <n v="5"/>
    <n v="14"/>
    <n v="13"/>
    <n v="6"/>
    <n v="3"/>
    <n v="9"/>
    <n v="9"/>
    <n v="57"/>
    <n v="19"/>
    <n v="39"/>
    <n v="29"/>
    <n v="19"/>
    <n v="8"/>
    <n v="18"/>
    <n v="12"/>
    <n v="13"/>
    <n v="6"/>
    <n v="10"/>
    <n v="17"/>
    <n v="8"/>
    <n v="5"/>
    <n v="5"/>
    <n v="6"/>
    <n v="0"/>
    <n v="0"/>
    <n v="0"/>
    <n v="0"/>
    <n v="18"/>
    <n v="9"/>
    <n v="13"/>
    <n v="3"/>
    <n v="9"/>
    <n v="2"/>
    <n v="6"/>
    <n v="3"/>
    <n v="8"/>
    <n v="2"/>
    <n v="5"/>
    <n v="1"/>
    <n v="9"/>
    <n v="2"/>
    <n v="3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"/>
    <n v="14"/>
    <n v="24"/>
    <n v="6"/>
    <n v="16"/>
    <n v="3"/>
    <n v="45"/>
    <n v="17"/>
    <n v="42"/>
    <n v="31"/>
    <n v="73"/>
    <n v="28"/>
    <n v="9"/>
    <n v="31"/>
    <n v="23"/>
    <n v="54"/>
    <n v="6"/>
    <n v="2"/>
    <n v="19"/>
    <n v="17"/>
    <n v="36"/>
    <n v="11"/>
    <n v="3"/>
    <n v="11"/>
    <n v="12"/>
    <n v="23"/>
    <n v="0"/>
    <n v="0"/>
    <n v="0"/>
    <n v="0"/>
    <n v="0"/>
    <n v="23"/>
    <n v="8"/>
    <n v="9"/>
    <n v="9"/>
    <n v="18"/>
    <n v="28"/>
    <n v="10"/>
    <n v="11"/>
    <n v="14"/>
    <n v="25"/>
    <n v="14"/>
    <n v="7"/>
    <n v="8"/>
    <n v="7"/>
    <n v="15"/>
    <n v="3"/>
    <n v="1"/>
    <n v="4"/>
    <n v="0"/>
    <n v="0"/>
    <n v="0"/>
    <n v="0"/>
    <n v="0"/>
    <n v="0"/>
    <n v="35"/>
    <n v="0"/>
    <n v="0"/>
    <n v="0"/>
    <n v="32"/>
    <n v="13"/>
    <n v="45"/>
    <n v="7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"/>
    <n v="30"/>
    <n v="5"/>
    <n v="31"/>
    <n v="9"/>
    <n v="11"/>
    <n v="20"/>
    <n v="135"/>
    <n v="51"/>
    <n v="122"/>
    <n v="102"/>
    <n v="224"/>
    <n v="1"/>
    <n v="1"/>
    <n v="2"/>
    <n v="2"/>
    <n v="1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22"/>
    <n v="9"/>
    <n v="12"/>
    <n v="2"/>
    <n v="8"/>
    <n v="1"/>
    <n v="9"/>
    <n v="3"/>
    <n v="10"/>
    <n v="2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"/>
    <n v="14"/>
    <n v="24"/>
    <n v="6"/>
    <n v="16"/>
    <n v="3"/>
  </r>
  <r>
    <x v="31"/>
    <n v="138"/>
    <n v="47"/>
    <n v="0"/>
    <n v="218"/>
    <n v="3704"/>
    <n v="1297"/>
    <n v="940"/>
    <n v="1912"/>
    <n v="446"/>
    <n v="126"/>
    <n v="167"/>
    <n v="291"/>
    <n v="18058"/>
    <n v="4171"/>
    <n v="7832"/>
    <n v="10332"/>
    <n v="13596"/>
    <n v="3045"/>
    <n v="6589"/>
    <n v="7310"/>
    <n v="1332"/>
    <n v="533"/>
    <n v="506"/>
    <n v="994"/>
    <n v="2049"/>
    <n v="955"/>
    <n v="527"/>
    <n v="1471"/>
    <n v="2140"/>
    <n v="775"/>
    <n v="649"/>
    <n v="1643"/>
    <n v="9638"/>
    <n v="2364"/>
    <n v="4607"/>
    <n v="6470"/>
    <n v="4719"/>
    <n v="2118"/>
    <n v="1326"/>
    <n v="2430"/>
    <n v="11031"/>
    <n v="3484"/>
    <n v="3054"/>
    <n v="818"/>
    <n v="236"/>
    <n v="61"/>
    <n v="51"/>
    <n v="17"/>
    <n v="12"/>
    <n v="2"/>
    <n v="1"/>
    <n v="0"/>
    <n v="253"/>
    <n v="70"/>
    <n v="40"/>
    <n v="13"/>
    <n v="9"/>
    <n v="1"/>
    <n v="1"/>
    <n v="0"/>
    <n v="3"/>
    <n v="1"/>
    <n v="2"/>
    <n v="0"/>
    <n v="8"/>
    <n v="2"/>
    <n v="1"/>
    <n v="0"/>
    <n v="0"/>
    <n v="0"/>
    <n v="1788"/>
    <n v="675"/>
    <n v="323"/>
    <n v="109"/>
    <n v="56"/>
    <n v="10"/>
    <n v="13132"/>
    <n v="4248"/>
    <n v="3433"/>
    <n v="943"/>
    <n v="304"/>
    <n v="72"/>
    <n v="46170"/>
    <n v="12566"/>
    <n v="19287"/>
    <n v="26917"/>
    <n v="46204"/>
    <n v="6682"/>
    <n v="1976"/>
    <n v="2731"/>
    <n v="4312"/>
    <n v="7043"/>
    <n v="1640"/>
    <n v="505"/>
    <n v="658"/>
    <n v="910"/>
    <n v="1568"/>
    <n v="123"/>
    <n v="43"/>
    <n v="55"/>
    <n v="63"/>
    <n v="118"/>
    <n v="459"/>
    <n v="109"/>
    <n v="128"/>
    <n v="297"/>
    <n v="425"/>
    <n v="30"/>
    <n v="9"/>
    <n v="14"/>
    <n v="16"/>
    <n v="30"/>
    <n v="162"/>
    <n v="51"/>
    <n v="70"/>
    <n v="124"/>
    <n v="194"/>
    <n v="416"/>
    <n v="125"/>
    <n v="200"/>
    <n v="214"/>
    <n v="414"/>
    <n v="2731"/>
    <n v="916"/>
    <n v="3647"/>
    <n v="452"/>
    <n v="15"/>
    <n v="467"/>
    <n v="8544"/>
    <n v="1045"/>
    <n v="9589"/>
    <n v="1"/>
    <n v="171"/>
    <n v="46"/>
    <n v="217"/>
    <n v="766"/>
    <n v="218"/>
    <n v="984"/>
    <n v="230"/>
    <n v="16"/>
    <n v="246"/>
    <n v="112"/>
    <n v="34"/>
    <n v="146"/>
    <n v="20"/>
    <n v="1"/>
    <n v="21"/>
    <n v="59"/>
    <n v="8"/>
    <n v="67"/>
    <n v="2403"/>
    <n v="634"/>
    <n v="1056"/>
    <n v="1316"/>
    <n v="2372"/>
    <n v="1247"/>
    <n v="279"/>
    <n v="511"/>
    <n v="732"/>
    <n v="1243"/>
    <n v="1109"/>
    <n v="308"/>
    <n v="399"/>
    <n v="738"/>
    <n v="1137"/>
    <n v="1366"/>
    <n v="369"/>
    <n v="576"/>
    <n v="875"/>
    <n v="1451"/>
    <n v="2801"/>
    <n v="9"/>
    <n v="740"/>
    <n v="14"/>
    <n v="1265"/>
    <n v="1727"/>
    <n v="2992"/>
    <n v="46756"/>
    <n v="13054"/>
    <n v="19336"/>
    <n v="27465"/>
    <n v="46801"/>
    <n v="2680"/>
    <n v="1058"/>
    <n v="864"/>
    <n v="271"/>
    <n v="63"/>
    <n v="19"/>
    <n v="318"/>
    <n v="98"/>
    <n v="104"/>
    <n v="33"/>
    <n v="8"/>
    <n v="3"/>
    <n v="7791"/>
    <n v="2392"/>
    <n v="1980"/>
    <n v="508"/>
    <n v="184"/>
    <n v="39"/>
    <n v="223"/>
    <n v="50"/>
    <n v="76"/>
    <n v="15"/>
    <n v="6"/>
    <n v="2"/>
    <n v="1269"/>
    <n v="404"/>
    <n v="244"/>
    <n v="79"/>
    <n v="25"/>
    <n v="6"/>
    <n v="472"/>
    <n v="128"/>
    <n v="56"/>
    <n v="13"/>
    <n v="4"/>
    <n v="1"/>
    <n v="217"/>
    <n v="52"/>
    <n v="77"/>
    <n v="13"/>
    <n v="5"/>
    <n v="0"/>
    <n v="15"/>
    <n v="8"/>
    <n v="4"/>
    <n v="1"/>
    <n v="5"/>
    <n v="1"/>
    <n v="147"/>
    <n v="58"/>
    <n v="28"/>
    <n v="10"/>
    <n v="4"/>
    <n v="1"/>
    <n v="13132"/>
    <n v="4248"/>
    <n v="3433"/>
    <n v="943"/>
    <n v="304"/>
    <n v="72"/>
  </r>
  <r>
    <x v="32"/>
    <n v="45484"/>
    <n v="8059"/>
    <n v="5.3"/>
    <n v="50551"/>
    <n v="2065"/>
    <n v="656"/>
    <n v="242"/>
    <n v="1428"/>
    <n v="359"/>
    <n v="151"/>
    <n v="42"/>
    <n v="263"/>
    <n v="5529"/>
    <n v="1533"/>
    <n v="751"/>
    <n v="4317"/>
    <n v="1993"/>
    <n v="626"/>
    <n v="299"/>
    <n v="1642"/>
    <n v="450"/>
    <n v="252"/>
    <n v="30"/>
    <n v="350"/>
    <n v="685"/>
    <n v="343"/>
    <n v="70"/>
    <n v="421"/>
    <n v="1261"/>
    <n v="753"/>
    <n v="71"/>
    <n v="1183"/>
    <n v="6022"/>
    <n v="2058"/>
    <n v="798"/>
    <n v="5500"/>
    <n v="2951"/>
    <n v="1185"/>
    <n v="267"/>
    <n v="2433"/>
    <n v="3855"/>
    <n v="1689"/>
    <n v="1250"/>
    <n v="522"/>
    <n v="807"/>
    <n v="223"/>
    <n v="260"/>
    <n v="70"/>
    <n v="64"/>
    <n v="20"/>
    <n v="100"/>
    <n v="20"/>
    <n v="70"/>
    <n v="28"/>
    <n v="11"/>
    <n v="3"/>
    <n v="17"/>
    <n v="1"/>
    <n v="7"/>
    <n v="0"/>
    <n v="1"/>
    <n v="0"/>
    <n v="11"/>
    <n v="0"/>
    <n v="5"/>
    <n v="3"/>
    <n v="1"/>
    <n v="1"/>
    <n v="1"/>
    <n v="1"/>
    <n v="477"/>
    <n v="106"/>
    <n v="156"/>
    <n v="27"/>
    <n v="121"/>
    <n v="21"/>
    <n v="4674"/>
    <n v="1896"/>
    <n v="1483"/>
    <n v="573"/>
    <n v="1057"/>
    <n v="266"/>
    <n v="16611"/>
    <n v="6020"/>
    <n v="2214"/>
    <n v="13511"/>
    <n v="15725"/>
    <n v="1360"/>
    <n v="502"/>
    <n v="152"/>
    <n v="1181"/>
    <n v="1333"/>
    <n v="379"/>
    <n v="135"/>
    <n v="27"/>
    <n v="322"/>
    <n v="349"/>
    <n v="192"/>
    <n v="80"/>
    <n v="9"/>
    <n v="168"/>
    <n v="177"/>
    <n v="87"/>
    <n v="29"/>
    <n v="3"/>
    <n v="65"/>
    <n v="68"/>
    <n v="13"/>
    <n v="5"/>
    <n v="0"/>
    <n v="34"/>
    <n v="34"/>
    <n v="169"/>
    <n v="55"/>
    <n v="11"/>
    <n v="167"/>
    <n v="178"/>
    <n v="2504"/>
    <n v="731"/>
    <n v="154"/>
    <n v="2089"/>
    <n v="2243"/>
    <n v="1035"/>
    <n v="275"/>
    <n v="1310"/>
    <n v="68"/>
    <n v="0"/>
    <n v="68"/>
    <n v="3681"/>
    <n v="401"/>
    <n v="4082"/>
    <n v="8"/>
    <n v="269"/>
    <n v="88"/>
    <n v="357"/>
    <n v="525"/>
    <n v="79"/>
    <n v="604"/>
    <n v="469"/>
    <n v="42"/>
    <n v="511"/>
    <n v="62"/>
    <n v="6"/>
    <n v="68"/>
    <n v="33"/>
    <n v="6"/>
    <n v="39"/>
    <n v="470"/>
    <n v="48"/>
    <n v="518"/>
    <n v="449"/>
    <n v="70"/>
    <n v="53"/>
    <n v="371"/>
    <n v="424"/>
    <n v="319"/>
    <n v="47"/>
    <n v="44"/>
    <n v="274"/>
    <n v="318"/>
    <n v="96"/>
    <n v="15"/>
    <n v="15"/>
    <n v="75"/>
    <n v="90"/>
    <n v="131"/>
    <n v="14"/>
    <n v="27"/>
    <n v="104"/>
    <n v="131"/>
    <n v="6971"/>
    <n v="4"/>
    <n v="2167"/>
    <n v="3"/>
    <n v="811"/>
    <n v="5711"/>
    <n v="6522"/>
    <n v="13349"/>
    <n v="5244"/>
    <n v="1620"/>
    <n v="11002"/>
    <n v="12622"/>
    <n v="586"/>
    <n v="300"/>
    <n v="179"/>
    <n v="77"/>
    <n v="271"/>
    <n v="74"/>
    <n v="34"/>
    <n v="16"/>
    <n v="18"/>
    <n v="10"/>
    <n v="3"/>
    <n v="0"/>
    <n v="1927"/>
    <n v="836"/>
    <n v="581"/>
    <n v="245"/>
    <n v="515"/>
    <n v="129"/>
    <n v="225"/>
    <n v="93"/>
    <n v="84"/>
    <n v="40"/>
    <n v="44"/>
    <n v="9"/>
    <n v="921"/>
    <n v="257"/>
    <n v="274"/>
    <n v="81"/>
    <n v="121"/>
    <n v="19"/>
    <n v="563"/>
    <n v="228"/>
    <n v="210"/>
    <n v="68"/>
    <n v="27"/>
    <n v="7"/>
    <n v="143"/>
    <n v="25"/>
    <n v="50"/>
    <n v="8"/>
    <n v="7"/>
    <n v="0"/>
    <n v="34"/>
    <n v="8"/>
    <n v="6"/>
    <n v="2"/>
    <n v="17"/>
    <n v="4"/>
    <n v="241"/>
    <n v="133"/>
    <n v="81"/>
    <n v="42"/>
    <n v="52"/>
    <n v="24"/>
    <n v="4674"/>
    <n v="1896"/>
    <n v="1483"/>
    <n v="573"/>
    <n v="1057"/>
    <n v="266"/>
  </r>
  <r>
    <x v="33"/>
    <n v="19172"/>
    <n v="6882"/>
    <n v="4.5999999999999996"/>
    <n v="18661"/>
    <n v="126"/>
    <n v="60"/>
    <n v="148"/>
    <n v="5"/>
    <n v="9"/>
    <n v="3"/>
    <n v="12"/>
    <n v="0"/>
    <n v="111"/>
    <n v="44"/>
    <n v="95"/>
    <n v="1"/>
    <n v="89"/>
    <n v="28"/>
    <n v="88"/>
    <n v="2"/>
    <n v="0"/>
    <n v="0"/>
    <n v="0"/>
    <n v="0"/>
    <n v="8"/>
    <n v="6"/>
    <n v="4"/>
    <n v="0"/>
    <n v="30"/>
    <n v="15"/>
    <n v="52"/>
    <n v="0"/>
    <n v="88"/>
    <n v="31"/>
    <n v="129"/>
    <n v="0"/>
    <n v="18"/>
    <n v="7"/>
    <n v="11"/>
    <n v="0"/>
    <n v="104"/>
    <n v="55"/>
    <n v="84"/>
    <n v="36"/>
    <n v="0"/>
    <n v="0"/>
    <n v="4"/>
    <n v="0"/>
    <n v="0"/>
    <n v="0"/>
    <n v="0"/>
    <n v="0"/>
    <n v="0"/>
    <n v="0"/>
    <n v="7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8"/>
    <n v="55"/>
    <n v="91"/>
    <n v="39"/>
    <n v="0"/>
    <n v="0"/>
    <n v="306"/>
    <n v="127"/>
    <n v="343"/>
    <n v="5"/>
    <n v="348"/>
    <n v="153"/>
    <n v="57"/>
    <n v="179"/>
    <n v="3"/>
    <n v="182"/>
    <n v="14"/>
    <n v="7"/>
    <n v="14"/>
    <n v="0"/>
    <n v="14"/>
    <n v="6"/>
    <n v="3"/>
    <n v="3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9"/>
    <n v="11"/>
    <n v="60"/>
    <n v="14"/>
    <n v="0"/>
    <n v="14"/>
    <n v="54"/>
    <n v="7"/>
    <n v="61"/>
    <n v="26"/>
    <n v="9"/>
    <n v="4"/>
    <n v="13"/>
    <n v="24"/>
    <n v="5"/>
    <n v="29"/>
    <n v="10"/>
    <n v="0"/>
    <n v="10"/>
    <n v="1"/>
    <n v="0"/>
    <n v="1"/>
    <n v="0"/>
    <n v="0"/>
    <n v="0"/>
    <n v="6"/>
    <n v="0"/>
    <n v="6"/>
    <n v="0"/>
    <n v="0"/>
    <n v="0"/>
    <n v="0"/>
    <n v="0"/>
    <n v="4"/>
    <n v="1"/>
    <n v="5"/>
    <n v="0"/>
    <n v="5"/>
    <n v="0"/>
    <n v="0"/>
    <n v="0"/>
    <n v="0"/>
    <n v="0"/>
    <n v="0"/>
    <n v="0"/>
    <n v="0"/>
    <n v="0"/>
    <n v="0"/>
    <n v="7"/>
    <n v="33"/>
    <n v="1"/>
    <n v="33"/>
    <n v="9"/>
    <n v="0"/>
    <n v="9"/>
    <n v="468"/>
    <n v="192"/>
    <n v="525"/>
    <n v="8"/>
    <n v="533"/>
    <n v="24"/>
    <n v="21"/>
    <n v="29"/>
    <n v="7"/>
    <n v="0"/>
    <n v="0"/>
    <n v="5"/>
    <n v="2"/>
    <n v="12"/>
    <n v="4"/>
    <n v="0"/>
    <n v="0"/>
    <n v="32"/>
    <n v="13"/>
    <n v="23"/>
    <n v="14"/>
    <n v="0"/>
    <n v="0"/>
    <n v="8"/>
    <n v="3"/>
    <n v="6"/>
    <n v="4"/>
    <n v="0"/>
    <n v="0"/>
    <n v="21"/>
    <n v="9"/>
    <n v="12"/>
    <n v="4"/>
    <n v="0"/>
    <n v="0"/>
    <n v="16"/>
    <n v="7"/>
    <n v="2"/>
    <n v="1"/>
    <n v="0"/>
    <n v="0"/>
    <n v="1"/>
    <n v="0"/>
    <n v="3"/>
    <n v="1"/>
    <n v="0"/>
    <n v="0"/>
    <n v="1"/>
    <n v="0"/>
    <n v="0"/>
    <n v="0"/>
    <n v="0"/>
    <n v="0"/>
    <n v="0"/>
    <n v="0"/>
    <n v="4"/>
    <n v="4"/>
    <n v="0"/>
    <n v="0"/>
    <n v="108"/>
    <n v="55"/>
    <n v="91"/>
    <n v="39"/>
    <n v="0"/>
    <n v="0"/>
  </r>
  <r>
    <x v="34"/>
    <n v="1041"/>
    <n v="674"/>
    <n v="0.4"/>
    <n v="854"/>
    <n v="6770"/>
    <n v="3914"/>
    <n v="2744"/>
    <n v="1510"/>
    <n v="1845"/>
    <n v="1079"/>
    <n v="774"/>
    <n v="480"/>
    <n v="5137"/>
    <n v="2786"/>
    <n v="2220"/>
    <n v="1255"/>
    <n v="3912"/>
    <n v="2158"/>
    <n v="1738"/>
    <n v="865"/>
    <n v="3714"/>
    <n v="2045"/>
    <n v="1650"/>
    <n v="813"/>
    <n v="1983"/>
    <n v="1100"/>
    <n v="789"/>
    <n v="562"/>
    <n v="2744"/>
    <n v="1509"/>
    <n v="1249"/>
    <n v="591"/>
    <n v="4723"/>
    <n v="2687"/>
    <n v="2108"/>
    <n v="1072"/>
    <n v="6901"/>
    <n v="3949"/>
    <n v="2874"/>
    <n v="1603"/>
    <n v="4616"/>
    <n v="2732"/>
    <n v="908"/>
    <n v="599"/>
    <n v="553"/>
    <n v="318"/>
    <n v="694"/>
    <n v="414"/>
    <n v="174"/>
    <n v="104"/>
    <n v="134"/>
    <n v="75"/>
    <n v="1379"/>
    <n v="831"/>
    <n v="286"/>
    <n v="171"/>
    <n v="222"/>
    <n v="99"/>
    <n v="134"/>
    <n v="66"/>
    <n v="51"/>
    <n v="22"/>
    <n v="37"/>
    <n v="12"/>
    <n v="983"/>
    <n v="480"/>
    <n v="186"/>
    <n v="107"/>
    <n v="120"/>
    <n v="67"/>
    <n v="3086"/>
    <n v="1872"/>
    <n v="557"/>
    <n v="341"/>
    <n v="420"/>
    <n v="196"/>
    <n v="10892"/>
    <n v="6395"/>
    <n v="2162"/>
    <n v="1344"/>
    <n v="1486"/>
    <n v="767"/>
    <n v="14585"/>
    <n v="8252"/>
    <n v="6364"/>
    <n v="2919"/>
    <n v="9283"/>
    <n v="4868"/>
    <n v="2855"/>
    <n v="1925"/>
    <n v="1131"/>
    <n v="3056"/>
    <n v="2026"/>
    <n v="1152"/>
    <n v="871"/>
    <n v="603"/>
    <n v="1474"/>
    <n v="1715"/>
    <n v="918"/>
    <n v="675"/>
    <n v="520"/>
    <n v="1195"/>
    <n v="1254"/>
    <n v="649"/>
    <n v="481"/>
    <n v="335"/>
    <n v="816"/>
    <n v="991"/>
    <n v="538"/>
    <n v="419"/>
    <n v="254"/>
    <n v="673"/>
    <n v="3059"/>
    <n v="1702"/>
    <n v="1328"/>
    <n v="758"/>
    <n v="2086"/>
    <n v="9231"/>
    <n v="5161"/>
    <n v="4083"/>
    <n v="2231"/>
    <n v="6314"/>
    <n v="1633"/>
    <n v="352"/>
    <n v="1985"/>
    <n v="1082"/>
    <n v="146"/>
    <n v="1228"/>
    <n v="5976"/>
    <n v="827"/>
    <n v="6803"/>
    <n v="3"/>
    <n v="1164"/>
    <n v="200"/>
    <n v="1364"/>
    <n v="2909"/>
    <n v="543"/>
    <n v="3452"/>
    <n v="1837"/>
    <n v="117"/>
    <n v="1954"/>
    <n v="882"/>
    <n v="195"/>
    <n v="1077"/>
    <n v="1057"/>
    <n v="164"/>
    <n v="1221"/>
    <n v="1866"/>
    <n v="277"/>
    <n v="2143"/>
    <n v="712"/>
    <n v="361"/>
    <n v="231"/>
    <n v="235"/>
    <n v="466"/>
    <n v="958"/>
    <n v="521"/>
    <n v="333"/>
    <n v="277"/>
    <n v="610"/>
    <n v="1135"/>
    <n v="580"/>
    <n v="426"/>
    <n v="370"/>
    <n v="796"/>
    <n v="977"/>
    <n v="511"/>
    <n v="394"/>
    <n v="267"/>
    <n v="661"/>
    <n v="9252"/>
    <n v="2"/>
    <n v="5068"/>
    <n v="1"/>
    <n v="3846"/>
    <n v="2168"/>
    <n v="6014"/>
    <n v="24695"/>
    <n v="14186"/>
    <n v="10916"/>
    <n v="5434"/>
    <n v="16350"/>
    <n v="570"/>
    <n v="375"/>
    <n v="105"/>
    <n v="73"/>
    <n v="70"/>
    <n v="40"/>
    <n v="615"/>
    <n v="358"/>
    <n v="212"/>
    <n v="147"/>
    <n v="115"/>
    <n v="57"/>
    <n v="3083"/>
    <n v="1919"/>
    <n v="498"/>
    <n v="301"/>
    <n v="353"/>
    <n v="188"/>
    <n v="807"/>
    <n v="436"/>
    <n v="206"/>
    <n v="148"/>
    <n v="144"/>
    <n v="66"/>
    <n v="2050"/>
    <n v="1152"/>
    <n v="462"/>
    <n v="269"/>
    <n v="279"/>
    <n v="156"/>
    <n v="1217"/>
    <n v="719"/>
    <n v="247"/>
    <n v="162"/>
    <n v="129"/>
    <n v="75"/>
    <n v="625"/>
    <n v="334"/>
    <n v="136"/>
    <n v="85"/>
    <n v="100"/>
    <n v="56"/>
    <n v="426"/>
    <n v="250"/>
    <n v="106"/>
    <n v="54"/>
    <n v="111"/>
    <n v="47"/>
    <n v="1499"/>
    <n v="852"/>
    <n v="190"/>
    <n v="105"/>
    <n v="185"/>
    <n v="82"/>
    <n v="10892"/>
    <n v="6395"/>
    <n v="2162"/>
    <n v="1344"/>
    <n v="1486"/>
    <n v="767"/>
  </r>
  <r>
    <x v="35"/>
    <n v="466"/>
    <n v="192"/>
    <n v="0.1"/>
    <n v="470"/>
    <n v="163"/>
    <n v="116"/>
    <n v="54"/>
    <n v="15"/>
    <n v="7"/>
    <n v="6"/>
    <n v="1"/>
    <n v="0"/>
    <n v="317"/>
    <n v="183"/>
    <n v="189"/>
    <n v="49"/>
    <n v="471"/>
    <n v="235"/>
    <n v="300"/>
    <n v="58"/>
    <n v="55"/>
    <n v="73"/>
    <n v="35"/>
    <n v="27"/>
    <n v="7"/>
    <n v="1"/>
    <n v="2"/>
    <n v="0"/>
    <n v="7"/>
    <n v="6"/>
    <n v="4"/>
    <n v="0"/>
    <n v="311"/>
    <n v="173"/>
    <n v="180"/>
    <n v="107"/>
    <n v="67"/>
    <n v="27"/>
    <n v="43"/>
    <n v="27"/>
    <n v="404"/>
    <n v="244"/>
    <n v="163"/>
    <n v="86"/>
    <n v="3"/>
    <n v="2"/>
    <n v="4"/>
    <n v="2"/>
    <n v="3"/>
    <n v="1"/>
    <n v="0"/>
    <n v="0"/>
    <n v="26"/>
    <n v="18"/>
    <n v="16"/>
    <n v="8"/>
    <n v="0"/>
    <n v="0"/>
    <n v="0"/>
    <n v="0"/>
    <n v="0"/>
    <n v="0"/>
    <n v="0"/>
    <n v="0"/>
    <n v="0"/>
    <n v="0"/>
    <n v="1"/>
    <n v="0"/>
    <n v="0"/>
    <n v="0"/>
    <n v="70"/>
    <n v="56"/>
    <n v="18"/>
    <n v="10"/>
    <n v="3"/>
    <n v="3"/>
    <n v="504"/>
    <n v="320"/>
    <n v="201"/>
    <n v="105"/>
    <n v="6"/>
    <n v="5"/>
    <n v="1041"/>
    <n v="609"/>
    <n v="596"/>
    <n v="185"/>
    <n v="781"/>
    <n v="316"/>
    <n v="181"/>
    <n v="180"/>
    <n v="87"/>
    <n v="267"/>
    <n v="28"/>
    <n v="16"/>
    <n v="15"/>
    <n v="3"/>
    <n v="18"/>
    <n v="0"/>
    <n v="0"/>
    <n v="0"/>
    <n v="0"/>
    <n v="0"/>
    <n v="0"/>
    <n v="0"/>
    <n v="0"/>
    <n v="0"/>
    <n v="0"/>
    <n v="1"/>
    <n v="1"/>
    <n v="1"/>
    <n v="0"/>
    <n v="1"/>
    <n v="1"/>
    <n v="0"/>
    <n v="1"/>
    <n v="0"/>
    <n v="1"/>
    <n v="18"/>
    <n v="13"/>
    <n v="15"/>
    <n v="8"/>
    <n v="23"/>
    <n v="166"/>
    <n v="27"/>
    <n v="193"/>
    <n v="21"/>
    <n v="0"/>
    <n v="21"/>
    <n v="394"/>
    <n v="51"/>
    <n v="445"/>
    <n v="20"/>
    <n v="16"/>
    <n v="0"/>
    <n v="16"/>
    <n v="72"/>
    <n v="20"/>
    <n v="92"/>
    <n v="36"/>
    <n v="1"/>
    <n v="37"/>
    <n v="2"/>
    <n v="0"/>
    <n v="2"/>
    <n v="6"/>
    <n v="0"/>
    <n v="6"/>
    <n v="8"/>
    <n v="0"/>
    <n v="8"/>
    <n v="9"/>
    <n v="4"/>
    <n v="8"/>
    <n v="2"/>
    <n v="10"/>
    <n v="27"/>
    <n v="9"/>
    <n v="20"/>
    <n v="4"/>
    <n v="24"/>
    <n v="0"/>
    <n v="0"/>
    <n v="0"/>
    <n v="0"/>
    <n v="0"/>
    <n v="7"/>
    <n v="3"/>
    <n v="3"/>
    <n v="0"/>
    <n v="3"/>
    <n v="41"/>
    <n v="28"/>
    <n v="28"/>
    <n v="24"/>
    <n v="19"/>
    <n v="9"/>
    <n v="28"/>
    <n v="1321"/>
    <n v="776"/>
    <n v="758"/>
    <n v="268"/>
    <n v="1026"/>
    <n v="155"/>
    <n v="90"/>
    <n v="75"/>
    <n v="23"/>
    <n v="0"/>
    <n v="0"/>
    <n v="18"/>
    <n v="11"/>
    <n v="6"/>
    <n v="4"/>
    <n v="0"/>
    <n v="0"/>
    <n v="247"/>
    <n v="162"/>
    <n v="82"/>
    <n v="56"/>
    <n v="4"/>
    <n v="3"/>
    <n v="4"/>
    <n v="4"/>
    <n v="5"/>
    <n v="3"/>
    <n v="0"/>
    <n v="0"/>
    <n v="52"/>
    <n v="36"/>
    <n v="19"/>
    <n v="11"/>
    <n v="2"/>
    <n v="2"/>
    <n v="12"/>
    <n v="10"/>
    <n v="4"/>
    <n v="2"/>
    <n v="0"/>
    <n v="0"/>
    <n v="3"/>
    <n v="2"/>
    <n v="0"/>
    <n v="0"/>
    <n v="0"/>
    <n v="0"/>
    <n v="2"/>
    <n v="2"/>
    <n v="0"/>
    <n v="0"/>
    <n v="0"/>
    <n v="0"/>
    <n v="11"/>
    <n v="3"/>
    <n v="10"/>
    <n v="6"/>
    <n v="0"/>
    <n v="0"/>
    <n v="504"/>
    <n v="320"/>
    <n v="201"/>
    <n v="105"/>
    <n v="6"/>
    <n v="5"/>
  </r>
  <r>
    <x v="36"/>
    <n v="34243"/>
    <n v="19149"/>
    <n v="12.7"/>
    <n v="22410"/>
    <n v="1204"/>
    <n v="789"/>
    <n v="375"/>
    <n v="186"/>
    <n v="174"/>
    <n v="68"/>
    <n v="160"/>
    <n v="37"/>
    <n v="2573"/>
    <n v="1175"/>
    <n v="2131"/>
    <n v="471"/>
    <n v="1115"/>
    <n v="391"/>
    <n v="981"/>
    <n v="232"/>
    <n v="262"/>
    <n v="131"/>
    <n v="226"/>
    <n v="50"/>
    <n v="638"/>
    <n v="288"/>
    <n v="544"/>
    <n v="193"/>
    <n v="199"/>
    <n v="78"/>
    <n v="282"/>
    <n v="79"/>
    <n v="1209"/>
    <n v="548"/>
    <n v="1346"/>
    <n v="213"/>
    <n v="4563"/>
    <n v="2332"/>
    <n v="2631"/>
    <n v="317"/>
    <n v="1067"/>
    <n v="652"/>
    <n v="514"/>
    <n v="237"/>
    <n v="7"/>
    <n v="6"/>
    <n v="3"/>
    <n v="1"/>
    <n v="2"/>
    <n v="0"/>
    <n v="0"/>
    <n v="0"/>
    <n v="19"/>
    <n v="7"/>
    <n v="11"/>
    <n v="4"/>
    <n v="0"/>
    <n v="0"/>
    <n v="4"/>
    <n v="2"/>
    <n v="3"/>
    <n v="2"/>
    <n v="0"/>
    <n v="0"/>
    <n v="6"/>
    <n v="2"/>
    <n v="4"/>
    <n v="1"/>
    <n v="0"/>
    <n v="0"/>
    <n v="1257"/>
    <n v="744"/>
    <n v="892"/>
    <n v="506"/>
    <n v="32"/>
    <n v="13"/>
    <n v="2356"/>
    <n v="1408"/>
    <n v="1426"/>
    <n v="750"/>
    <n v="39"/>
    <n v="19"/>
    <n v="9790"/>
    <n v="4732"/>
    <n v="7127"/>
    <n v="1419"/>
    <n v="8546"/>
    <n v="1244"/>
    <n v="611"/>
    <n v="891"/>
    <n v="203"/>
    <n v="1094"/>
    <n v="247"/>
    <n v="130"/>
    <n v="210"/>
    <n v="36"/>
    <n v="246"/>
    <n v="98"/>
    <n v="48"/>
    <n v="76"/>
    <n v="25"/>
    <n v="101"/>
    <n v="64"/>
    <n v="28"/>
    <n v="41"/>
    <n v="11"/>
    <n v="52"/>
    <n v="42"/>
    <n v="20"/>
    <n v="24"/>
    <n v="8"/>
    <n v="32"/>
    <n v="414"/>
    <n v="231"/>
    <n v="281"/>
    <n v="66"/>
    <n v="347"/>
    <n v="38"/>
    <n v="0"/>
    <n v="26"/>
    <n v="10"/>
    <n v="36"/>
    <n v="2384"/>
    <n v="527"/>
    <n v="2911"/>
    <n v="440"/>
    <n v="52"/>
    <n v="492"/>
    <n v="605"/>
    <n v="57"/>
    <n v="662"/>
    <n v="18"/>
    <n v="41"/>
    <n v="19"/>
    <n v="60"/>
    <n v="615"/>
    <n v="62"/>
    <n v="677"/>
    <n v="450"/>
    <n v="98"/>
    <n v="548"/>
    <n v="97"/>
    <n v="22"/>
    <n v="119"/>
    <n v="6"/>
    <n v="2"/>
    <n v="8"/>
    <n v="271"/>
    <n v="52"/>
    <n v="323"/>
    <n v="417"/>
    <n v="76"/>
    <n v="222"/>
    <n v="146"/>
    <n v="368"/>
    <n v="301"/>
    <n v="129"/>
    <n v="148"/>
    <n v="51"/>
    <n v="199"/>
    <n v="96"/>
    <n v="20"/>
    <n v="52"/>
    <n v="42"/>
    <n v="94"/>
    <n v="71"/>
    <n v="17"/>
    <n v="39"/>
    <n v="21"/>
    <n v="60"/>
    <n v="489"/>
    <n v="20"/>
    <n v="144"/>
    <n v="19"/>
    <n v="305"/>
    <n v="120"/>
    <n v="425"/>
    <n v="10563"/>
    <n v="5414"/>
    <n v="7910"/>
    <n v="1398"/>
    <n v="9308"/>
    <n v="1031"/>
    <n v="731"/>
    <n v="537"/>
    <n v="292"/>
    <n v="7"/>
    <n v="2"/>
    <n v="143"/>
    <n v="84"/>
    <n v="103"/>
    <n v="55"/>
    <n v="3"/>
    <n v="1"/>
    <n v="547"/>
    <n v="317"/>
    <n v="295"/>
    <n v="170"/>
    <n v="2"/>
    <n v="1"/>
    <n v="14"/>
    <n v="19"/>
    <n v="26"/>
    <n v="12"/>
    <n v="0"/>
    <n v="0"/>
    <n v="245"/>
    <n v="116"/>
    <n v="112"/>
    <n v="35"/>
    <n v="5"/>
    <n v="0"/>
    <n v="268"/>
    <n v="119"/>
    <n v="59"/>
    <n v="17"/>
    <n v="3"/>
    <n v="0"/>
    <n v="28"/>
    <n v="3"/>
    <n v="18"/>
    <n v="5"/>
    <n v="1"/>
    <n v="0"/>
    <n v="22"/>
    <n v="14"/>
    <n v="18"/>
    <n v="10"/>
    <n v="0"/>
    <n v="0"/>
    <n v="58"/>
    <n v="5"/>
    <n v="258"/>
    <n v="154"/>
    <n v="18"/>
    <n v="15"/>
    <n v="2356"/>
    <n v="1408"/>
    <n v="1426"/>
    <n v="750"/>
    <n v="39"/>
    <n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n v="9180"/>
    <n v="4927"/>
    <n v="3.3"/>
    <n v="8314"/>
    <n v="12"/>
    <n v="2"/>
    <n v="9"/>
    <n v="5"/>
    <n v="4"/>
    <n v="0"/>
    <n v="0"/>
    <n v="2"/>
    <n v="22"/>
    <n v="4"/>
    <n v="8"/>
    <n v="12"/>
    <n v="20"/>
    <n v="4"/>
    <n v="6"/>
    <n v="10"/>
    <n v="3"/>
    <n v="0"/>
    <n v="0"/>
    <n v="1"/>
    <n v="8"/>
    <n v="0"/>
    <n v="1"/>
    <n v="0"/>
    <n v="19"/>
    <n v="2"/>
    <n v="4"/>
    <n v="14"/>
    <n v="24"/>
    <n v="5"/>
    <n v="3"/>
    <n v="22"/>
    <n v="3"/>
    <n v="3"/>
    <n v="0"/>
    <n v="0"/>
    <n v="4"/>
    <n v="0"/>
    <x v="0"/>
    <n v="0"/>
    <n v="0"/>
    <n v="0"/>
    <x v="0"/>
    <n v="1"/>
    <n v="0"/>
    <n v="0"/>
    <x v="0"/>
    <n v="0"/>
    <x v="0"/>
    <n v="0"/>
    <n v="0"/>
    <n v="0"/>
    <n v="0"/>
    <n v="0"/>
    <n v="0"/>
    <n v="0"/>
    <n v="0"/>
    <n v="0"/>
    <x v="0"/>
    <n v="0"/>
    <n v="0"/>
    <n v="0"/>
    <n v="0"/>
    <n v="0"/>
    <x v="0"/>
    <n v="0"/>
    <n v="31"/>
    <n v="4"/>
    <n v="0"/>
    <n v="0"/>
    <x v="0"/>
    <n v="0"/>
    <n v="41"/>
    <n v="5"/>
    <n v="0"/>
    <n v="0"/>
    <n v="0"/>
    <n v="0"/>
    <n v="58"/>
    <n v="9"/>
    <n v="15"/>
    <n v="38"/>
    <n v="53"/>
    <n v="49"/>
    <n v="11"/>
    <n v="13"/>
    <n v="24"/>
    <n v="37"/>
    <n v="2"/>
    <n v="0"/>
    <n v="0"/>
    <n v="1"/>
    <n v="1"/>
    <n v="2"/>
    <n v="0"/>
    <n v="0"/>
    <n v="0"/>
    <n v="0"/>
    <n v="0"/>
    <n v="0"/>
    <n v="0"/>
    <n v="0"/>
    <n v="0"/>
    <n v="4"/>
    <n v="0"/>
    <n v="3"/>
    <n v="3"/>
    <n v="6"/>
    <n v="0"/>
    <n v="0"/>
    <n v="0"/>
    <n v="0"/>
    <n v="0"/>
    <n v="0"/>
    <n v="0"/>
    <n v="0"/>
    <n v="0"/>
    <n v="0"/>
    <n v="9"/>
    <n v="0"/>
    <n v="9"/>
    <n v="0"/>
    <n v="0"/>
    <n v="0"/>
    <n v="8"/>
    <n v="0"/>
    <n v="8"/>
    <n v="33"/>
    <n v="1"/>
    <n v="0"/>
    <n v="1"/>
    <n v="1"/>
    <n v="0"/>
    <n v="1"/>
    <n v="0"/>
    <n v="0"/>
    <n v="0"/>
    <n v="1"/>
    <n v="0"/>
    <n v="1"/>
    <n v="0"/>
    <n v="0"/>
    <n v="0"/>
    <n v="0"/>
    <n v="0"/>
    <n v="0"/>
    <n v="6"/>
    <n v="3"/>
    <n v="3"/>
    <n v="3"/>
    <n v="6"/>
    <n v="0"/>
    <n v="0"/>
    <n v="0"/>
    <n v="0"/>
    <n v="0"/>
    <n v="0"/>
    <n v="0"/>
    <n v="0"/>
    <n v="0"/>
    <n v="0"/>
    <n v="0"/>
    <n v="0"/>
    <n v="0"/>
    <n v="0"/>
    <n v="0"/>
    <n v="11"/>
    <n v="31"/>
    <n v="2"/>
    <n v="32"/>
    <n v="1"/>
    <n v="5"/>
    <n v="6"/>
    <n v="98"/>
    <n v="15"/>
    <n v="27"/>
    <n v="58"/>
    <n v="85"/>
    <n v="9"/>
    <n v="3"/>
    <n v="0"/>
    <n v="0"/>
    <n v="0"/>
    <n v="0"/>
    <n v="1"/>
    <n v="0"/>
    <n v="0"/>
    <n v="0"/>
    <n v="0"/>
    <n v="0"/>
    <n v="21"/>
    <n v="2"/>
    <n v="0"/>
    <n v="0"/>
    <n v="0"/>
    <n v="0"/>
    <n v="1"/>
    <n v="0"/>
    <n v="0"/>
    <n v="0"/>
    <n v="0"/>
    <n v="0"/>
    <n v="7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41"/>
    <n v="5"/>
    <n v="0"/>
    <n v="0"/>
    <n v="0"/>
    <n v="0"/>
  </r>
  <r>
    <x v="1"/>
    <n v="19509"/>
    <n v="7039"/>
    <n v="5.3"/>
    <n v="19675"/>
    <n v="1796"/>
    <n v="838"/>
    <n v="420"/>
    <n v="921"/>
    <n v="735"/>
    <n v="311"/>
    <n v="298"/>
    <n v="504"/>
    <n v="5744"/>
    <n v="1593"/>
    <n v="1610"/>
    <n v="3748"/>
    <n v="2649"/>
    <n v="763"/>
    <n v="1005"/>
    <n v="1736"/>
    <n v="418"/>
    <n v="182"/>
    <n v="96"/>
    <n v="387"/>
    <n v="1088"/>
    <n v="578"/>
    <n v="282"/>
    <n v="730"/>
    <n v="706"/>
    <n v="363"/>
    <n v="228"/>
    <n v="701"/>
    <n v="7057"/>
    <n v="2868"/>
    <n v="1400"/>
    <n v="5714"/>
    <n v="1363"/>
    <n v="690"/>
    <n v="258"/>
    <n v="1002"/>
    <n v="5167"/>
    <n v="2155"/>
    <x v="1"/>
    <n v="800"/>
    <n v="113"/>
    <n v="13"/>
    <x v="1"/>
    <n v="8"/>
    <n v="8"/>
    <n v="5"/>
    <x v="1"/>
    <n v="4"/>
    <x v="1"/>
    <n v="80"/>
    <n v="24"/>
    <n v="11"/>
    <n v="23"/>
    <n v="6"/>
    <n v="4"/>
    <n v="0"/>
    <n v="0"/>
    <n v="0"/>
    <x v="1"/>
    <n v="0"/>
    <n v="34"/>
    <n v="60"/>
    <n v="0"/>
    <n v="0"/>
    <x v="0"/>
    <n v="0"/>
    <n v="552"/>
    <n v="300"/>
    <n v="356"/>
    <n v="158"/>
    <x v="1"/>
    <n v="2"/>
    <n v="5937"/>
    <n v="2603"/>
    <n v="2148"/>
    <n v="974"/>
    <n v="156"/>
    <n v="25"/>
    <n v="16366"/>
    <n v="6178"/>
    <n v="3771"/>
    <n v="11964"/>
    <n v="15735"/>
    <n v="2600"/>
    <n v="996"/>
    <n v="937"/>
    <n v="1738"/>
    <n v="2675"/>
    <n v="939"/>
    <n v="393"/>
    <n v="313"/>
    <n v="601"/>
    <n v="914"/>
    <n v="573"/>
    <n v="227"/>
    <n v="286"/>
    <n v="363"/>
    <n v="649"/>
    <n v="0"/>
    <n v="0"/>
    <n v="0"/>
    <n v="0"/>
    <n v="0"/>
    <n v="77"/>
    <n v="21"/>
    <n v="25"/>
    <n v="55"/>
    <n v="80"/>
    <n v="350"/>
    <n v="159"/>
    <n v="86"/>
    <n v="272"/>
    <n v="358"/>
    <n v="651"/>
    <n v="212"/>
    <n v="179"/>
    <n v="450"/>
    <n v="629"/>
    <n v="1060"/>
    <n v="286"/>
    <n v="1346"/>
    <n v="142"/>
    <n v="4"/>
    <n v="146"/>
    <n v="3685"/>
    <n v="481"/>
    <n v="4166"/>
    <n v="6"/>
    <n v="502"/>
    <n v="142"/>
    <n v="644"/>
    <n v="590"/>
    <n v="120"/>
    <n v="710"/>
    <n v="474"/>
    <n v="49"/>
    <n v="523"/>
    <n v="106"/>
    <n v="40"/>
    <n v="146"/>
    <n v="19"/>
    <n v="4"/>
    <n v="23"/>
    <n v="431"/>
    <n v="51"/>
    <n v="482"/>
    <n v="781"/>
    <n v="140"/>
    <n v="249"/>
    <n v="344"/>
    <n v="593"/>
    <n v="812"/>
    <n v="194"/>
    <n v="388"/>
    <n v="371"/>
    <n v="759"/>
    <n v="304"/>
    <n v="114"/>
    <n v="76"/>
    <n v="210"/>
    <n v="286"/>
    <n v="520"/>
    <n v="195"/>
    <n v="178"/>
    <n v="346"/>
    <n v="524"/>
    <n v="3758"/>
    <n v="6"/>
    <n v="1426"/>
    <n v="7"/>
    <n v="1555"/>
    <n v="1872"/>
    <n v="3427"/>
    <n v="15381"/>
    <n v="6117"/>
    <n v="3151"/>
    <n v="12300"/>
    <n v="15451"/>
    <n v="835"/>
    <n v="441"/>
    <n v="373"/>
    <n v="176"/>
    <n v="6"/>
    <n v="1"/>
    <n v="68"/>
    <n v="33"/>
    <n v="22"/>
    <n v="11"/>
    <n v="0"/>
    <n v="0"/>
    <n v="2639"/>
    <n v="1159"/>
    <n v="1155"/>
    <n v="550"/>
    <n v="88"/>
    <n v="6"/>
    <n v="377"/>
    <n v="158"/>
    <n v="139"/>
    <n v="55"/>
    <n v="22"/>
    <n v="3"/>
    <n v="876"/>
    <n v="369"/>
    <n v="236"/>
    <n v="89"/>
    <n v="17"/>
    <n v="5"/>
    <n v="757"/>
    <n v="280"/>
    <n v="135"/>
    <n v="52"/>
    <n v="14"/>
    <n v="7"/>
    <n v="137"/>
    <n v="72"/>
    <n v="28"/>
    <n v="6"/>
    <n v="7"/>
    <n v="3"/>
    <n v="11"/>
    <n v="2"/>
    <n v="6"/>
    <n v="2"/>
    <n v="0"/>
    <n v="0"/>
    <n v="237"/>
    <n v="89"/>
    <n v="54"/>
    <n v="33"/>
    <n v="2"/>
    <n v="0"/>
    <n v="5937"/>
    <n v="2603"/>
    <n v="2148"/>
    <n v="974"/>
    <n v="156"/>
    <n v="25"/>
  </r>
  <r>
    <x v="2"/>
    <n v="134"/>
    <n v="73"/>
    <n v="0"/>
    <n v="185"/>
    <n v="5"/>
    <n v="2"/>
    <n v="6"/>
    <n v="2"/>
    <n v="24"/>
    <n v="12"/>
    <n v="18"/>
    <n v="8"/>
    <n v="55"/>
    <n v="32"/>
    <n v="51"/>
    <n v="21"/>
    <n v="49"/>
    <n v="29"/>
    <n v="46"/>
    <n v="22"/>
    <n v="17"/>
    <n v="7"/>
    <n v="12"/>
    <n v="11"/>
    <n v="38"/>
    <n v="18"/>
    <n v="25"/>
    <n v="14"/>
    <n v="15"/>
    <n v="12"/>
    <n v="14"/>
    <n v="12"/>
    <n v="68"/>
    <n v="38"/>
    <n v="56"/>
    <n v="16"/>
    <n v="12"/>
    <n v="7"/>
    <n v="9"/>
    <n v="4"/>
    <n v="32"/>
    <n v="17"/>
    <x v="2"/>
    <n v="10"/>
    <n v="0"/>
    <n v="0"/>
    <x v="2"/>
    <n v="12"/>
    <n v="7"/>
    <n v="6"/>
    <x v="0"/>
    <n v="0"/>
    <x v="2"/>
    <n v="13"/>
    <n v="14"/>
    <n v="8"/>
    <n v="0"/>
    <n v="0"/>
    <n v="0"/>
    <n v="0"/>
    <n v="0"/>
    <n v="0"/>
    <x v="0"/>
    <n v="0"/>
    <n v="5"/>
    <n v="4"/>
    <n v="6"/>
    <n v="3"/>
    <x v="0"/>
    <n v="0"/>
    <n v="14"/>
    <n v="9"/>
    <n v="10"/>
    <n v="5"/>
    <x v="0"/>
    <n v="0"/>
    <n v="89"/>
    <n v="55"/>
    <n v="58"/>
    <n v="32"/>
    <n v="0"/>
    <n v="0"/>
    <n v="41"/>
    <n v="23"/>
    <n v="40"/>
    <n v="8"/>
    <n v="48"/>
    <n v="49"/>
    <n v="28"/>
    <n v="45"/>
    <n v="7"/>
    <n v="52"/>
    <n v="31"/>
    <n v="17"/>
    <n v="30"/>
    <n v="9"/>
    <n v="39"/>
    <n v="25"/>
    <n v="16"/>
    <n v="18"/>
    <n v="12"/>
    <n v="30"/>
    <n v="25"/>
    <n v="13"/>
    <n v="11"/>
    <n v="19"/>
    <n v="30"/>
    <n v="31"/>
    <n v="15"/>
    <n v="20"/>
    <n v="18"/>
    <n v="38"/>
    <n v="29"/>
    <n v="17"/>
    <n v="38"/>
    <n v="12"/>
    <n v="50"/>
    <n v="52"/>
    <n v="28"/>
    <n v="35"/>
    <n v="25"/>
    <n v="60"/>
    <n v="2"/>
    <n v="0"/>
    <n v="2"/>
    <n v="0"/>
    <n v="0"/>
    <n v="0"/>
    <n v="70"/>
    <n v="8"/>
    <n v="78"/>
    <n v="24"/>
    <n v="8"/>
    <n v="0"/>
    <n v="8"/>
    <n v="45"/>
    <n v="8"/>
    <n v="53"/>
    <n v="9"/>
    <n v="0"/>
    <n v="9"/>
    <n v="7"/>
    <n v="0"/>
    <n v="7"/>
    <n v="0"/>
    <n v="0"/>
    <n v="0"/>
    <n v="0"/>
    <n v="0"/>
    <n v="0"/>
    <n v="0"/>
    <n v="0"/>
    <n v="0"/>
    <n v="0"/>
    <n v="0"/>
    <n v="14"/>
    <n v="9"/>
    <n v="21"/>
    <n v="8"/>
    <n v="29"/>
    <n v="17"/>
    <n v="12"/>
    <n v="27"/>
    <n v="14"/>
    <n v="41"/>
    <n v="29"/>
    <n v="18"/>
    <n v="38"/>
    <n v="16"/>
    <n v="54"/>
    <n v="85"/>
    <n v="23"/>
    <n v="47"/>
    <n v="23"/>
    <n v="93"/>
    <n v="43"/>
    <n v="136"/>
    <n v="138"/>
    <n v="71"/>
    <n v="58"/>
    <n v="29"/>
    <n v="87"/>
    <n v="1"/>
    <n v="0"/>
    <n v="1"/>
    <n v="2"/>
    <n v="0"/>
    <n v="0"/>
    <n v="0"/>
    <n v="0"/>
    <n v="0"/>
    <n v="0"/>
    <n v="0"/>
    <n v="0"/>
    <n v="31"/>
    <n v="23"/>
    <n v="21"/>
    <n v="10"/>
    <n v="0"/>
    <n v="0"/>
    <n v="7"/>
    <n v="5"/>
    <n v="7"/>
    <n v="4"/>
    <n v="0"/>
    <n v="0"/>
    <n v="27"/>
    <n v="12"/>
    <n v="14"/>
    <n v="8"/>
    <n v="0"/>
    <n v="0"/>
    <n v="14"/>
    <n v="7"/>
    <n v="9"/>
    <n v="5"/>
    <n v="0"/>
    <n v="0"/>
    <n v="9"/>
    <n v="8"/>
    <n v="6"/>
    <n v="3"/>
    <n v="0"/>
    <n v="0"/>
    <n v="0"/>
    <n v="0"/>
    <n v="0"/>
    <n v="0"/>
    <n v="0"/>
    <n v="0"/>
    <n v="0"/>
    <n v="0"/>
    <n v="0"/>
    <n v="0"/>
    <n v="0"/>
    <n v="0"/>
    <n v="89"/>
    <n v="55"/>
    <n v="58"/>
    <n v="32"/>
    <n v="0"/>
    <n v="0"/>
  </r>
  <r>
    <x v="3"/>
    <n v="6595"/>
    <n v="2629"/>
    <n v="1.7"/>
    <n v="5269"/>
    <n v="1393"/>
    <n v="599"/>
    <n v="915"/>
    <n v="108"/>
    <n v="542"/>
    <n v="337"/>
    <n v="333"/>
    <n v="32"/>
    <n v="1748"/>
    <n v="725"/>
    <n v="1070"/>
    <n v="139"/>
    <n v="1030"/>
    <n v="380"/>
    <n v="758"/>
    <n v="81"/>
    <n v="238"/>
    <n v="77"/>
    <n v="273"/>
    <n v="32"/>
    <n v="336"/>
    <n v="63"/>
    <n v="293"/>
    <n v="35"/>
    <n v="696"/>
    <n v="190"/>
    <n v="536"/>
    <n v="39"/>
    <n v="753"/>
    <n v="324"/>
    <n v="586"/>
    <n v="32"/>
    <n v="675"/>
    <n v="341"/>
    <n v="448"/>
    <n v="53"/>
    <n v="1827"/>
    <n v="878"/>
    <x v="3"/>
    <n v="302"/>
    <n v="444"/>
    <n v="185"/>
    <x v="3"/>
    <n v="28"/>
    <n v="53"/>
    <n v="27"/>
    <x v="2"/>
    <n v="7"/>
    <x v="3"/>
    <n v="45"/>
    <n v="0"/>
    <n v="0"/>
    <n v="28"/>
    <n v="17"/>
    <n v="4"/>
    <n v="2"/>
    <n v="0"/>
    <n v="0"/>
    <x v="0"/>
    <n v="0"/>
    <n v="46"/>
    <n v="17"/>
    <n v="0"/>
    <n v="0"/>
    <x v="1"/>
    <n v="6"/>
    <n v="100"/>
    <n v="50"/>
    <n v="3"/>
    <n v="1"/>
    <x v="2"/>
    <n v="9"/>
    <n v="2123"/>
    <n v="1020"/>
    <n v="753"/>
    <n v="330"/>
    <n v="532"/>
    <n v="224"/>
    <n v="3463"/>
    <n v="1578"/>
    <n v="2201"/>
    <n v="234"/>
    <n v="2435"/>
    <n v="1011"/>
    <n v="396"/>
    <n v="789"/>
    <n v="51"/>
    <n v="840"/>
    <n v="649"/>
    <n v="225"/>
    <n v="493"/>
    <n v="41"/>
    <n v="534"/>
    <n v="362"/>
    <n v="109"/>
    <n v="272"/>
    <n v="21"/>
    <n v="293"/>
    <n v="187"/>
    <n v="55"/>
    <n v="197"/>
    <n v="22"/>
    <n v="219"/>
    <n v="125"/>
    <n v="25"/>
    <n v="128"/>
    <n v="14"/>
    <n v="142"/>
    <n v="500"/>
    <n v="146"/>
    <n v="388"/>
    <n v="68"/>
    <n v="456"/>
    <n v="1114"/>
    <n v="502"/>
    <n v="744"/>
    <n v="100"/>
    <n v="844"/>
    <n v="610"/>
    <n v="103"/>
    <n v="713"/>
    <n v="201"/>
    <n v="56"/>
    <n v="257"/>
    <n v="879"/>
    <n v="118"/>
    <n v="997"/>
    <n v="17"/>
    <n v="86"/>
    <n v="20"/>
    <n v="106"/>
    <n v="378"/>
    <n v="77"/>
    <n v="455"/>
    <n v="168"/>
    <n v="7"/>
    <n v="175"/>
    <n v="101"/>
    <n v="33"/>
    <n v="134"/>
    <n v="81"/>
    <n v="20"/>
    <n v="101"/>
    <n v="89"/>
    <n v="9"/>
    <n v="98"/>
    <n v="127"/>
    <n v="31"/>
    <n v="80"/>
    <n v="7"/>
    <n v="87"/>
    <n v="181"/>
    <n v="38"/>
    <n v="113"/>
    <n v="5"/>
    <n v="118"/>
    <n v="116"/>
    <n v="17"/>
    <n v="48"/>
    <n v="3"/>
    <n v="51"/>
    <n v="166"/>
    <n v="52"/>
    <n v="91"/>
    <n v="16"/>
    <n v="107"/>
    <n v="1112"/>
    <n v="16"/>
    <n v="396"/>
    <n v="16"/>
    <n v="879"/>
    <n v="114"/>
    <n v="993"/>
    <n v="5709"/>
    <n v="2502"/>
    <n v="4001"/>
    <n v="406"/>
    <n v="4407"/>
    <n v="283"/>
    <n v="109"/>
    <n v="115"/>
    <n v="41"/>
    <n v="98"/>
    <n v="37"/>
    <n v="99"/>
    <n v="62"/>
    <n v="36"/>
    <n v="16"/>
    <n v="25"/>
    <n v="17"/>
    <n v="889"/>
    <n v="440"/>
    <n v="350"/>
    <n v="163"/>
    <n v="251"/>
    <n v="98"/>
    <n v="96"/>
    <n v="42"/>
    <n v="45"/>
    <n v="17"/>
    <n v="17"/>
    <n v="11"/>
    <n v="443"/>
    <n v="221"/>
    <n v="135"/>
    <n v="54"/>
    <n v="72"/>
    <n v="33"/>
    <n v="133"/>
    <n v="73"/>
    <n v="40"/>
    <n v="26"/>
    <n v="33"/>
    <n v="15"/>
    <n v="81"/>
    <n v="39"/>
    <n v="11"/>
    <n v="5"/>
    <n v="6"/>
    <n v="3"/>
    <n v="36"/>
    <n v="9"/>
    <n v="4"/>
    <n v="2"/>
    <n v="3"/>
    <n v="2"/>
    <n v="63"/>
    <n v="25"/>
    <n v="17"/>
    <n v="6"/>
    <n v="27"/>
    <n v="8"/>
    <n v="2123"/>
    <n v="1020"/>
    <n v="753"/>
    <n v="330"/>
    <n v="532"/>
    <n v="224"/>
  </r>
  <r>
    <x v="4"/>
    <n v="8639"/>
    <n v="6699"/>
    <n v="4.4000000000000004"/>
    <n v="7016"/>
    <n v="1257"/>
    <n v="1100"/>
    <n v="255"/>
    <n v="15"/>
    <n v="287"/>
    <n v="230"/>
    <n v="243"/>
    <n v="16"/>
    <n v="1030"/>
    <n v="936"/>
    <n v="1000"/>
    <n v="58"/>
    <n v="993"/>
    <n v="830"/>
    <n v="913"/>
    <n v="55"/>
    <n v="473"/>
    <n v="382"/>
    <n v="439"/>
    <n v="11"/>
    <n v="439"/>
    <n v="310"/>
    <n v="254"/>
    <n v="16"/>
    <n v="582"/>
    <n v="474"/>
    <n v="529"/>
    <n v="21"/>
    <n v="1852"/>
    <n v="1398"/>
    <n v="2125"/>
    <n v="81"/>
    <n v="2640"/>
    <n v="2000"/>
    <n v="1815"/>
    <n v="100"/>
    <n v="1200"/>
    <n v="904"/>
    <x v="4"/>
    <n v="383"/>
    <n v="0"/>
    <n v="0"/>
    <x v="0"/>
    <n v="2"/>
    <n v="4"/>
    <n v="2"/>
    <x v="0"/>
    <n v="0"/>
    <x v="4"/>
    <n v="259"/>
    <n v="62"/>
    <n v="48"/>
    <n v="0"/>
    <n v="0"/>
    <n v="0"/>
    <n v="0"/>
    <n v="0"/>
    <n v="0"/>
    <x v="0"/>
    <n v="0"/>
    <n v="26"/>
    <n v="19"/>
    <n v="15"/>
    <n v="11"/>
    <x v="0"/>
    <n v="0"/>
    <n v="1872"/>
    <n v="1542"/>
    <n v="425"/>
    <n v="347"/>
    <x v="0"/>
    <n v="0"/>
    <n v="3403"/>
    <n v="2726"/>
    <n v="946"/>
    <n v="791"/>
    <n v="0"/>
    <n v="0"/>
    <n v="6305"/>
    <n v="5206"/>
    <n v="4921"/>
    <n v="247"/>
    <n v="5168"/>
    <n v="1783"/>
    <n v="1342"/>
    <n v="1419"/>
    <n v="45"/>
    <n v="1464"/>
    <n v="90"/>
    <n v="60"/>
    <n v="20"/>
    <n v="3"/>
    <n v="23"/>
    <n v="397"/>
    <n v="319"/>
    <n v="397"/>
    <n v="13"/>
    <n v="410"/>
    <n v="0"/>
    <n v="0"/>
    <n v="0"/>
    <n v="0"/>
    <n v="0"/>
    <n v="164"/>
    <n v="111"/>
    <n v="125"/>
    <n v="6"/>
    <n v="131"/>
    <n v="15"/>
    <n v="12"/>
    <n v="4"/>
    <n v="0"/>
    <n v="4"/>
    <n v="799"/>
    <n v="610"/>
    <n v="687"/>
    <n v="59"/>
    <n v="746"/>
    <n v="2007"/>
    <n v="791"/>
    <n v="2798"/>
    <n v="436"/>
    <n v="59"/>
    <n v="495"/>
    <n v="2287"/>
    <n v="370"/>
    <n v="2657"/>
    <n v="11"/>
    <n v="321"/>
    <n v="83"/>
    <n v="404"/>
    <n v="422"/>
    <n v="82"/>
    <n v="504"/>
    <n v="125"/>
    <n v="0"/>
    <n v="125"/>
    <n v="65"/>
    <n v="6"/>
    <n v="71"/>
    <n v="82"/>
    <n v="15"/>
    <n v="97"/>
    <n v="392"/>
    <n v="117"/>
    <n v="509"/>
    <n v="0"/>
    <n v="0"/>
    <n v="0"/>
    <n v="0"/>
    <n v="0"/>
    <n v="26"/>
    <n v="17"/>
    <n v="16"/>
    <n v="8"/>
    <n v="24"/>
    <n v="0"/>
    <n v="0"/>
    <n v="0"/>
    <n v="0"/>
    <n v="0"/>
    <n v="0"/>
    <n v="0"/>
    <n v="0"/>
    <n v="0"/>
    <n v="0"/>
    <n v="1948"/>
    <n v="12"/>
    <n v="1499"/>
    <n v="5"/>
    <n v="1240"/>
    <n v="111"/>
    <n v="1351"/>
    <n v="7579"/>
    <n v="6144"/>
    <n v="6317"/>
    <n v="254"/>
    <n v="6571"/>
    <n v="1288"/>
    <n v="1001"/>
    <n v="383"/>
    <n v="347"/>
    <n v="0"/>
    <n v="0"/>
    <n v="182"/>
    <n v="151"/>
    <n v="45"/>
    <n v="40"/>
    <n v="0"/>
    <n v="0"/>
    <n v="1020"/>
    <n v="862"/>
    <n v="317"/>
    <n v="264"/>
    <n v="0"/>
    <n v="0"/>
    <n v="153"/>
    <n v="123"/>
    <n v="29"/>
    <n v="21"/>
    <n v="0"/>
    <n v="0"/>
    <n v="280"/>
    <n v="220"/>
    <n v="74"/>
    <n v="58"/>
    <n v="0"/>
    <n v="0"/>
    <n v="128"/>
    <n v="99"/>
    <n v="29"/>
    <n v="17"/>
    <n v="0"/>
    <n v="0"/>
    <n v="53"/>
    <n v="43"/>
    <n v="14"/>
    <n v="14"/>
    <n v="0"/>
    <n v="0"/>
    <n v="21"/>
    <n v="13"/>
    <n v="5"/>
    <n v="4"/>
    <n v="0"/>
    <n v="0"/>
    <n v="278"/>
    <n v="214"/>
    <n v="50"/>
    <n v="26"/>
    <n v="0"/>
    <n v="0"/>
    <n v="3403"/>
    <n v="2726"/>
    <n v="946"/>
    <n v="791"/>
    <n v="0"/>
    <n v="0"/>
  </r>
  <r>
    <x v="5"/>
    <n v="141"/>
    <n v="14"/>
    <n v="0"/>
    <n v="145"/>
    <n v="49"/>
    <n v="26"/>
    <n v="1"/>
    <n v="33"/>
    <n v="1"/>
    <n v="1"/>
    <n v="0"/>
    <n v="0"/>
    <n v="30"/>
    <n v="16"/>
    <n v="4"/>
    <n v="27"/>
    <n v="106"/>
    <n v="39"/>
    <n v="3"/>
    <n v="75"/>
    <n v="0"/>
    <n v="0"/>
    <n v="0"/>
    <n v="0"/>
    <n v="1"/>
    <n v="1"/>
    <n v="0"/>
    <n v="0"/>
    <n v="7"/>
    <n v="4"/>
    <n v="0"/>
    <n v="17"/>
    <n v="14"/>
    <n v="9"/>
    <n v="1"/>
    <n v="11"/>
    <n v="0"/>
    <n v="0"/>
    <n v="0"/>
    <n v="0"/>
    <n v="21"/>
    <n v="21"/>
    <x v="0"/>
    <n v="0"/>
    <n v="0"/>
    <n v="0"/>
    <x v="4"/>
    <n v="0"/>
    <n v="0"/>
    <n v="0"/>
    <x v="0"/>
    <n v="0"/>
    <x v="0"/>
    <n v="0"/>
    <n v="0"/>
    <n v="0"/>
    <n v="0"/>
    <n v="0"/>
    <n v="0"/>
    <n v="0"/>
    <n v="0"/>
    <n v="0"/>
    <x v="0"/>
    <n v="0"/>
    <n v="0"/>
    <n v="0"/>
    <n v="0"/>
    <n v="0"/>
    <x v="0"/>
    <n v="0"/>
    <n v="8"/>
    <n v="0"/>
    <n v="0"/>
    <n v="0"/>
    <x v="0"/>
    <n v="0"/>
    <n v="29"/>
    <n v="21"/>
    <n v="0"/>
    <n v="0"/>
    <n v="0"/>
    <n v="0"/>
    <n v="208"/>
    <n v="96"/>
    <n v="9"/>
    <n v="163"/>
    <n v="1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"/>
    <n v="6"/>
    <n v="24"/>
    <n v="15"/>
    <n v="2"/>
    <n v="17"/>
    <n v="32"/>
    <n v="8"/>
    <n v="40"/>
    <n v="29"/>
    <n v="6"/>
    <n v="1"/>
    <n v="7"/>
    <n v="6"/>
    <n v="0"/>
    <n v="6"/>
    <n v="0"/>
    <n v="0"/>
    <n v="0"/>
    <n v="1"/>
    <n v="0"/>
    <n v="1"/>
    <n v="1"/>
    <n v="0"/>
    <n v="1"/>
    <n v="0"/>
    <n v="0"/>
    <n v="0"/>
    <n v="72"/>
    <n v="31"/>
    <n v="4"/>
    <n v="63"/>
    <n v="67"/>
    <n v="0"/>
    <n v="0"/>
    <n v="0"/>
    <n v="0"/>
    <n v="0"/>
    <n v="0"/>
    <n v="0"/>
    <n v="0"/>
    <n v="0"/>
    <n v="0"/>
    <n v="14"/>
    <n v="10"/>
    <n v="0"/>
    <n v="11"/>
    <n v="11"/>
    <n v="3"/>
    <n v="34"/>
    <n v="1"/>
    <n v="33"/>
    <n v="0"/>
    <n v="4"/>
    <n v="4"/>
    <n v="119"/>
    <n v="54"/>
    <n v="5"/>
    <n v="85"/>
    <n v="90"/>
    <n v="7"/>
    <n v="6"/>
    <n v="0"/>
    <n v="0"/>
    <n v="0"/>
    <n v="0"/>
    <n v="3"/>
    <n v="2"/>
    <n v="0"/>
    <n v="0"/>
    <n v="0"/>
    <n v="0"/>
    <n v="15"/>
    <n v="1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29"/>
    <n v="21"/>
    <n v="0"/>
    <n v="0"/>
    <n v="0"/>
    <n v="0"/>
  </r>
  <r>
    <x v="6"/>
    <n v="11656"/>
    <n v="4606"/>
    <n v="3"/>
    <n v="10505"/>
    <n v="1553"/>
    <n v="890"/>
    <n v="117"/>
    <n v="882"/>
    <n v="283"/>
    <n v="121"/>
    <n v="25"/>
    <n v="178"/>
    <n v="2115"/>
    <n v="708"/>
    <n v="266"/>
    <n v="1637"/>
    <n v="1372"/>
    <n v="299"/>
    <n v="188"/>
    <n v="1241"/>
    <n v="1226"/>
    <n v="619"/>
    <n v="157"/>
    <n v="852"/>
    <n v="771"/>
    <n v="491"/>
    <n v="16"/>
    <n v="425"/>
    <n v="330"/>
    <n v="199"/>
    <n v="50"/>
    <n v="413"/>
    <n v="2888"/>
    <n v="1079"/>
    <n v="560"/>
    <n v="2040"/>
    <n v="1837"/>
    <n v="965"/>
    <n v="162"/>
    <n v="1474"/>
    <n v="1600"/>
    <n v="721"/>
    <x v="5"/>
    <n v="799"/>
    <n v="0"/>
    <n v="0"/>
    <x v="5"/>
    <n v="8"/>
    <n v="4"/>
    <n v="3"/>
    <x v="0"/>
    <n v="0"/>
    <x v="5"/>
    <n v="11"/>
    <n v="29"/>
    <n v="16"/>
    <n v="0"/>
    <n v="0"/>
    <n v="2"/>
    <n v="2"/>
    <n v="0"/>
    <n v="0"/>
    <x v="0"/>
    <n v="0"/>
    <n v="0"/>
    <n v="0"/>
    <n v="0"/>
    <n v="0"/>
    <x v="0"/>
    <n v="0"/>
    <n v="95"/>
    <n v="41"/>
    <n v="106"/>
    <n v="62"/>
    <x v="0"/>
    <n v="0"/>
    <n v="1734"/>
    <n v="783"/>
    <n v="1876"/>
    <n v="880"/>
    <n v="0"/>
    <n v="0"/>
    <n v="7981"/>
    <n v="3368"/>
    <n v="1031"/>
    <n v="5950"/>
    <n v="6981"/>
    <n v="1804"/>
    <n v="768"/>
    <n v="216"/>
    <n v="1375"/>
    <n v="1591"/>
    <n v="323"/>
    <n v="165"/>
    <n v="42"/>
    <n v="247"/>
    <n v="289"/>
    <n v="325"/>
    <n v="152"/>
    <n v="42"/>
    <n v="238"/>
    <n v="280"/>
    <n v="15"/>
    <n v="4"/>
    <n v="1"/>
    <n v="9"/>
    <n v="10"/>
    <n v="101"/>
    <n v="51"/>
    <n v="15"/>
    <n v="77"/>
    <n v="92"/>
    <n v="150"/>
    <n v="43"/>
    <n v="10"/>
    <n v="83"/>
    <n v="93"/>
    <n v="1676"/>
    <n v="820"/>
    <n v="184"/>
    <n v="1163"/>
    <n v="1347"/>
    <n v="558"/>
    <n v="143"/>
    <n v="701"/>
    <n v="143"/>
    <n v="11"/>
    <n v="154"/>
    <n v="3050"/>
    <n v="325"/>
    <n v="3375"/>
    <n v="10"/>
    <n v="25"/>
    <n v="34"/>
    <n v="59"/>
    <n v="281"/>
    <n v="55"/>
    <n v="336"/>
    <n v="256"/>
    <n v="9"/>
    <n v="265"/>
    <n v="26"/>
    <n v="3"/>
    <n v="29"/>
    <n v="1"/>
    <n v="1"/>
    <n v="2"/>
    <n v="414"/>
    <n v="36"/>
    <n v="450"/>
    <n v="192"/>
    <n v="31"/>
    <n v="23"/>
    <n v="96"/>
    <n v="119"/>
    <n v="149"/>
    <n v="46"/>
    <n v="10"/>
    <n v="126"/>
    <n v="136"/>
    <n v="37"/>
    <n v="6"/>
    <n v="3"/>
    <n v="18"/>
    <n v="21"/>
    <n v="132"/>
    <n v="43"/>
    <n v="14"/>
    <n v="75"/>
    <n v="89"/>
    <n v="2247"/>
    <n v="11"/>
    <n v="958"/>
    <n v="11"/>
    <n v="231"/>
    <n v="1391"/>
    <n v="1622"/>
    <n v="9618"/>
    <n v="4287"/>
    <n v="1260"/>
    <n v="7436"/>
    <n v="8696"/>
    <n v="194"/>
    <n v="134"/>
    <n v="173"/>
    <n v="99"/>
    <n v="0"/>
    <n v="0"/>
    <n v="59"/>
    <n v="31"/>
    <n v="66"/>
    <n v="44"/>
    <n v="0"/>
    <n v="0"/>
    <n v="776"/>
    <n v="399"/>
    <n v="1079"/>
    <n v="557"/>
    <n v="0"/>
    <n v="0"/>
    <n v="13"/>
    <n v="5"/>
    <n v="19"/>
    <n v="6"/>
    <n v="0"/>
    <n v="0"/>
    <n v="296"/>
    <n v="75"/>
    <n v="309"/>
    <n v="88"/>
    <n v="0"/>
    <n v="0"/>
    <n v="170"/>
    <n v="59"/>
    <n v="99"/>
    <n v="34"/>
    <n v="0"/>
    <n v="0"/>
    <n v="19"/>
    <n v="8"/>
    <n v="18"/>
    <n v="9"/>
    <n v="0"/>
    <n v="0"/>
    <n v="4"/>
    <n v="4"/>
    <n v="1"/>
    <n v="1"/>
    <n v="0"/>
    <n v="0"/>
    <n v="203"/>
    <n v="68"/>
    <n v="112"/>
    <n v="42"/>
    <n v="0"/>
    <n v="0"/>
    <n v="1734"/>
    <n v="783"/>
    <n v="1876"/>
    <n v="880"/>
    <n v="0"/>
    <n v="0"/>
  </r>
  <r>
    <x v="7"/>
    <n v="159"/>
    <n v="53"/>
    <n v="0"/>
    <n v="148"/>
    <n v="52"/>
    <n v="26"/>
    <n v="33"/>
    <n v="27"/>
    <n v="2"/>
    <n v="2"/>
    <n v="0"/>
    <n v="0"/>
    <n v="30"/>
    <n v="18"/>
    <n v="18"/>
    <n v="16"/>
    <n v="26"/>
    <n v="13"/>
    <n v="26"/>
    <n v="2"/>
    <n v="2"/>
    <n v="0"/>
    <n v="1"/>
    <n v="2"/>
    <n v="7"/>
    <n v="7"/>
    <n v="2"/>
    <n v="1"/>
    <n v="6"/>
    <n v="2"/>
    <n v="3"/>
    <n v="10"/>
    <n v="15"/>
    <n v="8"/>
    <n v="18"/>
    <n v="12"/>
    <n v="0"/>
    <n v="0"/>
    <n v="0"/>
    <n v="0"/>
    <n v="0"/>
    <n v="0"/>
    <x v="0"/>
    <n v="0"/>
    <n v="0"/>
    <n v="0"/>
    <x v="4"/>
    <n v="0"/>
    <n v="0"/>
    <n v="0"/>
    <x v="0"/>
    <n v="0"/>
    <x v="0"/>
    <n v="0"/>
    <n v="0"/>
    <n v="0"/>
    <n v="0"/>
    <n v="0"/>
    <n v="0"/>
    <n v="0"/>
    <n v="0"/>
    <n v="0"/>
    <x v="0"/>
    <n v="0"/>
    <n v="0"/>
    <n v="0"/>
    <n v="0"/>
    <n v="0"/>
    <x v="0"/>
    <n v="0"/>
    <n v="0"/>
    <n v="0"/>
    <n v="0"/>
    <n v="0"/>
    <x v="0"/>
    <n v="0"/>
    <n v="0"/>
    <n v="0"/>
    <n v="0"/>
    <n v="0"/>
    <n v="0"/>
    <n v="0"/>
    <n v="80"/>
    <n v="40"/>
    <n v="55"/>
    <n v="56"/>
    <n v="111"/>
    <n v="45"/>
    <n v="26"/>
    <n v="40"/>
    <n v="9"/>
    <n v="49"/>
    <n v="4"/>
    <n v="4"/>
    <n v="0"/>
    <n v="1"/>
    <n v="1"/>
    <n v="0"/>
    <n v="0"/>
    <n v="0"/>
    <n v="0"/>
    <n v="0"/>
    <n v="2"/>
    <n v="2"/>
    <n v="0"/>
    <n v="0"/>
    <n v="0"/>
    <n v="2"/>
    <n v="1"/>
    <n v="2"/>
    <n v="1"/>
    <n v="3"/>
    <n v="4"/>
    <n v="2"/>
    <n v="2"/>
    <n v="2"/>
    <n v="4"/>
    <n v="3"/>
    <n v="1"/>
    <n v="2"/>
    <n v="1"/>
    <n v="3"/>
    <n v="24"/>
    <n v="5"/>
    <n v="29"/>
    <n v="3"/>
    <n v="0"/>
    <n v="3"/>
    <n v="35"/>
    <n v="5"/>
    <n v="40"/>
    <n v="29"/>
    <n v="1"/>
    <n v="0"/>
    <n v="1"/>
    <n v="2"/>
    <n v="0"/>
    <n v="2"/>
    <n v="1"/>
    <n v="0"/>
    <n v="1"/>
    <n v="0"/>
    <n v="0"/>
    <n v="0"/>
    <n v="0"/>
    <n v="0"/>
    <n v="0"/>
    <n v="0"/>
    <n v="0"/>
    <n v="0"/>
    <n v="13"/>
    <n v="12"/>
    <n v="2"/>
    <n v="1"/>
    <n v="3"/>
    <n v="7"/>
    <n v="5"/>
    <n v="5"/>
    <n v="6"/>
    <n v="11"/>
    <n v="63"/>
    <n v="29"/>
    <n v="49"/>
    <n v="37"/>
    <n v="86"/>
    <n v="12"/>
    <n v="6"/>
    <n v="11"/>
    <n v="4"/>
    <n v="15"/>
    <n v="26"/>
    <n v="29"/>
    <n v="11"/>
    <n v="28"/>
    <n v="20"/>
    <n v="13"/>
    <n v="33"/>
    <n v="19"/>
    <n v="13"/>
    <n v="14"/>
    <n v="9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n v="100"/>
    <n v="64"/>
    <n v="0"/>
    <n v="1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0"/>
    <n v="0"/>
    <n v="0"/>
    <x v="4"/>
    <n v="0"/>
    <n v="0"/>
    <n v="0"/>
    <x v="0"/>
    <n v="0"/>
    <x v="0"/>
    <n v="0"/>
    <n v="0"/>
    <n v="0"/>
    <n v="0"/>
    <n v="0"/>
    <n v="0"/>
    <n v="0"/>
    <n v="0"/>
    <n v="0"/>
    <x v="0"/>
    <n v="0"/>
    <n v="0"/>
    <n v="0"/>
    <n v="0"/>
    <n v="0"/>
    <x v="0"/>
    <n v="0"/>
    <n v="0"/>
    <n v="0"/>
    <n v="0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n v="0"/>
    <n v="0"/>
    <n v="0"/>
    <n v="0"/>
    <n v="1592"/>
    <n v="559"/>
    <n v="36"/>
    <n v="1164"/>
    <n v="106"/>
    <n v="26"/>
    <n v="4"/>
    <n v="80"/>
    <n v="674"/>
    <n v="141"/>
    <n v="8"/>
    <n v="698"/>
    <n v="714"/>
    <n v="189"/>
    <n v="6"/>
    <n v="683"/>
    <n v="192"/>
    <n v="53"/>
    <n v="3"/>
    <n v="167"/>
    <n v="96"/>
    <n v="21"/>
    <n v="14"/>
    <n v="85"/>
    <n v="241"/>
    <n v="72"/>
    <n v="13"/>
    <n v="205"/>
    <n v="408"/>
    <n v="37"/>
    <n v="14"/>
    <n v="427"/>
    <n v="697"/>
    <n v="141"/>
    <n v="81"/>
    <n v="585"/>
    <n v="317"/>
    <n v="166"/>
    <x v="0"/>
    <n v="0"/>
    <n v="0"/>
    <n v="0"/>
    <x v="0"/>
    <n v="0"/>
    <n v="0"/>
    <n v="0"/>
    <x v="0"/>
    <n v="0"/>
    <x v="6"/>
    <n v="7"/>
    <n v="0"/>
    <n v="0"/>
    <n v="0"/>
    <n v="0"/>
    <n v="32"/>
    <n v="3"/>
    <n v="0"/>
    <n v="0"/>
    <x v="0"/>
    <n v="0"/>
    <n v="8"/>
    <n v="1"/>
    <n v="0"/>
    <n v="0"/>
    <x v="0"/>
    <n v="0"/>
    <n v="69"/>
    <n v="24"/>
    <n v="0"/>
    <n v="0"/>
    <x v="0"/>
    <n v="0"/>
    <n v="457"/>
    <n v="201"/>
    <n v="0"/>
    <n v="0"/>
    <n v="0"/>
    <n v="0"/>
    <n v="2495"/>
    <n v="706"/>
    <n v="45"/>
    <n v="2044"/>
    <n v="2089"/>
    <n v="469"/>
    <n v="116"/>
    <n v="29"/>
    <n v="513"/>
    <n v="542"/>
    <n v="230"/>
    <n v="66"/>
    <n v="11"/>
    <n v="171"/>
    <n v="182"/>
    <n v="64"/>
    <n v="7"/>
    <n v="8"/>
    <n v="73"/>
    <n v="81"/>
    <n v="56"/>
    <n v="9"/>
    <n v="5"/>
    <n v="63"/>
    <n v="68"/>
    <n v="22"/>
    <n v="10"/>
    <n v="2"/>
    <n v="13"/>
    <n v="15"/>
    <n v="234"/>
    <n v="42"/>
    <n v="4"/>
    <n v="210"/>
    <n v="214"/>
    <n v="1150"/>
    <n v="283"/>
    <n v="75"/>
    <n v="1007"/>
    <n v="1082"/>
    <n v="446"/>
    <n v="58"/>
    <n v="504"/>
    <n v="45"/>
    <n v="0"/>
    <n v="45"/>
    <n v="442"/>
    <n v="29"/>
    <n v="471"/>
    <n v="19"/>
    <n v="35"/>
    <n v="1"/>
    <n v="36"/>
    <n v="64"/>
    <n v="2"/>
    <n v="66"/>
    <n v="6"/>
    <n v="0"/>
    <n v="6"/>
    <n v="0"/>
    <n v="0"/>
    <n v="0"/>
    <n v="11"/>
    <n v="2"/>
    <n v="13"/>
    <n v="90"/>
    <n v="8"/>
    <n v="98"/>
    <n v="497"/>
    <n v="105"/>
    <n v="12"/>
    <n v="430"/>
    <n v="442"/>
    <n v="121"/>
    <n v="30"/>
    <n v="14"/>
    <n v="92"/>
    <n v="106"/>
    <n v="219"/>
    <n v="53"/>
    <n v="17"/>
    <n v="170"/>
    <n v="187"/>
    <n v="188"/>
    <n v="68"/>
    <n v="7"/>
    <n v="127"/>
    <n v="134"/>
    <n v="631"/>
    <n v="17"/>
    <n v="193"/>
    <n v="18"/>
    <n v="41"/>
    <n v="474"/>
    <n v="515"/>
    <n v="3064"/>
    <n v="790"/>
    <n v="88"/>
    <n v="2801"/>
    <n v="2889"/>
    <n v="189"/>
    <n v="101"/>
    <n v="0"/>
    <n v="0"/>
    <n v="0"/>
    <n v="0"/>
    <n v="2"/>
    <n v="1"/>
    <n v="0"/>
    <n v="0"/>
    <n v="0"/>
    <n v="0"/>
    <n v="126"/>
    <n v="49"/>
    <n v="0"/>
    <n v="0"/>
    <n v="0"/>
    <n v="0"/>
    <n v="2"/>
    <n v="1"/>
    <n v="0"/>
    <n v="0"/>
    <n v="0"/>
    <n v="0"/>
    <n v="98"/>
    <n v="40"/>
    <n v="0"/>
    <n v="0"/>
    <n v="0"/>
    <n v="0"/>
    <n v="15"/>
    <n v="3"/>
    <n v="0"/>
    <n v="0"/>
    <n v="0"/>
    <n v="0"/>
    <n v="0"/>
    <n v="0"/>
    <n v="0"/>
    <n v="0"/>
    <n v="0"/>
    <n v="0"/>
    <n v="2"/>
    <n v="1"/>
    <n v="0"/>
    <n v="0"/>
    <n v="0"/>
    <n v="0"/>
    <n v="23"/>
    <n v="5"/>
    <n v="0"/>
    <n v="0"/>
    <n v="0"/>
    <n v="0"/>
    <n v="457"/>
    <n v="201"/>
    <n v="0"/>
    <n v="0"/>
    <n v="0"/>
    <n v="0"/>
  </r>
  <r>
    <x v="10"/>
    <n v="2375"/>
    <n v="223"/>
    <n v="0.1"/>
    <n v="880"/>
    <n v="34"/>
    <n v="3"/>
    <n v="5"/>
    <n v="9"/>
    <n v="13"/>
    <n v="4"/>
    <n v="0"/>
    <n v="0"/>
    <n v="698"/>
    <n v="47"/>
    <n v="55"/>
    <n v="177"/>
    <n v="725"/>
    <n v="56"/>
    <n v="57"/>
    <n v="236"/>
    <n v="266"/>
    <n v="27"/>
    <n v="7"/>
    <n v="27"/>
    <n v="348"/>
    <n v="22"/>
    <n v="15"/>
    <n v="30"/>
    <n v="32"/>
    <n v="2"/>
    <n v="1"/>
    <n v="5"/>
    <n v="554"/>
    <n v="56"/>
    <n v="73"/>
    <n v="116"/>
    <n v="179"/>
    <n v="9"/>
    <n v="5"/>
    <n v="25"/>
    <n v="0"/>
    <n v="0"/>
    <x v="6"/>
    <n v="70"/>
    <n v="0"/>
    <n v="0"/>
    <x v="4"/>
    <n v="0"/>
    <n v="5"/>
    <n v="0"/>
    <x v="0"/>
    <n v="0"/>
    <x v="0"/>
    <n v="0"/>
    <n v="6"/>
    <n v="0"/>
    <n v="0"/>
    <n v="0"/>
    <n v="0"/>
    <n v="0"/>
    <n v="17"/>
    <n v="1"/>
    <x v="0"/>
    <n v="0"/>
    <n v="0"/>
    <n v="0"/>
    <n v="0"/>
    <n v="0"/>
    <x v="0"/>
    <n v="0"/>
    <n v="0"/>
    <n v="0"/>
    <n v="213"/>
    <n v="12"/>
    <x v="0"/>
    <n v="0"/>
    <n v="0"/>
    <n v="0"/>
    <n v="1116"/>
    <n v="83"/>
    <n v="0"/>
    <n v="0"/>
    <n v="2442"/>
    <n v="183"/>
    <n v="171"/>
    <n v="499"/>
    <n v="670"/>
    <n v="379"/>
    <n v="40"/>
    <n v="44"/>
    <n v="124"/>
    <n v="168"/>
    <n v="15"/>
    <n v="1"/>
    <n v="1"/>
    <n v="1"/>
    <n v="2"/>
    <n v="0"/>
    <n v="0"/>
    <n v="0"/>
    <n v="0"/>
    <n v="0"/>
    <n v="0"/>
    <n v="0"/>
    <n v="0"/>
    <n v="0"/>
    <n v="0"/>
    <n v="12"/>
    <n v="1"/>
    <n v="2"/>
    <n v="1"/>
    <n v="3"/>
    <n v="0"/>
    <n v="0"/>
    <n v="0"/>
    <n v="0"/>
    <n v="0"/>
    <n v="1"/>
    <n v="1"/>
    <n v="0"/>
    <n v="0"/>
    <n v="0"/>
    <n v="29"/>
    <n v="7"/>
    <n v="36"/>
    <n v="6"/>
    <n v="0"/>
    <n v="6"/>
    <n v="134"/>
    <n v="18"/>
    <n v="152"/>
    <n v="23"/>
    <n v="0"/>
    <n v="0"/>
    <n v="0"/>
    <n v="26"/>
    <n v="2"/>
    <n v="28"/>
    <n v="2"/>
    <n v="0"/>
    <n v="2"/>
    <n v="1"/>
    <n v="0"/>
    <n v="1"/>
    <n v="0"/>
    <n v="0"/>
    <n v="0"/>
    <n v="1"/>
    <n v="0"/>
    <n v="1"/>
    <n v="20"/>
    <n v="3"/>
    <n v="0"/>
    <n v="3"/>
    <n v="3"/>
    <n v="27"/>
    <n v="0"/>
    <n v="2"/>
    <n v="3"/>
    <n v="5"/>
    <n v="0"/>
    <n v="0"/>
    <n v="0"/>
    <n v="0"/>
    <n v="0"/>
    <n v="1"/>
    <n v="0"/>
    <n v="0"/>
    <n v="0"/>
    <n v="0"/>
    <n v="265"/>
    <n v="22"/>
    <n v="14"/>
    <n v="27"/>
    <n v="10"/>
    <n v="65"/>
    <n v="75"/>
    <n v="2536"/>
    <n v="209"/>
    <n v="206"/>
    <n v="554"/>
    <n v="760"/>
    <n v="0"/>
    <n v="0"/>
    <n v="27"/>
    <n v="17"/>
    <n v="0"/>
    <n v="0"/>
    <n v="0"/>
    <n v="0"/>
    <n v="6"/>
    <n v="2"/>
    <n v="0"/>
    <n v="0"/>
    <n v="0"/>
    <n v="0"/>
    <n v="413"/>
    <n v="56"/>
    <n v="0"/>
    <n v="0"/>
    <n v="0"/>
    <n v="0"/>
    <n v="6"/>
    <n v="0"/>
    <n v="0"/>
    <n v="0"/>
    <n v="0"/>
    <n v="0"/>
    <n v="484"/>
    <n v="7"/>
    <n v="0"/>
    <n v="0"/>
    <n v="0"/>
    <n v="0"/>
    <n v="157"/>
    <n v="0"/>
    <n v="0"/>
    <n v="0"/>
    <n v="0"/>
    <n v="0"/>
    <n v="23"/>
    <n v="1"/>
    <n v="0"/>
    <n v="0"/>
    <n v="0"/>
    <n v="0"/>
    <n v="0"/>
    <n v="0"/>
    <n v="0"/>
    <n v="0"/>
    <n v="0"/>
    <n v="0"/>
    <n v="0"/>
    <n v="0"/>
    <n v="0"/>
    <n v="0"/>
    <n v="0"/>
    <n v="0"/>
    <n v="1116"/>
    <n v="83"/>
    <n v="0"/>
    <n v="0"/>
  </r>
  <r>
    <x v="11"/>
    <n v="13398"/>
    <n v="6170"/>
    <n v="4.0999999999999996"/>
    <n v="12002"/>
    <n v="1720"/>
    <n v="1204"/>
    <n v="531"/>
    <n v="314"/>
    <n v="451"/>
    <n v="193"/>
    <n v="264"/>
    <n v="261"/>
    <n v="4561"/>
    <n v="1873"/>
    <n v="2331"/>
    <n v="1815"/>
    <n v="3348"/>
    <n v="1424"/>
    <n v="1878"/>
    <n v="1332"/>
    <n v="1532"/>
    <n v="752"/>
    <n v="885"/>
    <n v="540"/>
    <n v="454"/>
    <n v="274"/>
    <n v="255"/>
    <n v="209"/>
    <n v="1052"/>
    <n v="584"/>
    <n v="537"/>
    <n v="526"/>
    <n v="1787"/>
    <n v="979"/>
    <n v="1041"/>
    <n v="765"/>
    <n v="281"/>
    <n v="169"/>
    <n v="127"/>
    <n v="79"/>
    <n v="2605"/>
    <n v="1678"/>
    <x v="7"/>
    <n v="286"/>
    <n v="16"/>
    <n v="7"/>
    <x v="0"/>
    <n v="3"/>
    <n v="2"/>
    <n v="1"/>
    <x v="3"/>
    <n v="1"/>
    <x v="7"/>
    <n v="53"/>
    <n v="34"/>
    <n v="9"/>
    <n v="2"/>
    <n v="1"/>
    <n v="0"/>
    <n v="0"/>
    <n v="0"/>
    <n v="0"/>
    <x v="0"/>
    <n v="0"/>
    <n v="27"/>
    <n v="8"/>
    <n v="31"/>
    <n v="4"/>
    <x v="0"/>
    <n v="0"/>
    <n v="22"/>
    <n v="20"/>
    <n v="13"/>
    <n v="6"/>
    <x v="0"/>
    <n v="0"/>
    <n v="2733"/>
    <n v="1762"/>
    <n v="653"/>
    <n v="306"/>
    <n v="20"/>
    <n v="9"/>
    <n v="12360"/>
    <n v="6073"/>
    <n v="6318"/>
    <n v="4522"/>
    <n v="10840"/>
    <n v="1512"/>
    <n v="727"/>
    <n v="781"/>
    <n v="914"/>
    <n v="1695"/>
    <n v="472"/>
    <n v="261"/>
    <n v="255"/>
    <n v="165"/>
    <n v="420"/>
    <n v="77"/>
    <n v="49"/>
    <n v="45"/>
    <n v="22"/>
    <n v="67"/>
    <n v="8"/>
    <n v="5"/>
    <n v="4"/>
    <n v="4"/>
    <n v="8"/>
    <n v="119"/>
    <n v="71"/>
    <n v="76"/>
    <n v="51"/>
    <n v="127"/>
    <n v="409"/>
    <n v="154"/>
    <n v="190"/>
    <n v="131"/>
    <n v="321"/>
    <n v="229"/>
    <n v="112"/>
    <n v="180"/>
    <n v="32"/>
    <n v="212"/>
    <n v="1213"/>
    <n v="260"/>
    <n v="1473"/>
    <n v="110"/>
    <n v="2"/>
    <n v="112"/>
    <n v="3179"/>
    <n v="356"/>
    <n v="3535"/>
    <n v="9"/>
    <n v="283"/>
    <n v="106"/>
    <n v="389"/>
    <n v="812"/>
    <n v="155"/>
    <n v="967"/>
    <n v="507"/>
    <n v="36"/>
    <n v="543"/>
    <n v="73"/>
    <n v="22"/>
    <n v="95"/>
    <n v="66"/>
    <n v="12"/>
    <n v="78"/>
    <n v="230"/>
    <n v="30"/>
    <n v="260"/>
    <n v="191"/>
    <n v="50"/>
    <n v="97"/>
    <n v="66"/>
    <n v="163"/>
    <n v="212"/>
    <n v="87"/>
    <n v="89"/>
    <n v="90"/>
    <n v="179"/>
    <n v="89"/>
    <n v="34"/>
    <n v="46"/>
    <n v="26"/>
    <n v="72"/>
    <n v="25"/>
    <n v="8"/>
    <n v="11"/>
    <n v="12"/>
    <n v="23"/>
    <n v="3229"/>
    <n v="7"/>
    <n v="1497"/>
    <n v="6"/>
    <n v="1772"/>
    <n v="1238"/>
    <n v="3010"/>
    <n v="11440"/>
    <n v="5776"/>
    <n v="5834"/>
    <n v="4409"/>
    <n v="10243"/>
    <n v="424"/>
    <n v="368"/>
    <n v="102"/>
    <n v="50"/>
    <n v="2"/>
    <n v="2"/>
    <n v="12"/>
    <n v="10"/>
    <n v="9"/>
    <n v="5"/>
    <n v="1"/>
    <n v="1"/>
    <n v="1121"/>
    <n v="739"/>
    <n v="291"/>
    <n v="132"/>
    <n v="13"/>
    <n v="3"/>
    <n v="105"/>
    <n v="69"/>
    <n v="66"/>
    <n v="23"/>
    <n v="0"/>
    <n v="0"/>
    <n v="563"/>
    <n v="297"/>
    <n v="112"/>
    <n v="57"/>
    <n v="0"/>
    <n v="0"/>
    <n v="404"/>
    <n v="217"/>
    <n v="57"/>
    <n v="32"/>
    <n v="4"/>
    <n v="3"/>
    <n v="49"/>
    <n v="27"/>
    <n v="13"/>
    <n v="4"/>
    <n v="0"/>
    <n v="0"/>
    <n v="11"/>
    <n v="11"/>
    <n v="1"/>
    <n v="1"/>
    <n v="0"/>
    <n v="0"/>
    <n v="44"/>
    <n v="24"/>
    <n v="2"/>
    <n v="2"/>
    <n v="0"/>
    <n v="0"/>
    <n v="2733"/>
    <n v="1762"/>
    <n v="653"/>
    <n v="306"/>
    <n v="20"/>
    <n v="9"/>
  </r>
  <r>
    <x v="12"/>
    <n v="9431"/>
    <n v="4507"/>
    <n v="3"/>
    <n v="7659"/>
    <n v="2644"/>
    <n v="1447"/>
    <n v="365"/>
    <n v="1512"/>
    <n v="245"/>
    <n v="92"/>
    <n v="31"/>
    <n v="167"/>
    <n v="920"/>
    <n v="357"/>
    <n v="144"/>
    <n v="647"/>
    <n v="817"/>
    <n v="375"/>
    <n v="129"/>
    <n v="522"/>
    <n v="201"/>
    <n v="98"/>
    <n v="31"/>
    <n v="167"/>
    <n v="109"/>
    <n v="42"/>
    <n v="13"/>
    <n v="81"/>
    <n v="408"/>
    <n v="228"/>
    <n v="37"/>
    <n v="251"/>
    <n v="1040"/>
    <n v="415"/>
    <n v="132"/>
    <n v="754"/>
    <n v="3549"/>
    <n v="1652"/>
    <n v="1080"/>
    <n v="2058"/>
    <n v="2069"/>
    <n v="1004"/>
    <x v="8"/>
    <n v="10"/>
    <n v="15"/>
    <n v="12"/>
    <x v="5"/>
    <n v="4"/>
    <n v="6"/>
    <n v="6"/>
    <x v="4"/>
    <n v="7"/>
    <x v="8"/>
    <n v="80"/>
    <n v="27"/>
    <n v="8"/>
    <n v="7"/>
    <n v="10"/>
    <n v="11"/>
    <n v="11"/>
    <n v="5"/>
    <n v="9"/>
    <x v="2"/>
    <n v="8"/>
    <n v="17"/>
    <n v="18"/>
    <n v="17"/>
    <n v="12"/>
    <x v="2"/>
    <n v="9"/>
    <n v="778"/>
    <n v="524"/>
    <n v="5"/>
    <n v="10"/>
    <x v="3"/>
    <n v="24"/>
    <n v="3023"/>
    <n v="1641"/>
    <n v="80"/>
    <n v="55"/>
    <n v="71"/>
    <n v="70"/>
    <n v="4732"/>
    <n v="2299"/>
    <n v="650"/>
    <n v="3091"/>
    <n v="3741"/>
    <n v="648"/>
    <n v="245"/>
    <n v="116"/>
    <n v="413"/>
    <n v="529"/>
    <n v="474"/>
    <n v="214"/>
    <n v="105"/>
    <n v="273"/>
    <n v="378"/>
    <n v="140"/>
    <n v="56"/>
    <n v="34"/>
    <n v="96"/>
    <n v="130"/>
    <n v="102"/>
    <n v="38"/>
    <n v="12"/>
    <n v="72"/>
    <n v="84"/>
    <n v="178"/>
    <n v="85"/>
    <n v="28"/>
    <n v="74"/>
    <n v="102"/>
    <n v="183"/>
    <n v="89"/>
    <n v="28"/>
    <n v="112"/>
    <n v="140"/>
    <n v="3476"/>
    <n v="1680"/>
    <n v="989"/>
    <n v="2028"/>
    <n v="3017"/>
    <n v="1083"/>
    <n v="150"/>
    <n v="1233"/>
    <n v="114"/>
    <n v="8"/>
    <n v="122"/>
    <n v="1644"/>
    <n v="182"/>
    <n v="1826"/>
    <n v="15"/>
    <n v="199"/>
    <n v="20"/>
    <n v="219"/>
    <n v="500"/>
    <n v="63"/>
    <n v="563"/>
    <n v="249"/>
    <n v="7"/>
    <n v="256"/>
    <n v="58"/>
    <n v="10"/>
    <n v="68"/>
    <n v="20"/>
    <n v="11"/>
    <n v="31"/>
    <n v="348"/>
    <n v="40"/>
    <n v="388"/>
    <n v="143"/>
    <n v="63"/>
    <n v="24"/>
    <n v="71"/>
    <n v="95"/>
    <n v="22"/>
    <n v="3"/>
    <n v="8"/>
    <n v="16"/>
    <n v="24"/>
    <n v="47"/>
    <n v="5"/>
    <n v="9"/>
    <n v="50"/>
    <n v="59"/>
    <n v="129"/>
    <n v="53"/>
    <n v="12"/>
    <n v="80"/>
    <n v="92"/>
    <n v="1372"/>
    <n v="15"/>
    <n v="618"/>
    <n v="15"/>
    <n v="444"/>
    <n v="734"/>
    <n v="1178"/>
    <n v="8220"/>
    <n v="3964"/>
    <n v="1465"/>
    <n v="5208"/>
    <n v="6673"/>
    <n v="659"/>
    <n v="374"/>
    <n v="10"/>
    <n v="8"/>
    <n v="9"/>
    <n v="7"/>
    <n v="43"/>
    <n v="25"/>
    <n v="7"/>
    <n v="4"/>
    <n v="4"/>
    <n v="8"/>
    <n v="1008"/>
    <n v="686"/>
    <n v="8"/>
    <n v="6"/>
    <n v="5"/>
    <n v="9"/>
    <n v="54"/>
    <n v="40"/>
    <n v="6"/>
    <n v="9"/>
    <n v="3"/>
    <n v="5"/>
    <n v="431"/>
    <n v="249"/>
    <n v="10"/>
    <n v="5"/>
    <n v="7"/>
    <n v="6"/>
    <n v="137"/>
    <n v="110"/>
    <n v="9"/>
    <n v="4"/>
    <n v="10"/>
    <n v="4"/>
    <n v="28"/>
    <n v="20"/>
    <n v="10"/>
    <n v="5"/>
    <n v="9"/>
    <n v="7"/>
    <n v="10"/>
    <n v="7"/>
    <n v="8"/>
    <n v="6"/>
    <n v="10"/>
    <n v="8"/>
    <n v="653"/>
    <n v="130"/>
    <n v="12"/>
    <n v="8"/>
    <n v="14"/>
    <n v="16"/>
    <n v="3023"/>
    <n v="1641"/>
    <n v="80"/>
    <n v="55"/>
    <n v="71"/>
    <n v="70"/>
  </r>
  <r>
    <x v="13"/>
    <n v="2239"/>
    <n v="893"/>
    <n v="0.6"/>
    <n v="3223"/>
    <n v="182"/>
    <n v="66"/>
    <n v="91"/>
    <n v="61"/>
    <n v="56"/>
    <n v="15"/>
    <n v="21"/>
    <n v="42"/>
    <n v="144"/>
    <n v="41"/>
    <n v="50"/>
    <n v="137"/>
    <n v="270"/>
    <n v="64"/>
    <n v="154"/>
    <n v="217"/>
    <n v="537"/>
    <n v="487"/>
    <n v="247"/>
    <n v="686"/>
    <n v="131"/>
    <n v="57"/>
    <n v="77"/>
    <n v="161"/>
    <n v="97"/>
    <n v="52"/>
    <n v="39"/>
    <n v="84"/>
    <n v="549"/>
    <n v="136"/>
    <n v="354"/>
    <n v="588"/>
    <n v="438"/>
    <n v="134"/>
    <n v="204"/>
    <n v="241"/>
    <n v="13"/>
    <n v="6"/>
    <x v="9"/>
    <n v="170"/>
    <n v="22"/>
    <n v="4"/>
    <x v="6"/>
    <n v="1"/>
    <n v="23"/>
    <n v="4"/>
    <x v="1"/>
    <n v="2"/>
    <x v="9"/>
    <n v="2"/>
    <n v="117"/>
    <n v="30"/>
    <n v="7"/>
    <n v="2"/>
    <n v="0"/>
    <n v="0"/>
    <n v="0"/>
    <n v="0"/>
    <x v="0"/>
    <n v="0"/>
    <n v="0"/>
    <n v="0"/>
    <n v="7"/>
    <n v="7"/>
    <x v="0"/>
    <n v="0"/>
    <n v="22"/>
    <n v="12"/>
    <n v="488"/>
    <n v="178"/>
    <x v="4"/>
    <n v="7"/>
    <n v="43"/>
    <n v="21"/>
    <n v="1083"/>
    <n v="389"/>
    <n v="53"/>
    <n v="15"/>
    <n v="1628"/>
    <n v="632"/>
    <n v="863"/>
    <n v="1409"/>
    <n v="2272"/>
    <n v="601"/>
    <n v="322"/>
    <n v="285"/>
    <n v="607"/>
    <n v="892"/>
    <n v="41"/>
    <n v="16"/>
    <n v="22"/>
    <n v="37"/>
    <n v="59"/>
    <n v="0"/>
    <n v="0"/>
    <n v="0"/>
    <n v="0"/>
    <n v="0"/>
    <n v="20"/>
    <n v="11"/>
    <n v="13"/>
    <n v="30"/>
    <n v="43"/>
    <n v="48"/>
    <n v="32"/>
    <n v="19"/>
    <n v="45"/>
    <n v="64"/>
    <n v="66"/>
    <n v="39"/>
    <n v="35"/>
    <n v="89"/>
    <n v="124"/>
    <n v="0"/>
    <n v="0"/>
    <n v="0"/>
    <n v="0"/>
    <n v="0"/>
    <n v="130"/>
    <n v="34"/>
    <n v="164"/>
    <n v="9"/>
    <n v="0"/>
    <n v="9"/>
    <n v="242"/>
    <n v="26"/>
    <n v="268"/>
    <n v="21"/>
    <n v="2"/>
    <n v="0"/>
    <n v="2"/>
    <n v="397"/>
    <n v="74"/>
    <n v="471"/>
    <n v="77"/>
    <n v="3"/>
    <n v="80"/>
    <n v="18"/>
    <n v="5"/>
    <n v="23"/>
    <n v="0"/>
    <n v="0"/>
    <n v="0"/>
    <n v="34"/>
    <n v="1"/>
    <n v="35"/>
    <n v="2"/>
    <n v="1"/>
    <n v="0"/>
    <n v="4"/>
    <n v="4"/>
    <n v="4"/>
    <n v="1"/>
    <n v="2"/>
    <n v="0"/>
    <n v="2"/>
    <n v="1"/>
    <n v="1"/>
    <n v="0"/>
    <n v="0"/>
    <n v="0"/>
    <n v="1"/>
    <n v="0"/>
    <n v="0"/>
    <n v="2"/>
    <n v="2"/>
    <n v="71"/>
    <n v="24"/>
    <n v="23"/>
    <n v="25"/>
    <n v="33"/>
    <n v="57"/>
    <n v="90"/>
    <n v="2325"/>
    <n v="1026"/>
    <n v="1202"/>
    <n v="2154"/>
    <n v="3356"/>
    <n v="8"/>
    <n v="3"/>
    <n v="277"/>
    <n v="88"/>
    <n v="26"/>
    <n v="6"/>
    <n v="0"/>
    <n v="0"/>
    <n v="9"/>
    <n v="4"/>
    <n v="0"/>
    <n v="0"/>
    <n v="9"/>
    <n v="9"/>
    <n v="169"/>
    <n v="74"/>
    <n v="10"/>
    <n v="4"/>
    <n v="0"/>
    <n v="0"/>
    <n v="1"/>
    <n v="0"/>
    <n v="0"/>
    <n v="0"/>
    <n v="12"/>
    <n v="4"/>
    <n v="368"/>
    <n v="167"/>
    <n v="13"/>
    <n v="5"/>
    <n v="10"/>
    <n v="1"/>
    <n v="165"/>
    <n v="48"/>
    <n v="2"/>
    <n v="0"/>
    <n v="2"/>
    <n v="4"/>
    <n v="31"/>
    <n v="0"/>
    <n v="0"/>
    <n v="0"/>
    <n v="0"/>
    <n v="0"/>
    <n v="0"/>
    <n v="0"/>
    <n v="0"/>
    <n v="0"/>
    <n v="2"/>
    <n v="0"/>
    <n v="63"/>
    <n v="8"/>
    <n v="2"/>
    <n v="0"/>
    <n v="43"/>
    <n v="21"/>
    <n v="1083"/>
    <n v="389"/>
    <n v="53"/>
    <n v="15"/>
  </r>
  <r>
    <x v="14"/>
    <n v="4178"/>
    <n v="1196"/>
    <n v="0.8"/>
    <n v="3662"/>
    <n v="469"/>
    <n v="47"/>
    <n v="625"/>
    <n v="375"/>
    <n v="24"/>
    <n v="0"/>
    <n v="60"/>
    <n v="19"/>
    <n v="198"/>
    <n v="17"/>
    <n v="291"/>
    <n v="195"/>
    <n v="149"/>
    <n v="29"/>
    <n v="105"/>
    <n v="145"/>
    <n v="498"/>
    <n v="135"/>
    <n v="902"/>
    <n v="513"/>
    <n v="13"/>
    <n v="4"/>
    <n v="35"/>
    <n v="35"/>
    <n v="184"/>
    <n v="70"/>
    <n v="285"/>
    <n v="93"/>
    <n v="214"/>
    <n v="24"/>
    <n v="203"/>
    <n v="185"/>
    <n v="3703"/>
    <n v="448"/>
    <n v="1477"/>
    <n v="1429"/>
    <n v="1496"/>
    <n v="241"/>
    <x v="10"/>
    <n v="13"/>
    <n v="65"/>
    <n v="3"/>
    <x v="7"/>
    <n v="3"/>
    <n v="2"/>
    <n v="1"/>
    <x v="0"/>
    <n v="0"/>
    <x v="10"/>
    <n v="0"/>
    <n v="0"/>
    <n v="0"/>
    <n v="0"/>
    <n v="0"/>
    <n v="1"/>
    <n v="0"/>
    <n v="0"/>
    <n v="0"/>
    <x v="0"/>
    <n v="0"/>
    <n v="3"/>
    <n v="1"/>
    <n v="3"/>
    <n v="0"/>
    <x v="0"/>
    <n v="0"/>
    <n v="62"/>
    <n v="4"/>
    <n v="3"/>
    <n v="1"/>
    <x v="5"/>
    <n v="1"/>
    <n v="1634"/>
    <n v="249"/>
    <n v="197"/>
    <n v="15"/>
    <n v="68"/>
    <n v="4"/>
    <n v="1670"/>
    <n v="268"/>
    <n v="589"/>
    <n v="1739"/>
    <n v="2328"/>
    <n v="642"/>
    <n v="96"/>
    <n v="358"/>
    <n v="605"/>
    <n v="963"/>
    <n v="70"/>
    <n v="25"/>
    <n v="44"/>
    <n v="27"/>
    <n v="71"/>
    <n v="1"/>
    <n v="0"/>
    <n v="0"/>
    <n v="1"/>
    <n v="1"/>
    <n v="4"/>
    <n v="0"/>
    <n v="0"/>
    <n v="6"/>
    <n v="6"/>
    <n v="4"/>
    <n v="3"/>
    <n v="3"/>
    <n v="1"/>
    <n v="4"/>
    <n v="70"/>
    <n v="9"/>
    <n v="0"/>
    <n v="23"/>
    <n v="23"/>
    <n v="2991"/>
    <n v="373"/>
    <n v="2989"/>
    <n v="587"/>
    <n v="3576"/>
    <n v="68"/>
    <n v="33"/>
    <n v="101"/>
    <n v="26"/>
    <n v="0"/>
    <n v="26"/>
    <n v="87"/>
    <n v="67"/>
    <n v="154"/>
    <n v="22"/>
    <n v="29"/>
    <n v="0"/>
    <n v="29"/>
    <n v="142"/>
    <n v="68"/>
    <n v="210"/>
    <n v="92"/>
    <n v="21"/>
    <n v="113"/>
    <n v="25"/>
    <n v="2"/>
    <n v="27"/>
    <n v="2"/>
    <n v="15"/>
    <n v="17"/>
    <n v="65"/>
    <n v="32"/>
    <n v="97"/>
    <n v="6"/>
    <n v="1"/>
    <n v="4"/>
    <n v="0"/>
    <n v="4"/>
    <n v="169"/>
    <n v="42"/>
    <n v="155"/>
    <n v="22"/>
    <n v="177"/>
    <n v="0"/>
    <n v="0"/>
    <n v="0"/>
    <n v="0"/>
    <n v="0"/>
    <n v="0"/>
    <n v="0"/>
    <n v="0"/>
    <n v="0"/>
    <n v="0"/>
    <n v="517"/>
    <n v="19"/>
    <n v="96"/>
    <n v="20"/>
    <n v="496"/>
    <n v="162"/>
    <n v="658"/>
    <n v="4760"/>
    <n v="635"/>
    <n v="3328"/>
    <n v="2805"/>
    <n v="6133"/>
    <n v="117"/>
    <n v="27"/>
    <n v="19"/>
    <n v="0"/>
    <n v="3"/>
    <n v="0"/>
    <n v="0"/>
    <n v="0"/>
    <n v="0"/>
    <n v="0"/>
    <n v="0"/>
    <n v="0"/>
    <n v="445"/>
    <n v="35"/>
    <n v="82"/>
    <n v="5"/>
    <n v="0"/>
    <n v="0"/>
    <n v="0"/>
    <n v="0"/>
    <n v="0"/>
    <n v="0"/>
    <n v="0"/>
    <n v="0"/>
    <n v="597"/>
    <n v="80"/>
    <n v="63"/>
    <n v="8"/>
    <n v="40"/>
    <n v="3"/>
    <n v="202"/>
    <n v="59"/>
    <n v="18"/>
    <n v="2"/>
    <n v="3"/>
    <n v="0"/>
    <n v="65"/>
    <n v="10"/>
    <n v="6"/>
    <n v="0"/>
    <n v="8"/>
    <n v="0"/>
    <n v="52"/>
    <n v="21"/>
    <n v="0"/>
    <n v="0"/>
    <n v="0"/>
    <n v="0"/>
    <n v="156"/>
    <n v="17"/>
    <n v="9"/>
    <n v="0"/>
    <n v="14"/>
    <n v="1"/>
    <n v="1634"/>
    <n v="249"/>
    <n v="197"/>
    <n v="15"/>
    <n v="68"/>
    <n v="4"/>
  </r>
  <r>
    <x v="15"/>
    <n v="4860"/>
    <n v="728"/>
    <n v="0.5"/>
    <n v="5894"/>
    <n v="953"/>
    <n v="813"/>
    <n v="319"/>
    <n v="46"/>
    <n v="159"/>
    <n v="103"/>
    <n v="120"/>
    <n v="15"/>
    <n v="1023"/>
    <n v="756"/>
    <n v="586"/>
    <n v="119"/>
    <n v="515"/>
    <n v="373"/>
    <n v="293"/>
    <n v="116"/>
    <n v="353"/>
    <n v="255"/>
    <n v="206"/>
    <n v="36"/>
    <n v="242"/>
    <n v="158"/>
    <n v="151"/>
    <n v="46"/>
    <n v="308"/>
    <n v="259"/>
    <n v="197"/>
    <n v="67"/>
    <n v="660"/>
    <n v="457"/>
    <n v="419"/>
    <n v="88"/>
    <n v="515"/>
    <n v="339"/>
    <n v="311"/>
    <n v="92"/>
    <n v="1003"/>
    <n v="768"/>
    <x v="11"/>
    <n v="259"/>
    <n v="222"/>
    <n v="201"/>
    <x v="8"/>
    <n v="63"/>
    <n v="80"/>
    <n v="62"/>
    <x v="5"/>
    <n v="16"/>
    <x v="11"/>
    <n v="43"/>
    <n v="37"/>
    <n v="34"/>
    <n v="20"/>
    <n v="11"/>
    <n v="0"/>
    <n v="0"/>
    <n v="0"/>
    <n v="0"/>
    <x v="0"/>
    <n v="0"/>
    <n v="14"/>
    <n v="6"/>
    <n v="29"/>
    <n v="26"/>
    <x v="2"/>
    <n v="7"/>
    <n v="0"/>
    <n v="0"/>
    <n v="0"/>
    <n v="0"/>
    <x v="0"/>
    <n v="0"/>
    <n v="1133"/>
    <n v="880"/>
    <n v="486"/>
    <n v="381"/>
    <n v="271"/>
    <n v="235"/>
    <n v="2276"/>
    <n v="1644"/>
    <n v="1207"/>
    <n v="244"/>
    <n v="1451"/>
    <n v="918"/>
    <n v="693"/>
    <n v="595"/>
    <n v="182"/>
    <n v="777"/>
    <n v="196"/>
    <n v="147"/>
    <n v="98"/>
    <n v="27"/>
    <n v="125"/>
    <n v="163"/>
    <n v="97"/>
    <n v="108"/>
    <n v="29"/>
    <n v="137"/>
    <n v="97"/>
    <n v="77"/>
    <n v="47"/>
    <n v="11"/>
    <n v="58"/>
    <n v="86"/>
    <n v="70"/>
    <n v="41"/>
    <n v="9"/>
    <n v="50"/>
    <n v="134"/>
    <n v="113"/>
    <n v="66"/>
    <n v="24"/>
    <n v="90"/>
    <n v="858"/>
    <n v="672"/>
    <n v="440"/>
    <n v="99"/>
    <n v="539"/>
    <n v="474"/>
    <n v="22"/>
    <n v="496"/>
    <n v="126"/>
    <n v="11"/>
    <n v="137"/>
    <n v="1214"/>
    <n v="103"/>
    <n v="1317"/>
    <n v="16"/>
    <n v="211"/>
    <n v="42"/>
    <n v="253"/>
    <n v="470"/>
    <n v="91"/>
    <n v="561"/>
    <n v="318"/>
    <n v="14"/>
    <n v="332"/>
    <n v="66"/>
    <n v="24"/>
    <n v="90"/>
    <n v="30"/>
    <n v="3"/>
    <n v="33"/>
    <n v="237"/>
    <n v="57"/>
    <n v="294"/>
    <n v="7"/>
    <n v="6"/>
    <n v="0"/>
    <n v="1"/>
    <n v="1"/>
    <n v="6"/>
    <n v="3"/>
    <n v="2"/>
    <n v="1"/>
    <n v="3"/>
    <n v="6"/>
    <n v="3"/>
    <n v="2"/>
    <n v="1"/>
    <n v="3"/>
    <n v="6"/>
    <n v="3"/>
    <n v="2"/>
    <n v="1"/>
    <n v="3"/>
    <n v="1514"/>
    <n v="14"/>
    <n v="988"/>
    <n v="10"/>
    <n v="850"/>
    <n v="163"/>
    <n v="1013"/>
    <n v="3189"/>
    <n v="2510"/>
    <n v="1746"/>
    <n v="458"/>
    <n v="2204"/>
    <n v="4"/>
    <n v="4"/>
    <n v="1"/>
    <n v="4"/>
    <n v="2"/>
    <n v="30"/>
    <n v="3"/>
    <n v="3"/>
    <n v="2"/>
    <n v="10"/>
    <n v="9"/>
    <n v="8"/>
    <n v="682"/>
    <n v="523"/>
    <n v="189"/>
    <n v="146"/>
    <n v="75"/>
    <n v="66"/>
    <n v="89"/>
    <n v="91"/>
    <n v="23"/>
    <n v="22"/>
    <n v="21"/>
    <n v="24"/>
    <n v="148"/>
    <n v="143"/>
    <n v="78"/>
    <n v="53"/>
    <n v="40"/>
    <n v="34"/>
    <n v="25"/>
    <n v="41"/>
    <n v="88"/>
    <n v="60"/>
    <n v="24"/>
    <n v="21"/>
    <n v="27"/>
    <n v="21"/>
    <n v="10"/>
    <n v="14"/>
    <n v="5"/>
    <n v="4"/>
    <n v="5"/>
    <n v="3"/>
    <n v="10"/>
    <n v="8"/>
    <n v="3"/>
    <n v="2"/>
    <n v="150"/>
    <n v="51"/>
    <n v="85"/>
    <n v="64"/>
    <n v="92"/>
    <n v="46"/>
    <n v="1133"/>
    <n v="880"/>
    <n v="486"/>
    <n v="381"/>
    <n v="271"/>
    <n v="235"/>
  </r>
  <r>
    <x v="16"/>
    <n v="4405"/>
    <n v="3044"/>
    <n v="2"/>
    <n v="3295"/>
    <n v="1958"/>
    <n v="826"/>
    <n v="917"/>
    <n v="771"/>
    <n v="1203"/>
    <n v="356"/>
    <n v="659"/>
    <n v="760"/>
    <n v="8495"/>
    <n v="2271"/>
    <n v="4708"/>
    <n v="5033"/>
    <n v="5821"/>
    <n v="1374"/>
    <n v="3087"/>
    <n v="4065"/>
    <n v="2288"/>
    <n v="754"/>
    <n v="1353"/>
    <n v="1672"/>
    <n v="1090"/>
    <n v="287"/>
    <n v="555"/>
    <n v="890"/>
    <n v="1091"/>
    <n v="265"/>
    <n v="651"/>
    <n v="808"/>
    <n v="7836"/>
    <n v="2250"/>
    <n v="4961"/>
    <n v="5116"/>
    <n v="4865"/>
    <n v="1655"/>
    <n v="2442"/>
    <n v="2306"/>
    <n v="8322"/>
    <n v="2564"/>
    <x v="12"/>
    <n v="613"/>
    <n v="189"/>
    <n v="75"/>
    <x v="9"/>
    <n v="13"/>
    <n v="4"/>
    <n v="2"/>
    <x v="0"/>
    <n v="0"/>
    <x v="12"/>
    <n v="42"/>
    <n v="44"/>
    <n v="8"/>
    <n v="21"/>
    <n v="4"/>
    <n v="2"/>
    <n v="2"/>
    <n v="0"/>
    <n v="0"/>
    <x v="0"/>
    <n v="0"/>
    <n v="0"/>
    <n v="0"/>
    <n v="0"/>
    <n v="0"/>
    <x v="0"/>
    <n v="0"/>
    <n v="671"/>
    <n v="147"/>
    <n v="125"/>
    <n v="17"/>
    <x v="0"/>
    <n v="0"/>
    <n v="9134"/>
    <n v="2768"/>
    <n v="2118"/>
    <n v="640"/>
    <n v="210"/>
    <n v="79"/>
    <n v="26897"/>
    <n v="8003"/>
    <n v="15010"/>
    <n v="16321"/>
    <n v="31331"/>
    <n v="5156"/>
    <n v="1321"/>
    <n v="2884"/>
    <n v="3488"/>
    <n v="6372"/>
    <n v="1063"/>
    <n v="314"/>
    <n v="689"/>
    <n v="664"/>
    <n v="1353"/>
    <n v="35"/>
    <n v="5"/>
    <n v="26"/>
    <n v="17"/>
    <n v="43"/>
    <n v="67"/>
    <n v="16"/>
    <n v="44"/>
    <n v="34"/>
    <n v="78"/>
    <n v="262"/>
    <n v="86"/>
    <n v="83"/>
    <n v="148"/>
    <n v="231"/>
    <n v="223"/>
    <n v="62"/>
    <n v="133"/>
    <n v="119"/>
    <n v="252"/>
    <n v="944"/>
    <n v="231"/>
    <n v="464"/>
    <n v="630"/>
    <n v="1094"/>
    <n v="1338"/>
    <n v="342"/>
    <n v="1680"/>
    <n v="68"/>
    <n v="3"/>
    <n v="71"/>
    <n v="4371"/>
    <n v="567"/>
    <n v="4938"/>
    <n v="5"/>
    <n v="277"/>
    <n v="59"/>
    <n v="336"/>
    <n v="1071"/>
    <n v="280"/>
    <n v="1351"/>
    <n v="571"/>
    <n v="51"/>
    <n v="622"/>
    <n v="155"/>
    <n v="22"/>
    <n v="177"/>
    <n v="17"/>
    <n v="1"/>
    <n v="18"/>
    <n v="734"/>
    <n v="111"/>
    <n v="845"/>
    <n v="784"/>
    <n v="157"/>
    <n v="419"/>
    <n v="272"/>
    <n v="691"/>
    <n v="666"/>
    <n v="92"/>
    <n v="352"/>
    <n v="345"/>
    <n v="697"/>
    <n v="346"/>
    <n v="110"/>
    <n v="143"/>
    <n v="139"/>
    <n v="282"/>
    <n v="256"/>
    <n v="42"/>
    <n v="174"/>
    <n v="115"/>
    <n v="289"/>
    <n v="6725"/>
    <n v="5"/>
    <n v="1764"/>
    <n v="4"/>
    <n v="3719"/>
    <n v="3518"/>
    <n v="7237"/>
    <n v="25870"/>
    <n v="7873"/>
    <n v="14526"/>
    <n v="17032"/>
    <n v="31558"/>
    <n v="979"/>
    <n v="481"/>
    <n v="297"/>
    <n v="110"/>
    <n v="12"/>
    <n v="6"/>
    <n v="43"/>
    <n v="17"/>
    <n v="25"/>
    <n v="8"/>
    <n v="0"/>
    <n v="0"/>
    <n v="3804"/>
    <n v="1184"/>
    <n v="882"/>
    <n v="316"/>
    <n v="77"/>
    <n v="37"/>
    <n v="403"/>
    <n v="97"/>
    <n v="56"/>
    <n v="18"/>
    <n v="26"/>
    <n v="8"/>
    <n v="2309"/>
    <n v="486"/>
    <n v="484"/>
    <n v="103"/>
    <n v="57"/>
    <n v="11"/>
    <n v="936"/>
    <n v="302"/>
    <n v="229"/>
    <n v="42"/>
    <n v="24"/>
    <n v="11"/>
    <n v="221"/>
    <n v="59"/>
    <n v="66"/>
    <n v="12"/>
    <n v="14"/>
    <n v="6"/>
    <n v="9"/>
    <n v="6"/>
    <n v="16"/>
    <n v="3"/>
    <n v="0"/>
    <n v="0"/>
    <n v="430"/>
    <n v="136"/>
    <n v="63"/>
    <n v="28"/>
    <n v="0"/>
    <n v="0"/>
    <n v="9134"/>
    <n v="2768"/>
    <n v="2118"/>
    <n v="640"/>
    <n v="210"/>
    <n v="79"/>
  </r>
  <r>
    <x v="17"/>
    <n v="34178"/>
    <n v="9760"/>
    <n v="6.5"/>
    <n v="39492"/>
    <n v="1847"/>
    <n v="175"/>
    <n v="1579"/>
    <n v="541"/>
    <n v="288"/>
    <n v="43"/>
    <n v="181"/>
    <n v="103"/>
    <n v="4333"/>
    <n v="268"/>
    <n v="3432"/>
    <n v="1547"/>
    <n v="6102"/>
    <n v="333"/>
    <n v="5074"/>
    <n v="2089"/>
    <n v="198"/>
    <n v="43"/>
    <n v="127"/>
    <n v="64"/>
    <n v="359"/>
    <n v="93"/>
    <n v="173"/>
    <n v="98"/>
    <n v="440"/>
    <n v="75"/>
    <n v="376"/>
    <n v="259"/>
    <n v="5172"/>
    <n v="541"/>
    <n v="4354"/>
    <n v="1907"/>
    <n v="14557"/>
    <n v="1858"/>
    <n v="11199"/>
    <n v="3672"/>
    <n v="234"/>
    <n v="32"/>
    <x v="13"/>
    <n v="546"/>
    <n v="0"/>
    <n v="0"/>
    <x v="4"/>
    <n v="0"/>
    <n v="14"/>
    <n v="3"/>
    <x v="0"/>
    <n v="0"/>
    <x v="13"/>
    <n v="2"/>
    <n v="332"/>
    <n v="22"/>
    <n v="0"/>
    <n v="0"/>
    <n v="4"/>
    <n v="0"/>
    <n v="24"/>
    <n v="0"/>
    <x v="0"/>
    <n v="0"/>
    <n v="0"/>
    <n v="0"/>
    <n v="13"/>
    <n v="2"/>
    <x v="0"/>
    <n v="0"/>
    <n v="143"/>
    <n v="16"/>
    <n v="2711"/>
    <n v="352"/>
    <x v="0"/>
    <n v="0"/>
    <n v="410"/>
    <n v="50"/>
    <n v="7638"/>
    <n v="925"/>
    <n v="0"/>
    <n v="0"/>
    <n v="21541"/>
    <n v="2165"/>
    <n v="17005"/>
    <n v="6749"/>
    <n v="23754"/>
    <n v="4357"/>
    <n v="506"/>
    <n v="3490"/>
    <n v="1591"/>
    <n v="5081"/>
    <n v="261"/>
    <n v="26"/>
    <n v="235"/>
    <n v="104"/>
    <n v="339"/>
    <n v="34"/>
    <n v="2"/>
    <n v="25"/>
    <n v="15"/>
    <n v="40"/>
    <n v="16"/>
    <n v="6"/>
    <n v="11"/>
    <n v="8"/>
    <n v="19"/>
    <n v="25"/>
    <n v="12"/>
    <n v="17"/>
    <n v="12"/>
    <n v="29"/>
    <n v="151"/>
    <n v="25"/>
    <n v="124"/>
    <n v="44"/>
    <n v="168"/>
    <n v="6911"/>
    <n v="687"/>
    <n v="5588"/>
    <n v="1757"/>
    <n v="7345"/>
    <n v="688"/>
    <n v="130"/>
    <n v="818"/>
    <n v="90"/>
    <n v="0"/>
    <n v="90"/>
    <n v="1769"/>
    <n v="229"/>
    <n v="1998"/>
    <n v="14"/>
    <n v="158"/>
    <n v="25"/>
    <n v="183"/>
    <n v="167"/>
    <n v="53"/>
    <n v="220"/>
    <n v="44"/>
    <n v="0"/>
    <n v="44"/>
    <n v="20"/>
    <n v="5"/>
    <n v="25"/>
    <n v="0"/>
    <n v="0"/>
    <n v="0"/>
    <n v="46"/>
    <n v="5"/>
    <n v="51"/>
    <n v="717"/>
    <n v="69"/>
    <n v="560"/>
    <n v="220"/>
    <n v="780"/>
    <n v="987"/>
    <n v="86"/>
    <n v="756"/>
    <n v="313"/>
    <n v="1069"/>
    <n v="105"/>
    <n v="6"/>
    <n v="82"/>
    <n v="43"/>
    <n v="125"/>
    <n v="416"/>
    <n v="37"/>
    <n v="339"/>
    <n v="118"/>
    <n v="457"/>
    <n v="7781"/>
    <n v="3"/>
    <n v="741"/>
    <n v="13"/>
    <n v="6282"/>
    <n v="2224"/>
    <n v="8506"/>
    <n v="23290"/>
    <n v="2490"/>
    <n v="18476"/>
    <n v="7362"/>
    <n v="25838"/>
    <n v="0"/>
    <n v="4"/>
    <n v="0"/>
    <n v="238"/>
    <n v="0"/>
    <n v="0"/>
    <n v="0"/>
    <n v="1"/>
    <n v="0"/>
    <n v="35"/>
    <n v="0"/>
    <n v="0"/>
    <n v="141"/>
    <n v="40"/>
    <n v="2576"/>
    <n v="485"/>
    <n v="0"/>
    <n v="0"/>
    <n v="34"/>
    <n v="1"/>
    <n v="514"/>
    <n v="34"/>
    <n v="0"/>
    <n v="0"/>
    <n v="179"/>
    <n v="4"/>
    <n v="3076"/>
    <n v="88"/>
    <n v="0"/>
    <n v="0"/>
    <n v="29"/>
    <n v="0"/>
    <n v="844"/>
    <n v="18"/>
    <n v="0"/>
    <n v="0"/>
    <n v="18"/>
    <n v="0"/>
    <n v="413"/>
    <n v="10"/>
    <n v="0"/>
    <n v="0"/>
    <n v="1"/>
    <n v="0"/>
    <n v="6"/>
    <n v="8"/>
    <n v="0"/>
    <n v="0"/>
    <n v="8"/>
    <n v="0"/>
    <n v="209"/>
    <n v="9"/>
    <n v="0"/>
    <n v="0"/>
    <n v="410"/>
    <n v="50"/>
    <n v="7638"/>
    <n v="925"/>
    <n v="0"/>
    <n v="0"/>
  </r>
  <r>
    <x v="18"/>
    <n v="1"/>
    <n v="0"/>
    <n v="0"/>
    <n v="1"/>
    <n v="3"/>
    <n v="1"/>
    <n v="1"/>
    <n v="1"/>
    <n v="0"/>
    <n v="0"/>
    <n v="0"/>
    <n v="0"/>
    <n v="11"/>
    <n v="0"/>
    <n v="0"/>
    <n v="0"/>
    <n v="28"/>
    <n v="7"/>
    <n v="12"/>
    <n v="17"/>
    <n v="8"/>
    <n v="0"/>
    <n v="0"/>
    <n v="0"/>
    <n v="10"/>
    <n v="4"/>
    <n v="4"/>
    <n v="7"/>
    <n v="62"/>
    <n v="13"/>
    <n v="10"/>
    <n v="62"/>
    <n v="25"/>
    <n v="10"/>
    <n v="9"/>
    <n v="15"/>
    <n v="89"/>
    <n v="21"/>
    <n v="14"/>
    <n v="90"/>
    <n v="0"/>
    <n v="0"/>
    <x v="14"/>
    <n v="1"/>
    <n v="25"/>
    <n v="7"/>
    <x v="4"/>
    <n v="0"/>
    <n v="10"/>
    <n v="1"/>
    <x v="6"/>
    <n v="1"/>
    <x v="0"/>
    <n v="0"/>
    <n v="20"/>
    <n v="0"/>
    <n v="15"/>
    <n v="6"/>
    <n v="0"/>
    <n v="0"/>
    <n v="0"/>
    <n v="0"/>
    <x v="0"/>
    <n v="0"/>
    <n v="0"/>
    <n v="0"/>
    <n v="2"/>
    <n v="1"/>
    <x v="3"/>
    <n v="2"/>
    <n v="0"/>
    <n v="0"/>
    <n v="9"/>
    <n v="1"/>
    <x v="2"/>
    <n v="7"/>
    <n v="0"/>
    <n v="0"/>
    <n v="47"/>
    <n v="4"/>
    <n v="72"/>
    <n v="23"/>
    <n v="113"/>
    <n v="21"/>
    <n v="13"/>
    <n v="96"/>
    <n v="109"/>
    <n v="35"/>
    <n v="11"/>
    <n v="11"/>
    <n v="21"/>
    <n v="32"/>
    <n v="5"/>
    <n v="1"/>
    <n v="0"/>
    <n v="15"/>
    <n v="15"/>
    <n v="22"/>
    <n v="7"/>
    <n v="7"/>
    <n v="9"/>
    <n v="16"/>
    <n v="0"/>
    <n v="0"/>
    <n v="0"/>
    <n v="0"/>
    <n v="0"/>
    <n v="0"/>
    <n v="0"/>
    <n v="0"/>
    <n v="0"/>
    <n v="0"/>
    <n v="21"/>
    <n v="9"/>
    <n v="9"/>
    <n v="14"/>
    <n v="23"/>
    <n v="40"/>
    <n v="7"/>
    <n v="10"/>
    <n v="37"/>
    <n v="47"/>
    <n v="1"/>
    <n v="0"/>
    <n v="1"/>
    <n v="0"/>
    <n v="0"/>
    <n v="0"/>
    <n v="4"/>
    <n v="0"/>
    <n v="4"/>
    <n v="34"/>
    <n v="0"/>
    <n v="0"/>
    <n v="0"/>
    <n v="34"/>
    <n v="0"/>
    <n v="34"/>
    <n v="16"/>
    <n v="1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"/>
    <n v="0"/>
    <n v="35"/>
    <n v="0"/>
    <n v="0"/>
    <n v="0"/>
    <n v="236"/>
    <n v="56"/>
    <n v="50"/>
    <n v="192"/>
    <n v="242"/>
    <n v="0"/>
    <n v="0"/>
    <n v="1"/>
    <n v="0"/>
    <n v="1"/>
    <n v="1"/>
    <n v="0"/>
    <n v="0"/>
    <n v="0"/>
    <n v="0"/>
    <n v="0"/>
    <n v="0"/>
    <n v="0"/>
    <n v="0"/>
    <n v="6"/>
    <n v="1"/>
    <n v="20"/>
    <n v="4"/>
    <n v="0"/>
    <n v="0"/>
    <n v="0"/>
    <n v="0"/>
    <n v="0"/>
    <n v="0"/>
    <n v="0"/>
    <n v="0"/>
    <n v="24"/>
    <n v="2"/>
    <n v="40"/>
    <n v="9"/>
    <n v="0"/>
    <n v="0"/>
    <n v="16"/>
    <n v="1"/>
    <n v="11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"/>
    <n v="4"/>
    <n v="72"/>
    <n v="23"/>
  </r>
  <r>
    <x v="19"/>
    <n v="969"/>
    <n v="145"/>
    <n v="0.1"/>
    <n v="1019"/>
    <n v="0"/>
    <n v="0"/>
    <n v="0"/>
    <n v="0"/>
    <n v="0"/>
    <n v="0"/>
    <n v="0"/>
    <n v="0"/>
    <n v="0"/>
    <n v="0"/>
    <n v="0"/>
    <n v="0"/>
    <n v="4"/>
    <n v="1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0"/>
    <n v="0"/>
    <n v="0"/>
    <x v="4"/>
    <n v="0"/>
    <n v="0"/>
    <n v="0"/>
    <x v="0"/>
    <n v="0"/>
    <x v="0"/>
    <n v="0"/>
    <n v="0"/>
    <n v="0"/>
    <n v="0"/>
    <n v="0"/>
    <n v="0"/>
    <n v="0"/>
    <n v="0"/>
    <n v="0"/>
    <x v="0"/>
    <n v="0"/>
    <n v="0"/>
    <n v="0"/>
    <n v="0"/>
    <n v="0"/>
    <x v="0"/>
    <n v="0"/>
    <n v="0"/>
    <n v="0"/>
    <n v="0"/>
    <n v="0"/>
    <x v="0"/>
    <n v="0"/>
    <n v="0"/>
    <n v="0"/>
    <n v="0"/>
    <n v="0"/>
    <n v="0"/>
    <n v="0"/>
    <n v="4"/>
    <n v="1"/>
    <n v="0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"/>
    <n v="0"/>
    <n v="35"/>
    <n v="0"/>
    <n v="0"/>
    <n v="0"/>
    <n v="4"/>
    <n v="1"/>
    <n v="0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n v="27877"/>
    <n v="2979"/>
    <n v="2"/>
    <n v="30510"/>
    <n v="9690"/>
    <n v="2841"/>
    <n v="1099"/>
    <n v="9080"/>
    <n v="1841"/>
    <n v="355"/>
    <n v="217"/>
    <n v="1529"/>
    <n v="8264"/>
    <n v="1901"/>
    <n v="1166"/>
    <n v="6796"/>
    <n v="4651"/>
    <n v="1022"/>
    <n v="453"/>
    <n v="4144"/>
    <n v="1888"/>
    <n v="534"/>
    <n v="208"/>
    <n v="1669"/>
    <n v="1694"/>
    <n v="424"/>
    <n v="203"/>
    <n v="1406"/>
    <n v="2641"/>
    <n v="791"/>
    <n v="392"/>
    <n v="2407"/>
    <n v="11407"/>
    <n v="2742"/>
    <n v="1535"/>
    <n v="9508"/>
    <n v="6801"/>
    <n v="1447"/>
    <n v="812"/>
    <n v="6332"/>
    <n v="7244"/>
    <n v="2377"/>
    <x v="15"/>
    <n v="252"/>
    <n v="666"/>
    <n v="130"/>
    <x v="10"/>
    <n v="132"/>
    <n v="60"/>
    <n v="13"/>
    <x v="7"/>
    <n v="12"/>
    <x v="14"/>
    <n v="117"/>
    <n v="59"/>
    <n v="21"/>
    <n v="37"/>
    <n v="3"/>
    <n v="58"/>
    <n v="11"/>
    <n v="31"/>
    <n v="11"/>
    <x v="3"/>
    <n v="8"/>
    <n v="179"/>
    <n v="62"/>
    <n v="19"/>
    <n v="5"/>
    <x v="0"/>
    <n v="0"/>
    <n v="613"/>
    <n v="178"/>
    <n v="127"/>
    <n v="34"/>
    <x v="6"/>
    <n v="23"/>
    <n v="8831"/>
    <n v="2877"/>
    <n v="1356"/>
    <n v="336"/>
    <n v="843"/>
    <n v="176"/>
    <n v="26587"/>
    <n v="7049"/>
    <n v="3295"/>
    <n v="23104"/>
    <n v="26399"/>
    <n v="5720"/>
    <n v="1534"/>
    <n v="764"/>
    <n v="4844"/>
    <n v="5608"/>
    <n v="1463"/>
    <n v="343"/>
    <n v="214"/>
    <n v="1250"/>
    <n v="1464"/>
    <n v="1473"/>
    <n v="397"/>
    <n v="212"/>
    <n v="1315"/>
    <n v="1527"/>
    <n v="711"/>
    <n v="220"/>
    <n v="151"/>
    <n v="578"/>
    <n v="729"/>
    <n v="1097"/>
    <n v="200"/>
    <n v="124"/>
    <n v="961"/>
    <n v="1085"/>
    <n v="1502"/>
    <n v="389"/>
    <n v="213"/>
    <n v="1267"/>
    <n v="1480"/>
    <n v="10324"/>
    <n v="1925"/>
    <n v="1112"/>
    <n v="9552"/>
    <n v="10664"/>
    <n v="1406"/>
    <n v="309"/>
    <n v="1715"/>
    <n v="89"/>
    <n v="25"/>
    <n v="114"/>
    <n v="4943"/>
    <n v="799"/>
    <n v="5742"/>
    <n v="4"/>
    <n v="244"/>
    <n v="97"/>
    <n v="341"/>
    <n v="1349"/>
    <n v="319"/>
    <n v="1668"/>
    <n v="744"/>
    <n v="105"/>
    <n v="849"/>
    <n v="208"/>
    <n v="85"/>
    <n v="293"/>
    <n v="199"/>
    <n v="59"/>
    <n v="258"/>
    <n v="895"/>
    <n v="182"/>
    <n v="1077"/>
    <n v="167"/>
    <n v="13"/>
    <n v="15"/>
    <n v="142"/>
    <n v="157"/>
    <n v="194"/>
    <n v="36"/>
    <n v="41"/>
    <n v="160"/>
    <n v="201"/>
    <n v="220"/>
    <n v="39"/>
    <n v="44"/>
    <n v="183"/>
    <n v="227"/>
    <n v="203"/>
    <n v="33"/>
    <n v="33"/>
    <n v="172"/>
    <n v="205"/>
    <n v="13882"/>
    <n v="1"/>
    <n v="2911"/>
    <n v="2"/>
    <n v="1742"/>
    <n v="12029"/>
    <n v="13771"/>
    <n v="34211"/>
    <n v="9025"/>
    <n v="4210"/>
    <n v="30185"/>
    <n v="34395"/>
    <n v="829"/>
    <n v="283"/>
    <n v="125"/>
    <n v="38"/>
    <n v="36"/>
    <n v="8"/>
    <n v="122"/>
    <n v="33"/>
    <n v="32"/>
    <n v="3"/>
    <n v="4"/>
    <n v="1"/>
    <n v="3822"/>
    <n v="1025"/>
    <n v="523"/>
    <n v="119"/>
    <n v="260"/>
    <n v="83"/>
    <n v="323"/>
    <n v="99"/>
    <n v="93"/>
    <n v="12"/>
    <n v="86"/>
    <n v="8"/>
    <n v="1603"/>
    <n v="599"/>
    <n v="240"/>
    <n v="65"/>
    <n v="188"/>
    <n v="37"/>
    <n v="968"/>
    <n v="422"/>
    <n v="120"/>
    <n v="42"/>
    <n v="81"/>
    <n v="9"/>
    <n v="255"/>
    <n v="96"/>
    <n v="73"/>
    <n v="17"/>
    <n v="73"/>
    <n v="9"/>
    <n v="95"/>
    <n v="37"/>
    <n v="59"/>
    <n v="18"/>
    <n v="57"/>
    <n v="11"/>
    <n v="814"/>
    <n v="283"/>
    <n v="91"/>
    <n v="22"/>
    <n v="58"/>
    <n v="10"/>
    <n v="8831"/>
    <n v="2877"/>
    <n v="1356"/>
    <n v="336"/>
    <n v="843"/>
    <n v="176"/>
  </r>
  <r>
    <x v="21"/>
    <n v="45266"/>
    <n v="11141"/>
    <n v="7.4"/>
    <n v="46456"/>
    <n v="7974"/>
    <n v="3215"/>
    <n v="4400"/>
    <n v="1533"/>
    <n v="746"/>
    <n v="384"/>
    <n v="375"/>
    <n v="120"/>
    <n v="7278"/>
    <n v="3378"/>
    <n v="3799"/>
    <n v="1826"/>
    <n v="4921"/>
    <n v="2238"/>
    <n v="2799"/>
    <n v="1242"/>
    <n v="1735"/>
    <n v="835"/>
    <n v="857"/>
    <n v="565"/>
    <n v="473"/>
    <n v="270"/>
    <n v="257"/>
    <n v="144"/>
    <n v="1308"/>
    <n v="767"/>
    <n v="607"/>
    <n v="337"/>
    <n v="4905"/>
    <n v="2369"/>
    <n v="2890"/>
    <n v="1224"/>
    <n v="137"/>
    <n v="72"/>
    <n v="89"/>
    <n v="7"/>
    <n v="4665"/>
    <n v="2586"/>
    <x v="16"/>
    <n v="478"/>
    <n v="299"/>
    <n v="180"/>
    <x v="11"/>
    <n v="16"/>
    <n v="17"/>
    <n v="4"/>
    <x v="3"/>
    <n v="0"/>
    <x v="15"/>
    <n v="90"/>
    <n v="34"/>
    <n v="19"/>
    <n v="28"/>
    <n v="17"/>
    <n v="2"/>
    <n v="0"/>
    <n v="0"/>
    <n v="0"/>
    <x v="0"/>
    <n v="0"/>
    <n v="0"/>
    <n v="0"/>
    <n v="0"/>
    <n v="0"/>
    <x v="0"/>
    <n v="0"/>
    <n v="885"/>
    <n v="415"/>
    <n v="431"/>
    <n v="181"/>
    <x v="7"/>
    <n v="94"/>
    <n v="5703"/>
    <n v="3107"/>
    <n v="1269"/>
    <n v="682"/>
    <n v="529"/>
    <n v="291"/>
    <n v="25146"/>
    <n v="11333"/>
    <n v="13392"/>
    <n v="5958"/>
    <n v="19350"/>
    <n v="2894"/>
    <n v="1478"/>
    <n v="1842"/>
    <n v="777"/>
    <n v="2619"/>
    <n v="785"/>
    <n v="379"/>
    <n v="472"/>
    <n v="136"/>
    <n v="608"/>
    <n v="168"/>
    <n v="107"/>
    <n v="116"/>
    <n v="29"/>
    <n v="145"/>
    <n v="33"/>
    <n v="14"/>
    <n v="45"/>
    <n v="8"/>
    <n v="53"/>
    <n v="198"/>
    <n v="68"/>
    <n v="126"/>
    <n v="31"/>
    <n v="157"/>
    <n v="253"/>
    <n v="149"/>
    <n v="80"/>
    <n v="59"/>
    <n v="139"/>
    <n v="0"/>
    <n v="0"/>
    <n v="0"/>
    <n v="0"/>
    <n v="0"/>
    <n v="2287"/>
    <n v="390"/>
    <n v="2677"/>
    <n v="131"/>
    <n v="12"/>
    <n v="143"/>
    <n v="6286"/>
    <n v="657"/>
    <n v="6943"/>
    <n v="2"/>
    <n v="324"/>
    <n v="47"/>
    <n v="371"/>
    <n v="1503"/>
    <n v="186"/>
    <n v="1689"/>
    <n v="628"/>
    <n v="15"/>
    <n v="643"/>
    <n v="86"/>
    <n v="6"/>
    <n v="92"/>
    <n v="31"/>
    <n v="12"/>
    <n v="43"/>
    <n v="884"/>
    <n v="43"/>
    <n v="927"/>
    <n v="86"/>
    <n v="27"/>
    <n v="50"/>
    <n v="31"/>
    <n v="81"/>
    <n v="132"/>
    <n v="68"/>
    <n v="75"/>
    <n v="29"/>
    <n v="104"/>
    <n v="55"/>
    <n v="14"/>
    <n v="46"/>
    <n v="6"/>
    <n v="52"/>
    <n v="93"/>
    <n v="31"/>
    <n v="59"/>
    <n v="15"/>
    <n v="74"/>
    <n v="2532"/>
    <n v="10"/>
    <n v="1099"/>
    <n v="9"/>
    <n v="1358"/>
    <n v="491"/>
    <n v="1849"/>
    <n v="26579"/>
    <n v="12289"/>
    <n v="14485"/>
    <n v="6426"/>
    <n v="20911"/>
    <n v="678"/>
    <n v="494"/>
    <n v="184"/>
    <n v="89"/>
    <n v="61"/>
    <n v="46"/>
    <n v="35"/>
    <n v="13"/>
    <n v="9"/>
    <n v="5"/>
    <n v="4"/>
    <n v="0"/>
    <n v="2288"/>
    <n v="1400"/>
    <n v="660"/>
    <n v="388"/>
    <n v="207"/>
    <n v="117"/>
    <n v="172"/>
    <n v="72"/>
    <n v="42"/>
    <n v="16"/>
    <n v="17"/>
    <n v="5"/>
    <n v="1478"/>
    <n v="624"/>
    <n v="236"/>
    <n v="121"/>
    <n v="97"/>
    <n v="55"/>
    <n v="552"/>
    <n v="243"/>
    <n v="93"/>
    <n v="44"/>
    <n v="45"/>
    <n v="30"/>
    <n v="88"/>
    <n v="43"/>
    <n v="13"/>
    <n v="3"/>
    <n v="6"/>
    <n v="0"/>
    <n v="31"/>
    <n v="18"/>
    <n v="1"/>
    <n v="0"/>
    <n v="0"/>
    <n v="0"/>
    <n v="381"/>
    <n v="200"/>
    <n v="31"/>
    <n v="16"/>
    <n v="92"/>
    <n v="38"/>
    <n v="5703"/>
    <n v="3107"/>
    <n v="1269"/>
    <n v="682"/>
    <n v="529"/>
    <n v="291"/>
  </r>
  <r>
    <x v="22"/>
    <n v="24971"/>
    <n v="11569"/>
    <n v="7.7"/>
    <n v="19914"/>
    <n v="24"/>
    <n v="7"/>
    <n v="10"/>
    <n v="11"/>
    <n v="3"/>
    <n v="1"/>
    <n v="0"/>
    <n v="5"/>
    <n v="96"/>
    <n v="28"/>
    <n v="22"/>
    <n v="101"/>
    <n v="70"/>
    <n v="12"/>
    <n v="17"/>
    <n v="80"/>
    <n v="5"/>
    <n v="4"/>
    <n v="4"/>
    <n v="2"/>
    <n v="6"/>
    <n v="3"/>
    <n v="0"/>
    <n v="4"/>
    <n v="13"/>
    <n v="11"/>
    <n v="12"/>
    <n v="1"/>
    <n v="126"/>
    <n v="30"/>
    <n v="76"/>
    <n v="130"/>
    <n v="23"/>
    <n v="14"/>
    <n v="7"/>
    <n v="22"/>
    <n v="0"/>
    <n v="0"/>
    <x v="17"/>
    <n v="27"/>
    <n v="65"/>
    <n v="22"/>
    <x v="4"/>
    <n v="0"/>
    <n v="1"/>
    <n v="3"/>
    <x v="6"/>
    <n v="4"/>
    <x v="0"/>
    <n v="0"/>
    <n v="6"/>
    <n v="2"/>
    <n v="6"/>
    <n v="0"/>
    <n v="0"/>
    <n v="0"/>
    <n v="0"/>
    <n v="0"/>
    <x v="0"/>
    <n v="0"/>
    <n v="0"/>
    <n v="0"/>
    <n v="1"/>
    <n v="0"/>
    <x v="0"/>
    <n v="0"/>
    <n v="0"/>
    <n v="0"/>
    <n v="16"/>
    <n v="12"/>
    <x v="8"/>
    <n v="7"/>
    <n v="0"/>
    <n v="0"/>
    <n v="133"/>
    <n v="44"/>
    <n v="103"/>
    <n v="33"/>
    <n v="299"/>
    <n v="88"/>
    <n v="103"/>
    <n v="288"/>
    <n v="391"/>
    <n v="41"/>
    <n v="15"/>
    <n v="30"/>
    <n v="49"/>
    <n v="79"/>
    <n v="10"/>
    <n v="3"/>
    <n v="4"/>
    <n v="5"/>
    <n v="9"/>
    <n v="5"/>
    <n v="2"/>
    <n v="0"/>
    <n v="8"/>
    <n v="8"/>
    <n v="6"/>
    <n v="0"/>
    <n v="6"/>
    <n v="3"/>
    <n v="9"/>
    <n v="3"/>
    <n v="1"/>
    <n v="4"/>
    <n v="3"/>
    <n v="7"/>
    <n v="2"/>
    <n v="1"/>
    <n v="1"/>
    <n v="0"/>
    <n v="1"/>
    <n v="0"/>
    <n v="0"/>
    <n v="0"/>
    <n v="0"/>
    <n v="0"/>
    <n v="16"/>
    <n v="3"/>
    <n v="19"/>
    <n v="7"/>
    <n v="0"/>
    <n v="7"/>
    <n v="41"/>
    <n v="3"/>
    <n v="44"/>
    <n v="27"/>
    <n v="2"/>
    <n v="0"/>
    <n v="2"/>
    <n v="14"/>
    <n v="2"/>
    <n v="16"/>
    <n v="14"/>
    <n v="0"/>
    <n v="14"/>
    <n v="0"/>
    <n v="0"/>
    <n v="0"/>
    <n v="0"/>
    <n v="0"/>
    <n v="0"/>
    <n v="7"/>
    <n v="1"/>
    <n v="8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3"/>
    <n v="3"/>
    <n v="58"/>
    <n v="26"/>
    <n v="20"/>
    <n v="26"/>
    <n v="16"/>
    <n v="56"/>
    <n v="72"/>
    <n v="307"/>
    <n v="90"/>
    <n v="132"/>
    <n v="297"/>
    <n v="429"/>
    <n v="0"/>
    <n v="0"/>
    <n v="24"/>
    <n v="12"/>
    <n v="11"/>
    <n v="3"/>
    <n v="0"/>
    <n v="0"/>
    <n v="5"/>
    <n v="2"/>
    <n v="1"/>
    <n v="0"/>
    <n v="0"/>
    <n v="0"/>
    <n v="75"/>
    <n v="20"/>
    <n v="31"/>
    <n v="9"/>
    <n v="0"/>
    <n v="0"/>
    <n v="3"/>
    <n v="1"/>
    <n v="5"/>
    <n v="0"/>
    <n v="0"/>
    <n v="0"/>
    <n v="19"/>
    <n v="5"/>
    <n v="25"/>
    <n v="7"/>
    <n v="0"/>
    <n v="0"/>
    <n v="1"/>
    <n v="2"/>
    <n v="26"/>
    <n v="12"/>
    <n v="0"/>
    <n v="0"/>
    <n v="4"/>
    <n v="0"/>
    <n v="1"/>
    <n v="0"/>
    <n v="0"/>
    <n v="0"/>
    <n v="0"/>
    <n v="0"/>
    <n v="0"/>
    <n v="0"/>
    <n v="0"/>
    <n v="0"/>
    <n v="2"/>
    <n v="2"/>
    <n v="3"/>
    <n v="2"/>
    <n v="0"/>
    <n v="0"/>
    <n v="133"/>
    <n v="44"/>
    <n v="103"/>
    <n v="33"/>
  </r>
  <r>
    <x v="23"/>
    <n v="432"/>
    <n v="127"/>
    <n v="0.1"/>
    <n v="663"/>
    <n v="45"/>
    <n v="32"/>
    <n v="15"/>
    <n v="1"/>
    <n v="16"/>
    <n v="24"/>
    <n v="31"/>
    <n v="3"/>
    <n v="16"/>
    <n v="11"/>
    <n v="12"/>
    <n v="3"/>
    <n v="23"/>
    <n v="15"/>
    <n v="7"/>
    <n v="6"/>
    <n v="26"/>
    <n v="20"/>
    <n v="8"/>
    <n v="10"/>
    <n v="7"/>
    <n v="17"/>
    <n v="19"/>
    <n v="0"/>
    <n v="8"/>
    <n v="7"/>
    <n v="17"/>
    <n v="28"/>
    <n v="65"/>
    <n v="31"/>
    <n v="42"/>
    <n v="38"/>
    <n v="39"/>
    <n v="30"/>
    <n v="15"/>
    <n v="8"/>
    <n v="50"/>
    <n v="36"/>
    <x v="8"/>
    <n v="12"/>
    <n v="1"/>
    <n v="1"/>
    <x v="0"/>
    <n v="4"/>
    <n v="3"/>
    <n v="2"/>
    <x v="0"/>
    <n v="0"/>
    <x v="16"/>
    <n v="7"/>
    <n v="4"/>
    <n v="0"/>
    <n v="0"/>
    <n v="0"/>
    <n v="0"/>
    <n v="0"/>
    <n v="0"/>
    <n v="0"/>
    <x v="0"/>
    <n v="0"/>
    <n v="2"/>
    <n v="0"/>
    <n v="0"/>
    <n v="0"/>
    <x v="0"/>
    <n v="0"/>
    <n v="43"/>
    <n v="39"/>
    <n v="14"/>
    <n v="11"/>
    <x v="0"/>
    <n v="0"/>
    <n v="111"/>
    <n v="86"/>
    <n v="41"/>
    <n v="25"/>
    <n v="1"/>
    <n v="1"/>
    <n v="108"/>
    <n v="86"/>
    <n v="70"/>
    <n v="25"/>
    <n v="95"/>
    <n v="77"/>
    <n v="44"/>
    <n v="50"/>
    <n v="67"/>
    <n v="117"/>
    <n v="3"/>
    <n v="11"/>
    <n v="18"/>
    <n v="0"/>
    <n v="18"/>
    <n v="4"/>
    <n v="3"/>
    <n v="3"/>
    <n v="0"/>
    <n v="3"/>
    <n v="0"/>
    <n v="0"/>
    <n v="0"/>
    <n v="0"/>
    <n v="0"/>
    <n v="6"/>
    <n v="7"/>
    <n v="3"/>
    <n v="0"/>
    <n v="3"/>
    <n v="0"/>
    <n v="0"/>
    <n v="0"/>
    <n v="0"/>
    <n v="0"/>
    <n v="47"/>
    <n v="36"/>
    <n v="22"/>
    <n v="5"/>
    <n v="27"/>
    <n v="45"/>
    <n v="9"/>
    <n v="54"/>
    <n v="2"/>
    <n v="0"/>
    <n v="2"/>
    <n v="42"/>
    <n v="1"/>
    <n v="43"/>
    <n v="28"/>
    <n v="1"/>
    <n v="0"/>
    <n v="1"/>
    <n v="50"/>
    <n v="7"/>
    <n v="57"/>
    <n v="20"/>
    <n v="0"/>
    <n v="20"/>
    <n v="7"/>
    <n v="3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32"/>
    <n v="7"/>
    <n v="30"/>
    <n v="2"/>
    <n v="0"/>
    <n v="2"/>
    <n v="237"/>
    <n v="180"/>
    <n v="164"/>
    <n v="97"/>
    <n v="261"/>
    <n v="25"/>
    <n v="20"/>
    <n v="10"/>
    <n v="9"/>
    <n v="1"/>
    <n v="1"/>
    <n v="0"/>
    <n v="0"/>
    <n v="0"/>
    <n v="0"/>
    <n v="0"/>
    <n v="0"/>
    <n v="25"/>
    <n v="17"/>
    <n v="14"/>
    <n v="7"/>
    <n v="0"/>
    <n v="0"/>
    <n v="0"/>
    <n v="0"/>
    <n v="1"/>
    <n v="0"/>
    <n v="0"/>
    <n v="0"/>
    <n v="40"/>
    <n v="37"/>
    <n v="11"/>
    <n v="6"/>
    <n v="0"/>
    <n v="0"/>
    <n v="14"/>
    <n v="10"/>
    <n v="4"/>
    <n v="3"/>
    <n v="0"/>
    <n v="0"/>
    <n v="2"/>
    <n v="1"/>
    <n v="1"/>
    <n v="0"/>
    <n v="0"/>
    <n v="0"/>
    <n v="0"/>
    <n v="0"/>
    <n v="0"/>
    <n v="0"/>
    <n v="0"/>
    <n v="0"/>
    <n v="5"/>
    <n v="1"/>
    <n v="0"/>
    <n v="0"/>
    <n v="0"/>
    <n v="0"/>
    <n v="111"/>
    <n v="86"/>
    <n v="41"/>
    <n v="25"/>
    <n v="1"/>
    <n v="1"/>
  </r>
  <r>
    <x v="24"/>
    <n v="214"/>
    <n v="144"/>
    <n v="0.1"/>
    <n v="220"/>
    <n v="14"/>
    <n v="10"/>
    <n v="2"/>
    <n v="11"/>
    <n v="2"/>
    <n v="0"/>
    <n v="0"/>
    <n v="0"/>
    <n v="4"/>
    <n v="3"/>
    <n v="0"/>
    <n v="3"/>
    <n v="9"/>
    <n v="3"/>
    <n v="3"/>
    <n v="2"/>
    <n v="20"/>
    <n v="25"/>
    <n v="23"/>
    <n v="9"/>
    <n v="1"/>
    <n v="1"/>
    <n v="0"/>
    <n v="0"/>
    <n v="0"/>
    <n v="0"/>
    <n v="0"/>
    <n v="0"/>
    <n v="10"/>
    <n v="5"/>
    <n v="6"/>
    <n v="0"/>
    <n v="9"/>
    <n v="9"/>
    <n v="1"/>
    <n v="5"/>
    <n v="13"/>
    <n v="9"/>
    <x v="0"/>
    <n v="0"/>
    <n v="0"/>
    <n v="0"/>
    <x v="12"/>
    <n v="11"/>
    <n v="0"/>
    <n v="0"/>
    <x v="0"/>
    <n v="0"/>
    <x v="17"/>
    <n v="1"/>
    <n v="0"/>
    <n v="0"/>
    <n v="0"/>
    <n v="0"/>
    <n v="0"/>
    <n v="0"/>
    <n v="0"/>
    <n v="0"/>
    <x v="0"/>
    <n v="0"/>
    <n v="0"/>
    <n v="0"/>
    <n v="0"/>
    <n v="0"/>
    <x v="0"/>
    <n v="0"/>
    <n v="2"/>
    <n v="2"/>
    <n v="0"/>
    <n v="0"/>
    <x v="0"/>
    <n v="0"/>
    <n v="29"/>
    <n v="23"/>
    <n v="0"/>
    <n v="0"/>
    <n v="0"/>
    <n v="0"/>
    <n v="28"/>
    <n v="19"/>
    <n v="12"/>
    <n v="20"/>
    <n v="32"/>
    <n v="28"/>
    <n v="23"/>
    <n v="22"/>
    <n v="6"/>
    <n v="28"/>
    <n v="0"/>
    <n v="0"/>
    <n v="0"/>
    <n v="0"/>
    <n v="0"/>
    <n v="2"/>
    <n v="3"/>
    <n v="1"/>
    <n v="0"/>
    <n v="1"/>
    <n v="0"/>
    <n v="0"/>
    <n v="0"/>
    <n v="0"/>
    <n v="0"/>
    <n v="8"/>
    <n v="8"/>
    <n v="0"/>
    <n v="2"/>
    <n v="2"/>
    <n v="0"/>
    <n v="0"/>
    <n v="0"/>
    <n v="0"/>
    <n v="0"/>
    <n v="3"/>
    <n v="3"/>
    <n v="0"/>
    <n v="2"/>
    <n v="2"/>
    <n v="4"/>
    <n v="2"/>
    <n v="6"/>
    <n v="0"/>
    <n v="0"/>
    <n v="0"/>
    <n v="14"/>
    <n v="4"/>
    <n v="18"/>
    <n v="31"/>
    <n v="4"/>
    <n v="0"/>
    <n v="4"/>
    <n v="16"/>
    <n v="4"/>
    <n v="20"/>
    <n v="7"/>
    <n v="0"/>
    <n v="7"/>
    <n v="0"/>
    <n v="0"/>
    <n v="0"/>
    <n v="1"/>
    <n v="0"/>
    <n v="1"/>
    <n v="0"/>
    <n v="0"/>
    <n v="0"/>
    <n v="0"/>
    <n v="0"/>
    <n v="0"/>
    <n v="0"/>
    <n v="0"/>
    <n v="7"/>
    <n v="2"/>
    <n v="3"/>
    <n v="0"/>
    <n v="3"/>
    <n v="0"/>
    <n v="0"/>
    <n v="0"/>
    <n v="0"/>
    <n v="0"/>
    <n v="0"/>
    <n v="0"/>
    <n v="0"/>
    <n v="0"/>
    <n v="0"/>
    <n v="62"/>
    <n v="25"/>
    <n v="54"/>
    <n v="22"/>
    <n v="32"/>
    <n v="30"/>
    <n v="62"/>
    <n v="0"/>
    <n v="0"/>
    <n v="0"/>
    <n v="0"/>
    <n v="0"/>
    <n v="2"/>
    <n v="3"/>
    <n v="0"/>
    <n v="0"/>
    <n v="0"/>
    <n v="0"/>
    <n v="0"/>
    <n v="0"/>
    <n v="0"/>
    <n v="0"/>
    <n v="0"/>
    <n v="0"/>
    <n v="6"/>
    <n v="5"/>
    <n v="0"/>
    <n v="0"/>
    <n v="0"/>
    <n v="0"/>
    <n v="0"/>
    <n v="0"/>
    <n v="0"/>
    <n v="0"/>
    <n v="0"/>
    <n v="0"/>
    <n v="11"/>
    <n v="9"/>
    <n v="0"/>
    <n v="0"/>
    <n v="0"/>
    <n v="0"/>
    <n v="1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"/>
    <n v="23"/>
    <n v="0"/>
    <n v="0"/>
    <n v="0"/>
    <n v="0"/>
  </r>
  <r>
    <x v="25"/>
    <n v="53"/>
    <n v="42"/>
    <n v="0"/>
    <n v="68"/>
    <n v="38"/>
    <n v="7"/>
    <n v="3"/>
    <n v="13"/>
    <n v="34"/>
    <n v="6"/>
    <n v="3"/>
    <n v="8"/>
    <n v="108"/>
    <n v="6"/>
    <n v="11"/>
    <n v="54"/>
    <n v="199"/>
    <n v="7"/>
    <n v="22"/>
    <n v="68"/>
    <n v="113"/>
    <n v="4"/>
    <n v="7"/>
    <n v="36"/>
    <n v="38"/>
    <n v="4"/>
    <n v="10"/>
    <n v="10"/>
    <n v="6"/>
    <n v="6"/>
    <n v="2"/>
    <n v="7"/>
    <n v="116"/>
    <n v="0"/>
    <n v="15"/>
    <n v="26"/>
    <n v="94"/>
    <n v="15"/>
    <n v="49"/>
    <n v="36"/>
    <n v="214"/>
    <n v="18"/>
    <x v="0"/>
    <n v="0"/>
    <n v="0"/>
    <n v="0"/>
    <x v="13"/>
    <n v="0"/>
    <n v="0"/>
    <n v="0"/>
    <x v="0"/>
    <n v="0"/>
    <x v="18"/>
    <n v="0"/>
    <n v="0"/>
    <n v="0"/>
    <n v="0"/>
    <n v="0"/>
    <n v="0"/>
    <n v="0"/>
    <n v="0"/>
    <n v="0"/>
    <x v="0"/>
    <n v="0"/>
    <n v="0"/>
    <n v="0"/>
    <n v="0"/>
    <n v="0"/>
    <x v="0"/>
    <n v="0"/>
    <n v="158"/>
    <n v="7"/>
    <n v="0"/>
    <n v="0"/>
    <x v="0"/>
    <n v="0"/>
    <n v="488"/>
    <n v="25"/>
    <n v="0"/>
    <n v="0"/>
    <n v="0"/>
    <n v="0"/>
    <n v="470"/>
    <n v="26"/>
    <n v="77"/>
    <n v="147"/>
    <n v="224"/>
    <n v="91"/>
    <n v="15"/>
    <n v="16"/>
    <n v="48"/>
    <n v="64"/>
    <n v="9"/>
    <n v="0"/>
    <n v="3"/>
    <n v="2"/>
    <n v="5"/>
    <n v="78"/>
    <n v="2"/>
    <n v="17"/>
    <n v="21"/>
    <n v="38"/>
    <n v="15"/>
    <n v="3"/>
    <n v="3"/>
    <n v="6"/>
    <n v="9"/>
    <n v="0"/>
    <n v="0"/>
    <n v="0"/>
    <n v="0"/>
    <n v="0"/>
    <n v="1"/>
    <n v="2"/>
    <n v="0"/>
    <n v="14"/>
    <n v="14"/>
    <n v="82"/>
    <n v="7"/>
    <n v="6"/>
    <n v="20"/>
    <n v="26"/>
    <n v="11"/>
    <n v="1"/>
    <n v="12"/>
    <n v="2"/>
    <n v="0"/>
    <n v="2"/>
    <n v="11"/>
    <n v="2"/>
    <n v="13"/>
    <n v="32"/>
    <n v="2"/>
    <n v="0"/>
    <n v="2"/>
    <n v="18"/>
    <n v="0"/>
    <n v="18"/>
    <n v="6"/>
    <n v="0"/>
    <n v="6"/>
    <n v="2"/>
    <n v="0"/>
    <n v="2"/>
    <n v="0"/>
    <n v="0"/>
    <n v="0"/>
    <n v="0"/>
    <n v="0"/>
    <n v="0"/>
    <n v="0"/>
    <n v="0"/>
    <n v="0"/>
    <n v="0"/>
    <n v="0"/>
    <n v="23"/>
    <n v="0"/>
    <n v="7"/>
    <n v="11"/>
    <n v="18"/>
    <n v="0"/>
    <n v="0"/>
    <n v="0"/>
    <n v="0"/>
    <n v="0"/>
    <n v="0"/>
    <n v="0"/>
    <n v="0"/>
    <n v="0"/>
    <n v="0"/>
    <n v="56"/>
    <n v="27"/>
    <n v="8"/>
    <n v="29"/>
    <n v="16"/>
    <n v="28"/>
    <n v="44"/>
    <n v="667"/>
    <n v="47"/>
    <n v="99"/>
    <n v="219"/>
    <n v="318"/>
    <n v="16"/>
    <n v="8"/>
    <n v="0"/>
    <n v="0"/>
    <n v="0"/>
    <n v="0"/>
    <n v="2"/>
    <n v="1"/>
    <n v="0"/>
    <n v="0"/>
    <n v="0"/>
    <n v="0"/>
    <n v="102"/>
    <n v="8"/>
    <n v="0"/>
    <n v="0"/>
    <n v="0"/>
    <n v="0"/>
    <n v="78"/>
    <n v="1"/>
    <n v="0"/>
    <n v="0"/>
    <n v="0"/>
    <n v="0"/>
    <n v="241"/>
    <n v="7"/>
    <n v="0"/>
    <n v="0"/>
    <n v="0"/>
    <n v="0"/>
    <n v="39"/>
    <n v="0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488"/>
    <n v="25"/>
    <n v="0"/>
    <n v="0"/>
    <n v="0"/>
    <n v="0"/>
  </r>
  <r>
    <x v="26"/>
    <n v="500"/>
    <n v="53"/>
    <n v="0"/>
    <n v="286"/>
    <n v="1866"/>
    <n v="1005"/>
    <n v="941"/>
    <n v="335"/>
    <n v="568"/>
    <n v="187"/>
    <n v="368"/>
    <n v="155"/>
    <n v="2193"/>
    <n v="943"/>
    <n v="1112"/>
    <n v="679"/>
    <n v="1141"/>
    <n v="457"/>
    <n v="595"/>
    <n v="499"/>
    <n v="467"/>
    <n v="210"/>
    <n v="247"/>
    <n v="202"/>
    <n v="793"/>
    <n v="374"/>
    <n v="372"/>
    <n v="312"/>
    <n v="968"/>
    <n v="485"/>
    <n v="505"/>
    <n v="707"/>
    <n v="1853"/>
    <n v="864"/>
    <n v="1009"/>
    <n v="760"/>
    <n v="1134"/>
    <n v="556"/>
    <n v="598"/>
    <n v="386"/>
    <n v="2367"/>
    <n v="1116"/>
    <x v="18"/>
    <n v="365"/>
    <n v="0"/>
    <n v="0"/>
    <x v="14"/>
    <n v="32"/>
    <n v="10"/>
    <n v="4"/>
    <x v="0"/>
    <n v="0"/>
    <x v="19"/>
    <n v="101"/>
    <n v="69"/>
    <n v="23"/>
    <n v="0"/>
    <n v="0"/>
    <n v="1"/>
    <n v="0"/>
    <n v="14"/>
    <n v="4"/>
    <x v="0"/>
    <n v="0"/>
    <n v="37"/>
    <n v="15"/>
    <n v="18"/>
    <n v="13"/>
    <x v="0"/>
    <n v="0"/>
    <n v="424"/>
    <n v="202"/>
    <n v="147"/>
    <n v="58"/>
    <x v="0"/>
    <n v="0"/>
    <n v="3056"/>
    <n v="1466"/>
    <n v="1031"/>
    <n v="467"/>
    <n v="0"/>
    <n v="0"/>
    <n v="6465"/>
    <n v="3006"/>
    <n v="3244"/>
    <n v="2231"/>
    <n v="5475"/>
    <n v="1961"/>
    <n v="940"/>
    <n v="1069"/>
    <n v="925"/>
    <n v="1994"/>
    <n v="494"/>
    <n v="239"/>
    <n v="263"/>
    <n v="216"/>
    <n v="479"/>
    <n v="304"/>
    <n v="126"/>
    <n v="188"/>
    <n v="137"/>
    <n v="325"/>
    <n v="213"/>
    <n v="93"/>
    <n v="117"/>
    <n v="49"/>
    <n v="166"/>
    <n v="112"/>
    <n v="48"/>
    <n v="80"/>
    <n v="38"/>
    <n v="118"/>
    <n v="526"/>
    <n v="228"/>
    <n v="260"/>
    <n v="183"/>
    <n v="443"/>
    <n v="908"/>
    <n v="401"/>
    <n v="526"/>
    <n v="256"/>
    <n v="782"/>
    <n v="490"/>
    <n v="112"/>
    <n v="602"/>
    <n v="171"/>
    <n v="7"/>
    <n v="178"/>
    <n v="2291"/>
    <n v="240"/>
    <n v="2531"/>
    <n v="12"/>
    <n v="156"/>
    <n v="38"/>
    <n v="194"/>
    <n v="467"/>
    <n v="68"/>
    <n v="535"/>
    <n v="420"/>
    <n v="11"/>
    <n v="431"/>
    <n v="103"/>
    <n v="24"/>
    <n v="127"/>
    <n v="34"/>
    <n v="6"/>
    <n v="40"/>
    <n v="402"/>
    <n v="41"/>
    <n v="443"/>
    <n v="291"/>
    <n v="140"/>
    <n v="130"/>
    <n v="91"/>
    <n v="221"/>
    <n v="329"/>
    <n v="136"/>
    <n v="153"/>
    <n v="92"/>
    <n v="245"/>
    <n v="214"/>
    <n v="106"/>
    <n v="93"/>
    <n v="58"/>
    <n v="151"/>
    <n v="144"/>
    <n v="63"/>
    <n v="67"/>
    <n v="43"/>
    <n v="110"/>
    <n v="1909"/>
    <n v="13"/>
    <n v="881"/>
    <n v="12"/>
    <n v="951"/>
    <n v="569"/>
    <n v="1520"/>
    <n v="8096"/>
    <n v="3755"/>
    <n v="4353"/>
    <n v="3182"/>
    <n v="7535"/>
    <n v="252"/>
    <n v="165"/>
    <n v="105"/>
    <n v="54"/>
    <n v="0"/>
    <n v="0"/>
    <n v="101"/>
    <n v="39"/>
    <n v="27"/>
    <n v="15"/>
    <n v="0"/>
    <n v="0"/>
    <n v="1408"/>
    <n v="747"/>
    <n v="464"/>
    <n v="224"/>
    <n v="0"/>
    <n v="0"/>
    <n v="73"/>
    <n v="22"/>
    <n v="57"/>
    <n v="16"/>
    <n v="0"/>
    <n v="0"/>
    <n v="410"/>
    <n v="161"/>
    <n v="151"/>
    <n v="61"/>
    <n v="0"/>
    <n v="0"/>
    <n v="477"/>
    <n v="211"/>
    <n v="67"/>
    <n v="22"/>
    <n v="0"/>
    <n v="0"/>
    <n v="74"/>
    <n v="35"/>
    <n v="34"/>
    <n v="12"/>
    <n v="0"/>
    <n v="0"/>
    <n v="19"/>
    <n v="4"/>
    <n v="48"/>
    <n v="21"/>
    <n v="0"/>
    <n v="0"/>
    <n v="242"/>
    <n v="82"/>
    <n v="78"/>
    <n v="42"/>
    <n v="0"/>
    <n v="0"/>
    <n v="3056"/>
    <n v="1466"/>
    <n v="1031"/>
    <n v="467"/>
    <n v="0"/>
    <n v="0"/>
  </r>
  <r>
    <x v="27"/>
    <n v="366138"/>
    <n v="131714"/>
    <n v="87.2"/>
    <n v="348279"/>
    <n v="36"/>
    <n v="14"/>
    <n v="10"/>
    <n v="18"/>
    <n v="21"/>
    <n v="5"/>
    <n v="11"/>
    <n v="23"/>
    <n v="273"/>
    <n v="23"/>
    <n v="133"/>
    <n v="162"/>
    <n v="110"/>
    <n v="15"/>
    <n v="56"/>
    <n v="75"/>
    <n v="3"/>
    <n v="1"/>
    <n v="1"/>
    <n v="0"/>
    <n v="11"/>
    <n v="1"/>
    <n v="1"/>
    <n v="2"/>
    <n v="68"/>
    <n v="7"/>
    <n v="44"/>
    <n v="43"/>
    <n v="329"/>
    <n v="48"/>
    <n v="120"/>
    <n v="186"/>
    <n v="198"/>
    <n v="26"/>
    <n v="96"/>
    <n v="118"/>
    <n v="474"/>
    <n v="32"/>
    <x v="19"/>
    <n v="40"/>
    <n v="0"/>
    <n v="0"/>
    <x v="6"/>
    <n v="0"/>
    <n v="0"/>
    <n v="0"/>
    <x v="0"/>
    <n v="0"/>
    <x v="20"/>
    <n v="0"/>
    <n v="2"/>
    <n v="1"/>
    <n v="0"/>
    <n v="0"/>
    <n v="0"/>
    <n v="0"/>
    <n v="0"/>
    <n v="0"/>
    <x v="0"/>
    <n v="0"/>
    <n v="0"/>
    <n v="0"/>
    <n v="0"/>
    <n v="0"/>
    <x v="0"/>
    <n v="0"/>
    <n v="3"/>
    <n v="0"/>
    <n v="37"/>
    <n v="14"/>
    <x v="0"/>
    <n v="0"/>
    <n v="487"/>
    <n v="32"/>
    <n v="100"/>
    <n v="55"/>
    <n v="0"/>
    <n v="0"/>
    <n v="821"/>
    <n v="111"/>
    <n v="363"/>
    <n v="513"/>
    <n v="876"/>
    <n v="87"/>
    <n v="15"/>
    <n v="56"/>
    <n v="51"/>
    <n v="107"/>
    <n v="57"/>
    <n v="3"/>
    <n v="31"/>
    <n v="31"/>
    <n v="62"/>
    <n v="1"/>
    <n v="0"/>
    <n v="0"/>
    <n v="1"/>
    <n v="1"/>
    <n v="1"/>
    <n v="0"/>
    <n v="0"/>
    <n v="0"/>
    <n v="0"/>
    <n v="2"/>
    <n v="0"/>
    <n v="1"/>
    <n v="0"/>
    <n v="1"/>
    <n v="1"/>
    <n v="1"/>
    <n v="0"/>
    <n v="0"/>
    <n v="0"/>
    <n v="79"/>
    <n v="10"/>
    <n v="21"/>
    <n v="31"/>
    <n v="52"/>
    <n v="43"/>
    <n v="6"/>
    <n v="49"/>
    <n v="9"/>
    <n v="0"/>
    <n v="9"/>
    <n v="71"/>
    <n v="7"/>
    <n v="78"/>
    <n v="24"/>
    <n v="0"/>
    <n v="0"/>
    <n v="0"/>
    <n v="0"/>
    <n v="0"/>
    <n v="0"/>
    <n v="0"/>
    <n v="0"/>
    <n v="0"/>
    <n v="0"/>
    <n v="0"/>
    <n v="0"/>
    <n v="2"/>
    <n v="0"/>
    <n v="2"/>
    <n v="2"/>
    <n v="0"/>
    <n v="2"/>
    <n v="48"/>
    <n v="5"/>
    <n v="17"/>
    <n v="33"/>
    <n v="50"/>
    <n v="28"/>
    <n v="5"/>
    <n v="12"/>
    <n v="18"/>
    <n v="30"/>
    <n v="21"/>
    <n v="3"/>
    <n v="9"/>
    <n v="13"/>
    <n v="22"/>
    <n v="17"/>
    <n v="3"/>
    <n v="3"/>
    <n v="11"/>
    <n v="14"/>
    <n v="572"/>
    <n v="18"/>
    <n v="93"/>
    <n v="21"/>
    <n v="192"/>
    <n v="405"/>
    <n v="597"/>
    <n v="363"/>
    <n v="31"/>
    <n v="239"/>
    <n v="147"/>
    <n v="386"/>
    <n v="35"/>
    <n v="10"/>
    <n v="25"/>
    <n v="16"/>
    <n v="0"/>
    <n v="0"/>
    <n v="11"/>
    <n v="2"/>
    <n v="6"/>
    <n v="3"/>
    <n v="0"/>
    <n v="0"/>
    <n v="435"/>
    <n v="19"/>
    <n v="61"/>
    <n v="33"/>
    <n v="0"/>
    <n v="0"/>
    <n v="1"/>
    <n v="0"/>
    <n v="0"/>
    <n v="0"/>
    <n v="0"/>
    <n v="0"/>
    <n v="4"/>
    <n v="1"/>
    <n v="2"/>
    <n v="0"/>
    <n v="0"/>
    <n v="0"/>
    <n v="0"/>
    <n v="0"/>
    <n v="0"/>
    <n v="0"/>
    <n v="0"/>
    <n v="0"/>
    <n v="1"/>
    <n v="0"/>
    <n v="0"/>
    <n v="0"/>
    <n v="0"/>
    <n v="0"/>
    <n v="0"/>
    <n v="0"/>
    <n v="2"/>
    <n v="0"/>
    <n v="0"/>
    <n v="0"/>
    <n v="0"/>
    <n v="0"/>
    <n v="4"/>
    <n v="3"/>
    <n v="0"/>
    <n v="0"/>
    <n v="487"/>
    <n v="32"/>
    <n v="100"/>
    <n v="55"/>
    <n v="0"/>
    <n v="0"/>
  </r>
  <r>
    <x v="28"/>
    <n v="9817"/>
    <n v="4738"/>
    <n v="3.1"/>
    <n v="8822"/>
    <n v="1102"/>
    <n v="896"/>
    <n v="399"/>
    <n v="187"/>
    <n v="537"/>
    <n v="430"/>
    <n v="164"/>
    <n v="124"/>
    <n v="998"/>
    <n v="683"/>
    <n v="364"/>
    <n v="182"/>
    <n v="755"/>
    <n v="524"/>
    <n v="284"/>
    <n v="125"/>
    <n v="530"/>
    <n v="392"/>
    <n v="160"/>
    <n v="98"/>
    <n v="333"/>
    <n v="277"/>
    <n v="106"/>
    <n v="52"/>
    <n v="698"/>
    <n v="526"/>
    <n v="253"/>
    <n v="154"/>
    <n v="517"/>
    <n v="456"/>
    <n v="193"/>
    <n v="82"/>
    <n v="401"/>
    <n v="405"/>
    <n v="109"/>
    <n v="36"/>
    <n v="1610"/>
    <n v="1347"/>
    <x v="20"/>
    <n v="190"/>
    <n v="97"/>
    <n v="75"/>
    <x v="15"/>
    <n v="17"/>
    <n v="16"/>
    <n v="19"/>
    <x v="0"/>
    <n v="0"/>
    <x v="21"/>
    <n v="115"/>
    <n v="58"/>
    <n v="61"/>
    <n v="3"/>
    <n v="2"/>
    <n v="28"/>
    <n v="26"/>
    <n v="17"/>
    <n v="19"/>
    <x v="0"/>
    <n v="0"/>
    <n v="59"/>
    <n v="49"/>
    <n v="3"/>
    <n v="4"/>
    <x v="4"/>
    <n v="1"/>
    <n v="17"/>
    <n v="14"/>
    <n v="14"/>
    <n v="11"/>
    <x v="0"/>
    <n v="0"/>
    <n v="1867"/>
    <n v="1568"/>
    <n v="320"/>
    <n v="304"/>
    <n v="101"/>
    <n v="78"/>
    <n v="3072"/>
    <n v="2367"/>
    <n v="957"/>
    <n v="510"/>
    <n v="1467"/>
    <n v="878"/>
    <n v="710"/>
    <n v="314"/>
    <n v="176"/>
    <n v="490"/>
    <n v="454"/>
    <n v="375"/>
    <n v="182"/>
    <n v="92"/>
    <n v="274"/>
    <n v="195"/>
    <n v="150"/>
    <n v="88"/>
    <n v="43"/>
    <n v="131"/>
    <n v="114"/>
    <n v="77"/>
    <n v="50"/>
    <n v="29"/>
    <n v="79"/>
    <n v="144"/>
    <n v="113"/>
    <n v="59"/>
    <n v="28"/>
    <n v="87"/>
    <n v="250"/>
    <n v="189"/>
    <n v="93"/>
    <n v="46"/>
    <n v="139"/>
    <n v="764"/>
    <n v="608"/>
    <n v="289"/>
    <n v="116"/>
    <n v="405"/>
    <n v="377"/>
    <n v="84"/>
    <n v="461"/>
    <n v="189"/>
    <n v="7"/>
    <n v="196"/>
    <n v="1829"/>
    <n v="367"/>
    <n v="2196"/>
    <n v="13"/>
    <n v="196"/>
    <n v="32"/>
    <n v="228"/>
    <n v="1041"/>
    <n v="255"/>
    <n v="1296"/>
    <n v="53"/>
    <n v="0"/>
    <n v="53"/>
    <n v="21"/>
    <n v="0"/>
    <n v="21"/>
    <n v="60"/>
    <n v="10"/>
    <n v="70"/>
    <n v="65"/>
    <n v="3"/>
    <n v="68"/>
    <n v="222"/>
    <n v="149"/>
    <n v="71"/>
    <n v="40"/>
    <n v="111"/>
    <n v="229"/>
    <n v="174"/>
    <n v="66"/>
    <n v="35"/>
    <n v="101"/>
    <n v="131"/>
    <n v="85"/>
    <n v="43"/>
    <n v="29"/>
    <n v="72"/>
    <n v="133"/>
    <n v="106"/>
    <n v="42"/>
    <n v="18"/>
    <n v="60"/>
    <n v="348"/>
    <n v="21"/>
    <n v="269"/>
    <n v="17"/>
    <n v="104"/>
    <n v="40"/>
    <n v="144"/>
    <n v="4808"/>
    <n v="3806"/>
    <n v="1706"/>
    <n v="878"/>
    <n v="2584"/>
    <n v="140"/>
    <n v="137"/>
    <n v="21"/>
    <n v="18"/>
    <n v="1"/>
    <n v="1"/>
    <n v="87"/>
    <n v="79"/>
    <n v="10"/>
    <n v="11"/>
    <n v="0"/>
    <n v="0"/>
    <n v="949"/>
    <n v="758"/>
    <n v="130"/>
    <n v="122"/>
    <n v="52"/>
    <n v="40"/>
    <n v="97"/>
    <n v="86"/>
    <n v="31"/>
    <n v="38"/>
    <n v="9"/>
    <n v="6"/>
    <n v="516"/>
    <n v="434"/>
    <n v="110"/>
    <n v="100"/>
    <n v="37"/>
    <n v="29"/>
    <n v="35"/>
    <n v="34"/>
    <n v="3"/>
    <n v="3"/>
    <n v="2"/>
    <n v="2"/>
    <n v="18"/>
    <n v="18"/>
    <n v="0"/>
    <n v="0"/>
    <n v="0"/>
    <n v="0"/>
    <n v="18"/>
    <n v="18"/>
    <n v="0"/>
    <n v="0"/>
    <n v="0"/>
    <n v="0"/>
    <n v="7"/>
    <n v="4"/>
    <n v="15"/>
    <n v="12"/>
    <n v="0"/>
    <n v="0"/>
    <n v="1867"/>
    <n v="1568"/>
    <n v="320"/>
    <n v="304"/>
    <n v="101"/>
    <n v="78"/>
  </r>
  <r>
    <x v="29"/>
    <n v="5203"/>
    <n v="3898"/>
    <n v="2.6"/>
    <n v="2904"/>
    <n v="5052"/>
    <n v="2448"/>
    <n v="1444"/>
    <n v="3237"/>
    <n v="568"/>
    <n v="251"/>
    <n v="126"/>
    <n v="341"/>
    <n v="4565"/>
    <n v="2036"/>
    <n v="956"/>
    <n v="3091"/>
    <n v="2422"/>
    <n v="938"/>
    <n v="769"/>
    <n v="1638"/>
    <n v="371"/>
    <n v="201"/>
    <n v="111"/>
    <n v="204"/>
    <n v="151"/>
    <n v="98"/>
    <n v="22"/>
    <n v="104"/>
    <n v="923"/>
    <n v="514"/>
    <n v="120"/>
    <n v="773"/>
    <n v="4061"/>
    <n v="2203"/>
    <n v="753"/>
    <n v="3170"/>
    <n v="2838"/>
    <n v="1354"/>
    <n v="875"/>
    <n v="1610"/>
    <n v="5226"/>
    <n v="3170"/>
    <x v="21"/>
    <n v="182"/>
    <n v="137"/>
    <n v="103"/>
    <x v="16"/>
    <n v="40"/>
    <n v="0"/>
    <n v="0"/>
    <x v="0"/>
    <n v="0"/>
    <x v="22"/>
    <n v="89"/>
    <n v="6"/>
    <n v="4"/>
    <n v="3"/>
    <n v="2"/>
    <n v="2"/>
    <n v="0"/>
    <n v="0"/>
    <n v="0"/>
    <x v="0"/>
    <n v="0"/>
    <n v="22"/>
    <n v="3"/>
    <n v="0"/>
    <n v="0"/>
    <x v="0"/>
    <n v="0"/>
    <n v="400"/>
    <n v="203"/>
    <n v="41"/>
    <n v="25"/>
    <x v="9"/>
    <n v="8"/>
    <n v="5877"/>
    <n v="3505"/>
    <n v="370"/>
    <n v="211"/>
    <n v="177"/>
    <n v="113"/>
    <n v="16014"/>
    <n v="7722"/>
    <n v="3516"/>
    <n v="11323"/>
    <n v="14839"/>
    <n v="1095"/>
    <n v="511"/>
    <n v="260"/>
    <n v="734"/>
    <n v="994"/>
    <n v="229"/>
    <n v="102"/>
    <n v="48"/>
    <n v="129"/>
    <n v="177"/>
    <n v="68"/>
    <n v="29"/>
    <n v="23"/>
    <n v="33"/>
    <n v="56"/>
    <n v="69"/>
    <n v="23"/>
    <n v="19"/>
    <n v="55"/>
    <n v="74"/>
    <n v="37"/>
    <n v="15"/>
    <n v="5"/>
    <n v="28"/>
    <n v="33"/>
    <n v="168"/>
    <n v="85"/>
    <n v="41"/>
    <n v="131"/>
    <n v="172"/>
    <n v="3271"/>
    <n v="1556"/>
    <n v="1264"/>
    <n v="1735"/>
    <n v="2999"/>
    <n v="1086"/>
    <n v="205"/>
    <n v="1291"/>
    <n v="66"/>
    <n v="4"/>
    <n v="70"/>
    <n v="3711"/>
    <n v="400"/>
    <n v="4111"/>
    <n v="7"/>
    <n v="111"/>
    <n v="8"/>
    <n v="119"/>
    <n v="1803"/>
    <n v="288"/>
    <n v="2091"/>
    <n v="964"/>
    <n v="63"/>
    <n v="1027"/>
    <n v="211"/>
    <n v="42"/>
    <n v="253"/>
    <n v="137"/>
    <n v="23"/>
    <n v="160"/>
    <n v="831"/>
    <n v="90"/>
    <n v="921"/>
    <n v="211"/>
    <n v="44"/>
    <n v="63"/>
    <n v="103"/>
    <n v="166"/>
    <n v="55"/>
    <n v="10"/>
    <n v="17"/>
    <n v="39"/>
    <n v="56"/>
    <n v="67"/>
    <n v="35"/>
    <n v="14"/>
    <n v="46"/>
    <n v="60"/>
    <n v="55"/>
    <n v="20"/>
    <n v="13"/>
    <n v="31"/>
    <n v="44"/>
    <n v="2852"/>
    <n v="8"/>
    <n v="1304"/>
    <n v="8"/>
    <n v="604"/>
    <n v="1765"/>
    <n v="2369"/>
    <n v="17711"/>
    <n v="8630"/>
    <n v="4465"/>
    <n v="12184"/>
    <n v="16649"/>
    <n v="305"/>
    <n v="239"/>
    <n v="26"/>
    <n v="13"/>
    <n v="16"/>
    <n v="12"/>
    <n v="50"/>
    <n v="28"/>
    <n v="2"/>
    <n v="0"/>
    <n v="3"/>
    <n v="0"/>
    <n v="1788"/>
    <n v="1092"/>
    <n v="110"/>
    <n v="66"/>
    <n v="57"/>
    <n v="41"/>
    <n v="57"/>
    <n v="33"/>
    <n v="0"/>
    <n v="0"/>
    <n v="3"/>
    <n v="3"/>
    <n v="1697"/>
    <n v="1005"/>
    <n v="93"/>
    <n v="59"/>
    <n v="46"/>
    <n v="27"/>
    <n v="1143"/>
    <n v="635"/>
    <n v="74"/>
    <n v="40"/>
    <n v="25"/>
    <n v="13"/>
    <n v="249"/>
    <n v="156"/>
    <n v="8"/>
    <n v="3"/>
    <n v="5"/>
    <n v="2"/>
    <n v="44"/>
    <n v="16"/>
    <n v="2"/>
    <n v="2"/>
    <n v="0"/>
    <n v="0"/>
    <n v="544"/>
    <n v="301"/>
    <n v="55"/>
    <n v="28"/>
    <n v="22"/>
    <n v="15"/>
    <n v="5877"/>
    <n v="3505"/>
    <n v="370"/>
    <n v="211"/>
    <n v="177"/>
    <n v="113"/>
  </r>
  <r>
    <x v="30"/>
    <n v="19114"/>
    <n v="9250"/>
    <n v="6.1"/>
    <n v="16769"/>
    <n v="23"/>
    <n v="7"/>
    <n v="19"/>
    <n v="16"/>
    <n v="12"/>
    <n v="3"/>
    <n v="17"/>
    <n v="11"/>
    <n v="17"/>
    <n v="5"/>
    <n v="14"/>
    <n v="13"/>
    <n v="6"/>
    <n v="3"/>
    <n v="9"/>
    <n v="9"/>
    <n v="57"/>
    <n v="19"/>
    <n v="39"/>
    <n v="29"/>
    <n v="19"/>
    <n v="8"/>
    <n v="18"/>
    <n v="12"/>
    <n v="13"/>
    <n v="6"/>
    <n v="10"/>
    <n v="17"/>
    <n v="8"/>
    <n v="5"/>
    <n v="5"/>
    <n v="6"/>
    <n v="0"/>
    <n v="0"/>
    <n v="0"/>
    <n v="0"/>
    <n v="18"/>
    <n v="9"/>
    <x v="22"/>
    <n v="3"/>
    <n v="9"/>
    <n v="2"/>
    <x v="0"/>
    <n v="3"/>
    <n v="8"/>
    <n v="2"/>
    <x v="6"/>
    <n v="1"/>
    <x v="23"/>
    <n v="2"/>
    <n v="3"/>
    <n v="1"/>
    <n v="2"/>
    <n v="0"/>
    <n v="0"/>
    <n v="0"/>
    <n v="0"/>
    <n v="0"/>
    <x v="0"/>
    <n v="0"/>
    <n v="0"/>
    <n v="0"/>
    <n v="0"/>
    <n v="0"/>
    <x v="0"/>
    <n v="0"/>
    <n v="0"/>
    <n v="0"/>
    <n v="0"/>
    <n v="0"/>
    <x v="0"/>
    <n v="0"/>
    <n v="33"/>
    <n v="14"/>
    <n v="24"/>
    <n v="6"/>
    <n v="16"/>
    <n v="3"/>
    <n v="45"/>
    <n v="17"/>
    <n v="42"/>
    <n v="31"/>
    <n v="73"/>
    <n v="28"/>
    <n v="9"/>
    <n v="31"/>
    <n v="23"/>
    <n v="54"/>
    <n v="6"/>
    <n v="2"/>
    <n v="19"/>
    <n v="17"/>
    <n v="36"/>
    <n v="11"/>
    <n v="3"/>
    <n v="11"/>
    <n v="12"/>
    <n v="23"/>
    <n v="0"/>
    <n v="0"/>
    <n v="0"/>
    <n v="0"/>
    <n v="0"/>
    <n v="23"/>
    <n v="8"/>
    <n v="9"/>
    <n v="9"/>
    <n v="18"/>
    <n v="28"/>
    <n v="10"/>
    <n v="11"/>
    <n v="14"/>
    <n v="25"/>
    <n v="14"/>
    <n v="7"/>
    <n v="8"/>
    <n v="7"/>
    <n v="15"/>
    <n v="3"/>
    <n v="1"/>
    <n v="4"/>
    <n v="0"/>
    <n v="0"/>
    <n v="0"/>
    <n v="0"/>
    <n v="0"/>
    <n v="0"/>
    <n v="35"/>
    <n v="0"/>
    <n v="0"/>
    <n v="0"/>
    <n v="32"/>
    <n v="13"/>
    <n v="45"/>
    <n v="7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"/>
    <n v="30"/>
    <n v="5"/>
    <n v="31"/>
    <n v="9"/>
    <n v="11"/>
    <n v="20"/>
    <n v="135"/>
    <n v="51"/>
    <n v="122"/>
    <n v="102"/>
    <n v="224"/>
    <n v="1"/>
    <n v="1"/>
    <n v="2"/>
    <n v="2"/>
    <n v="1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22"/>
    <n v="9"/>
    <n v="12"/>
    <n v="2"/>
    <n v="8"/>
    <n v="1"/>
    <n v="9"/>
    <n v="3"/>
    <n v="10"/>
    <n v="2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"/>
    <n v="14"/>
    <n v="24"/>
    <n v="6"/>
    <n v="16"/>
    <n v="3"/>
  </r>
  <r>
    <x v="31"/>
    <n v="138"/>
    <n v="47"/>
    <n v="0"/>
    <n v="218"/>
    <n v="3704"/>
    <n v="1297"/>
    <n v="940"/>
    <n v="1912"/>
    <n v="446"/>
    <n v="126"/>
    <n v="167"/>
    <n v="291"/>
    <n v="18058"/>
    <n v="4171"/>
    <n v="7832"/>
    <n v="10332"/>
    <n v="13596"/>
    <n v="3045"/>
    <n v="6589"/>
    <n v="7310"/>
    <n v="1332"/>
    <n v="533"/>
    <n v="506"/>
    <n v="994"/>
    <n v="2049"/>
    <n v="955"/>
    <n v="527"/>
    <n v="1471"/>
    <n v="2140"/>
    <n v="775"/>
    <n v="649"/>
    <n v="1643"/>
    <n v="9638"/>
    <n v="2364"/>
    <n v="4607"/>
    <n v="6470"/>
    <n v="4719"/>
    <n v="2118"/>
    <n v="1326"/>
    <n v="2430"/>
    <n v="11031"/>
    <n v="3484"/>
    <x v="23"/>
    <n v="818"/>
    <n v="236"/>
    <n v="61"/>
    <x v="17"/>
    <n v="17"/>
    <n v="12"/>
    <n v="2"/>
    <x v="8"/>
    <n v="0"/>
    <x v="24"/>
    <n v="70"/>
    <n v="40"/>
    <n v="13"/>
    <n v="9"/>
    <n v="1"/>
    <n v="1"/>
    <n v="0"/>
    <n v="3"/>
    <n v="1"/>
    <x v="4"/>
    <n v="0"/>
    <n v="8"/>
    <n v="2"/>
    <n v="1"/>
    <n v="0"/>
    <x v="0"/>
    <n v="0"/>
    <n v="1788"/>
    <n v="675"/>
    <n v="323"/>
    <n v="109"/>
    <x v="10"/>
    <n v="10"/>
    <n v="13132"/>
    <n v="4248"/>
    <n v="3433"/>
    <n v="943"/>
    <n v="304"/>
    <n v="72"/>
    <n v="46170"/>
    <n v="12566"/>
    <n v="19287"/>
    <n v="26917"/>
    <n v="46204"/>
    <n v="6682"/>
    <n v="1976"/>
    <n v="2731"/>
    <n v="4312"/>
    <n v="7043"/>
    <n v="1640"/>
    <n v="505"/>
    <n v="658"/>
    <n v="910"/>
    <n v="1568"/>
    <n v="123"/>
    <n v="43"/>
    <n v="55"/>
    <n v="63"/>
    <n v="118"/>
    <n v="459"/>
    <n v="109"/>
    <n v="128"/>
    <n v="297"/>
    <n v="425"/>
    <n v="30"/>
    <n v="9"/>
    <n v="14"/>
    <n v="16"/>
    <n v="30"/>
    <n v="162"/>
    <n v="51"/>
    <n v="70"/>
    <n v="124"/>
    <n v="194"/>
    <n v="416"/>
    <n v="125"/>
    <n v="200"/>
    <n v="214"/>
    <n v="414"/>
    <n v="2731"/>
    <n v="916"/>
    <n v="3647"/>
    <n v="452"/>
    <n v="15"/>
    <n v="467"/>
    <n v="8544"/>
    <n v="1045"/>
    <n v="9589"/>
    <n v="1"/>
    <n v="171"/>
    <n v="46"/>
    <n v="217"/>
    <n v="766"/>
    <n v="218"/>
    <n v="984"/>
    <n v="230"/>
    <n v="16"/>
    <n v="246"/>
    <n v="112"/>
    <n v="34"/>
    <n v="146"/>
    <n v="20"/>
    <n v="1"/>
    <n v="21"/>
    <n v="59"/>
    <n v="8"/>
    <n v="67"/>
    <n v="2403"/>
    <n v="634"/>
    <n v="1056"/>
    <n v="1316"/>
    <n v="2372"/>
    <n v="1247"/>
    <n v="279"/>
    <n v="511"/>
    <n v="732"/>
    <n v="1243"/>
    <n v="1109"/>
    <n v="308"/>
    <n v="399"/>
    <n v="738"/>
    <n v="1137"/>
    <n v="1366"/>
    <n v="369"/>
    <n v="576"/>
    <n v="875"/>
    <n v="1451"/>
    <n v="2801"/>
    <n v="9"/>
    <n v="740"/>
    <n v="14"/>
    <n v="1265"/>
    <n v="1727"/>
    <n v="2992"/>
    <n v="46756"/>
    <n v="13054"/>
    <n v="19336"/>
    <n v="27465"/>
    <n v="46801"/>
    <n v="2680"/>
    <n v="1058"/>
    <n v="864"/>
    <n v="271"/>
    <n v="63"/>
    <n v="19"/>
    <n v="318"/>
    <n v="98"/>
    <n v="104"/>
    <n v="33"/>
    <n v="8"/>
    <n v="3"/>
    <n v="7791"/>
    <n v="2392"/>
    <n v="1980"/>
    <n v="508"/>
    <n v="184"/>
    <n v="39"/>
    <n v="223"/>
    <n v="50"/>
    <n v="76"/>
    <n v="15"/>
    <n v="6"/>
    <n v="2"/>
    <n v="1269"/>
    <n v="404"/>
    <n v="244"/>
    <n v="79"/>
    <n v="25"/>
    <n v="6"/>
    <n v="472"/>
    <n v="128"/>
    <n v="56"/>
    <n v="13"/>
    <n v="4"/>
    <n v="1"/>
    <n v="217"/>
    <n v="52"/>
    <n v="77"/>
    <n v="13"/>
    <n v="5"/>
    <n v="0"/>
    <n v="15"/>
    <n v="8"/>
    <n v="4"/>
    <n v="1"/>
    <n v="5"/>
    <n v="1"/>
    <n v="147"/>
    <n v="58"/>
    <n v="28"/>
    <n v="10"/>
    <n v="4"/>
    <n v="1"/>
    <n v="13132"/>
    <n v="4248"/>
    <n v="3433"/>
    <n v="943"/>
    <n v="304"/>
    <n v="72"/>
  </r>
  <r>
    <x v="32"/>
    <n v="45484"/>
    <n v="8059"/>
    <n v="5.3"/>
    <n v="50551"/>
    <n v="2065"/>
    <n v="656"/>
    <n v="242"/>
    <n v="1428"/>
    <n v="359"/>
    <n v="151"/>
    <n v="42"/>
    <n v="263"/>
    <n v="5529"/>
    <n v="1533"/>
    <n v="751"/>
    <n v="4317"/>
    <n v="1993"/>
    <n v="626"/>
    <n v="299"/>
    <n v="1642"/>
    <n v="450"/>
    <n v="252"/>
    <n v="30"/>
    <n v="350"/>
    <n v="685"/>
    <n v="343"/>
    <n v="70"/>
    <n v="421"/>
    <n v="1261"/>
    <n v="753"/>
    <n v="71"/>
    <n v="1183"/>
    <n v="6022"/>
    <n v="2058"/>
    <n v="798"/>
    <n v="5500"/>
    <n v="2951"/>
    <n v="1185"/>
    <n v="267"/>
    <n v="2433"/>
    <n v="3855"/>
    <n v="1689"/>
    <x v="24"/>
    <n v="522"/>
    <n v="807"/>
    <n v="223"/>
    <x v="18"/>
    <n v="70"/>
    <n v="64"/>
    <n v="20"/>
    <x v="9"/>
    <n v="20"/>
    <x v="3"/>
    <n v="28"/>
    <n v="11"/>
    <n v="3"/>
    <n v="17"/>
    <n v="1"/>
    <n v="7"/>
    <n v="0"/>
    <n v="1"/>
    <n v="0"/>
    <x v="5"/>
    <n v="0"/>
    <n v="5"/>
    <n v="3"/>
    <n v="1"/>
    <n v="1"/>
    <x v="4"/>
    <n v="1"/>
    <n v="477"/>
    <n v="106"/>
    <n v="156"/>
    <n v="27"/>
    <x v="11"/>
    <n v="21"/>
    <n v="4674"/>
    <n v="1896"/>
    <n v="1483"/>
    <n v="573"/>
    <n v="1057"/>
    <n v="266"/>
    <n v="16611"/>
    <n v="6020"/>
    <n v="2214"/>
    <n v="13511"/>
    <n v="15725"/>
    <n v="1360"/>
    <n v="502"/>
    <n v="152"/>
    <n v="1181"/>
    <n v="1333"/>
    <n v="379"/>
    <n v="135"/>
    <n v="27"/>
    <n v="322"/>
    <n v="349"/>
    <n v="192"/>
    <n v="80"/>
    <n v="9"/>
    <n v="168"/>
    <n v="177"/>
    <n v="87"/>
    <n v="29"/>
    <n v="3"/>
    <n v="65"/>
    <n v="68"/>
    <n v="13"/>
    <n v="5"/>
    <n v="0"/>
    <n v="34"/>
    <n v="34"/>
    <n v="169"/>
    <n v="55"/>
    <n v="11"/>
    <n v="167"/>
    <n v="178"/>
    <n v="2504"/>
    <n v="731"/>
    <n v="154"/>
    <n v="2089"/>
    <n v="2243"/>
    <n v="1035"/>
    <n v="275"/>
    <n v="1310"/>
    <n v="68"/>
    <n v="0"/>
    <n v="68"/>
    <n v="3681"/>
    <n v="401"/>
    <n v="4082"/>
    <n v="8"/>
    <n v="269"/>
    <n v="88"/>
    <n v="357"/>
    <n v="525"/>
    <n v="79"/>
    <n v="604"/>
    <n v="469"/>
    <n v="42"/>
    <n v="511"/>
    <n v="62"/>
    <n v="6"/>
    <n v="68"/>
    <n v="33"/>
    <n v="6"/>
    <n v="39"/>
    <n v="470"/>
    <n v="48"/>
    <n v="518"/>
    <n v="449"/>
    <n v="70"/>
    <n v="53"/>
    <n v="371"/>
    <n v="424"/>
    <n v="319"/>
    <n v="47"/>
    <n v="44"/>
    <n v="274"/>
    <n v="318"/>
    <n v="96"/>
    <n v="15"/>
    <n v="15"/>
    <n v="75"/>
    <n v="90"/>
    <n v="131"/>
    <n v="14"/>
    <n v="27"/>
    <n v="104"/>
    <n v="131"/>
    <n v="6971"/>
    <n v="4"/>
    <n v="2167"/>
    <n v="3"/>
    <n v="811"/>
    <n v="5711"/>
    <n v="6522"/>
    <n v="13349"/>
    <n v="5244"/>
    <n v="1620"/>
    <n v="11002"/>
    <n v="12622"/>
    <n v="586"/>
    <n v="300"/>
    <n v="179"/>
    <n v="77"/>
    <n v="271"/>
    <n v="74"/>
    <n v="34"/>
    <n v="16"/>
    <n v="18"/>
    <n v="10"/>
    <n v="3"/>
    <n v="0"/>
    <n v="1927"/>
    <n v="836"/>
    <n v="581"/>
    <n v="245"/>
    <n v="515"/>
    <n v="129"/>
    <n v="225"/>
    <n v="93"/>
    <n v="84"/>
    <n v="40"/>
    <n v="44"/>
    <n v="9"/>
    <n v="921"/>
    <n v="257"/>
    <n v="274"/>
    <n v="81"/>
    <n v="121"/>
    <n v="19"/>
    <n v="563"/>
    <n v="228"/>
    <n v="210"/>
    <n v="68"/>
    <n v="27"/>
    <n v="7"/>
    <n v="143"/>
    <n v="25"/>
    <n v="50"/>
    <n v="8"/>
    <n v="7"/>
    <n v="0"/>
    <n v="34"/>
    <n v="8"/>
    <n v="6"/>
    <n v="2"/>
    <n v="17"/>
    <n v="4"/>
    <n v="241"/>
    <n v="133"/>
    <n v="81"/>
    <n v="42"/>
    <n v="52"/>
    <n v="24"/>
    <n v="4674"/>
    <n v="1896"/>
    <n v="1483"/>
    <n v="573"/>
    <n v="1057"/>
    <n v="266"/>
  </r>
  <r>
    <x v="33"/>
    <n v="19172"/>
    <n v="6882"/>
    <n v="4.5999999999999996"/>
    <n v="18661"/>
    <n v="126"/>
    <n v="60"/>
    <n v="148"/>
    <n v="5"/>
    <n v="9"/>
    <n v="3"/>
    <n v="12"/>
    <n v="0"/>
    <n v="111"/>
    <n v="44"/>
    <n v="95"/>
    <n v="1"/>
    <n v="89"/>
    <n v="28"/>
    <n v="88"/>
    <n v="2"/>
    <n v="0"/>
    <n v="0"/>
    <n v="0"/>
    <n v="0"/>
    <n v="8"/>
    <n v="6"/>
    <n v="4"/>
    <n v="0"/>
    <n v="30"/>
    <n v="15"/>
    <n v="52"/>
    <n v="0"/>
    <n v="88"/>
    <n v="31"/>
    <n v="129"/>
    <n v="0"/>
    <n v="18"/>
    <n v="7"/>
    <n v="11"/>
    <n v="0"/>
    <n v="104"/>
    <n v="55"/>
    <x v="25"/>
    <n v="36"/>
    <n v="0"/>
    <n v="0"/>
    <x v="19"/>
    <n v="0"/>
    <n v="0"/>
    <n v="0"/>
    <x v="0"/>
    <n v="0"/>
    <x v="0"/>
    <n v="0"/>
    <n v="7"/>
    <n v="3"/>
    <n v="0"/>
    <n v="0"/>
    <n v="0"/>
    <n v="0"/>
    <n v="0"/>
    <n v="0"/>
    <x v="0"/>
    <n v="0"/>
    <n v="0"/>
    <n v="0"/>
    <n v="0"/>
    <n v="0"/>
    <x v="0"/>
    <n v="0"/>
    <n v="0"/>
    <n v="0"/>
    <n v="0"/>
    <n v="0"/>
    <x v="0"/>
    <n v="0"/>
    <n v="108"/>
    <n v="55"/>
    <n v="91"/>
    <n v="39"/>
    <n v="0"/>
    <n v="0"/>
    <n v="306"/>
    <n v="127"/>
    <n v="343"/>
    <n v="5"/>
    <n v="348"/>
    <n v="153"/>
    <n v="57"/>
    <n v="179"/>
    <n v="3"/>
    <n v="182"/>
    <n v="14"/>
    <n v="7"/>
    <n v="14"/>
    <n v="0"/>
    <n v="14"/>
    <n v="6"/>
    <n v="3"/>
    <n v="3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9"/>
    <n v="11"/>
    <n v="60"/>
    <n v="14"/>
    <n v="0"/>
    <n v="14"/>
    <n v="54"/>
    <n v="7"/>
    <n v="61"/>
    <n v="26"/>
    <n v="9"/>
    <n v="4"/>
    <n v="13"/>
    <n v="24"/>
    <n v="5"/>
    <n v="29"/>
    <n v="10"/>
    <n v="0"/>
    <n v="10"/>
    <n v="1"/>
    <n v="0"/>
    <n v="1"/>
    <n v="0"/>
    <n v="0"/>
    <n v="0"/>
    <n v="6"/>
    <n v="0"/>
    <n v="6"/>
    <n v="0"/>
    <n v="0"/>
    <n v="0"/>
    <n v="0"/>
    <n v="0"/>
    <n v="4"/>
    <n v="1"/>
    <n v="5"/>
    <n v="0"/>
    <n v="5"/>
    <n v="0"/>
    <n v="0"/>
    <n v="0"/>
    <n v="0"/>
    <n v="0"/>
    <n v="0"/>
    <n v="0"/>
    <n v="0"/>
    <n v="0"/>
    <n v="0"/>
    <n v="7"/>
    <n v="33"/>
    <n v="1"/>
    <n v="33"/>
    <n v="9"/>
    <n v="0"/>
    <n v="9"/>
    <n v="468"/>
    <n v="192"/>
    <n v="525"/>
    <n v="8"/>
    <n v="533"/>
    <n v="24"/>
    <n v="21"/>
    <n v="29"/>
    <n v="7"/>
    <n v="0"/>
    <n v="0"/>
    <n v="5"/>
    <n v="2"/>
    <n v="12"/>
    <n v="4"/>
    <n v="0"/>
    <n v="0"/>
    <n v="32"/>
    <n v="13"/>
    <n v="23"/>
    <n v="14"/>
    <n v="0"/>
    <n v="0"/>
    <n v="8"/>
    <n v="3"/>
    <n v="6"/>
    <n v="4"/>
    <n v="0"/>
    <n v="0"/>
    <n v="21"/>
    <n v="9"/>
    <n v="12"/>
    <n v="4"/>
    <n v="0"/>
    <n v="0"/>
    <n v="16"/>
    <n v="7"/>
    <n v="2"/>
    <n v="1"/>
    <n v="0"/>
    <n v="0"/>
    <n v="1"/>
    <n v="0"/>
    <n v="3"/>
    <n v="1"/>
    <n v="0"/>
    <n v="0"/>
    <n v="1"/>
    <n v="0"/>
    <n v="0"/>
    <n v="0"/>
    <n v="0"/>
    <n v="0"/>
    <n v="0"/>
    <n v="0"/>
    <n v="4"/>
    <n v="4"/>
    <n v="0"/>
    <n v="0"/>
    <n v="108"/>
    <n v="55"/>
    <n v="91"/>
    <n v="39"/>
    <n v="0"/>
    <n v="0"/>
  </r>
  <r>
    <x v="34"/>
    <n v="1041"/>
    <n v="674"/>
    <n v="0.4"/>
    <n v="854"/>
    <n v="6770"/>
    <n v="3914"/>
    <n v="2744"/>
    <n v="1510"/>
    <n v="1845"/>
    <n v="1079"/>
    <n v="774"/>
    <n v="480"/>
    <n v="5137"/>
    <n v="2786"/>
    <n v="2220"/>
    <n v="1255"/>
    <n v="3912"/>
    <n v="2158"/>
    <n v="1738"/>
    <n v="865"/>
    <n v="3714"/>
    <n v="2045"/>
    <n v="1650"/>
    <n v="813"/>
    <n v="1983"/>
    <n v="1100"/>
    <n v="789"/>
    <n v="562"/>
    <n v="2744"/>
    <n v="1509"/>
    <n v="1249"/>
    <n v="591"/>
    <n v="4723"/>
    <n v="2687"/>
    <n v="2108"/>
    <n v="1072"/>
    <n v="6901"/>
    <n v="3949"/>
    <n v="2874"/>
    <n v="1603"/>
    <n v="4616"/>
    <n v="2732"/>
    <x v="26"/>
    <n v="599"/>
    <n v="553"/>
    <n v="318"/>
    <x v="20"/>
    <n v="414"/>
    <n v="174"/>
    <n v="104"/>
    <x v="10"/>
    <n v="75"/>
    <x v="25"/>
    <n v="831"/>
    <n v="286"/>
    <n v="171"/>
    <n v="222"/>
    <n v="99"/>
    <n v="134"/>
    <n v="66"/>
    <n v="51"/>
    <n v="22"/>
    <x v="6"/>
    <n v="12"/>
    <n v="983"/>
    <n v="480"/>
    <n v="186"/>
    <n v="107"/>
    <x v="5"/>
    <n v="67"/>
    <n v="3086"/>
    <n v="1872"/>
    <n v="557"/>
    <n v="341"/>
    <x v="12"/>
    <n v="196"/>
    <n v="10892"/>
    <n v="6395"/>
    <n v="2162"/>
    <n v="1344"/>
    <n v="1486"/>
    <n v="767"/>
    <n v="14585"/>
    <n v="8252"/>
    <n v="6364"/>
    <n v="2919"/>
    <n v="9283"/>
    <n v="4868"/>
    <n v="2855"/>
    <n v="1925"/>
    <n v="1131"/>
    <n v="3056"/>
    <n v="2026"/>
    <n v="1152"/>
    <n v="871"/>
    <n v="603"/>
    <n v="1474"/>
    <n v="1715"/>
    <n v="918"/>
    <n v="675"/>
    <n v="520"/>
    <n v="1195"/>
    <n v="1254"/>
    <n v="649"/>
    <n v="481"/>
    <n v="335"/>
    <n v="816"/>
    <n v="991"/>
    <n v="538"/>
    <n v="419"/>
    <n v="254"/>
    <n v="673"/>
    <n v="3059"/>
    <n v="1702"/>
    <n v="1328"/>
    <n v="758"/>
    <n v="2086"/>
    <n v="9231"/>
    <n v="5161"/>
    <n v="4083"/>
    <n v="2231"/>
    <n v="6314"/>
    <n v="1633"/>
    <n v="352"/>
    <n v="1985"/>
    <n v="1082"/>
    <n v="146"/>
    <n v="1228"/>
    <n v="5976"/>
    <n v="827"/>
    <n v="6803"/>
    <n v="3"/>
    <n v="1164"/>
    <n v="200"/>
    <n v="1364"/>
    <n v="2909"/>
    <n v="543"/>
    <n v="3452"/>
    <n v="1837"/>
    <n v="117"/>
    <n v="1954"/>
    <n v="882"/>
    <n v="195"/>
    <n v="1077"/>
    <n v="1057"/>
    <n v="164"/>
    <n v="1221"/>
    <n v="1866"/>
    <n v="277"/>
    <n v="2143"/>
    <n v="712"/>
    <n v="361"/>
    <n v="231"/>
    <n v="235"/>
    <n v="466"/>
    <n v="958"/>
    <n v="521"/>
    <n v="333"/>
    <n v="277"/>
    <n v="610"/>
    <n v="1135"/>
    <n v="580"/>
    <n v="426"/>
    <n v="370"/>
    <n v="796"/>
    <n v="977"/>
    <n v="511"/>
    <n v="394"/>
    <n v="267"/>
    <n v="661"/>
    <n v="9252"/>
    <n v="2"/>
    <n v="5068"/>
    <n v="1"/>
    <n v="3846"/>
    <n v="2168"/>
    <n v="6014"/>
    <n v="24695"/>
    <n v="14186"/>
    <n v="10916"/>
    <n v="5434"/>
    <n v="16350"/>
    <n v="570"/>
    <n v="375"/>
    <n v="105"/>
    <n v="73"/>
    <n v="70"/>
    <n v="40"/>
    <n v="615"/>
    <n v="358"/>
    <n v="212"/>
    <n v="147"/>
    <n v="115"/>
    <n v="57"/>
    <n v="3083"/>
    <n v="1919"/>
    <n v="498"/>
    <n v="301"/>
    <n v="353"/>
    <n v="188"/>
    <n v="807"/>
    <n v="436"/>
    <n v="206"/>
    <n v="148"/>
    <n v="144"/>
    <n v="66"/>
    <n v="2050"/>
    <n v="1152"/>
    <n v="462"/>
    <n v="269"/>
    <n v="279"/>
    <n v="156"/>
    <n v="1217"/>
    <n v="719"/>
    <n v="247"/>
    <n v="162"/>
    <n v="129"/>
    <n v="75"/>
    <n v="625"/>
    <n v="334"/>
    <n v="136"/>
    <n v="85"/>
    <n v="100"/>
    <n v="56"/>
    <n v="426"/>
    <n v="250"/>
    <n v="106"/>
    <n v="54"/>
    <n v="111"/>
    <n v="47"/>
    <n v="1499"/>
    <n v="852"/>
    <n v="190"/>
    <n v="105"/>
    <n v="185"/>
    <n v="82"/>
    <n v="10892"/>
    <n v="6395"/>
    <n v="2162"/>
    <n v="1344"/>
    <n v="1486"/>
    <n v="767"/>
  </r>
  <r>
    <x v="35"/>
    <n v="466"/>
    <n v="192"/>
    <n v="0.1"/>
    <n v="470"/>
    <n v="163"/>
    <n v="116"/>
    <n v="54"/>
    <n v="15"/>
    <n v="7"/>
    <n v="6"/>
    <n v="1"/>
    <n v="0"/>
    <n v="317"/>
    <n v="183"/>
    <n v="189"/>
    <n v="49"/>
    <n v="471"/>
    <n v="235"/>
    <n v="300"/>
    <n v="58"/>
    <n v="55"/>
    <n v="73"/>
    <n v="35"/>
    <n v="27"/>
    <n v="7"/>
    <n v="1"/>
    <n v="2"/>
    <n v="0"/>
    <n v="7"/>
    <n v="6"/>
    <n v="4"/>
    <n v="0"/>
    <n v="311"/>
    <n v="173"/>
    <n v="180"/>
    <n v="107"/>
    <n v="67"/>
    <n v="27"/>
    <n v="43"/>
    <n v="27"/>
    <n v="404"/>
    <n v="244"/>
    <x v="27"/>
    <n v="86"/>
    <n v="3"/>
    <n v="2"/>
    <x v="19"/>
    <n v="2"/>
    <n v="3"/>
    <n v="1"/>
    <x v="0"/>
    <n v="0"/>
    <x v="26"/>
    <n v="18"/>
    <n v="16"/>
    <n v="8"/>
    <n v="0"/>
    <n v="0"/>
    <n v="0"/>
    <n v="0"/>
    <n v="0"/>
    <n v="0"/>
    <x v="0"/>
    <n v="0"/>
    <n v="0"/>
    <n v="0"/>
    <n v="1"/>
    <n v="0"/>
    <x v="0"/>
    <n v="0"/>
    <n v="70"/>
    <n v="56"/>
    <n v="18"/>
    <n v="10"/>
    <x v="5"/>
    <n v="3"/>
    <n v="504"/>
    <n v="320"/>
    <n v="201"/>
    <n v="105"/>
    <n v="6"/>
    <n v="5"/>
    <n v="1041"/>
    <n v="609"/>
    <n v="596"/>
    <n v="185"/>
    <n v="781"/>
    <n v="316"/>
    <n v="181"/>
    <n v="180"/>
    <n v="87"/>
    <n v="267"/>
    <n v="28"/>
    <n v="16"/>
    <n v="15"/>
    <n v="3"/>
    <n v="18"/>
    <n v="0"/>
    <n v="0"/>
    <n v="0"/>
    <n v="0"/>
    <n v="0"/>
    <n v="0"/>
    <n v="0"/>
    <n v="0"/>
    <n v="0"/>
    <n v="0"/>
    <n v="1"/>
    <n v="1"/>
    <n v="1"/>
    <n v="0"/>
    <n v="1"/>
    <n v="1"/>
    <n v="0"/>
    <n v="1"/>
    <n v="0"/>
    <n v="1"/>
    <n v="18"/>
    <n v="13"/>
    <n v="15"/>
    <n v="8"/>
    <n v="23"/>
    <n v="166"/>
    <n v="27"/>
    <n v="193"/>
    <n v="21"/>
    <n v="0"/>
    <n v="21"/>
    <n v="394"/>
    <n v="51"/>
    <n v="445"/>
    <n v="20"/>
    <n v="16"/>
    <n v="0"/>
    <n v="16"/>
    <n v="72"/>
    <n v="20"/>
    <n v="92"/>
    <n v="36"/>
    <n v="1"/>
    <n v="37"/>
    <n v="2"/>
    <n v="0"/>
    <n v="2"/>
    <n v="6"/>
    <n v="0"/>
    <n v="6"/>
    <n v="8"/>
    <n v="0"/>
    <n v="8"/>
    <n v="9"/>
    <n v="4"/>
    <n v="8"/>
    <n v="2"/>
    <n v="10"/>
    <n v="27"/>
    <n v="9"/>
    <n v="20"/>
    <n v="4"/>
    <n v="24"/>
    <n v="0"/>
    <n v="0"/>
    <n v="0"/>
    <n v="0"/>
    <n v="0"/>
    <n v="7"/>
    <n v="3"/>
    <n v="3"/>
    <n v="0"/>
    <n v="3"/>
    <n v="41"/>
    <n v="28"/>
    <n v="28"/>
    <n v="24"/>
    <n v="19"/>
    <n v="9"/>
    <n v="28"/>
    <n v="1321"/>
    <n v="776"/>
    <n v="758"/>
    <n v="268"/>
    <n v="1026"/>
    <n v="155"/>
    <n v="90"/>
    <n v="75"/>
    <n v="23"/>
    <n v="0"/>
    <n v="0"/>
    <n v="18"/>
    <n v="11"/>
    <n v="6"/>
    <n v="4"/>
    <n v="0"/>
    <n v="0"/>
    <n v="247"/>
    <n v="162"/>
    <n v="82"/>
    <n v="56"/>
    <n v="4"/>
    <n v="3"/>
    <n v="4"/>
    <n v="4"/>
    <n v="5"/>
    <n v="3"/>
    <n v="0"/>
    <n v="0"/>
    <n v="52"/>
    <n v="36"/>
    <n v="19"/>
    <n v="11"/>
    <n v="2"/>
    <n v="2"/>
    <n v="12"/>
    <n v="10"/>
    <n v="4"/>
    <n v="2"/>
    <n v="0"/>
    <n v="0"/>
    <n v="3"/>
    <n v="2"/>
    <n v="0"/>
    <n v="0"/>
    <n v="0"/>
    <n v="0"/>
    <n v="2"/>
    <n v="2"/>
    <n v="0"/>
    <n v="0"/>
    <n v="0"/>
    <n v="0"/>
    <n v="11"/>
    <n v="3"/>
    <n v="10"/>
    <n v="6"/>
    <n v="0"/>
    <n v="0"/>
    <n v="504"/>
    <n v="320"/>
    <n v="201"/>
    <n v="105"/>
    <n v="6"/>
    <n v="5"/>
  </r>
  <r>
    <x v="36"/>
    <n v="34243"/>
    <n v="19149"/>
    <n v="12.7"/>
    <n v="22410"/>
    <n v="1204"/>
    <n v="789"/>
    <n v="375"/>
    <n v="186"/>
    <n v="174"/>
    <n v="68"/>
    <n v="160"/>
    <n v="37"/>
    <n v="2573"/>
    <n v="1175"/>
    <n v="2131"/>
    <n v="471"/>
    <n v="1115"/>
    <n v="391"/>
    <n v="981"/>
    <n v="232"/>
    <n v="262"/>
    <n v="131"/>
    <n v="226"/>
    <n v="50"/>
    <n v="638"/>
    <n v="288"/>
    <n v="544"/>
    <n v="193"/>
    <n v="199"/>
    <n v="78"/>
    <n v="282"/>
    <n v="79"/>
    <n v="1209"/>
    <n v="548"/>
    <n v="1346"/>
    <n v="213"/>
    <n v="4563"/>
    <n v="2332"/>
    <n v="2631"/>
    <n v="317"/>
    <n v="1067"/>
    <n v="652"/>
    <x v="28"/>
    <n v="237"/>
    <n v="7"/>
    <n v="6"/>
    <x v="21"/>
    <n v="1"/>
    <n v="2"/>
    <n v="0"/>
    <x v="0"/>
    <n v="0"/>
    <x v="27"/>
    <n v="7"/>
    <n v="11"/>
    <n v="4"/>
    <n v="0"/>
    <n v="0"/>
    <n v="4"/>
    <n v="2"/>
    <n v="3"/>
    <n v="2"/>
    <x v="0"/>
    <n v="0"/>
    <n v="6"/>
    <n v="2"/>
    <n v="4"/>
    <n v="1"/>
    <x v="0"/>
    <n v="0"/>
    <n v="1257"/>
    <n v="744"/>
    <n v="892"/>
    <n v="506"/>
    <x v="13"/>
    <n v="13"/>
    <n v="2356"/>
    <n v="1408"/>
    <n v="1426"/>
    <n v="750"/>
    <n v="39"/>
    <n v="19"/>
    <n v="9790"/>
    <n v="4732"/>
    <n v="7127"/>
    <n v="1419"/>
    <n v="8546"/>
    <n v="1244"/>
    <n v="611"/>
    <n v="891"/>
    <n v="203"/>
    <n v="1094"/>
    <n v="247"/>
    <n v="130"/>
    <n v="210"/>
    <n v="36"/>
    <n v="246"/>
    <n v="98"/>
    <n v="48"/>
    <n v="76"/>
    <n v="25"/>
    <n v="101"/>
    <n v="64"/>
    <n v="28"/>
    <n v="41"/>
    <n v="11"/>
    <n v="52"/>
    <n v="42"/>
    <n v="20"/>
    <n v="24"/>
    <n v="8"/>
    <n v="32"/>
    <n v="414"/>
    <n v="231"/>
    <n v="281"/>
    <n v="66"/>
    <n v="347"/>
    <n v="38"/>
    <n v="0"/>
    <n v="26"/>
    <n v="10"/>
    <n v="36"/>
    <n v="2384"/>
    <n v="527"/>
    <n v="2911"/>
    <n v="440"/>
    <n v="52"/>
    <n v="492"/>
    <n v="605"/>
    <n v="57"/>
    <n v="662"/>
    <n v="18"/>
    <n v="41"/>
    <n v="19"/>
    <n v="60"/>
    <n v="615"/>
    <n v="62"/>
    <n v="677"/>
    <n v="450"/>
    <n v="98"/>
    <n v="548"/>
    <n v="97"/>
    <n v="22"/>
    <n v="119"/>
    <n v="6"/>
    <n v="2"/>
    <n v="8"/>
    <n v="271"/>
    <n v="52"/>
    <n v="323"/>
    <n v="417"/>
    <n v="76"/>
    <n v="222"/>
    <n v="146"/>
    <n v="368"/>
    <n v="301"/>
    <n v="129"/>
    <n v="148"/>
    <n v="51"/>
    <n v="199"/>
    <n v="96"/>
    <n v="20"/>
    <n v="52"/>
    <n v="42"/>
    <n v="94"/>
    <n v="71"/>
    <n v="17"/>
    <n v="39"/>
    <n v="21"/>
    <n v="60"/>
    <n v="489"/>
    <n v="20"/>
    <n v="144"/>
    <n v="19"/>
    <n v="305"/>
    <n v="120"/>
    <n v="425"/>
    <n v="10563"/>
    <n v="5414"/>
    <n v="7910"/>
    <n v="1398"/>
    <n v="9308"/>
    <n v="1031"/>
    <n v="731"/>
    <n v="537"/>
    <n v="292"/>
    <n v="7"/>
    <n v="2"/>
    <n v="143"/>
    <n v="84"/>
    <n v="103"/>
    <n v="55"/>
    <n v="3"/>
    <n v="1"/>
    <n v="547"/>
    <n v="317"/>
    <n v="295"/>
    <n v="170"/>
    <n v="2"/>
    <n v="1"/>
    <n v="14"/>
    <n v="19"/>
    <n v="26"/>
    <n v="12"/>
    <n v="0"/>
    <n v="0"/>
    <n v="245"/>
    <n v="116"/>
    <n v="112"/>
    <n v="35"/>
    <n v="5"/>
    <n v="0"/>
    <n v="268"/>
    <n v="119"/>
    <n v="59"/>
    <n v="17"/>
    <n v="3"/>
    <n v="0"/>
    <n v="28"/>
    <n v="3"/>
    <n v="18"/>
    <n v="5"/>
    <n v="1"/>
    <n v="0"/>
    <n v="22"/>
    <n v="14"/>
    <n v="18"/>
    <n v="10"/>
    <n v="0"/>
    <n v="0"/>
    <n v="58"/>
    <n v="5"/>
    <n v="258"/>
    <n v="154"/>
    <n v="18"/>
    <n v="15"/>
    <n v="2356"/>
    <n v="1408"/>
    <n v="1426"/>
    <n v="750"/>
    <n v="39"/>
    <n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n v="4788"/>
    <n v="14887"/>
    <n v="19675"/>
  </r>
  <r>
    <x v="1"/>
    <n v="109"/>
    <n v="76"/>
    <n v="185"/>
  </r>
  <r>
    <x v="2"/>
    <n v="4702"/>
    <n v="567"/>
    <n v="5269"/>
  </r>
  <r>
    <x v="3"/>
    <n v="6787"/>
    <n v="229"/>
    <n v="7016"/>
  </r>
  <r>
    <x v="4"/>
    <n v="1671"/>
    <n v="8834"/>
    <n v="10505"/>
  </r>
  <r>
    <x v="5"/>
    <n v="202"/>
    <n v="678"/>
    <n v="880"/>
  </r>
  <r>
    <x v="6"/>
    <n v="7191"/>
    <n v="4811"/>
    <n v="12002"/>
  </r>
  <r>
    <x v="7"/>
    <n v="2237"/>
    <n v="5422"/>
    <n v="7659"/>
  </r>
  <r>
    <x v="8"/>
    <n v="1051"/>
    <n v="2172"/>
    <n v="3223"/>
  </r>
  <r>
    <x v="9"/>
    <n v="3377"/>
    <n v="2517"/>
    <n v="5894"/>
  </r>
  <r>
    <x v="10"/>
    <n v="2527"/>
    <n v="768"/>
    <n v="3295"/>
  </r>
  <r>
    <x v="11"/>
    <n v="17942"/>
    <n v="21550"/>
    <n v="39492"/>
  </r>
  <r>
    <x v="12"/>
    <n v="22224"/>
    <n v="8286"/>
    <n v="30510"/>
  </r>
  <r>
    <x v="13"/>
    <n v="6026"/>
    <n v="40430"/>
    <n v="46456"/>
  </r>
  <r>
    <x v="14"/>
    <n v="13971"/>
    <n v="5943"/>
    <n v="19914"/>
  </r>
  <r>
    <x v="15"/>
    <n v="216"/>
    <n v="447"/>
    <n v="663"/>
  </r>
  <r>
    <x v="16"/>
    <n v="137"/>
    <n v="83"/>
    <n v="220"/>
  </r>
  <r>
    <x v="17"/>
    <n v="21"/>
    <n v="47"/>
    <n v="68"/>
  </r>
  <r>
    <x v="18"/>
    <n v="92"/>
    <n v="194"/>
    <n v="286"/>
  </r>
  <r>
    <x v="19"/>
    <n v="5234"/>
    <n v="3588"/>
    <n v="8822"/>
  </r>
  <r>
    <x v="20"/>
    <n v="1737"/>
    <n v="1167"/>
    <n v="2904"/>
  </r>
  <r>
    <x v="21"/>
    <n v="4804"/>
    <n v="11965"/>
    <n v="16769"/>
  </r>
  <r>
    <x v="22"/>
    <n v="91"/>
    <n v="127"/>
    <n v="218"/>
  </r>
  <r>
    <x v="23"/>
    <n v="3718"/>
    <n v="46833"/>
    <n v="50551"/>
  </r>
  <r>
    <x v="24"/>
    <n v="2325"/>
    <n v="16336"/>
    <n v="18661"/>
  </r>
  <r>
    <x v="25"/>
    <n v="459"/>
    <n v="11"/>
    <n v="470"/>
  </r>
  <r>
    <x v="26"/>
    <n v="669"/>
    <n v="185"/>
    <n v="854"/>
  </r>
  <r>
    <x v="27"/>
    <n v="14069"/>
    <n v="8341"/>
    <n v="22410"/>
  </r>
  <r>
    <x v="28"/>
    <n v="7330"/>
    <n v="984"/>
    <n v="8314"/>
  </r>
  <r>
    <x v="29"/>
    <n v="55"/>
    <n v="90"/>
    <n v="145"/>
  </r>
  <r>
    <x v="30"/>
    <n v="14"/>
    <n v="134"/>
    <n v="148"/>
  </r>
  <r>
    <x v="31"/>
    <n v="62"/>
    <n v="57"/>
    <n v="119"/>
  </r>
  <r>
    <x v="32"/>
    <n v="0"/>
    <n v="0"/>
    <n v="0"/>
  </r>
  <r>
    <x v="33"/>
    <n v="212"/>
    <n v="3450"/>
    <n v="3662"/>
  </r>
  <r>
    <x v="34"/>
    <n v="0"/>
    <n v="1"/>
    <n v="1"/>
  </r>
  <r>
    <x v="35"/>
    <n v="310"/>
    <n v="709"/>
    <n v="1019"/>
  </r>
  <r>
    <x v="36"/>
    <n v="136360"/>
    <n v="211919"/>
    <n v="3482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createdVersion="8" indent="0" outline="1" outlineData="1" multipleFieldFilters="0" chartFormat="44">
  <location ref="A4:I6" firstHeaderRow="0" firstDataRow="1" firstDataCol="1"/>
  <pivotFields count="243">
    <pivotField axis="axisRow" showAll="0" sortType="ascending">
      <items count="3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t="default"/>
      </items>
    </pivotField>
    <pivotField showAll="0" sortType="ascending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">
    <i>
      <x v="2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With Parked Vehicle - Total Accidents" fld="9" baseField="0" baseItem="0"/>
    <dataField name="Sum of Hit from Back - Total Accidents" fld="13" baseField="0" baseItem="0"/>
    <dataField name="Sum of Hit from side - Total Accidents" fld="17" baseField="0" baseItem="0"/>
    <dataField name="Sum of Run Off Road - Total Accidents" fld="21" baseField="0" baseItem="0"/>
    <dataField name="Sum of Fixed Object - Total Accidents" fld="25" baseField="0" baseItem="0"/>
    <dataField name="Sum of Vehicle Overturn - Total Accidents" fld="29" baseField="0" baseItem="0"/>
    <dataField name="Sum of Head on Collision - Total Accidents - Number" fld="33" baseField="0" baseItem="0"/>
    <dataField name="Sum of other - Total Accidents" fld="37" baseField="0" baseItem="0"/>
  </dataFields>
  <chartFormats count="8"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7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7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7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>
  <location ref="A3:I41" firstHeaderRow="0" firstDataRow="1" firstDataCol="1"/>
  <pivotFields count="243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Buses - Total" fld="144" baseField="0" baseItem="0"/>
    <dataField name="Sum of Trucks/Lorries - Total" fld="141" baseField="0" baseItem="0"/>
    <dataField name="Sum of Cars, taxies Vans andLMV - Total" fld="138" baseField="0" baseItem="0"/>
    <dataField name="Sum of Auto Rickshaws - Total" fld="135" baseField="0" baseItem="0"/>
    <dataField name="Sum of Two Wheelers - Total" fld="131" baseField="0" baseItem="0"/>
    <dataField name="Sum of Bicycles - Total" fld="128" baseField="0" baseItem="0"/>
    <dataField name="Sum of Pedestrian - Total" fld="125" baseField="0" baseItem="0"/>
    <dataField name="Sum of Other non  Motor vehicles(E-Rickshaw) - Total" fld="14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1" dataOnRows="1" dataPosition="1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>
  <location ref="A3:B306" firstHeaderRow="1" firstDataRow="1" firstDataCol="1"/>
  <pivotFields count="243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0">
        <item x="0"/>
        <item x="14"/>
        <item x="22"/>
        <item x="8"/>
        <item x="2"/>
        <item x="19"/>
        <item x="25"/>
        <item x="17"/>
        <item x="27"/>
        <item x="10"/>
        <item x="20"/>
        <item x="21"/>
        <item x="11"/>
        <item x="4"/>
        <item x="9"/>
        <item x="28"/>
        <item x="7"/>
        <item x="3"/>
        <item x="18"/>
        <item x="16"/>
        <item x="6"/>
        <item x="26"/>
        <item x="15"/>
        <item x="24"/>
        <item x="5"/>
        <item x="1"/>
        <item x="12"/>
        <item x="23"/>
        <item x="13"/>
        <item t="default"/>
      </items>
    </pivotField>
    <pivotField showAll="0"/>
    <pivotField showAll="0"/>
    <pivotField showAll="0"/>
    <pivotField dataField="1" showAll="0">
      <items count="23">
        <item x="4"/>
        <item x="6"/>
        <item x="21"/>
        <item x="19"/>
        <item x="0"/>
        <item x="12"/>
        <item x="5"/>
        <item x="15"/>
        <item x="2"/>
        <item x="1"/>
        <item x="11"/>
        <item x="9"/>
        <item x="17"/>
        <item x="7"/>
        <item x="14"/>
        <item x="8"/>
        <item x="16"/>
        <item x="3"/>
        <item x="13"/>
        <item x="18"/>
        <item x="10"/>
        <item x="20"/>
        <item t="default"/>
      </items>
    </pivotField>
    <pivotField showAll="0"/>
    <pivotField showAll="0"/>
    <pivotField showAll="0"/>
    <pivotField dataField="1" showAll="0">
      <items count="12">
        <item x="0"/>
        <item x="8"/>
        <item x="3"/>
        <item x="1"/>
        <item x="6"/>
        <item x="4"/>
        <item x="5"/>
        <item x="2"/>
        <item x="7"/>
        <item x="9"/>
        <item x="10"/>
        <item t="default"/>
      </items>
    </pivotField>
    <pivotField showAll="0"/>
    <pivotField dataField="1" showAll="0">
      <items count="29">
        <item x="0"/>
        <item x="17"/>
        <item x="9"/>
        <item x="20"/>
        <item x="23"/>
        <item x="16"/>
        <item x="10"/>
        <item x="27"/>
        <item x="2"/>
        <item x="5"/>
        <item x="6"/>
        <item x="26"/>
        <item x="13"/>
        <item x="18"/>
        <item x="11"/>
        <item x="3"/>
        <item x="7"/>
        <item x="12"/>
        <item x="15"/>
        <item x="8"/>
        <item x="21"/>
        <item x="22"/>
        <item x="1"/>
        <item x="19"/>
        <item x="24"/>
        <item x="4"/>
        <item x="1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">
        <item x="0"/>
        <item x="4"/>
        <item x="5"/>
        <item x="2"/>
        <item x="1"/>
        <item x="3"/>
        <item x="6"/>
        <item t="default"/>
      </items>
    </pivotField>
    <pivotField showAll="0"/>
    <pivotField showAll="0"/>
    <pivotField showAll="0"/>
    <pivotField showAll="0"/>
    <pivotField showAll="0"/>
    <pivotField dataField="1" showAll="0">
      <items count="7">
        <item x="0"/>
        <item x="4"/>
        <item x="3"/>
        <item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dataField="1" showAll="0">
      <items count="15">
        <item x="0"/>
        <item x="5"/>
        <item x="1"/>
        <item x="3"/>
        <item x="4"/>
        <item x="2"/>
        <item x="8"/>
        <item x="13"/>
        <item x="9"/>
        <item x="10"/>
        <item x="6"/>
        <item x="11"/>
        <item x="7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-2"/>
  </rowFields>
  <rowItems count="303">
    <i>
      <x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6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7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8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9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0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1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2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3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4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5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6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7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8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9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0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1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2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3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4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5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6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7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8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9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0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1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2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3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4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5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6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rowItems>
  <colItems count="1">
    <i/>
  </colItems>
  <dataFields count="7">
    <dataField name="Sum of Drunken Driving/ Consumption of alcohol and drug - 0tio0l Highways under NHAI - Total Accidents" fld="47" baseField="0" baseItem="0"/>
    <dataField name="Sum of Use of Mobile Phone - 0tio0l Highways under Other department - Total Accidents" fld="69" baseField="0" baseItem="0"/>
    <dataField name="Sum of Jumping Red Light - 0tio0l Highways under Other department - Total Accidents" fld="63" baseField="0" baseItem="0"/>
    <dataField name="Sum of Others - 0tio0l Highways under Other department - Total Accidents" fld="75" baseField="0" baseItem="0"/>
    <dataField name="Sum of Over-Speeding - 0tio0l Highways under State PWD - Total Accidents" fld="43" baseField="0" baseItem="0"/>
    <dataField name="Sum of Driving on Wrong side - 0tio0l Highways under NHAI - Total Accidents" fld="53" baseField="0" baseItem="0"/>
    <dataField name="Sum of Drunken Driving/ Consumption of alcohol and drug - 0tio0l Highways under Other department - Total Accidents" fld="51" baseField="0" baseItem="0"/>
  </dataField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6" cacheId="1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>
  <location ref="A3:G41" firstHeaderRow="0" firstDataRow="1" firstDataCol="1"/>
  <pivotFields count="243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traight Road - Number of Accidents - Number" fld="83" baseField="0" baseItem="0"/>
    <dataField name="Sum of Curved Road - Number of Accidents" fld="88" baseField="0" baseItem="0"/>
    <dataField name="Sum of Bridge - Number of Accidents" fld="93" baseField="0" baseItem="0"/>
    <dataField name="Sum of Culvert - Number of Accidents" fld="98" baseField="0" baseItem="0"/>
    <dataField name="Sum of Pot Holes - Number of Accidents" fld="103" baseField="0" baseItem="0"/>
    <dataField name="Sum of Steep Grade - Number of Accidents" fld="10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7" cacheId="1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>
  <location ref="A3:S41" firstHeaderRow="0" firstDataRow="1" firstDataCol="1"/>
  <pivotFields count="243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Sum of Two Wheelers - Female" fld="130" baseField="0" baseItem="0"/>
    <dataField name="Sum of Two Wheelers - Male" fld="129" baseField="0" baseItem="0"/>
    <dataField name="Sum of Bicycles - Female" fld="127" baseField="0" baseItem="0"/>
    <dataField name="Sum of Bicycles - Male" fld="126" baseField="0" baseItem="0"/>
    <dataField name="Sum of Pedestrian - Female" fld="124" baseField="0" baseItem="0"/>
    <dataField name="Sum of Pedestrian - Male" fld="123" baseField="0" baseItem="0"/>
    <dataField name="Sum of Auto Rickshaws - Male" fld="133" baseField="0" baseItem="0"/>
    <dataField name="Sum of Auto Rickshaws - Female" fld="134" baseField="0" baseItem="0"/>
    <dataField name="Sum of Cars, taxies Vans andLMV - Male" fld="136" baseField="0" baseItem="0"/>
    <dataField name="Sum of Cars, taxies Vans andLMV - Female" fld="137" baseField="0" baseItem="0"/>
    <dataField name="Sum of Trucks/Lorries - Male" fld="139" baseField="0" baseItem="0"/>
    <dataField name="Sum of Trucks/Lorries - Female" fld="140" baseField="0" baseItem="0"/>
    <dataField name="Sum of Buses - Female" fld="143" baseField="0" baseItem="0"/>
    <dataField name="Sum of Buses - Male" fld="142" baseField="0" baseItem="0"/>
    <dataField name="Sum of Other non  Motor vehicles(E-Rickshaw) - Male" fld="145" baseField="0" baseItem="0"/>
    <dataField name="Sum of Other non  Motor vehicles(E-Rickshaw) - Female" fld="146" baseField="0" baseItem="0"/>
    <dataField name="Sum of Others - Male" fld="148" baseField="0" baseItem="0"/>
    <dataField name="Sum of Others - Female" fld="14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>
  <location ref="A3:D41" firstHeaderRow="0" firstDataRow="1" firstDataCol="1"/>
  <pivotFields count="4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eviously Injured persons" fld="1" baseField="0" baseItem="0"/>
    <dataField name="Sum of Minor Injured persons" fld="2" baseField="0" baseItem="0"/>
    <dataField name="Sum of Total Injured person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tates_Uts" sourceName="States/Uts">
  <pivotTables>
    <pivotTable tabId="5" name="PivotTable5"/>
  </pivotTables>
  <data>
    <tabular pivotCacheId="1">
      <items count="37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 s="1"/>
        <i x="25"/>
        <i x="26"/>
        <i x="27"/>
        <i x="28"/>
        <i x="29"/>
        <i x="30"/>
        <i x="31"/>
        <i x="32"/>
        <i x="33"/>
        <i x="34"/>
        <i x="35"/>
        <i x="36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tates/Uts 1" cache="Slicer_States_Uts" caption="States/Uts" startItem="19" style="Slicer Style 4" rowHeight="241300"/>
</slicers>
</file>

<file path=xl/tables/table1.xml><?xml version="1.0" encoding="utf-8"?>
<table xmlns="http://schemas.openxmlformats.org/spreadsheetml/2006/main" id="4" name="Table4" displayName="Table4" ref="A1:IL38" totalsRowShown="0">
  <autoFilter ref="A1:IL38"/>
  <tableColumns count="246">
    <tableColumn id="1" name="States/Uts"/>
    <tableColumn id="2" name="Road Accidents  during 2022"/>
    <tableColumn id="3" name="Persons Killed 2022"/>
    <tableColumn id="4" name="Share in Death- 2022"/>
    <tableColumn id="5" name="Persons Injured - 2022"/>
    <tableColumn id="6" name="Hit and Run - Total Accdents"/>
    <tableColumn id="7" name="Hit and Run - Persons Killed"/>
    <tableColumn id="8" name="Hit and Run - Persons Injured - Greviously Injured"/>
    <tableColumn id="9" name="Hit and Run - Persons Injured - Minor Injury"/>
    <tableColumn id="10" name="With Parked Vehicle - Total Accdents"/>
    <tableColumn id="11" name="With Parked Vehicle - Persons Killed"/>
    <tableColumn id="12" name="With Parked Vehicle - Persons Injured - Greviously Injured"/>
    <tableColumn id="13" name="With Parked Vehicle - Persons Injured - Minor Injury"/>
    <tableColumn id="14" name="Hit from Back - Total Accdents"/>
    <tableColumn id="15" name="Hit from Back - Persons Killed"/>
    <tableColumn id="16" name="Hit from Back - Persons Injured - Greviously Injured"/>
    <tableColumn id="17" name="Hit from Back - Persons Injured - Minor Injury"/>
    <tableColumn id="18" name="Hit from side - Total Accdents"/>
    <tableColumn id="19" name="Hit from side - Persons Killed"/>
    <tableColumn id="20" name="Hit from side - Persons Injured - Greviously Injured"/>
    <tableColumn id="21" name="Hit from side - Persons Injured - Minor Injury"/>
    <tableColumn id="22" name="Run Off Road - Total Accdents"/>
    <tableColumn id="23" name="Run Off Road - Persons Killed"/>
    <tableColumn id="24" name="Run Off Road - Persons Injured - Greviously Injured"/>
    <tableColumn id="25" name="Run Off Road - Persons Injured - Minor Injury"/>
    <tableColumn id="26" name="Fixed Object - Total Accdents"/>
    <tableColumn id="27" name="Fixed Object - Persons Killed"/>
    <tableColumn id="28" name="Fixed Object - Persons Injured - Greviously Injured"/>
    <tableColumn id="29" name="Fixed Object - Persons Injured - Minor Injury"/>
    <tableColumn id="30" name="Vehicle Overturn - Total Accdents"/>
    <tableColumn id="31" name="Vehicle Overturn - Persons Killed"/>
    <tableColumn id="32" name="Vehicle Overturn - Persons Injured - Greviously Injured"/>
    <tableColumn id="33" name="Vehicle Overturn - Persons Injured - Minor Injury"/>
    <tableColumn id="34" name="Head on Collision - Total Accdents - Number"/>
    <tableColumn id="35" name="Head on Collision - Persons Killed - Number"/>
    <tableColumn id="36" name="Head on Collision - Persons Injured - Greviously Injured"/>
    <tableColumn id="37" name="Head on Collision - Persons Injured - Minor Injury"/>
    <tableColumn id="38" name="other - Total Accdents"/>
    <tableColumn id="39" name="Others - Persons Killed"/>
    <tableColumn id="40" name="Others - Persons Injured - Greviously Injured"/>
    <tableColumn id="41" name="Others - Persons Injured - Minor Injury"/>
    <tableColumn id="42" name="Over-Speeding - 0tio0l Highways under NHAI - Total Accidents"/>
    <tableColumn id="43" name="Over-Speeding - 0tio0l Highways under NHAI - Death"/>
    <tableColumn id="44" name="Over-Speeding - 0tio0l Highways under State PWD - Total Accidents"/>
    <tableColumn id="45" name="Over-Speeding - 0tio0l Highways under State PWD - Death"/>
    <tableColumn id="46" name="Over-Speeding - 0tio0l Highways under Other department - Total Accidents"/>
    <tableColumn id="47" name="Over-Speeding - 0tio0l Highways under Other department - Death"/>
    <tableColumn id="48" name="Drunken Driving/ Consumption of alcohol and drug - 0tio0l Highways under NHAI - Total Accidents"/>
    <tableColumn id="49" name="Drunken Driving/ Consumption of alcohol and drug - 0tio0l Highways under NHAI - Death"/>
    <tableColumn id="50" name="Drunken Driving/ Consumption of alcohol and drug - 0tio0l Highways under State PWD - Total Accidents"/>
    <tableColumn id="51" name="Drunken Driving/ Consumption of alcohol and drug - 0tio0l Highways under State PWD - Death"/>
    <tableColumn id="52" name="Drunken Driving/ Consumption of alcohol and drug - 0tio0l Highways under Other department - Total Accidents"/>
    <tableColumn id="53" name="Drunken Driving/ Consumption of alcohol and drug - 0tio0l Highways under Other department - Death"/>
    <tableColumn id="54" name="Driving on Wrong side - 0tio0l Highways under NHAI - Total Accidents"/>
    <tableColumn id="55" name="Driving on Wrong side - 0tio0l Highways under NHAI - Death"/>
    <tableColumn id="56" name="Driving on Wrong side - 0tio0l Highways under State PWD - Total Accidents"/>
    <tableColumn id="57" name="Driving on Wrong side - 0tio0l Highways under State PWD - Death"/>
    <tableColumn id="58" name="Driving on Wrong side - 0tio0l Highways under Other department - Total Accidents"/>
    <tableColumn id="59" name="Driving on Wrong side - 0tio0l Highways under Other department - Death"/>
    <tableColumn id="60" name="Jumping Red Light - 0tio0l Highways under NHAI - Total Accidents"/>
    <tableColumn id="61" name="Jumping Red Light - 0tio0l Highways under NHAI - Death"/>
    <tableColumn id="62" name="Jumping Red Light - 0tio0l Highways under State PWD - Total Accidents"/>
    <tableColumn id="63" name="Jumping Red Light - 0tio0l Highways under State PWD - Death"/>
    <tableColumn id="64" name="Jumping Red Light - 0tio0l Highways under Other department - Total Accidents"/>
    <tableColumn id="65" name="Jumping Red Light - 0tio0l Highways under Other department - Death"/>
    <tableColumn id="66" name="Use of Mobile Phone - 0tio0l Highways under NHAI - Total Accidents"/>
    <tableColumn id="67" name="Use of Mobile Phone - 0tio0l Highways under NHAI - Death"/>
    <tableColumn id="68" name="Use of Mobile Phone - 0tio0l Highways under State PWD - Total Accidents"/>
    <tableColumn id="69" name="Use of Mobile Phone - 0tio0l Highways under State PWD - Death"/>
    <tableColumn id="70" name="Use of Mobile Phone - 0tio0l Highways under Other department - Total Accidents"/>
    <tableColumn id="71" name="Use of Mobile Phone - 0tio0l Highways under Other department - Death"/>
    <tableColumn id="72" name="Others - 0tio0l Highways under NHAI - Total Accidents"/>
    <tableColumn id="73" name="Others - 0tio0l Highways under NHAI - Death"/>
    <tableColumn id="74" name="Others - 0tio0l Highways under State PWD - Total Accidents"/>
    <tableColumn id="75" name="Others - 0tio0l Highways under State PWD - Death"/>
    <tableColumn id="76" name="Others - 0tio0l Highways under Other department - Total Accidents"/>
    <tableColumn id="77" name="Others - 0tio0l Highways under Other department - Death"/>
    <tableColumn id="78" name="Total - 0tio0l Highways under NHAI - Total Accidents"/>
    <tableColumn id="79" name="Total - 0tio0l Highways under NHAI - Death"/>
    <tableColumn id="80" name="Total - 0tio0l Highways under State PWD - Total Accidents"/>
    <tableColumn id="81" name="Total - 0tio0l Highways under State PWD - Death"/>
    <tableColumn id="82" name="Total - 0tio0l Highways under Other department - Total Accidents"/>
    <tableColumn id="83" name="Total - 0tio0l Highways under Other department - Death"/>
    <tableColumn id="84" name="Straight Road - Number of Accidents - Number"/>
    <tableColumn id="85" name="Straight Road - Persons  Killed - Number"/>
    <tableColumn id="86" name="Straight Road - Persons Injured - Greviously Injured"/>
    <tableColumn id="87" name="Straight Road - Persons Injured - Minor Injury"/>
    <tableColumn id="88" name="Straight Road - Persons Injured - Total Injured"/>
    <tableColumn id="89" name="Curved Road - Number of Accidents"/>
    <tableColumn id="90" name="Curved Road - Persons  Killed"/>
    <tableColumn id="91" name="Curved Road - Persons Injured - Greviously Injured"/>
    <tableColumn id="92" name="Curved Road - Persons Injured - Minor Injury"/>
    <tableColumn id="93" name="Curved Road - Persons Injured - Total Injured"/>
    <tableColumn id="94" name="Bridge - Number of Accidents"/>
    <tableColumn id="95" name="Bridge - Persons  Killed"/>
    <tableColumn id="96" name="Bridge - Persons Injured - Greviously Injured"/>
    <tableColumn id="97" name="Bridge - Persons Injured - Minor Injury"/>
    <tableColumn id="98" name="Bridge - Persons Injured - Total Injured"/>
    <tableColumn id="99" name="Culvert - Number of Accidents"/>
    <tableColumn id="100" name="Culvert - Persons  Killed"/>
    <tableColumn id="101" name="Culvert - Persons Injured - Greviously Injured"/>
    <tableColumn id="102" name="Culvert - Persons Injured - Minor Injury"/>
    <tableColumn id="103" name="Culvert - Persons Injured - Total Injured"/>
    <tableColumn id="104" name="Pot Holes - Number of Accidents"/>
    <tableColumn id="105" name="Pot Holes - Persons  Killed"/>
    <tableColumn id="106" name="Pot Holes - Persons Injured - Greviously Injured"/>
    <tableColumn id="107" name="Pot Holes - Persons Injured - Minor Injury"/>
    <tableColumn id="108" name="Pot Holes - Persons Injured - Total Injured"/>
    <tableColumn id="109" name="Steep Grade - Number of Accidents"/>
    <tableColumn id="110" name="Steep Grade - Persons  Killed"/>
    <tableColumn id="111" name="Steep Grade - Persons Injured - Greviously Injured"/>
    <tableColumn id="112" name="Steep Grade - Persons Injured - Minor Injury"/>
    <tableColumn id="113" name="Steep Grade - Persons Injured - Total Injured"/>
    <tableColumn id="114" name="Ongoing Road Works/Under Construction - Number of Accidents"/>
    <tableColumn id="115" name="Ongoing Road Works/Under Construction - Persons  Killed"/>
    <tableColumn id="116" name="Ongoing Road Works/Under Construction - Persons Injured - Greviously Injured"/>
    <tableColumn id="117" name="Ongoing Road Works/Under Construction - Persons Injured - Minor Injury"/>
    <tableColumn id="118" name="Ongoing Road Works/Under Construction - Persons Injured - Total Injured"/>
    <tableColumn id="119" name="Others - Number of Accidents"/>
    <tableColumn id="120" name="Others - Persons  Killed"/>
    <tableColumn id="121" name="Others - Persons Injured - Greviously Injured2"/>
    <tableColumn id="122" name="Others - Persons Injured - Minor Injury3"/>
    <tableColumn id="123" name="Others - Persons Injured - Total Injured"/>
    <tableColumn id="124" name="Pedestrian - Male"/>
    <tableColumn id="125" name="Pedestrian - Female"/>
    <tableColumn id="126" name="Pedestrian - Total"/>
    <tableColumn id="127" name="Bicycles - Male"/>
    <tableColumn id="128" name="Bicycles - Female"/>
    <tableColumn id="129" name="Bicycles - Total"/>
    <tableColumn id="130" name="Two Wheelers - Male"/>
    <tableColumn id="131" name="Two Wheelers - Female"/>
    <tableColumn id="132" name="Two Wheelers - Total"/>
    <tableColumn id="133" name="Two Wheelers - Rank"/>
    <tableColumn id="134" name="Auto Rickshaws - Male"/>
    <tableColumn id="135" name="Auto Rickshaws - Female"/>
    <tableColumn id="136" name="Auto Rickshaws - Total"/>
    <tableColumn id="137" name="Cars, taxies Vans andLMV - Male"/>
    <tableColumn id="138" name="Cars, taxies Vans andLMV - Female"/>
    <tableColumn id="139" name="Cars, taxies Vans andLMV - Total"/>
    <tableColumn id="140" name="Trucks/Lorries - Male"/>
    <tableColumn id="141" name="Trucks/Lorries - Female"/>
    <tableColumn id="142" name="Trucks/Lorries - Total"/>
    <tableColumn id="143" name="Buses - Male"/>
    <tableColumn id="144" name="Buses - Female"/>
    <tableColumn id="145" name="Buses - Total"/>
    <tableColumn id="146" name="Other non  Motor vehicles(E-Rickshaw) - Male"/>
    <tableColumn id="147" name="Other non  Motor vehicles(E-Rickshaw) - Female"/>
    <tableColumn id="148" name="Other non  Motor vehicles(E-Rickshaw) - Total"/>
    <tableColumn id="149" name="Others - Male"/>
    <tableColumn id="150" name="Others - Female"/>
    <tableColumn id="151" name="Others - Total"/>
    <tableColumn id="152" name="Traffic Light Sig0l - Total number of Accidents"/>
    <tableColumn id="153" name="Traffic Light Sig0l - Persons Killed"/>
    <tableColumn id="154" name="Traffic Light Sig0l - Persons Injured - Greviously Injured"/>
    <tableColumn id="155" name="Traffic Light Sig0l - Persons Injured - Minor Injury"/>
    <tableColumn id="156" name="Traffic Light Sig0l - Persons Injured - Total Injured"/>
    <tableColumn id="157" name="Police Controlled - Total number of Accidents"/>
    <tableColumn id="158" name="Police Controlled - Persons Killed"/>
    <tableColumn id="159" name="Police Controlled - Persons Injured - Greviously Injured"/>
    <tableColumn id="160" name="Police Controlled - Persons Injured - Minor Injury"/>
    <tableColumn id="161" name="Police Controlled - Persons Injured - Total Injured"/>
    <tableColumn id="162" name="Stop Sign - Total number of Accidents"/>
    <tableColumn id="163" name="Stop Sign - Persons Killed"/>
    <tableColumn id="164" name="Stop Sign - Persons Injured - Greviously Injured"/>
    <tableColumn id="165" name="Stop Sign - Persons Injured - Minor Injury"/>
    <tableColumn id="166" name="Stop Sign - Persons Injured - Total Injured"/>
    <tableColumn id="167" name="Flashing Sig0l/Blinker - Total number of Accidents"/>
    <tableColumn id="168" name="Flashing Sig0l/Blinker - Persons Killed"/>
    <tableColumn id="169" name="Flashing Sig0l/Blinker - Persons Injured - Greviously Injured"/>
    <tableColumn id="170" name="Flashing Sig0l/Blinker - Persons Injured - Minor Injury"/>
    <tableColumn id="171" name="Flashing Sig0l/Blinker - Persons Injured - Total Injured"/>
    <tableColumn id="172" name="Uncontrolled - Total number of Accidents - Number"/>
    <tableColumn id="173" name="Uncontrolled - Total number of Accidents - Rank"/>
    <tableColumn id="174" name="Uncontrolled - Persons Killed - Number"/>
    <tableColumn id="175" name="Uncontrolled - Persons Killed - Rank"/>
    <tableColumn id="176" name="Uncontrolled - Persons Injured - Greviously Injured"/>
    <tableColumn id="177" name="Uncontrolled - Persons Injured - Minor Injury"/>
    <tableColumn id="178" name="Uncontrolled - Persons Injured - Total Injured"/>
    <tableColumn id="179" name="Others - Total number of Accidents"/>
    <tableColumn id="180" name="Others - Persons Killed2"/>
    <tableColumn id="181" name="Others - Persons Injured - Greviously Injured3"/>
    <tableColumn id="182" name="Others - Persons Injured - Minor Injury4"/>
    <tableColumn id="183" name="Others - Persons Injured - Total Injured5"/>
    <tableColumn id="184" name="Pedestrians - 0tio0l Highways under NHAI - Total Accidents"/>
    <tableColumn id="185" name="Pedestrians - 0tio0l Highways under NHAI - Death"/>
    <tableColumn id="186" name="Pedestrians - 0tio0l Highways under State PWD - Total Accidents"/>
    <tableColumn id="187" name="Pedestrians - 0tio0l Highways under State PWD - Death"/>
    <tableColumn id="188" name="Pedestrians - 0tio0l Highways under Other department - Total Accidents"/>
    <tableColumn id="189" name="Pedestrians - 0tio0l Highways under Other department - Death"/>
    <tableColumn id="190" name="Bicycles - 0tio0l Highways under NHAI - Total Accidents"/>
    <tableColumn id="191" name="Bicycles - 0tio0l Highways under NHAI - Death"/>
    <tableColumn id="192" name="Bicycles - 0tio0l Highways under State PWD - Total Accidents"/>
    <tableColumn id="193" name="Bicycles - 0tio0l Highways under State PWD - Death"/>
    <tableColumn id="194" name="Bicycles - 0tio0l Highways under Other department - Total Accidents"/>
    <tableColumn id="195" name="Bicycles - 0tio0l Highways under Other department - Death"/>
    <tableColumn id="196" name="Two Wheelers - 0tio0l Highways under NHAI - Total Accidents"/>
    <tableColumn id="197" name="Two Wheelers - 0tio0l Highways under NHAI - Death"/>
    <tableColumn id="198" name="Two Wheelers - 0tio0l Highways under State PWD - Total Accidents"/>
    <tableColumn id="199" name="Two Wheelers - 0tio0l Highways under State PWD - Death"/>
    <tableColumn id="200" name="Two Wheelers - 0tio0l Highways under Other department - Total Accidents"/>
    <tableColumn id="201" name="Two Wheelers - 0tio0l Highways under Other department - Death"/>
    <tableColumn id="202" name="Auto Rickshaws - 0tio0l Highways under NHAI - Total Accidents"/>
    <tableColumn id="203" name="Auto Rickshaws - 0tio0l Highways under NHAI - Death"/>
    <tableColumn id="204" name="Auto Rickshaws - 0tio0l Highways under State PWD - Total Accidents"/>
    <tableColumn id="205" name="Auto Rickshaws - 0tio0l Highways under State PWD - Death"/>
    <tableColumn id="206" name="Auto Rickshaws - 0tio0l Highways under Other department - Total Accidents"/>
    <tableColumn id="207" name="Auto Rickshaws - 0tio0l Highways under Other department - Death"/>
    <tableColumn id="208" name="Cars, Taxis, Vans and LMV - 0tio0l Highways under NHAI - Total Accidents"/>
    <tableColumn id="209" name="Cars, Taxis, Vans and LMV - 0tio0l Highways under NHAI - Death"/>
    <tableColumn id="210" name="Cars, Taxis, Vans and LMV - 0tio0l Highways under State PWD - Total Accidents"/>
    <tableColumn id="211" name="Cars, Taxis, Vans and LMV - 0tio0l Highways under State PWD - Death"/>
    <tableColumn id="212" name="Cars, Taxis, Vans and LMV - 0tio0l Highways under Other department - Total Accidents"/>
    <tableColumn id="213" name="Cars, Taxis, Vans and LMV - 0tio0l Highways under Other department - Death"/>
    <tableColumn id="214" name="Trucks/Lorries - 0tio0l Highways under NHAI - Total Accidents"/>
    <tableColumn id="215" name="Trucks/Lorries - 0tio0l Highways under NHAI - Death"/>
    <tableColumn id="216" name="Trucks/Lorries - 0tio0l Highways under State PWD - Total Accidents"/>
    <tableColumn id="217" name="Trucks/Lorries - 0tio0l Highways under State PWD - Death"/>
    <tableColumn id="218" name="Trucks/Lorries - 0tio0l Highways under Other department - Total Accidents"/>
    <tableColumn id="219" name="Trucks/Lorries - 0tio0l Highways under Other department - Death"/>
    <tableColumn id="220" name="Buses - 0tio0l Highways under NHAI - Total Accidents"/>
    <tableColumn id="221" name="Buses - 0tio0l Highways under NHAI - Death"/>
    <tableColumn id="222" name="Buses - 0tio0l Highways under State PWD - Total Accidents"/>
    <tableColumn id="223" name="Buses - 0tio0l Highways under State PWD - Death"/>
    <tableColumn id="224" name="Buses - 0tio0l Highways under Other department - Total Accidents"/>
    <tableColumn id="225" name="Buses - 0tio0l Highways under Other department - Death"/>
    <tableColumn id="226" name="Other Non-Motorized Vehicles(E-rickshaw etc.) - 0tio0l Highways under NHAI - Total Accidents"/>
    <tableColumn id="227" name="Other Non-Motorized Vehicles(E-rickshaw etc.) - 0tio0l Highways under NHAI - Death"/>
    <tableColumn id="228" name="Other Non-Motorized Vehicles(E-rickshaw etc.) - 0tio0l Highways under State PWD - Total Accidents"/>
    <tableColumn id="229" name="Other Non-Motorized Vehicles(E-rickshaw etc.) - 0tio0l Highways under State PWD - Death"/>
    <tableColumn id="230" name="Other Non-Motorized Vehicles(E-rickshaw etc.) - 0tio0l Highways under Other department - Total Accidents"/>
    <tableColumn id="231" name="Other Non-Motorized Vehicles(E-rickshaw etc.) - 0tio0l Highways under Other department - Death"/>
    <tableColumn id="232" name="Other - 0tio0l Highways under NHAI - Total Accidents"/>
    <tableColumn id="233" name="Other - 0tio0l Highways under NHAI - Death"/>
    <tableColumn id="234" name="Other - 0tio0l Highways under State PWD - Total Accidents"/>
    <tableColumn id="235" name="Other - 0tio0l Highways under State PWD - Death"/>
    <tableColumn id="236" name="Other - 0tio0l Highways under Other department - Total Accidents"/>
    <tableColumn id="237" name="Other - 0tio0l Highways under Other department - Death"/>
    <tableColumn id="238" name="Total - 0tio0l Highways under NHAI - Total Accidents3"/>
    <tableColumn id="239" name="Total - 0tio0l Highways under NHAI - Death4"/>
    <tableColumn id="240" name="Total - 0tio0l Highways under State PWD - Total Accidents5"/>
    <tableColumn id="241" name="Total - 0tio0l Highways under State PWD - Death6"/>
    <tableColumn id="242" name="Total - 0tio0l Highways under other department - Total Accidents7"/>
    <tableColumn id="243" name="Total - 0tio0l Highways under other department - Death8"/>
    <tableColumn id="244" name="2"/>
    <tableColumn id="245" name="Minor Injured persons"/>
    <tableColumn id="246" name="Total Injured person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38" totalsRowShown="0">
  <autoFilter ref="A1:D38"/>
  <tableColumns count="4">
    <tableColumn id="1" name="States/Uts"/>
    <tableColumn id="2" name="Greviously Injured persons"/>
    <tableColumn id="3" name="Minor Injured persons"/>
    <tableColumn id="4" name="Total Injured pers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D45:E55" totalsRowShown="0">
  <autoFilter ref="D45:E55"/>
  <tableColumns count="2">
    <tableColumn id="1" name=" Road Casualities Type of Collision-Total Accidents"/>
    <tableColumn id="2" name="Sum of number of casualities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43:B51" totalsRowShown="0">
  <autoFilter ref="A43:B51"/>
  <tableColumns count="2">
    <tableColumn id="1" name="Vehicles"/>
    <tableColumn id="2" name="Total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D2:E10" totalsRowCount="1">
  <autoFilter ref="D2:E9"/>
  <tableColumns count="2">
    <tableColumn id="1" name="Cause Of Accidents"/>
    <tableColumn id="2" name="Total " totalsRowFunction="custom">
      <totalsRowFormula>SUM(Table6[[Total ]])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44:B51" totalsRowShown="0">
  <autoFilter ref="A44:B51"/>
  <tableColumns count="2">
    <tableColumn id="1" name="ROAD TYPE"/>
    <tableColumn id="2" name="Total Number of Accidents">
      <calculatedColumnFormula>SUM(B39:B44)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A43:B46" totalsRowShown="0">
  <autoFilter ref="A43:B46"/>
  <tableColumns count="2">
    <tableColumn id="1" name="GENDER" dataDxfId="0"/>
    <tableColumn id="2" name="TOTAL">
      <calculatedColumnFormula>SUM(B42:B43)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43:B46" totalsRowShown="0">
  <autoFilter ref="A43:B46"/>
  <tableColumns count="2">
    <tableColumn id="1" name="Type Of Injury"/>
    <tableColumn id="2" name="Total sum of Inju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80" zoomScaleNormal="80" workbookViewId="0">
      <selection activeCell="Y21" sqref="Y21"/>
    </sheetView>
  </sheetViews>
  <sheetFormatPr defaultColWidth="8.7109375" defaultRowHeight="15"/>
  <cols>
    <col min="1" max="16384" width="8.7109375" style="27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9"/>
  <sheetViews>
    <sheetView topLeftCell="A31" workbookViewId="0">
      <selection activeCell="C52" sqref="C52"/>
    </sheetView>
  </sheetViews>
  <sheetFormatPr defaultColWidth="9" defaultRowHeight="15"/>
  <cols>
    <col min="1" max="1" width="26.140625" customWidth="1"/>
    <col min="2" max="2" width="29.85546875" customWidth="1"/>
    <col min="3" max="3" width="26.140625" customWidth="1"/>
    <col min="4" max="4" width="25.42578125" customWidth="1"/>
  </cols>
  <sheetData>
    <row r="3" spans="1:4">
      <c r="A3" t="s">
        <v>342</v>
      </c>
      <c r="B3" t="s">
        <v>401</v>
      </c>
      <c r="C3" t="s">
        <v>402</v>
      </c>
      <c r="D3" t="s">
        <v>403</v>
      </c>
    </row>
    <row r="4" spans="1:4">
      <c r="A4" s="1" t="s">
        <v>304</v>
      </c>
      <c r="B4" s="2">
        <v>4788</v>
      </c>
      <c r="C4" s="2">
        <v>14887</v>
      </c>
      <c r="D4" s="2">
        <v>19675</v>
      </c>
    </row>
    <row r="5" spans="1:4">
      <c r="A5" s="1" t="s">
        <v>305</v>
      </c>
      <c r="B5" s="2">
        <v>109</v>
      </c>
      <c r="C5" s="2">
        <v>76</v>
      </c>
      <c r="D5" s="2">
        <v>185</v>
      </c>
    </row>
    <row r="6" spans="1:4">
      <c r="A6" s="1" t="s">
        <v>306</v>
      </c>
      <c r="B6" s="2">
        <v>4702</v>
      </c>
      <c r="C6" s="2">
        <v>567</v>
      </c>
      <c r="D6" s="2">
        <v>5269</v>
      </c>
    </row>
    <row r="7" spans="1:4">
      <c r="A7" s="1" t="s">
        <v>307</v>
      </c>
      <c r="B7" s="2">
        <v>6787</v>
      </c>
      <c r="C7" s="2">
        <v>229</v>
      </c>
      <c r="D7" s="2">
        <v>7016</v>
      </c>
    </row>
    <row r="8" spans="1:4">
      <c r="A8" s="1" t="s">
        <v>308</v>
      </c>
      <c r="B8" s="2">
        <v>1671</v>
      </c>
      <c r="C8" s="2">
        <v>8834</v>
      </c>
      <c r="D8" s="2">
        <v>10505</v>
      </c>
    </row>
    <row r="9" spans="1:4">
      <c r="A9" s="1" t="s">
        <v>309</v>
      </c>
      <c r="B9" s="2">
        <v>202</v>
      </c>
      <c r="C9" s="2">
        <v>678</v>
      </c>
      <c r="D9" s="2">
        <v>880</v>
      </c>
    </row>
    <row r="10" spans="1:4">
      <c r="A10" s="1" t="s">
        <v>310</v>
      </c>
      <c r="B10" s="2">
        <v>7191</v>
      </c>
      <c r="C10" s="2">
        <v>4811</v>
      </c>
      <c r="D10" s="2">
        <v>12002</v>
      </c>
    </row>
    <row r="11" spans="1:4">
      <c r="A11" s="1" t="s">
        <v>311</v>
      </c>
      <c r="B11" s="2">
        <v>2237</v>
      </c>
      <c r="C11" s="2">
        <v>5422</v>
      </c>
      <c r="D11" s="2">
        <v>7659</v>
      </c>
    </row>
    <row r="12" spans="1:4">
      <c r="A12" s="1" t="s">
        <v>312</v>
      </c>
      <c r="B12" s="2">
        <v>1051</v>
      </c>
      <c r="C12" s="2">
        <v>2172</v>
      </c>
      <c r="D12" s="2">
        <v>3223</v>
      </c>
    </row>
    <row r="13" spans="1:4">
      <c r="A13" s="1" t="s">
        <v>313</v>
      </c>
      <c r="B13" s="2">
        <v>3377</v>
      </c>
      <c r="C13" s="2">
        <v>2517</v>
      </c>
      <c r="D13" s="2">
        <v>5894</v>
      </c>
    </row>
    <row r="14" spans="1:4">
      <c r="A14" s="1" t="s">
        <v>314</v>
      </c>
      <c r="B14" s="2">
        <v>2527</v>
      </c>
      <c r="C14" s="2">
        <v>768</v>
      </c>
      <c r="D14" s="2">
        <v>3295</v>
      </c>
    </row>
    <row r="15" spans="1:4">
      <c r="A15" s="1" t="s">
        <v>315</v>
      </c>
      <c r="B15" s="2">
        <v>17942</v>
      </c>
      <c r="C15" s="2">
        <v>21550</v>
      </c>
      <c r="D15" s="2">
        <v>39492</v>
      </c>
    </row>
    <row r="16" spans="1:4">
      <c r="A16" s="1" t="s">
        <v>316</v>
      </c>
      <c r="B16" s="2">
        <v>22224</v>
      </c>
      <c r="C16" s="2">
        <v>8286</v>
      </c>
      <c r="D16" s="2">
        <v>30510</v>
      </c>
    </row>
    <row r="17" spans="1:4">
      <c r="A17" s="1" t="s">
        <v>317</v>
      </c>
      <c r="B17" s="2">
        <v>6026</v>
      </c>
      <c r="C17" s="2">
        <v>40430</v>
      </c>
      <c r="D17" s="2">
        <v>46456</v>
      </c>
    </row>
    <row r="18" spans="1:4">
      <c r="A18" s="1" t="s">
        <v>318</v>
      </c>
      <c r="B18" s="2">
        <v>13971</v>
      </c>
      <c r="C18" s="2">
        <v>5943</v>
      </c>
      <c r="D18" s="2">
        <v>19914</v>
      </c>
    </row>
    <row r="19" spans="1:4">
      <c r="A19" s="1" t="s">
        <v>319</v>
      </c>
      <c r="B19" s="2">
        <v>216</v>
      </c>
      <c r="C19" s="2">
        <v>447</v>
      </c>
      <c r="D19" s="2">
        <v>663</v>
      </c>
    </row>
    <row r="20" spans="1:4">
      <c r="A20" s="1" t="s">
        <v>320</v>
      </c>
      <c r="B20" s="2">
        <v>137</v>
      </c>
      <c r="C20" s="2">
        <v>83</v>
      </c>
      <c r="D20" s="2">
        <v>220</v>
      </c>
    </row>
    <row r="21" spans="1:4">
      <c r="A21" s="1" t="s">
        <v>321</v>
      </c>
      <c r="B21" s="2">
        <v>21</v>
      </c>
      <c r="C21" s="2">
        <v>47</v>
      </c>
      <c r="D21" s="2">
        <v>68</v>
      </c>
    </row>
    <row r="22" spans="1:4">
      <c r="A22" s="1" t="s">
        <v>322</v>
      </c>
      <c r="B22" s="2">
        <v>92</v>
      </c>
      <c r="C22" s="2">
        <v>194</v>
      </c>
      <c r="D22" s="2">
        <v>286</v>
      </c>
    </row>
    <row r="23" spans="1:4">
      <c r="A23" s="1" t="s">
        <v>323</v>
      </c>
      <c r="B23" s="2">
        <v>5234</v>
      </c>
      <c r="C23" s="2">
        <v>3588</v>
      </c>
      <c r="D23" s="2">
        <v>8822</v>
      </c>
    </row>
    <row r="24" spans="1:4">
      <c r="A24" s="1" t="s">
        <v>324</v>
      </c>
      <c r="B24" s="2">
        <v>1737</v>
      </c>
      <c r="C24" s="2">
        <v>1167</v>
      </c>
      <c r="D24" s="2">
        <v>2904</v>
      </c>
    </row>
    <row r="25" spans="1:4">
      <c r="A25" s="1" t="s">
        <v>325</v>
      </c>
      <c r="B25" s="2">
        <v>4804</v>
      </c>
      <c r="C25" s="2">
        <v>11965</v>
      </c>
      <c r="D25" s="2">
        <v>16769</v>
      </c>
    </row>
    <row r="26" spans="1:4">
      <c r="A26" s="1" t="s">
        <v>326</v>
      </c>
      <c r="B26" s="2">
        <v>91</v>
      </c>
      <c r="C26" s="2">
        <v>127</v>
      </c>
      <c r="D26" s="2">
        <v>218</v>
      </c>
    </row>
    <row r="27" spans="1:4">
      <c r="A27" s="1" t="s">
        <v>327</v>
      </c>
      <c r="B27" s="2">
        <v>3718</v>
      </c>
      <c r="C27" s="2">
        <v>46833</v>
      </c>
      <c r="D27" s="2">
        <v>50551</v>
      </c>
    </row>
    <row r="28" spans="1:4">
      <c r="A28" s="1" t="s">
        <v>328</v>
      </c>
      <c r="B28" s="2">
        <v>2325</v>
      </c>
      <c r="C28" s="2">
        <v>16336</v>
      </c>
      <c r="D28" s="2">
        <v>18661</v>
      </c>
    </row>
    <row r="29" spans="1:4">
      <c r="A29" s="1" t="s">
        <v>329</v>
      </c>
      <c r="B29" s="2">
        <v>459</v>
      </c>
      <c r="C29" s="2">
        <v>11</v>
      </c>
      <c r="D29" s="2">
        <v>470</v>
      </c>
    </row>
    <row r="30" spans="1:4">
      <c r="A30" s="1" t="s">
        <v>330</v>
      </c>
      <c r="B30" s="2">
        <v>669</v>
      </c>
      <c r="C30" s="2">
        <v>185</v>
      </c>
      <c r="D30" s="2">
        <v>854</v>
      </c>
    </row>
    <row r="31" spans="1:4">
      <c r="A31" s="1" t="s">
        <v>27</v>
      </c>
      <c r="B31" s="2">
        <v>14069</v>
      </c>
      <c r="C31" s="2">
        <v>8341</v>
      </c>
      <c r="D31" s="2">
        <v>22410</v>
      </c>
    </row>
    <row r="32" spans="1:4">
      <c r="A32" s="1" t="s">
        <v>331</v>
      </c>
      <c r="B32" s="2">
        <v>7330</v>
      </c>
      <c r="C32" s="2">
        <v>984</v>
      </c>
      <c r="D32" s="2">
        <v>8314</v>
      </c>
    </row>
    <row r="33" spans="1:6">
      <c r="A33" s="1" t="s">
        <v>332</v>
      </c>
      <c r="B33" s="2">
        <v>55</v>
      </c>
      <c r="C33" s="2">
        <v>90</v>
      </c>
      <c r="D33" s="2">
        <v>145</v>
      </c>
    </row>
    <row r="34" spans="1:6">
      <c r="A34" s="1" t="s">
        <v>333</v>
      </c>
      <c r="B34" s="2">
        <v>14</v>
      </c>
      <c r="C34" s="2">
        <v>134</v>
      </c>
      <c r="D34" s="2">
        <v>148</v>
      </c>
    </row>
    <row r="35" spans="1:6">
      <c r="A35" s="1" t="s">
        <v>334</v>
      </c>
      <c r="B35" s="2">
        <v>62</v>
      </c>
      <c r="C35" s="2">
        <v>57</v>
      </c>
      <c r="D35" s="2">
        <v>119</v>
      </c>
    </row>
    <row r="36" spans="1:6">
      <c r="A36" s="1" t="s">
        <v>335</v>
      </c>
      <c r="B36" s="2">
        <v>0</v>
      </c>
      <c r="C36" s="2">
        <v>0</v>
      </c>
      <c r="D36" s="2">
        <v>0</v>
      </c>
    </row>
    <row r="37" spans="1:6">
      <c r="A37" s="1" t="s">
        <v>337</v>
      </c>
      <c r="B37" s="2">
        <v>212</v>
      </c>
      <c r="C37" s="2">
        <v>3450</v>
      </c>
      <c r="D37" s="2">
        <v>3662</v>
      </c>
    </row>
    <row r="38" spans="1:6">
      <c r="A38" s="1" t="s">
        <v>338</v>
      </c>
      <c r="B38" s="2">
        <v>0</v>
      </c>
      <c r="C38" s="2">
        <v>1</v>
      </c>
      <c r="D38" s="2">
        <v>1</v>
      </c>
    </row>
    <row r="39" spans="1:6">
      <c r="A39" s="1" t="s">
        <v>339</v>
      </c>
      <c r="B39" s="2">
        <v>310</v>
      </c>
      <c r="C39" s="2">
        <v>709</v>
      </c>
      <c r="D39" s="2">
        <v>1019</v>
      </c>
    </row>
    <row r="40" spans="1:6">
      <c r="A40" s="1" t="s">
        <v>340</v>
      </c>
      <c r="B40" s="2">
        <v>136360</v>
      </c>
      <c r="C40" s="2">
        <v>211919</v>
      </c>
      <c r="D40" s="2">
        <v>348279</v>
      </c>
    </row>
    <row r="41" spans="1:6">
      <c r="A41" s="1" t="s">
        <v>351</v>
      </c>
      <c r="B41" s="2">
        <v>272720</v>
      </c>
      <c r="C41" s="2">
        <v>423838</v>
      </c>
      <c r="D41" s="2">
        <v>696558</v>
      </c>
    </row>
    <row r="43" spans="1:6">
      <c r="A43" s="1" t="s">
        <v>54</v>
      </c>
      <c r="B43" s="3" t="s">
        <v>55</v>
      </c>
    </row>
    <row r="44" spans="1:6">
      <c r="A44" t="s">
        <v>56</v>
      </c>
      <c r="B44">
        <v>272720</v>
      </c>
    </row>
    <row r="45" spans="1:6">
      <c r="A45" t="s">
        <v>57</v>
      </c>
      <c r="B45">
        <v>423838</v>
      </c>
      <c r="D45" s="4" t="s">
        <v>56</v>
      </c>
      <c r="E45" s="4">
        <v>272720</v>
      </c>
      <c r="F45" s="5">
        <f>E45/(E45+E46)</f>
        <v>0.28136406686213861</v>
      </c>
    </row>
    <row r="46" spans="1:6">
      <c r="A46" t="s">
        <v>58</v>
      </c>
      <c r="B46">
        <v>696558</v>
      </c>
      <c r="D46" s="4" t="s">
        <v>4</v>
      </c>
      <c r="E46" s="4">
        <v>696558</v>
      </c>
      <c r="F46" s="5">
        <f>E46/(E46+E45)</f>
        <v>0.71863593313786134</v>
      </c>
    </row>
    <row r="48" spans="1:6">
      <c r="A48" s="6" t="s">
        <v>57</v>
      </c>
      <c r="B48" s="6">
        <v>423838</v>
      </c>
      <c r="C48" s="7">
        <f>B48/(B48+B49)</f>
        <v>0.37829303210650522</v>
      </c>
    </row>
    <row r="49" spans="1:3">
      <c r="A49" s="6" t="s">
        <v>4</v>
      </c>
      <c r="B49" s="6">
        <v>696558</v>
      </c>
      <c r="C49" s="7">
        <f>B49/(B49+B48)</f>
        <v>0.62170696789349478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41"/>
  <sheetViews>
    <sheetView zoomScale="80" zoomScaleNormal="80" workbookViewId="0"/>
  </sheetViews>
  <sheetFormatPr defaultColWidth="9" defaultRowHeight="15"/>
  <cols>
    <col min="3" max="3" width="8.7109375" customWidth="1"/>
    <col min="4" max="4" width="46.85546875" customWidth="1"/>
    <col min="5" max="5" width="33.7109375" customWidth="1"/>
    <col min="8" max="8" width="41.5703125" customWidth="1"/>
    <col min="9" max="9" width="38.7109375" customWidth="1"/>
  </cols>
  <sheetData>
    <row r="2" spans="4:9" ht="18.75">
      <c r="D2" s="20" t="s">
        <v>0</v>
      </c>
      <c r="H2" s="20" t="s">
        <v>404</v>
      </c>
    </row>
    <row r="4" spans="4:9">
      <c r="D4" s="21" t="s">
        <v>405</v>
      </c>
      <c r="E4" s="21" t="s">
        <v>406</v>
      </c>
      <c r="H4" s="21" t="s">
        <v>3</v>
      </c>
      <c r="I4" s="21" t="s">
        <v>4</v>
      </c>
    </row>
    <row r="5" spans="4:9">
      <c r="D5" t="s">
        <v>5</v>
      </c>
      <c r="E5">
        <v>1492</v>
      </c>
      <c r="H5" t="s">
        <v>6</v>
      </c>
      <c r="I5">
        <v>3106</v>
      </c>
    </row>
    <row r="6" spans="4:9">
      <c r="D6" t="s">
        <v>7</v>
      </c>
      <c r="E6">
        <v>14556</v>
      </c>
      <c r="H6" t="s">
        <v>8</v>
      </c>
      <c r="I6">
        <v>9476</v>
      </c>
    </row>
    <row r="7" spans="4:9">
      <c r="D7" t="s">
        <v>9</v>
      </c>
      <c r="E7">
        <v>9842</v>
      </c>
      <c r="H7" t="s">
        <v>10</v>
      </c>
      <c r="I7">
        <v>19811</v>
      </c>
    </row>
    <row r="8" spans="4:9">
      <c r="D8" t="s">
        <v>11</v>
      </c>
      <c r="E8">
        <v>3470</v>
      </c>
      <c r="H8" t="s">
        <v>12</v>
      </c>
      <c r="I8">
        <v>5966</v>
      </c>
    </row>
    <row r="9" spans="4:9">
      <c r="D9" t="s">
        <v>13</v>
      </c>
      <c r="E9">
        <v>946</v>
      </c>
      <c r="H9" t="s">
        <v>14</v>
      </c>
      <c r="I9">
        <v>69385</v>
      </c>
    </row>
    <row r="10" spans="4:9">
      <c r="D10" t="s">
        <v>15</v>
      </c>
      <c r="E10">
        <v>2616</v>
      </c>
      <c r="H10" t="s">
        <v>16</v>
      </c>
      <c r="I10">
        <v>4702</v>
      </c>
    </row>
    <row r="11" spans="4:9">
      <c r="D11" t="s">
        <v>17</v>
      </c>
      <c r="E11">
        <v>9810</v>
      </c>
      <c r="H11" t="s">
        <v>18</v>
      </c>
      <c r="I11">
        <v>29124</v>
      </c>
    </row>
    <row r="12" spans="4:9">
      <c r="D12" t="s">
        <v>19</v>
      </c>
      <c r="E12">
        <v>274</v>
      </c>
      <c r="H12" t="s">
        <v>20</v>
      </c>
      <c r="I12">
        <v>2283</v>
      </c>
    </row>
    <row r="13" spans="4:9">
      <c r="D13" t="s">
        <v>21</v>
      </c>
      <c r="E13">
        <v>0</v>
      </c>
      <c r="H13" s="21" t="s">
        <v>4</v>
      </c>
      <c r="I13" s="21">
        <f>SUM(I5:I12)</f>
        <v>143853</v>
      </c>
    </row>
    <row r="14" spans="4:9">
      <c r="D14" t="s">
        <v>22</v>
      </c>
      <c r="E14">
        <v>0</v>
      </c>
    </row>
    <row r="15" spans="4:9" ht="15.75">
      <c r="D15" s="21" t="s">
        <v>4</v>
      </c>
      <c r="E15" s="22">
        <f>SUM(E5:E14)</f>
        <v>43006</v>
      </c>
      <c r="H15" s="23" t="s">
        <v>23</v>
      </c>
      <c r="I15" s="23" t="s">
        <v>24</v>
      </c>
    </row>
    <row r="16" spans="4:9">
      <c r="H16" s="24" t="s">
        <v>14</v>
      </c>
      <c r="I16" s="24">
        <f>MAX(I5:I12)</f>
        <v>69385</v>
      </c>
    </row>
    <row r="17" spans="4:9">
      <c r="D17" s="23" t="s">
        <v>25</v>
      </c>
      <c r="E17" s="23" t="s">
        <v>26</v>
      </c>
    </row>
    <row r="18" spans="4:9" ht="18.75">
      <c r="D18" s="24" t="s">
        <v>27</v>
      </c>
      <c r="E18" s="25">
        <v>746</v>
      </c>
      <c r="H18" s="20" t="s">
        <v>28</v>
      </c>
    </row>
    <row r="20" spans="4:9">
      <c r="H20" s="21" t="s">
        <v>29</v>
      </c>
      <c r="I20" s="21" t="s">
        <v>30</v>
      </c>
    </row>
    <row r="21" spans="4:9" ht="18.75">
      <c r="D21" s="20" t="s">
        <v>31</v>
      </c>
      <c r="H21" t="s">
        <v>32</v>
      </c>
      <c r="I21">
        <v>278218</v>
      </c>
    </row>
    <row r="22" spans="4:9">
      <c r="H22" t="s">
        <v>33</v>
      </c>
      <c r="I22">
        <v>49581</v>
      </c>
    </row>
    <row r="23" spans="4:9">
      <c r="D23" s="21" t="s">
        <v>34</v>
      </c>
      <c r="E23" s="26" t="s">
        <v>35</v>
      </c>
      <c r="H23" t="s">
        <v>36</v>
      </c>
      <c r="I23">
        <v>12709</v>
      </c>
    </row>
    <row r="24" spans="4:9">
      <c r="D24" t="s">
        <v>37</v>
      </c>
      <c r="E24">
        <v>2003</v>
      </c>
      <c r="H24" t="s">
        <v>38</v>
      </c>
      <c r="I24">
        <v>6663</v>
      </c>
    </row>
    <row r="25" spans="4:9">
      <c r="D25" t="s">
        <v>39</v>
      </c>
      <c r="E25">
        <v>159</v>
      </c>
      <c r="H25" t="s">
        <v>40</v>
      </c>
      <c r="I25">
        <v>3625</v>
      </c>
    </row>
    <row r="26" spans="4:9">
      <c r="D26" t="s">
        <v>41</v>
      </c>
      <c r="E26">
        <v>92</v>
      </c>
      <c r="H26" t="s">
        <v>42</v>
      </c>
      <c r="I26">
        <v>3967</v>
      </c>
    </row>
    <row r="27" spans="4:9">
      <c r="D27" t="s">
        <v>43</v>
      </c>
      <c r="E27">
        <v>1069</v>
      </c>
      <c r="H27" s="21" t="s">
        <v>4</v>
      </c>
      <c r="I27" s="21">
        <v>354763</v>
      </c>
    </row>
    <row r="28" spans="4:9">
      <c r="D28" t="s">
        <v>44</v>
      </c>
      <c r="E28">
        <v>22926</v>
      </c>
    </row>
    <row r="29" spans="4:9">
      <c r="D29" t="s">
        <v>45</v>
      </c>
      <c r="E29">
        <v>3760</v>
      </c>
      <c r="H29" s="23" t="s">
        <v>46</v>
      </c>
      <c r="I29" s="23">
        <f>MAX(I21:I26)</f>
        <v>278218</v>
      </c>
    </row>
    <row r="30" spans="4:9">
      <c r="D30" t="s">
        <v>22</v>
      </c>
      <c r="E30">
        <v>354</v>
      </c>
    </row>
    <row r="31" spans="4:9">
      <c r="D31" s="21" t="s">
        <v>4</v>
      </c>
      <c r="E31" s="21">
        <v>30363</v>
      </c>
    </row>
    <row r="32" spans="4:9" ht="18.75">
      <c r="H32" s="20" t="s">
        <v>47</v>
      </c>
    </row>
    <row r="33" spans="4:9">
      <c r="D33" s="23" t="s">
        <v>48</v>
      </c>
      <c r="E33" s="23">
        <f>MAX(E24:E30)</f>
        <v>22926</v>
      </c>
    </row>
    <row r="34" spans="4:9">
      <c r="H34" s="21" t="s">
        <v>49</v>
      </c>
      <c r="I34" s="21" t="s">
        <v>50</v>
      </c>
    </row>
    <row r="35" spans="4:9">
      <c r="H35" t="s">
        <v>51</v>
      </c>
      <c r="I35">
        <v>133013</v>
      </c>
    </row>
    <row r="36" spans="4:9" ht="18.75">
      <c r="D36" s="20" t="s">
        <v>52</v>
      </c>
      <c r="H36" t="s">
        <v>53</v>
      </c>
      <c r="I36">
        <v>19350</v>
      </c>
    </row>
    <row r="37" spans="4:9">
      <c r="H37" s="21" t="s">
        <v>50</v>
      </c>
      <c r="I37" s="21">
        <v>152363</v>
      </c>
    </row>
    <row r="38" spans="4:9">
      <c r="D38" s="21" t="s">
        <v>54</v>
      </c>
      <c r="E38" s="21" t="s">
        <v>55</v>
      </c>
    </row>
    <row r="39" spans="4:9">
      <c r="D39" t="s">
        <v>56</v>
      </c>
      <c r="E39">
        <v>272720</v>
      </c>
    </row>
    <row r="40" spans="4:9">
      <c r="D40" t="s">
        <v>57</v>
      </c>
      <c r="E40">
        <v>423838</v>
      </c>
    </row>
    <row r="41" spans="4:9">
      <c r="D41" s="21" t="s">
        <v>58</v>
      </c>
      <c r="E41" s="21">
        <v>696558</v>
      </c>
    </row>
  </sheetData>
  <pageMargins left="0.7" right="0.7" top="0.75" bottom="0.75" header="0.3" footer="0.3"/>
  <ignoredErrors>
    <ignoredError sqref="I29 E33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38"/>
  <sheetViews>
    <sheetView workbookViewId="0">
      <selection activeCell="B16" sqref="B16"/>
    </sheetView>
  </sheetViews>
  <sheetFormatPr defaultColWidth="9" defaultRowHeight="15"/>
  <cols>
    <col min="1" max="1" width="11.5703125" customWidth="1"/>
    <col min="2" max="2" width="26.28515625" customWidth="1"/>
    <col min="3" max="3" width="18.85546875" customWidth="1"/>
    <col min="4" max="4" width="20.140625" customWidth="1"/>
    <col min="5" max="5" width="21.5703125" customWidth="1"/>
    <col min="6" max="6" width="26.42578125" customWidth="1"/>
    <col min="7" max="7" width="25.85546875" customWidth="1"/>
    <col min="8" max="8" width="44.140625" customWidth="1"/>
    <col min="9" max="9" width="39.42578125" customWidth="1"/>
    <col min="10" max="10" width="33.5703125" customWidth="1"/>
    <col min="11" max="11" width="32.85546875" customWidth="1"/>
    <col min="12" max="12" width="46.7109375" customWidth="1"/>
    <col min="13" max="13" width="46.42578125" customWidth="1"/>
    <col min="14" max="14" width="28" customWidth="1"/>
    <col min="15" max="15" width="27.42578125" customWidth="1"/>
    <col min="16" max="16" width="45.7109375" customWidth="1"/>
    <col min="17" max="17" width="40.85546875" customWidth="1"/>
    <col min="18" max="18" width="27.42578125" customWidth="1"/>
    <col min="19" max="19" width="26.85546875" customWidth="1"/>
    <col min="20" max="20" width="45.140625" customWidth="1"/>
    <col min="21" max="21" width="40.42578125" customWidth="1"/>
    <col min="22" max="22" width="27.7109375" customWidth="1"/>
    <col min="23" max="23" width="27.140625" customWidth="1"/>
    <col min="24" max="24" width="45.42578125" customWidth="1"/>
    <col min="25" max="25" width="40.5703125" customWidth="1"/>
    <col min="26" max="26" width="27" customWidth="1"/>
    <col min="27" max="27" width="26.42578125" customWidth="1"/>
    <col min="28" max="28" width="44.7109375" customWidth="1"/>
    <col min="29" max="29" width="39.85546875" customWidth="1"/>
    <col min="30" max="30" width="30.7109375" customWidth="1"/>
    <col min="31" max="31" width="30.140625" customWidth="1"/>
    <col min="32" max="32" width="46.7109375" customWidth="1"/>
    <col min="33" max="33" width="43.5703125" customWidth="1"/>
    <col min="34" max="34" width="39.42578125" customWidth="1"/>
    <col min="35" max="35" width="38.85546875" customWidth="1"/>
    <col min="36" max="36" width="46.7109375" customWidth="1"/>
    <col min="37" max="37" width="44" customWidth="1"/>
    <col min="38" max="38" width="21.28515625" customWidth="1"/>
    <col min="39" max="39" width="21.7109375" customWidth="1"/>
    <col min="40" max="40" width="40.140625" customWidth="1"/>
    <col min="41" max="41" width="35.28515625" customWidth="1"/>
    <col min="42" max="42" width="46.7109375" customWidth="1"/>
    <col min="43" max="43" width="46.42578125" customWidth="1"/>
    <col min="44" max="72" width="46.7109375" customWidth="1"/>
    <col min="73" max="73" width="40" customWidth="1"/>
    <col min="74" max="74" width="46.7109375" customWidth="1"/>
    <col min="75" max="75" width="44.7109375" customWidth="1"/>
    <col min="76" max="77" width="46.7109375" customWidth="1"/>
    <col min="78" max="78" width="46.140625" customWidth="1"/>
    <col min="79" max="79" width="38.5703125" customWidth="1"/>
    <col min="80" max="80" width="46.7109375" customWidth="1"/>
    <col min="81" max="81" width="43.28515625" customWidth="1"/>
    <col min="82" max="83" width="46.7109375" customWidth="1"/>
    <col min="84" max="84" width="41.42578125" customWidth="1"/>
    <col min="85" max="85" width="36.140625" customWidth="1"/>
    <col min="86" max="86" width="45.5703125" customWidth="1"/>
    <col min="87" max="87" width="40.85546875" customWidth="1"/>
    <col min="88" max="88" width="41.140625" customWidth="1"/>
    <col min="89" max="89" width="32.42578125" customWidth="1"/>
    <col min="90" max="90" width="27.140625" customWidth="1"/>
    <col min="91" max="91" width="45" customWidth="1"/>
    <col min="92" max="92" width="40.140625" customWidth="1"/>
    <col min="93" max="93" width="40.5703125" customWidth="1"/>
    <col min="94" max="94" width="27.140625" customWidth="1"/>
    <col min="95" max="95" width="21.7109375" customWidth="1"/>
    <col min="96" max="96" width="39.5703125" customWidth="1"/>
    <col min="97" max="97" width="34.85546875" customWidth="1"/>
    <col min="98" max="98" width="35.140625" customWidth="1"/>
    <col min="99" max="99" width="27.85546875" customWidth="1"/>
    <col min="100" max="100" width="22.42578125" customWidth="1"/>
    <col min="101" max="101" width="40.42578125" customWidth="1"/>
    <col min="102" max="102" width="35.5703125" customWidth="1"/>
    <col min="103" max="103" width="35.85546875" customWidth="1"/>
    <col min="104" max="104" width="29.85546875" customWidth="1"/>
    <col min="105" max="105" width="24.42578125" customWidth="1"/>
    <col min="106" max="106" width="42.42578125" customWidth="1"/>
    <col min="107" max="107" width="37.5703125" customWidth="1"/>
    <col min="108" max="108" width="37.85546875" customWidth="1"/>
    <col min="109" max="109" width="32.140625" customWidth="1"/>
    <col min="110" max="110" width="26.7109375" customWidth="1"/>
    <col min="111" max="111" width="44.5703125" customWidth="1"/>
    <col min="112" max="112" width="39.85546875" customWidth="1"/>
    <col min="113" max="113" width="40.140625" customWidth="1"/>
    <col min="114" max="118" width="46.7109375" customWidth="1"/>
    <col min="119" max="119" width="27.5703125" customWidth="1"/>
    <col min="120" max="120" width="22.140625" customWidth="1"/>
    <col min="121" max="121" width="41.140625" customWidth="1"/>
    <col min="122" max="122" width="36.28515625" customWidth="1"/>
    <col min="123" max="123" width="35.5703125" customWidth="1"/>
    <col min="124" max="124" width="17.5703125" customWidth="1"/>
    <col min="125" max="125" width="19.42578125" customWidth="1"/>
    <col min="126" max="126" width="17.5703125" customWidth="1"/>
    <col min="127" max="127" width="14.85546875" customWidth="1"/>
    <col min="128" max="128" width="16.7109375" customWidth="1"/>
    <col min="129" max="129" width="15" customWidth="1"/>
    <col min="130" max="130" width="20.42578125" customWidth="1"/>
    <col min="131" max="131" width="22.28515625" customWidth="1"/>
    <col min="132" max="132" width="20.5703125" customWidth="1"/>
    <col min="133" max="133" width="20.42578125" customWidth="1"/>
    <col min="134" max="134" width="21.5703125" customWidth="1"/>
    <col min="135" max="135" width="23.42578125" customWidth="1"/>
    <col min="136" max="136" width="21.7109375" customWidth="1"/>
    <col min="137" max="137" width="30" customWidth="1"/>
    <col min="138" max="138" width="31.85546875" customWidth="1"/>
    <col min="139" max="139" width="30.140625" customWidth="1"/>
    <col min="140" max="140" width="20.42578125" customWidth="1"/>
    <col min="141" max="141" width="22.28515625" customWidth="1"/>
    <col min="142" max="142" width="20.5703125" customWidth="1"/>
    <col min="143" max="143" width="13.42578125" customWidth="1"/>
    <col min="144" max="144" width="15.140625" customWidth="1"/>
    <col min="145" max="145" width="13.42578125" customWidth="1"/>
    <col min="146" max="146" width="41.140625" customWidth="1"/>
    <col min="147" max="147" width="42.85546875" customWidth="1"/>
    <col min="148" max="148" width="41.140625" customWidth="1"/>
    <col min="149" max="149" width="14.28515625" customWidth="1"/>
    <col min="150" max="150" width="16.140625" customWidth="1"/>
    <col min="151" max="151" width="14.42578125" customWidth="1"/>
    <col min="152" max="152" width="40.28515625" customWidth="1"/>
    <col min="153" max="153" width="29.85546875" customWidth="1"/>
    <col min="154" max="154" width="46.7109375" customWidth="1"/>
    <col min="155" max="155" width="43.42578125" customWidth="1"/>
    <col min="156" max="156" width="43.85546875" customWidth="1"/>
    <col min="157" max="157" width="40.5703125" customWidth="1"/>
    <col min="158" max="158" width="30.140625" customWidth="1"/>
    <col min="159" max="159" width="46.7109375" customWidth="1"/>
    <col min="160" max="160" width="43.7109375" customWidth="1"/>
    <col min="161" max="161" width="44.140625" customWidth="1"/>
    <col min="162" max="162" width="34" customWidth="1"/>
    <col min="163" max="163" width="23.5703125" customWidth="1"/>
    <col min="164" max="164" width="42" customWidth="1"/>
    <col min="165" max="165" width="37.140625" customWidth="1"/>
    <col min="166" max="166" width="37.5703125" customWidth="1"/>
    <col min="167" max="167" width="43.85546875" customWidth="1"/>
    <col min="168" max="168" width="33.5703125" customWidth="1"/>
    <col min="169" max="171" width="46.7109375" customWidth="1"/>
    <col min="172" max="172" width="45.5703125" customWidth="1"/>
    <col min="173" max="173" width="43" customWidth="1"/>
    <col min="174" max="174" width="35.28515625" customWidth="1"/>
    <col min="175" max="175" width="32.5703125" customWidth="1"/>
    <col min="176" max="176" width="45.28515625" customWidth="1"/>
    <col min="177" max="177" width="40.42578125" customWidth="1"/>
    <col min="178" max="178" width="40.85546875" customWidth="1"/>
    <col min="179" max="179" width="32.140625" customWidth="1"/>
    <col min="180" max="180" width="22.7109375" customWidth="1"/>
    <col min="181" max="181" width="41.140625" customWidth="1"/>
    <col min="182" max="182" width="36.28515625" customWidth="1"/>
    <col min="183" max="183" width="36.5703125" customWidth="1"/>
    <col min="184" max="184" width="46.7109375" customWidth="1"/>
    <col min="185" max="185" width="44.140625" customWidth="1"/>
    <col min="186" max="190" width="46.7109375" customWidth="1"/>
    <col min="191" max="191" width="40.5703125" customWidth="1"/>
    <col min="192" max="192" width="46.7109375" customWidth="1"/>
    <col min="193" max="193" width="45.42578125" customWidth="1"/>
    <col min="194" max="196" width="46.7109375" customWidth="1"/>
    <col min="197" max="197" width="46.140625" customWidth="1"/>
    <col min="198" max="214" width="46.7109375" customWidth="1"/>
    <col min="215" max="215" width="46.140625" customWidth="1"/>
    <col min="216" max="220" width="46.7109375" customWidth="1"/>
    <col min="221" max="221" width="39.140625" customWidth="1"/>
    <col min="222" max="222" width="46.7109375" customWidth="1"/>
    <col min="223" max="223" width="43.85546875" customWidth="1"/>
    <col min="224" max="232" width="46.7109375" customWidth="1"/>
    <col min="233" max="233" width="39.140625" customWidth="1"/>
    <col min="234" max="234" width="46.7109375" customWidth="1"/>
    <col min="235" max="235" width="43.85546875" customWidth="1"/>
    <col min="236" max="238" width="46.7109375" customWidth="1"/>
    <col min="239" max="239" width="39.5703125" customWidth="1"/>
    <col min="240" max="240" width="46.7109375" customWidth="1"/>
    <col min="241" max="241" width="44.28515625" customWidth="1"/>
    <col min="242" max="242" width="46.7109375" customWidth="1"/>
    <col min="243" max="243" width="23.5703125" customWidth="1"/>
    <col min="244" max="244" width="22.5703125" customWidth="1"/>
    <col min="245" max="245" width="20.85546875" customWidth="1"/>
    <col min="246" max="246" width="24" customWidth="1"/>
  </cols>
  <sheetData>
    <row r="1" spans="1:246">
      <c r="A1" t="s">
        <v>59</v>
      </c>
      <c r="B1" t="s">
        <v>0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  <c r="AO1" t="s">
        <v>98</v>
      </c>
      <c r="AP1" t="s">
        <v>99</v>
      </c>
      <c r="AQ1" t="s">
        <v>100</v>
      </c>
      <c r="AR1" t="s">
        <v>101</v>
      </c>
      <c r="AS1" t="s">
        <v>102</v>
      </c>
      <c r="AT1" t="s">
        <v>103</v>
      </c>
      <c r="AU1" t="s">
        <v>104</v>
      </c>
      <c r="AV1" t="s">
        <v>105</v>
      </c>
      <c r="AW1" t="s">
        <v>106</v>
      </c>
      <c r="AX1" t="s">
        <v>107</v>
      </c>
      <c r="AY1" t="s">
        <v>108</v>
      </c>
      <c r="AZ1" t="s">
        <v>109</v>
      </c>
      <c r="BA1" t="s">
        <v>110</v>
      </c>
      <c r="BB1" t="s">
        <v>111</v>
      </c>
      <c r="BC1" t="s">
        <v>112</v>
      </c>
      <c r="BD1" t="s">
        <v>113</v>
      </c>
      <c r="BE1" t="s">
        <v>114</v>
      </c>
      <c r="BF1" t="s">
        <v>115</v>
      </c>
      <c r="BG1" t="s">
        <v>116</v>
      </c>
      <c r="BH1" t="s">
        <v>117</v>
      </c>
      <c r="BI1" t="s">
        <v>118</v>
      </c>
      <c r="BJ1" t="s">
        <v>119</v>
      </c>
      <c r="BK1" t="s">
        <v>120</v>
      </c>
      <c r="BL1" t="s">
        <v>121</v>
      </c>
      <c r="BM1" t="s">
        <v>122</v>
      </c>
      <c r="BN1" t="s">
        <v>123</v>
      </c>
      <c r="BO1" t="s">
        <v>124</v>
      </c>
      <c r="BP1" t="s">
        <v>125</v>
      </c>
      <c r="BQ1" t="s">
        <v>126</v>
      </c>
      <c r="BR1" t="s">
        <v>127</v>
      </c>
      <c r="BS1" t="s">
        <v>128</v>
      </c>
      <c r="BT1" t="s">
        <v>129</v>
      </c>
      <c r="BU1" t="s">
        <v>130</v>
      </c>
      <c r="BV1" t="s">
        <v>131</v>
      </c>
      <c r="BW1" t="s">
        <v>132</v>
      </c>
      <c r="BX1" t="s">
        <v>133</v>
      </c>
      <c r="BY1" t="s">
        <v>134</v>
      </c>
      <c r="BZ1" t="s">
        <v>135</v>
      </c>
      <c r="CA1" t="s">
        <v>136</v>
      </c>
      <c r="CB1" t="s">
        <v>137</v>
      </c>
      <c r="CC1" t="s">
        <v>138</v>
      </c>
      <c r="CD1" t="s">
        <v>139</v>
      </c>
      <c r="CE1" t="s">
        <v>140</v>
      </c>
      <c r="CF1" t="s">
        <v>141</v>
      </c>
      <c r="CG1" t="s">
        <v>142</v>
      </c>
      <c r="CH1" t="s">
        <v>143</v>
      </c>
      <c r="CI1" t="s">
        <v>144</v>
      </c>
      <c r="CJ1" t="s">
        <v>145</v>
      </c>
      <c r="CK1" t="s">
        <v>146</v>
      </c>
      <c r="CL1" t="s">
        <v>147</v>
      </c>
      <c r="CM1" t="s">
        <v>148</v>
      </c>
      <c r="CN1" t="s">
        <v>149</v>
      </c>
      <c r="CO1" t="s">
        <v>150</v>
      </c>
      <c r="CP1" t="s">
        <v>151</v>
      </c>
      <c r="CQ1" t="s">
        <v>152</v>
      </c>
      <c r="CR1" t="s">
        <v>153</v>
      </c>
      <c r="CS1" t="s">
        <v>154</v>
      </c>
      <c r="CT1" t="s">
        <v>155</v>
      </c>
      <c r="CU1" t="s">
        <v>156</v>
      </c>
      <c r="CV1" t="s">
        <v>157</v>
      </c>
      <c r="CW1" t="s">
        <v>158</v>
      </c>
      <c r="CX1" t="s">
        <v>159</v>
      </c>
      <c r="CY1" t="s">
        <v>160</v>
      </c>
      <c r="CZ1" t="s">
        <v>161</v>
      </c>
      <c r="DA1" t="s">
        <v>162</v>
      </c>
      <c r="DB1" t="s">
        <v>163</v>
      </c>
      <c r="DC1" t="s">
        <v>164</v>
      </c>
      <c r="DD1" t="s">
        <v>165</v>
      </c>
      <c r="DE1" t="s">
        <v>166</v>
      </c>
      <c r="DF1" t="s">
        <v>167</v>
      </c>
      <c r="DG1" t="s">
        <v>168</v>
      </c>
      <c r="DH1" t="s">
        <v>169</v>
      </c>
      <c r="DI1" t="s">
        <v>170</v>
      </c>
      <c r="DJ1" t="s">
        <v>171</v>
      </c>
      <c r="DK1" t="s">
        <v>172</v>
      </c>
      <c r="DL1" t="s">
        <v>173</v>
      </c>
      <c r="DM1" t="s">
        <v>174</v>
      </c>
      <c r="DN1" t="s">
        <v>175</v>
      </c>
      <c r="DO1" t="s">
        <v>176</v>
      </c>
      <c r="DP1" t="s">
        <v>177</v>
      </c>
      <c r="DQ1" t="s">
        <v>178</v>
      </c>
      <c r="DR1" t="s">
        <v>179</v>
      </c>
      <c r="DS1" t="s">
        <v>180</v>
      </c>
      <c r="DT1" t="s">
        <v>181</v>
      </c>
      <c r="DU1" t="s">
        <v>182</v>
      </c>
      <c r="DV1" t="s">
        <v>183</v>
      </c>
      <c r="DW1" t="s">
        <v>184</v>
      </c>
      <c r="DX1" t="s">
        <v>185</v>
      </c>
      <c r="DY1" t="s">
        <v>186</v>
      </c>
      <c r="DZ1" t="s">
        <v>187</v>
      </c>
      <c r="EA1" t="s">
        <v>188</v>
      </c>
      <c r="EB1" t="s">
        <v>189</v>
      </c>
      <c r="EC1" t="s">
        <v>190</v>
      </c>
      <c r="ED1" t="s">
        <v>191</v>
      </c>
      <c r="EE1" t="s">
        <v>192</v>
      </c>
      <c r="EF1" t="s">
        <v>193</v>
      </c>
      <c r="EG1" t="s">
        <v>194</v>
      </c>
      <c r="EH1" t="s">
        <v>195</v>
      </c>
      <c r="EI1" t="s">
        <v>196</v>
      </c>
      <c r="EJ1" t="s">
        <v>197</v>
      </c>
      <c r="EK1" t="s">
        <v>198</v>
      </c>
      <c r="EL1" t="s">
        <v>199</v>
      </c>
      <c r="EM1" t="s">
        <v>200</v>
      </c>
      <c r="EN1" t="s">
        <v>201</v>
      </c>
      <c r="EO1" t="s">
        <v>202</v>
      </c>
      <c r="EP1" t="s">
        <v>203</v>
      </c>
      <c r="EQ1" t="s">
        <v>204</v>
      </c>
      <c r="ER1" t="s">
        <v>205</v>
      </c>
      <c r="ES1" t="s">
        <v>206</v>
      </c>
      <c r="ET1" t="s">
        <v>207</v>
      </c>
      <c r="EU1" t="s">
        <v>208</v>
      </c>
      <c r="EV1" t="s">
        <v>209</v>
      </c>
      <c r="EW1" t="s">
        <v>210</v>
      </c>
      <c r="EX1" t="s">
        <v>211</v>
      </c>
      <c r="EY1" t="s">
        <v>212</v>
      </c>
      <c r="EZ1" t="s">
        <v>213</v>
      </c>
      <c r="FA1" t="s">
        <v>214</v>
      </c>
      <c r="FB1" t="s">
        <v>215</v>
      </c>
      <c r="FC1" t="s">
        <v>216</v>
      </c>
      <c r="FD1" t="s">
        <v>217</v>
      </c>
      <c r="FE1" t="s">
        <v>218</v>
      </c>
      <c r="FF1" t="s">
        <v>219</v>
      </c>
      <c r="FG1" t="s">
        <v>220</v>
      </c>
      <c r="FH1" t="s">
        <v>221</v>
      </c>
      <c r="FI1" t="s">
        <v>222</v>
      </c>
      <c r="FJ1" t="s">
        <v>223</v>
      </c>
      <c r="FK1" t="s">
        <v>224</v>
      </c>
      <c r="FL1" t="s">
        <v>225</v>
      </c>
      <c r="FM1" t="s">
        <v>226</v>
      </c>
      <c r="FN1" t="s">
        <v>227</v>
      </c>
      <c r="FO1" t="s">
        <v>228</v>
      </c>
      <c r="FP1" t="s">
        <v>229</v>
      </c>
      <c r="FQ1" t="s">
        <v>230</v>
      </c>
      <c r="FR1" t="s">
        <v>231</v>
      </c>
      <c r="FS1" t="s">
        <v>232</v>
      </c>
      <c r="FT1" t="s">
        <v>233</v>
      </c>
      <c r="FU1" t="s">
        <v>234</v>
      </c>
      <c r="FV1" t="s">
        <v>235</v>
      </c>
      <c r="FW1" t="s">
        <v>236</v>
      </c>
      <c r="FX1" t="s">
        <v>237</v>
      </c>
      <c r="FY1" t="s">
        <v>238</v>
      </c>
      <c r="FZ1" t="s">
        <v>239</v>
      </c>
      <c r="GA1" t="s">
        <v>240</v>
      </c>
      <c r="GB1" t="s">
        <v>241</v>
      </c>
      <c r="GC1" t="s">
        <v>242</v>
      </c>
      <c r="GD1" t="s">
        <v>243</v>
      </c>
      <c r="GE1" t="s">
        <v>244</v>
      </c>
      <c r="GF1" t="s">
        <v>245</v>
      </c>
      <c r="GG1" t="s">
        <v>246</v>
      </c>
      <c r="GH1" t="s">
        <v>247</v>
      </c>
      <c r="GI1" t="s">
        <v>248</v>
      </c>
      <c r="GJ1" t="s">
        <v>249</v>
      </c>
      <c r="GK1" t="s">
        <v>250</v>
      </c>
      <c r="GL1" t="s">
        <v>251</v>
      </c>
      <c r="GM1" t="s">
        <v>252</v>
      </c>
      <c r="GN1" t="s">
        <v>253</v>
      </c>
      <c r="GO1" t="s">
        <v>254</v>
      </c>
      <c r="GP1" t="s">
        <v>255</v>
      </c>
      <c r="GQ1" t="s">
        <v>256</v>
      </c>
      <c r="GR1" t="s">
        <v>257</v>
      </c>
      <c r="GS1" t="s">
        <v>258</v>
      </c>
      <c r="GT1" t="s">
        <v>259</v>
      </c>
      <c r="GU1" t="s">
        <v>260</v>
      </c>
      <c r="GV1" t="s">
        <v>261</v>
      </c>
      <c r="GW1" t="s">
        <v>262</v>
      </c>
      <c r="GX1" t="s">
        <v>263</v>
      </c>
      <c r="GY1" t="s">
        <v>264</v>
      </c>
      <c r="GZ1" t="s">
        <v>265</v>
      </c>
      <c r="HA1" t="s">
        <v>266</v>
      </c>
      <c r="HB1" t="s">
        <v>267</v>
      </c>
      <c r="HC1" t="s">
        <v>268</v>
      </c>
      <c r="HD1" t="s">
        <v>269</v>
      </c>
      <c r="HE1" t="s">
        <v>270</v>
      </c>
      <c r="HF1" t="s">
        <v>271</v>
      </c>
      <c r="HG1" t="s">
        <v>272</v>
      </c>
      <c r="HH1" t="s">
        <v>273</v>
      </c>
      <c r="HI1" t="s">
        <v>274</v>
      </c>
      <c r="HJ1" t="s">
        <v>275</v>
      </c>
      <c r="HK1" t="s">
        <v>276</v>
      </c>
      <c r="HL1" t="s">
        <v>277</v>
      </c>
      <c r="HM1" t="s">
        <v>278</v>
      </c>
      <c r="HN1" t="s">
        <v>279</v>
      </c>
      <c r="HO1" t="s">
        <v>280</v>
      </c>
      <c r="HP1" t="s">
        <v>281</v>
      </c>
      <c r="HQ1" t="s">
        <v>282</v>
      </c>
      <c r="HR1" t="s">
        <v>283</v>
      </c>
      <c r="HS1" t="s">
        <v>284</v>
      </c>
      <c r="HT1" t="s">
        <v>285</v>
      </c>
      <c r="HU1" t="s">
        <v>286</v>
      </c>
      <c r="HV1" t="s">
        <v>287</v>
      </c>
      <c r="HW1" t="s">
        <v>288</v>
      </c>
      <c r="HX1" t="s">
        <v>289</v>
      </c>
      <c r="HY1" t="s">
        <v>290</v>
      </c>
      <c r="HZ1" t="s">
        <v>291</v>
      </c>
      <c r="IA1" t="s">
        <v>292</v>
      </c>
      <c r="IB1" t="s">
        <v>293</v>
      </c>
      <c r="IC1" t="s">
        <v>294</v>
      </c>
      <c r="ID1" t="s">
        <v>295</v>
      </c>
      <c r="IE1" t="s">
        <v>296</v>
      </c>
      <c r="IF1" t="s">
        <v>297</v>
      </c>
      <c r="IG1" t="s">
        <v>298</v>
      </c>
      <c r="IH1" t="s">
        <v>299</v>
      </c>
      <c r="II1" t="s">
        <v>300</v>
      </c>
      <c r="IJ1" t="s">
        <v>301</v>
      </c>
      <c r="IK1" t="s">
        <v>302</v>
      </c>
      <c r="IL1" t="s">
        <v>303</v>
      </c>
    </row>
    <row r="2" spans="1:246">
      <c r="A2" t="s">
        <v>304</v>
      </c>
      <c r="B2">
        <v>9180</v>
      </c>
      <c r="C2">
        <v>4927</v>
      </c>
      <c r="D2">
        <v>3.3</v>
      </c>
      <c r="E2">
        <v>8314</v>
      </c>
      <c r="F2">
        <v>12</v>
      </c>
      <c r="G2">
        <v>2</v>
      </c>
      <c r="H2">
        <v>9</v>
      </c>
      <c r="I2">
        <v>5</v>
      </c>
      <c r="J2">
        <v>4</v>
      </c>
      <c r="K2">
        <v>0</v>
      </c>
      <c r="L2">
        <v>0</v>
      </c>
      <c r="M2">
        <v>2</v>
      </c>
      <c r="N2">
        <v>22</v>
      </c>
      <c r="O2">
        <v>4</v>
      </c>
      <c r="P2">
        <v>8</v>
      </c>
      <c r="Q2">
        <v>12</v>
      </c>
      <c r="R2">
        <v>20</v>
      </c>
      <c r="S2">
        <v>4</v>
      </c>
      <c r="T2">
        <v>6</v>
      </c>
      <c r="U2">
        <v>10</v>
      </c>
      <c r="V2">
        <v>3</v>
      </c>
      <c r="W2">
        <v>0</v>
      </c>
      <c r="X2">
        <v>0</v>
      </c>
      <c r="Y2">
        <v>1</v>
      </c>
      <c r="Z2">
        <v>8</v>
      </c>
      <c r="AA2">
        <v>0</v>
      </c>
      <c r="AB2">
        <v>1</v>
      </c>
      <c r="AC2">
        <v>0</v>
      </c>
      <c r="AD2">
        <v>19</v>
      </c>
      <c r="AE2">
        <v>2</v>
      </c>
      <c r="AF2">
        <v>4</v>
      </c>
      <c r="AG2">
        <v>14</v>
      </c>
      <c r="AH2">
        <v>24</v>
      </c>
      <c r="AI2">
        <v>5</v>
      </c>
      <c r="AJ2">
        <v>3</v>
      </c>
      <c r="AK2">
        <v>22</v>
      </c>
      <c r="AL2">
        <v>3</v>
      </c>
      <c r="AM2">
        <v>3</v>
      </c>
      <c r="AN2">
        <v>0</v>
      </c>
      <c r="AO2">
        <v>0</v>
      </c>
      <c r="AP2">
        <v>4</v>
      </c>
      <c r="AQ2">
        <v>0</v>
      </c>
      <c r="AR2">
        <v>0</v>
      </c>
      <c r="AS2">
        <v>0</v>
      </c>
      <c r="AT2">
        <v>0</v>
      </c>
      <c r="AU2">
        <v>0</v>
      </c>
      <c r="AV2">
        <v>6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31</v>
      </c>
      <c r="BU2">
        <v>4</v>
      </c>
      <c r="BV2">
        <v>0</v>
      </c>
      <c r="BW2">
        <v>0</v>
      </c>
      <c r="BX2">
        <v>0</v>
      </c>
      <c r="BY2">
        <v>0</v>
      </c>
      <c r="BZ2">
        <v>41</v>
      </c>
      <c r="CA2">
        <v>5</v>
      </c>
      <c r="CB2">
        <v>0</v>
      </c>
      <c r="CC2">
        <v>0</v>
      </c>
      <c r="CD2">
        <v>0</v>
      </c>
      <c r="CE2">
        <v>0</v>
      </c>
      <c r="CF2">
        <v>58</v>
      </c>
      <c r="CG2">
        <v>9</v>
      </c>
      <c r="CH2">
        <v>15</v>
      </c>
      <c r="CI2">
        <v>38</v>
      </c>
      <c r="CJ2">
        <v>53</v>
      </c>
      <c r="CK2">
        <v>49</v>
      </c>
      <c r="CL2">
        <v>11</v>
      </c>
      <c r="CM2">
        <v>13</v>
      </c>
      <c r="CN2">
        <v>24</v>
      </c>
      <c r="CO2">
        <v>37</v>
      </c>
      <c r="CP2">
        <v>2</v>
      </c>
      <c r="CQ2">
        <v>0</v>
      </c>
      <c r="CR2">
        <v>0</v>
      </c>
      <c r="CS2">
        <v>1</v>
      </c>
      <c r="CT2">
        <v>1</v>
      </c>
      <c r="CU2">
        <v>2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4</v>
      </c>
      <c r="DF2">
        <v>0</v>
      </c>
      <c r="DG2">
        <v>3</v>
      </c>
      <c r="DH2">
        <v>3</v>
      </c>
      <c r="DI2">
        <v>6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9</v>
      </c>
      <c r="DU2">
        <v>0</v>
      </c>
      <c r="DV2">
        <v>9</v>
      </c>
      <c r="DW2">
        <v>0</v>
      </c>
      <c r="DX2">
        <v>0</v>
      </c>
      <c r="DY2">
        <v>0</v>
      </c>
      <c r="DZ2">
        <v>8</v>
      </c>
      <c r="EA2">
        <v>0</v>
      </c>
      <c r="EB2">
        <v>8</v>
      </c>
      <c r="EC2">
        <v>33</v>
      </c>
      <c r="ED2">
        <v>1</v>
      </c>
      <c r="EE2">
        <v>0</v>
      </c>
      <c r="EF2">
        <v>1</v>
      </c>
      <c r="EG2">
        <v>1</v>
      </c>
      <c r="EH2">
        <v>0</v>
      </c>
      <c r="EI2">
        <v>1</v>
      </c>
      <c r="EJ2">
        <v>0</v>
      </c>
      <c r="EK2">
        <v>0</v>
      </c>
      <c r="EL2">
        <v>0</v>
      </c>
      <c r="EM2">
        <v>1</v>
      </c>
      <c r="EN2">
        <v>0</v>
      </c>
      <c r="EO2">
        <v>1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6</v>
      </c>
      <c r="EW2">
        <v>3</v>
      </c>
      <c r="EX2">
        <v>3</v>
      </c>
      <c r="EY2">
        <v>3</v>
      </c>
      <c r="EZ2">
        <v>6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11</v>
      </c>
      <c r="FQ2">
        <v>31</v>
      </c>
      <c r="FR2">
        <v>2</v>
      </c>
      <c r="FS2">
        <v>32</v>
      </c>
      <c r="FT2">
        <v>1</v>
      </c>
      <c r="FU2">
        <v>5</v>
      </c>
      <c r="FV2">
        <v>6</v>
      </c>
      <c r="FW2">
        <v>98</v>
      </c>
      <c r="FX2">
        <v>15</v>
      </c>
      <c r="FY2">
        <v>27</v>
      </c>
      <c r="FZ2">
        <v>58</v>
      </c>
      <c r="GA2">
        <v>85</v>
      </c>
      <c r="GB2">
        <v>9</v>
      </c>
      <c r="GC2">
        <v>3</v>
      </c>
      <c r="GD2">
        <v>0</v>
      </c>
      <c r="GE2">
        <v>0</v>
      </c>
      <c r="GF2">
        <v>0</v>
      </c>
      <c r="GG2">
        <v>0</v>
      </c>
      <c r="GH2">
        <v>1</v>
      </c>
      <c r="GI2">
        <v>0</v>
      </c>
      <c r="GJ2">
        <v>0</v>
      </c>
      <c r="GK2">
        <v>0</v>
      </c>
      <c r="GL2">
        <v>0</v>
      </c>
      <c r="GM2">
        <v>0</v>
      </c>
      <c r="GN2">
        <v>21</v>
      </c>
      <c r="GO2">
        <v>2</v>
      </c>
      <c r="GP2">
        <v>0</v>
      </c>
      <c r="GQ2">
        <v>0</v>
      </c>
      <c r="GR2">
        <v>0</v>
      </c>
      <c r="GS2">
        <v>0</v>
      </c>
      <c r="GT2">
        <v>1</v>
      </c>
      <c r="GU2">
        <v>0</v>
      </c>
      <c r="GV2">
        <v>0</v>
      </c>
      <c r="GW2">
        <v>0</v>
      </c>
      <c r="GX2">
        <v>0</v>
      </c>
      <c r="GY2">
        <v>0</v>
      </c>
      <c r="GZ2">
        <v>7</v>
      </c>
      <c r="HA2">
        <v>0</v>
      </c>
      <c r="HB2">
        <v>0</v>
      </c>
      <c r="HC2">
        <v>0</v>
      </c>
      <c r="HD2">
        <v>0</v>
      </c>
      <c r="HE2">
        <v>0</v>
      </c>
      <c r="HF2">
        <v>1</v>
      </c>
      <c r="HG2">
        <v>0</v>
      </c>
      <c r="HH2">
        <v>0</v>
      </c>
      <c r="HI2">
        <v>0</v>
      </c>
      <c r="HJ2">
        <v>0</v>
      </c>
      <c r="HK2">
        <v>0</v>
      </c>
      <c r="HL2">
        <v>1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41</v>
      </c>
      <c r="IE2">
        <v>5</v>
      </c>
      <c r="IF2">
        <v>0</v>
      </c>
      <c r="IG2">
        <v>0</v>
      </c>
      <c r="IH2">
        <v>0</v>
      </c>
      <c r="II2">
        <v>0</v>
      </c>
      <c r="IJ2">
        <v>4788</v>
      </c>
      <c r="IK2">
        <v>14887</v>
      </c>
      <c r="IL2">
        <v>19675</v>
      </c>
    </row>
    <row r="3" spans="1:246">
      <c r="A3" t="s">
        <v>305</v>
      </c>
      <c r="B3">
        <v>19509</v>
      </c>
      <c r="C3">
        <v>7039</v>
      </c>
      <c r="D3">
        <v>5.3</v>
      </c>
      <c r="E3">
        <v>19675</v>
      </c>
      <c r="F3">
        <v>1796</v>
      </c>
      <c r="G3">
        <v>838</v>
      </c>
      <c r="H3">
        <v>420</v>
      </c>
      <c r="I3">
        <v>921</v>
      </c>
      <c r="J3">
        <v>735</v>
      </c>
      <c r="K3">
        <v>311</v>
      </c>
      <c r="L3">
        <v>298</v>
      </c>
      <c r="M3">
        <v>504</v>
      </c>
      <c r="N3">
        <v>5744</v>
      </c>
      <c r="O3">
        <v>1593</v>
      </c>
      <c r="P3">
        <v>1610</v>
      </c>
      <c r="Q3">
        <v>3748</v>
      </c>
      <c r="R3">
        <v>2649</v>
      </c>
      <c r="S3">
        <v>763</v>
      </c>
      <c r="T3">
        <v>1005</v>
      </c>
      <c r="U3">
        <v>1736</v>
      </c>
      <c r="V3">
        <v>418</v>
      </c>
      <c r="W3">
        <v>182</v>
      </c>
      <c r="X3">
        <v>96</v>
      </c>
      <c r="Y3">
        <v>387</v>
      </c>
      <c r="Z3">
        <v>1088</v>
      </c>
      <c r="AA3">
        <v>578</v>
      </c>
      <c r="AB3">
        <v>282</v>
      </c>
      <c r="AC3">
        <v>730</v>
      </c>
      <c r="AD3">
        <v>706</v>
      </c>
      <c r="AE3">
        <v>363</v>
      </c>
      <c r="AF3">
        <v>228</v>
      </c>
      <c r="AG3">
        <v>701</v>
      </c>
      <c r="AH3">
        <v>7057</v>
      </c>
      <c r="AI3">
        <v>2868</v>
      </c>
      <c r="AJ3">
        <v>1400</v>
      </c>
      <c r="AK3">
        <v>5714</v>
      </c>
      <c r="AL3">
        <v>1363</v>
      </c>
      <c r="AM3">
        <v>690</v>
      </c>
      <c r="AN3">
        <v>258</v>
      </c>
      <c r="AO3">
        <v>1002</v>
      </c>
      <c r="AP3">
        <v>5167</v>
      </c>
      <c r="AQ3">
        <v>2155</v>
      </c>
      <c r="AR3">
        <v>1760</v>
      </c>
      <c r="AS3">
        <v>800</v>
      </c>
      <c r="AT3">
        <v>113</v>
      </c>
      <c r="AU3">
        <v>13</v>
      </c>
      <c r="AV3">
        <v>23</v>
      </c>
      <c r="AW3">
        <v>8</v>
      </c>
      <c r="AX3">
        <v>8</v>
      </c>
      <c r="AY3">
        <v>5</v>
      </c>
      <c r="AZ3">
        <v>3</v>
      </c>
      <c r="BA3">
        <v>4</v>
      </c>
      <c r="BB3">
        <v>157</v>
      </c>
      <c r="BC3">
        <v>80</v>
      </c>
      <c r="BD3">
        <v>24</v>
      </c>
      <c r="BE3">
        <v>11</v>
      </c>
      <c r="BF3">
        <v>23</v>
      </c>
      <c r="BG3">
        <v>6</v>
      </c>
      <c r="BH3">
        <v>4</v>
      </c>
      <c r="BI3">
        <v>0</v>
      </c>
      <c r="BJ3">
        <v>0</v>
      </c>
      <c r="BK3">
        <v>0</v>
      </c>
      <c r="BL3">
        <v>13</v>
      </c>
      <c r="BM3">
        <v>0</v>
      </c>
      <c r="BN3">
        <v>34</v>
      </c>
      <c r="BO3">
        <v>60</v>
      </c>
      <c r="BP3">
        <v>0</v>
      </c>
      <c r="BQ3">
        <v>0</v>
      </c>
      <c r="BR3">
        <v>0</v>
      </c>
      <c r="BS3">
        <v>0</v>
      </c>
      <c r="BT3">
        <v>552</v>
      </c>
      <c r="BU3">
        <v>300</v>
      </c>
      <c r="BV3">
        <v>356</v>
      </c>
      <c r="BW3">
        <v>158</v>
      </c>
      <c r="BX3">
        <v>4</v>
      </c>
      <c r="BY3">
        <v>2</v>
      </c>
      <c r="BZ3">
        <v>5937</v>
      </c>
      <c r="CA3">
        <v>2603</v>
      </c>
      <c r="CB3">
        <v>2148</v>
      </c>
      <c r="CC3">
        <v>974</v>
      </c>
      <c r="CD3">
        <v>156</v>
      </c>
      <c r="CE3">
        <v>25</v>
      </c>
      <c r="CF3">
        <v>16366</v>
      </c>
      <c r="CG3">
        <v>6178</v>
      </c>
      <c r="CH3">
        <v>3771</v>
      </c>
      <c r="CI3">
        <v>11964</v>
      </c>
      <c r="CJ3">
        <v>15735</v>
      </c>
      <c r="CK3">
        <v>2600</v>
      </c>
      <c r="CL3">
        <v>996</v>
      </c>
      <c r="CM3">
        <v>937</v>
      </c>
      <c r="CN3">
        <v>1738</v>
      </c>
      <c r="CO3">
        <v>2675</v>
      </c>
      <c r="CP3">
        <v>939</v>
      </c>
      <c r="CQ3">
        <v>393</v>
      </c>
      <c r="CR3">
        <v>313</v>
      </c>
      <c r="CS3">
        <v>601</v>
      </c>
      <c r="CT3">
        <v>914</v>
      </c>
      <c r="CU3">
        <v>573</v>
      </c>
      <c r="CV3">
        <v>227</v>
      </c>
      <c r="CW3">
        <v>286</v>
      </c>
      <c r="CX3">
        <v>363</v>
      </c>
      <c r="CY3">
        <v>649</v>
      </c>
      <c r="CZ3">
        <v>0</v>
      </c>
      <c r="DA3">
        <v>0</v>
      </c>
      <c r="DB3">
        <v>0</v>
      </c>
      <c r="DC3">
        <v>0</v>
      </c>
      <c r="DD3">
        <v>0</v>
      </c>
      <c r="DE3">
        <v>77</v>
      </c>
      <c r="DF3">
        <v>21</v>
      </c>
      <c r="DG3">
        <v>25</v>
      </c>
      <c r="DH3">
        <v>55</v>
      </c>
      <c r="DI3">
        <v>80</v>
      </c>
      <c r="DJ3">
        <v>350</v>
      </c>
      <c r="DK3">
        <v>159</v>
      </c>
      <c r="DL3">
        <v>86</v>
      </c>
      <c r="DM3">
        <v>272</v>
      </c>
      <c r="DN3">
        <v>358</v>
      </c>
      <c r="DO3">
        <v>651</v>
      </c>
      <c r="DP3">
        <v>212</v>
      </c>
      <c r="DQ3">
        <v>179</v>
      </c>
      <c r="DR3">
        <v>450</v>
      </c>
      <c r="DS3">
        <v>629</v>
      </c>
      <c r="DT3">
        <v>1060</v>
      </c>
      <c r="DU3">
        <v>286</v>
      </c>
      <c r="DV3">
        <v>1346</v>
      </c>
      <c r="DW3">
        <v>142</v>
      </c>
      <c r="DX3">
        <v>4</v>
      </c>
      <c r="DY3">
        <v>146</v>
      </c>
      <c r="DZ3">
        <v>3685</v>
      </c>
      <c r="EA3">
        <v>481</v>
      </c>
      <c r="EB3">
        <v>4166</v>
      </c>
      <c r="EC3">
        <v>6</v>
      </c>
      <c r="ED3">
        <v>502</v>
      </c>
      <c r="EE3">
        <v>142</v>
      </c>
      <c r="EF3">
        <v>644</v>
      </c>
      <c r="EG3">
        <v>590</v>
      </c>
      <c r="EH3">
        <v>120</v>
      </c>
      <c r="EI3">
        <v>710</v>
      </c>
      <c r="EJ3">
        <v>474</v>
      </c>
      <c r="EK3">
        <v>49</v>
      </c>
      <c r="EL3">
        <v>523</v>
      </c>
      <c r="EM3">
        <v>106</v>
      </c>
      <c r="EN3">
        <v>40</v>
      </c>
      <c r="EO3">
        <v>146</v>
      </c>
      <c r="EP3">
        <v>19</v>
      </c>
      <c r="EQ3">
        <v>4</v>
      </c>
      <c r="ER3">
        <v>23</v>
      </c>
      <c r="ES3">
        <v>431</v>
      </c>
      <c r="ET3">
        <v>51</v>
      </c>
      <c r="EU3">
        <v>482</v>
      </c>
      <c r="EV3">
        <v>781</v>
      </c>
      <c r="EW3">
        <v>140</v>
      </c>
      <c r="EX3">
        <v>249</v>
      </c>
      <c r="EY3">
        <v>344</v>
      </c>
      <c r="EZ3">
        <v>593</v>
      </c>
      <c r="FA3">
        <v>812</v>
      </c>
      <c r="FB3">
        <v>194</v>
      </c>
      <c r="FC3">
        <v>388</v>
      </c>
      <c r="FD3">
        <v>371</v>
      </c>
      <c r="FE3">
        <v>759</v>
      </c>
      <c r="FF3">
        <v>304</v>
      </c>
      <c r="FG3">
        <v>114</v>
      </c>
      <c r="FH3">
        <v>76</v>
      </c>
      <c r="FI3">
        <v>210</v>
      </c>
      <c r="FJ3">
        <v>286</v>
      </c>
      <c r="FK3">
        <v>520</v>
      </c>
      <c r="FL3">
        <v>195</v>
      </c>
      <c r="FM3">
        <v>178</v>
      </c>
      <c r="FN3">
        <v>346</v>
      </c>
      <c r="FO3">
        <v>524</v>
      </c>
      <c r="FP3">
        <v>3758</v>
      </c>
      <c r="FQ3">
        <v>6</v>
      </c>
      <c r="FR3">
        <v>1426</v>
      </c>
      <c r="FS3">
        <v>7</v>
      </c>
      <c r="FT3">
        <v>1555</v>
      </c>
      <c r="FU3">
        <v>1872</v>
      </c>
      <c r="FV3">
        <v>3427</v>
      </c>
      <c r="FW3">
        <v>15381</v>
      </c>
      <c r="FX3">
        <v>6117</v>
      </c>
      <c r="FY3">
        <v>3151</v>
      </c>
      <c r="FZ3">
        <v>12300</v>
      </c>
      <c r="GA3">
        <v>15451</v>
      </c>
      <c r="GB3">
        <v>835</v>
      </c>
      <c r="GC3">
        <v>441</v>
      </c>
      <c r="GD3">
        <v>373</v>
      </c>
      <c r="GE3">
        <v>176</v>
      </c>
      <c r="GF3">
        <v>6</v>
      </c>
      <c r="GG3">
        <v>1</v>
      </c>
      <c r="GH3">
        <v>68</v>
      </c>
      <c r="GI3">
        <v>33</v>
      </c>
      <c r="GJ3">
        <v>22</v>
      </c>
      <c r="GK3">
        <v>11</v>
      </c>
      <c r="GL3">
        <v>0</v>
      </c>
      <c r="GM3">
        <v>0</v>
      </c>
      <c r="GN3">
        <v>2639</v>
      </c>
      <c r="GO3">
        <v>1159</v>
      </c>
      <c r="GP3">
        <v>1155</v>
      </c>
      <c r="GQ3">
        <v>550</v>
      </c>
      <c r="GR3">
        <v>88</v>
      </c>
      <c r="GS3">
        <v>6</v>
      </c>
      <c r="GT3">
        <v>377</v>
      </c>
      <c r="GU3">
        <v>158</v>
      </c>
      <c r="GV3">
        <v>139</v>
      </c>
      <c r="GW3">
        <v>55</v>
      </c>
      <c r="GX3">
        <v>22</v>
      </c>
      <c r="GY3">
        <v>3</v>
      </c>
      <c r="GZ3">
        <v>876</v>
      </c>
      <c r="HA3">
        <v>369</v>
      </c>
      <c r="HB3">
        <v>236</v>
      </c>
      <c r="HC3">
        <v>89</v>
      </c>
      <c r="HD3">
        <v>17</v>
      </c>
      <c r="HE3">
        <v>5</v>
      </c>
      <c r="HF3">
        <v>757</v>
      </c>
      <c r="HG3">
        <v>280</v>
      </c>
      <c r="HH3">
        <v>135</v>
      </c>
      <c r="HI3">
        <v>52</v>
      </c>
      <c r="HJ3">
        <v>14</v>
      </c>
      <c r="HK3">
        <v>7</v>
      </c>
      <c r="HL3">
        <v>137</v>
      </c>
      <c r="HM3">
        <v>72</v>
      </c>
      <c r="HN3">
        <v>28</v>
      </c>
      <c r="HO3">
        <v>6</v>
      </c>
      <c r="HP3">
        <v>7</v>
      </c>
      <c r="HQ3">
        <v>3</v>
      </c>
      <c r="HR3">
        <v>11</v>
      </c>
      <c r="HS3">
        <v>2</v>
      </c>
      <c r="HT3">
        <v>6</v>
      </c>
      <c r="HU3">
        <v>2</v>
      </c>
      <c r="HV3">
        <v>0</v>
      </c>
      <c r="HW3">
        <v>0</v>
      </c>
      <c r="HX3">
        <v>237</v>
      </c>
      <c r="HY3">
        <v>89</v>
      </c>
      <c r="HZ3">
        <v>54</v>
      </c>
      <c r="IA3">
        <v>33</v>
      </c>
      <c r="IB3">
        <v>2</v>
      </c>
      <c r="IC3">
        <v>0</v>
      </c>
      <c r="ID3">
        <v>5937</v>
      </c>
      <c r="IE3">
        <v>2603</v>
      </c>
      <c r="IF3">
        <v>2148</v>
      </c>
      <c r="IG3">
        <v>974</v>
      </c>
      <c r="IH3">
        <v>156</v>
      </c>
      <c r="II3">
        <v>25</v>
      </c>
      <c r="IJ3">
        <v>109</v>
      </c>
      <c r="IK3">
        <v>76</v>
      </c>
      <c r="IL3">
        <v>185</v>
      </c>
    </row>
    <row r="4" spans="1:246">
      <c r="A4" t="s">
        <v>306</v>
      </c>
      <c r="B4">
        <v>134</v>
      </c>
      <c r="C4">
        <v>73</v>
      </c>
      <c r="D4">
        <v>0</v>
      </c>
      <c r="E4">
        <v>185</v>
      </c>
      <c r="F4">
        <v>5</v>
      </c>
      <c r="G4">
        <v>2</v>
      </c>
      <c r="H4">
        <v>6</v>
      </c>
      <c r="I4">
        <v>2</v>
      </c>
      <c r="J4">
        <v>24</v>
      </c>
      <c r="K4">
        <v>12</v>
      </c>
      <c r="L4">
        <v>18</v>
      </c>
      <c r="M4">
        <v>8</v>
      </c>
      <c r="N4">
        <v>55</v>
      </c>
      <c r="O4">
        <v>32</v>
      </c>
      <c r="P4">
        <v>51</v>
      </c>
      <c r="Q4">
        <v>21</v>
      </c>
      <c r="R4">
        <v>49</v>
      </c>
      <c r="S4">
        <v>29</v>
      </c>
      <c r="T4">
        <v>46</v>
      </c>
      <c r="U4">
        <v>22</v>
      </c>
      <c r="V4">
        <v>17</v>
      </c>
      <c r="W4">
        <v>7</v>
      </c>
      <c r="X4">
        <v>12</v>
      </c>
      <c r="Y4">
        <v>11</v>
      </c>
      <c r="Z4">
        <v>38</v>
      </c>
      <c r="AA4">
        <v>18</v>
      </c>
      <c r="AB4">
        <v>25</v>
      </c>
      <c r="AC4">
        <v>14</v>
      </c>
      <c r="AD4">
        <v>15</v>
      </c>
      <c r="AE4">
        <v>12</v>
      </c>
      <c r="AF4">
        <v>14</v>
      </c>
      <c r="AG4">
        <v>12</v>
      </c>
      <c r="AH4">
        <v>68</v>
      </c>
      <c r="AI4">
        <v>38</v>
      </c>
      <c r="AJ4">
        <v>56</v>
      </c>
      <c r="AK4">
        <v>16</v>
      </c>
      <c r="AL4">
        <v>12</v>
      </c>
      <c r="AM4">
        <v>7</v>
      </c>
      <c r="AN4">
        <v>9</v>
      </c>
      <c r="AO4">
        <v>4</v>
      </c>
      <c r="AP4">
        <v>32</v>
      </c>
      <c r="AQ4">
        <v>17</v>
      </c>
      <c r="AR4">
        <v>21</v>
      </c>
      <c r="AS4">
        <v>10</v>
      </c>
      <c r="AT4">
        <v>0</v>
      </c>
      <c r="AU4">
        <v>0</v>
      </c>
      <c r="AV4">
        <v>18</v>
      </c>
      <c r="AW4">
        <v>12</v>
      </c>
      <c r="AX4">
        <v>7</v>
      </c>
      <c r="AY4">
        <v>6</v>
      </c>
      <c r="AZ4">
        <v>0</v>
      </c>
      <c r="BA4">
        <v>0</v>
      </c>
      <c r="BB4">
        <v>20</v>
      </c>
      <c r="BC4">
        <v>13</v>
      </c>
      <c r="BD4">
        <v>14</v>
      </c>
      <c r="BE4">
        <v>8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5</v>
      </c>
      <c r="BO4">
        <v>4</v>
      </c>
      <c r="BP4">
        <v>6</v>
      </c>
      <c r="BQ4">
        <v>3</v>
      </c>
      <c r="BR4">
        <v>0</v>
      </c>
      <c r="BS4">
        <v>0</v>
      </c>
      <c r="BT4">
        <v>14</v>
      </c>
      <c r="BU4">
        <v>9</v>
      </c>
      <c r="BV4">
        <v>10</v>
      </c>
      <c r="BW4">
        <v>5</v>
      </c>
      <c r="BX4">
        <v>0</v>
      </c>
      <c r="BY4">
        <v>0</v>
      </c>
      <c r="BZ4">
        <v>89</v>
      </c>
      <c r="CA4">
        <v>55</v>
      </c>
      <c r="CB4">
        <v>58</v>
      </c>
      <c r="CC4">
        <v>32</v>
      </c>
      <c r="CD4">
        <v>0</v>
      </c>
      <c r="CE4">
        <v>0</v>
      </c>
      <c r="CF4">
        <v>41</v>
      </c>
      <c r="CG4">
        <v>23</v>
      </c>
      <c r="CH4">
        <v>40</v>
      </c>
      <c r="CI4">
        <v>8</v>
      </c>
      <c r="CJ4">
        <v>48</v>
      </c>
      <c r="CK4">
        <v>49</v>
      </c>
      <c r="CL4">
        <v>28</v>
      </c>
      <c r="CM4">
        <v>45</v>
      </c>
      <c r="CN4">
        <v>7</v>
      </c>
      <c r="CO4">
        <v>52</v>
      </c>
      <c r="CP4">
        <v>31</v>
      </c>
      <c r="CQ4">
        <v>17</v>
      </c>
      <c r="CR4">
        <v>30</v>
      </c>
      <c r="CS4">
        <v>9</v>
      </c>
      <c r="CT4">
        <v>39</v>
      </c>
      <c r="CU4">
        <v>25</v>
      </c>
      <c r="CV4">
        <v>16</v>
      </c>
      <c r="CW4">
        <v>18</v>
      </c>
      <c r="CX4">
        <v>12</v>
      </c>
      <c r="CY4">
        <v>30</v>
      </c>
      <c r="CZ4">
        <v>25</v>
      </c>
      <c r="DA4">
        <v>13</v>
      </c>
      <c r="DB4">
        <v>11</v>
      </c>
      <c r="DC4">
        <v>19</v>
      </c>
      <c r="DD4">
        <v>30</v>
      </c>
      <c r="DE4">
        <v>31</v>
      </c>
      <c r="DF4">
        <v>15</v>
      </c>
      <c r="DG4">
        <v>20</v>
      </c>
      <c r="DH4">
        <v>18</v>
      </c>
      <c r="DI4">
        <v>38</v>
      </c>
      <c r="DJ4">
        <v>29</v>
      </c>
      <c r="DK4">
        <v>17</v>
      </c>
      <c r="DL4">
        <v>38</v>
      </c>
      <c r="DM4">
        <v>12</v>
      </c>
      <c r="DN4">
        <v>50</v>
      </c>
      <c r="DO4">
        <v>52</v>
      </c>
      <c r="DP4">
        <v>28</v>
      </c>
      <c r="DQ4">
        <v>35</v>
      </c>
      <c r="DR4">
        <v>25</v>
      </c>
      <c r="DS4">
        <v>60</v>
      </c>
      <c r="DT4">
        <v>2</v>
      </c>
      <c r="DU4">
        <v>0</v>
      </c>
      <c r="DV4">
        <v>2</v>
      </c>
      <c r="DW4">
        <v>0</v>
      </c>
      <c r="DX4">
        <v>0</v>
      </c>
      <c r="DY4">
        <v>0</v>
      </c>
      <c r="DZ4">
        <v>70</v>
      </c>
      <c r="EA4">
        <v>8</v>
      </c>
      <c r="EB4">
        <v>78</v>
      </c>
      <c r="EC4">
        <v>24</v>
      </c>
      <c r="ED4">
        <v>8</v>
      </c>
      <c r="EE4">
        <v>0</v>
      </c>
      <c r="EF4">
        <v>8</v>
      </c>
      <c r="EG4">
        <v>45</v>
      </c>
      <c r="EH4">
        <v>8</v>
      </c>
      <c r="EI4">
        <v>53</v>
      </c>
      <c r="EJ4">
        <v>9</v>
      </c>
      <c r="EK4">
        <v>0</v>
      </c>
      <c r="EL4">
        <v>9</v>
      </c>
      <c r="EM4">
        <v>7</v>
      </c>
      <c r="EN4">
        <v>0</v>
      </c>
      <c r="EO4">
        <v>7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14</v>
      </c>
      <c r="FB4">
        <v>9</v>
      </c>
      <c r="FC4">
        <v>21</v>
      </c>
      <c r="FD4">
        <v>8</v>
      </c>
      <c r="FE4">
        <v>29</v>
      </c>
      <c r="FF4">
        <v>17</v>
      </c>
      <c r="FG4">
        <v>12</v>
      </c>
      <c r="FH4">
        <v>27</v>
      </c>
      <c r="FI4">
        <v>14</v>
      </c>
      <c r="FJ4">
        <v>41</v>
      </c>
      <c r="FK4">
        <v>29</v>
      </c>
      <c r="FL4">
        <v>18</v>
      </c>
      <c r="FM4">
        <v>38</v>
      </c>
      <c r="FN4">
        <v>16</v>
      </c>
      <c r="FO4">
        <v>54</v>
      </c>
      <c r="FP4">
        <v>85</v>
      </c>
      <c r="FQ4">
        <v>23</v>
      </c>
      <c r="FR4">
        <v>47</v>
      </c>
      <c r="FS4">
        <v>23</v>
      </c>
      <c r="FT4">
        <v>93</v>
      </c>
      <c r="FU4">
        <v>43</v>
      </c>
      <c r="FV4">
        <v>136</v>
      </c>
      <c r="FW4">
        <v>138</v>
      </c>
      <c r="FX4">
        <v>71</v>
      </c>
      <c r="FY4">
        <v>58</v>
      </c>
      <c r="FZ4">
        <v>29</v>
      </c>
      <c r="GA4">
        <v>87</v>
      </c>
      <c r="GB4">
        <v>1</v>
      </c>
      <c r="GC4">
        <v>0</v>
      </c>
      <c r="GD4">
        <v>1</v>
      </c>
      <c r="GE4">
        <v>2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31</v>
      </c>
      <c r="GO4">
        <v>23</v>
      </c>
      <c r="GP4">
        <v>21</v>
      </c>
      <c r="GQ4">
        <v>10</v>
      </c>
      <c r="GR4">
        <v>0</v>
      </c>
      <c r="GS4">
        <v>0</v>
      </c>
      <c r="GT4">
        <v>7</v>
      </c>
      <c r="GU4">
        <v>5</v>
      </c>
      <c r="GV4">
        <v>7</v>
      </c>
      <c r="GW4">
        <v>4</v>
      </c>
      <c r="GX4">
        <v>0</v>
      </c>
      <c r="GY4">
        <v>0</v>
      </c>
      <c r="GZ4">
        <v>27</v>
      </c>
      <c r="HA4">
        <v>12</v>
      </c>
      <c r="HB4">
        <v>14</v>
      </c>
      <c r="HC4">
        <v>8</v>
      </c>
      <c r="HD4">
        <v>0</v>
      </c>
      <c r="HE4">
        <v>0</v>
      </c>
      <c r="HF4">
        <v>14</v>
      </c>
      <c r="HG4">
        <v>7</v>
      </c>
      <c r="HH4">
        <v>9</v>
      </c>
      <c r="HI4">
        <v>5</v>
      </c>
      <c r="HJ4">
        <v>0</v>
      </c>
      <c r="HK4">
        <v>0</v>
      </c>
      <c r="HL4">
        <v>9</v>
      </c>
      <c r="HM4">
        <v>8</v>
      </c>
      <c r="HN4">
        <v>6</v>
      </c>
      <c r="HO4">
        <v>3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89</v>
      </c>
      <c r="IE4">
        <v>55</v>
      </c>
      <c r="IF4">
        <v>58</v>
      </c>
      <c r="IG4">
        <v>32</v>
      </c>
      <c r="IH4">
        <v>0</v>
      </c>
      <c r="II4">
        <v>0</v>
      </c>
      <c r="IJ4">
        <v>4702</v>
      </c>
      <c r="IK4">
        <v>567</v>
      </c>
      <c r="IL4">
        <v>5269</v>
      </c>
    </row>
    <row r="5" spans="1:246">
      <c r="A5" t="s">
        <v>307</v>
      </c>
      <c r="B5">
        <v>6595</v>
      </c>
      <c r="C5">
        <v>2629</v>
      </c>
      <c r="D5">
        <v>1.7</v>
      </c>
      <c r="E5">
        <v>5269</v>
      </c>
      <c r="F5">
        <v>1393</v>
      </c>
      <c r="G5">
        <v>599</v>
      </c>
      <c r="H5">
        <v>915</v>
      </c>
      <c r="I5">
        <v>108</v>
      </c>
      <c r="J5">
        <v>542</v>
      </c>
      <c r="K5">
        <v>337</v>
      </c>
      <c r="L5">
        <v>333</v>
      </c>
      <c r="M5">
        <v>32</v>
      </c>
      <c r="N5">
        <v>1748</v>
      </c>
      <c r="O5">
        <v>725</v>
      </c>
      <c r="P5">
        <v>1070</v>
      </c>
      <c r="Q5">
        <v>139</v>
      </c>
      <c r="R5">
        <v>1030</v>
      </c>
      <c r="S5">
        <v>380</v>
      </c>
      <c r="T5">
        <v>758</v>
      </c>
      <c r="U5">
        <v>81</v>
      </c>
      <c r="V5">
        <v>238</v>
      </c>
      <c r="W5">
        <v>77</v>
      </c>
      <c r="X5">
        <v>273</v>
      </c>
      <c r="Y5">
        <v>32</v>
      </c>
      <c r="Z5">
        <v>336</v>
      </c>
      <c r="AA5">
        <v>63</v>
      </c>
      <c r="AB5">
        <v>293</v>
      </c>
      <c r="AC5">
        <v>35</v>
      </c>
      <c r="AD5">
        <v>696</v>
      </c>
      <c r="AE5">
        <v>190</v>
      </c>
      <c r="AF5">
        <v>536</v>
      </c>
      <c r="AG5">
        <v>39</v>
      </c>
      <c r="AH5">
        <v>753</v>
      </c>
      <c r="AI5">
        <v>324</v>
      </c>
      <c r="AJ5">
        <v>586</v>
      </c>
      <c r="AK5">
        <v>32</v>
      </c>
      <c r="AL5">
        <v>675</v>
      </c>
      <c r="AM5">
        <v>341</v>
      </c>
      <c r="AN5">
        <v>448</v>
      </c>
      <c r="AO5">
        <v>53</v>
      </c>
      <c r="AP5">
        <v>1827</v>
      </c>
      <c r="AQ5">
        <v>878</v>
      </c>
      <c r="AR5">
        <v>697</v>
      </c>
      <c r="AS5">
        <v>302</v>
      </c>
      <c r="AT5">
        <v>444</v>
      </c>
      <c r="AU5">
        <v>185</v>
      </c>
      <c r="AV5">
        <v>76</v>
      </c>
      <c r="AW5">
        <v>28</v>
      </c>
      <c r="AX5">
        <v>53</v>
      </c>
      <c r="AY5">
        <v>27</v>
      </c>
      <c r="AZ5">
        <v>22</v>
      </c>
      <c r="BA5">
        <v>7</v>
      </c>
      <c r="BB5">
        <v>70</v>
      </c>
      <c r="BC5">
        <v>45</v>
      </c>
      <c r="BD5">
        <v>0</v>
      </c>
      <c r="BE5">
        <v>0</v>
      </c>
      <c r="BF5">
        <v>28</v>
      </c>
      <c r="BG5">
        <v>17</v>
      </c>
      <c r="BH5">
        <v>4</v>
      </c>
      <c r="BI5">
        <v>2</v>
      </c>
      <c r="BJ5">
        <v>0</v>
      </c>
      <c r="BK5">
        <v>0</v>
      </c>
      <c r="BL5">
        <v>0</v>
      </c>
      <c r="BM5">
        <v>0</v>
      </c>
      <c r="BN5">
        <v>46</v>
      </c>
      <c r="BO5">
        <v>17</v>
      </c>
      <c r="BP5">
        <v>0</v>
      </c>
      <c r="BQ5">
        <v>0</v>
      </c>
      <c r="BR5">
        <v>16</v>
      </c>
      <c r="BS5">
        <v>6</v>
      </c>
      <c r="BT5">
        <v>100</v>
      </c>
      <c r="BU5">
        <v>50</v>
      </c>
      <c r="BV5">
        <v>3</v>
      </c>
      <c r="BW5">
        <v>1</v>
      </c>
      <c r="BX5">
        <v>22</v>
      </c>
      <c r="BY5">
        <v>9</v>
      </c>
      <c r="BZ5">
        <v>2123</v>
      </c>
      <c r="CA5">
        <v>1020</v>
      </c>
      <c r="CB5">
        <v>753</v>
      </c>
      <c r="CC5">
        <v>330</v>
      </c>
      <c r="CD5">
        <v>532</v>
      </c>
      <c r="CE5">
        <v>224</v>
      </c>
      <c r="CF5">
        <v>3463</v>
      </c>
      <c r="CG5">
        <v>1578</v>
      </c>
      <c r="CH5">
        <v>2201</v>
      </c>
      <c r="CI5">
        <v>234</v>
      </c>
      <c r="CJ5">
        <v>2435</v>
      </c>
      <c r="CK5">
        <v>1011</v>
      </c>
      <c r="CL5">
        <v>396</v>
      </c>
      <c r="CM5">
        <v>789</v>
      </c>
      <c r="CN5">
        <v>51</v>
      </c>
      <c r="CO5">
        <v>840</v>
      </c>
      <c r="CP5">
        <v>649</v>
      </c>
      <c r="CQ5">
        <v>225</v>
      </c>
      <c r="CR5">
        <v>493</v>
      </c>
      <c r="CS5">
        <v>41</v>
      </c>
      <c r="CT5">
        <v>534</v>
      </c>
      <c r="CU5">
        <v>362</v>
      </c>
      <c r="CV5">
        <v>109</v>
      </c>
      <c r="CW5">
        <v>272</v>
      </c>
      <c r="CX5">
        <v>21</v>
      </c>
      <c r="CY5">
        <v>293</v>
      </c>
      <c r="CZ5">
        <v>187</v>
      </c>
      <c r="DA5">
        <v>55</v>
      </c>
      <c r="DB5">
        <v>197</v>
      </c>
      <c r="DC5">
        <v>22</v>
      </c>
      <c r="DD5">
        <v>219</v>
      </c>
      <c r="DE5">
        <v>125</v>
      </c>
      <c r="DF5">
        <v>25</v>
      </c>
      <c r="DG5">
        <v>128</v>
      </c>
      <c r="DH5">
        <v>14</v>
      </c>
      <c r="DI5">
        <v>142</v>
      </c>
      <c r="DJ5">
        <v>500</v>
      </c>
      <c r="DK5">
        <v>146</v>
      </c>
      <c r="DL5">
        <v>388</v>
      </c>
      <c r="DM5">
        <v>68</v>
      </c>
      <c r="DN5">
        <v>456</v>
      </c>
      <c r="DO5">
        <v>1114</v>
      </c>
      <c r="DP5">
        <v>502</v>
      </c>
      <c r="DQ5">
        <v>744</v>
      </c>
      <c r="DR5">
        <v>100</v>
      </c>
      <c r="DS5">
        <v>844</v>
      </c>
      <c r="DT5">
        <v>610</v>
      </c>
      <c r="DU5">
        <v>103</v>
      </c>
      <c r="DV5">
        <v>713</v>
      </c>
      <c r="DW5">
        <v>201</v>
      </c>
      <c r="DX5">
        <v>56</v>
      </c>
      <c r="DY5">
        <v>257</v>
      </c>
      <c r="DZ5">
        <v>879</v>
      </c>
      <c r="EA5">
        <v>118</v>
      </c>
      <c r="EB5">
        <v>997</v>
      </c>
      <c r="EC5">
        <v>17</v>
      </c>
      <c r="ED5">
        <v>86</v>
      </c>
      <c r="EE5">
        <v>20</v>
      </c>
      <c r="EF5">
        <v>106</v>
      </c>
      <c r="EG5">
        <v>378</v>
      </c>
      <c r="EH5">
        <v>77</v>
      </c>
      <c r="EI5">
        <v>455</v>
      </c>
      <c r="EJ5">
        <v>168</v>
      </c>
      <c r="EK5">
        <v>7</v>
      </c>
      <c r="EL5">
        <v>175</v>
      </c>
      <c r="EM5">
        <v>101</v>
      </c>
      <c r="EN5">
        <v>33</v>
      </c>
      <c r="EO5">
        <v>134</v>
      </c>
      <c r="EP5">
        <v>81</v>
      </c>
      <c r="EQ5">
        <v>20</v>
      </c>
      <c r="ER5">
        <v>101</v>
      </c>
      <c r="ES5">
        <v>89</v>
      </c>
      <c r="ET5">
        <v>9</v>
      </c>
      <c r="EU5">
        <v>98</v>
      </c>
      <c r="EV5">
        <v>127</v>
      </c>
      <c r="EW5">
        <v>31</v>
      </c>
      <c r="EX5">
        <v>80</v>
      </c>
      <c r="EY5">
        <v>7</v>
      </c>
      <c r="EZ5">
        <v>87</v>
      </c>
      <c r="FA5">
        <v>181</v>
      </c>
      <c r="FB5">
        <v>38</v>
      </c>
      <c r="FC5">
        <v>113</v>
      </c>
      <c r="FD5">
        <v>5</v>
      </c>
      <c r="FE5">
        <v>118</v>
      </c>
      <c r="FF5">
        <v>116</v>
      </c>
      <c r="FG5">
        <v>17</v>
      </c>
      <c r="FH5">
        <v>48</v>
      </c>
      <c r="FI5">
        <v>3</v>
      </c>
      <c r="FJ5">
        <v>51</v>
      </c>
      <c r="FK5">
        <v>166</v>
      </c>
      <c r="FL5">
        <v>52</v>
      </c>
      <c r="FM5">
        <v>91</v>
      </c>
      <c r="FN5">
        <v>16</v>
      </c>
      <c r="FO5">
        <v>107</v>
      </c>
      <c r="FP5">
        <v>1112</v>
      </c>
      <c r="FQ5">
        <v>16</v>
      </c>
      <c r="FR5">
        <v>396</v>
      </c>
      <c r="FS5">
        <v>16</v>
      </c>
      <c r="FT5">
        <v>879</v>
      </c>
      <c r="FU5">
        <v>114</v>
      </c>
      <c r="FV5">
        <v>993</v>
      </c>
      <c r="FW5">
        <v>5709</v>
      </c>
      <c r="FX5">
        <v>2502</v>
      </c>
      <c r="FY5">
        <v>4001</v>
      </c>
      <c r="FZ5">
        <v>406</v>
      </c>
      <c r="GA5">
        <v>4407</v>
      </c>
      <c r="GB5">
        <v>283</v>
      </c>
      <c r="GC5">
        <v>109</v>
      </c>
      <c r="GD5">
        <v>115</v>
      </c>
      <c r="GE5">
        <v>41</v>
      </c>
      <c r="GF5">
        <v>98</v>
      </c>
      <c r="GG5">
        <v>37</v>
      </c>
      <c r="GH5">
        <v>99</v>
      </c>
      <c r="GI5">
        <v>62</v>
      </c>
      <c r="GJ5">
        <v>36</v>
      </c>
      <c r="GK5">
        <v>16</v>
      </c>
      <c r="GL5">
        <v>25</v>
      </c>
      <c r="GM5">
        <v>17</v>
      </c>
      <c r="GN5">
        <v>889</v>
      </c>
      <c r="GO5">
        <v>440</v>
      </c>
      <c r="GP5">
        <v>350</v>
      </c>
      <c r="GQ5">
        <v>163</v>
      </c>
      <c r="GR5">
        <v>251</v>
      </c>
      <c r="GS5">
        <v>98</v>
      </c>
      <c r="GT5">
        <v>96</v>
      </c>
      <c r="GU5">
        <v>42</v>
      </c>
      <c r="GV5">
        <v>45</v>
      </c>
      <c r="GW5">
        <v>17</v>
      </c>
      <c r="GX5">
        <v>17</v>
      </c>
      <c r="GY5">
        <v>11</v>
      </c>
      <c r="GZ5">
        <v>443</v>
      </c>
      <c r="HA5">
        <v>221</v>
      </c>
      <c r="HB5">
        <v>135</v>
      </c>
      <c r="HC5">
        <v>54</v>
      </c>
      <c r="HD5">
        <v>72</v>
      </c>
      <c r="HE5">
        <v>33</v>
      </c>
      <c r="HF5">
        <v>133</v>
      </c>
      <c r="HG5">
        <v>73</v>
      </c>
      <c r="HH5">
        <v>40</v>
      </c>
      <c r="HI5">
        <v>26</v>
      </c>
      <c r="HJ5">
        <v>33</v>
      </c>
      <c r="HK5">
        <v>15</v>
      </c>
      <c r="HL5">
        <v>81</v>
      </c>
      <c r="HM5">
        <v>39</v>
      </c>
      <c r="HN5">
        <v>11</v>
      </c>
      <c r="HO5">
        <v>5</v>
      </c>
      <c r="HP5">
        <v>6</v>
      </c>
      <c r="HQ5">
        <v>3</v>
      </c>
      <c r="HR5">
        <v>36</v>
      </c>
      <c r="HS5">
        <v>9</v>
      </c>
      <c r="HT5">
        <v>4</v>
      </c>
      <c r="HU5">
        <v>2</v>
      </c>
      <c r="HV5">
        <v>3</v>
      </c>
      <c r="HW5">
        <v>2</v>
      </c>
      <c r="HX5">
        <v>63</v>
      </c>
      <c r="HY5">
        <v>25</v>
      </c>
      <c r="HZ5">
        <v>17</v>
      </c>
      <c r="IA5">
        <v>6</v>
      </c>
      <c r="IB5">
        <v>27</v>
      </c>
      <c r="IC5">
        <v>8</v>
      </c>
      <c r="ID5">
        <v>2123</v>
      </c>
      <c r="IE5">
        <v>1020</v>
      </c>
      <c r="IF5">
        <v>753</v>
      </c>
      <c r="IG5">
        <v>330</v>
      </c>
      <c r="IH5">
        <v>532</v>
      </c>
      <c r="II5">
        <v>224</v>
      </c>
      <c r="IJ5">
        <v>6787</v>
      </c>
      <c r="IK5">
        <v>229</v>
      </c>
      <c r="IL5">
        <v>7016</v>
      </c>
    </row>
    <row r="6" spans="1:246">
      <c r="A6" t="s">
        <v>308</v>
      </c>
      <c r="B6">
        <v>8639</v>
      </c>
      <c r="C6">
        <v>6699</v>
      </c>
      <c r="D6">
        <v>4.4000000000000004</v>
      </c>
      <c r="E6">
        <v>7016</v>
      </c>
      <c r="F6">
        <v>1257</v>
      </c>
      <c r="G6">
        <v>1100</v>
      </c>
      <c r="H6">
        <v>255</v>
      </c>
      <c r="I6">
        <v>15</v>
      </c>
      <c r="J6">
        <v>287</v>
      </c>
      <c r="K6">
        <v>230</v>
      </c>
      <c r="L6">
        <v>243</v>
      </c>
      <c r="M6">
        <v>16</v>
      </c>
      <c r="N6">
        <v>1030</v>
      </c>
      <c r="O6">
        <v>936</v>
      </c>
      <c r="P6">
        <v>1000</v>
      </c>
      <c r="Q6">
        <v>58</v>
      </c>
      <c r="R6">
        <v>993</v>
      </c>
      <c r="S6">
        <v>830</v>
      </c>
      <c r="T6">
        <v>913</v>
      </c>
      <c r="U6">
        <v>55</v>
      </c>
      <c r="V6">
        <v>473</v>
      </c>
      <c r="W6">
        <v>382</v>
      </c>
      <c r="X6">
        <v>439</v>
      </c>
      <c r="Y6">
        <v>11</v>
      </c>
      <c r="Z6">
        <v>439</v>
      </c>
      <c r="AA6">
        <v>310</v>
      </c>
      <c r="AB6">
        <v>254</v>
      </c>
      <c r="AC6">
        <v>16</v>
      </c>
      <c r="AD6">
        <v>582</v>
      </c>
      <c r="AE6">
        <v>474</v>
      </c>
      <c r="AF6">
        <v>529</v>
      </c>
      <c r="AG6">
        <v>21</v>
      </c>
      <c r="AH6">
        <v>1852</v>
      </c>
      <c r="AI6">
        <v>1398</v>
      </c>
      <c r="AJ6">
        <v>2125</v>
      </c>
      <c r="AK6">
        <v>81</v>
      </c>
      <c r="AL6">
        <v>2640</v>
      </c>
      <c r="AM6">
        <v>2000</v>
      </c>
      <c r="AN6">
        <v>1815</v>
      </c>
      <c r="AO6">
        <v>100</v>
      </c>
      <c r="AP6">
        <v>1200</v>
      </c>
      <c r="AQ6">
        <v>904</v>
      </c>
      <c r="AR6">
        <v>440</v>
      </c>
      <c r="AS6">
        <v>383</v>
      </c>
      <c r="AT6">
        <v>0</v>
      </c>
      <c r="AU6">
        <v>0</v>
      </c>
      <c r="AV6">
        <v>6</v>
      </c>
      <c r="AW6">
        <v>2</v>
      </c>
      <c r="AX6">
        <v>4</v>
      </c>
      <c r="AY6">
        <v>2</v>
      </c>
      <c r="AZ6">
        <v>0</v>
      </c>
      <c r="BA6">
        <v>0</v>
      </c>
      <c r="BB6">
        <v>299</v>
      </c>
      <c r="BC6">
        <v>259</v>
      </c>
      <c r="BD6">
        <v>62</v>
      </c>
      <c r="BE6">
        <v>48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26</v>
      </c>
      <c r="BO6">
        <v>19</v>
      </c>
      <c r="BP6">
        <v>15</v>
      </c>
      <c r="BQ6">
        <v>11</v>
      </c>
      <c r="BR6">
        <v>0</v>
      </c>
      <c r="BS6">
        <v>0</v>
      </c>
      <c r="BT6">
        <v>1872</v>
      </c>
      <c r="BU6">
        <v>1542</v>
      </c>
      <c r="BV6">
        <v>425</v>
      </c>
      <c r="BW6">
        <v>347</v>
      </c>
      <c r="BX6">
        <v>0</v>
      </c>
      <c r="BY6">
        <v>0</v>
      </c>
      <c r="BZ6">
        <v>3403</v>
      </c>
      <c r="CA6">
        <v>2726</v>
      </c>
      <c r="CB6">
        <v>946</v>
      </c>
      <c r="CC6">
        <v>791</v>
      </c>
      <c r="CD6">
        <v>0</v>
      </c>
      <c r="CE6">
        <v>0</v>
      </c>
      <c r="CF6">
        <v>6305</v>
      </c>
      <c r="CG6">
        <v>5206</v>
      </c>
      <c r="CH6">
        <v>4921</v>
      </c>
      <c r="CI6">
        <v>247</v>
      </c>
      <c r="CJ6">
        <v>5168</v>
      </c>
      <c r="CK6">
        <v>1783</v>
      </c>
      <c r="CL6">
        <v>1342</v>
      </c>
      <c r="CM6">
        <v>1419</v>
      </c>
      <c r="CN6">
        <v>45</v>
      </c>
      <c r="CO6">
        <v>1464</v>
      </c>
      <c r="CP6">
        <v>90</v>
      </c>
      <c r="CQ6">
        <v>60</v>
      </c>
      <c r="CR6">
        <v>20</v>
      </c>
      <c r="CS6">
        <v>3</v>
      </c>
      <c r="CT6">
        <v>23</v>
      </c>
      <c r="CU6">
        <v>397</v>
      </c>
      <c r="CV6">
        <v>319</v>
      </c>
      <c r="CW6">
        <v>397</v>
      </c>
      <c r="CX6">
        <v>13</v>
      </c>
      <c r="CY6">
        <v>410</v>
      </c>
      <c r="CZ6">
        <v>0</v>
      </c>
      <c r="DA6">
        <v>0</v>
      </c>
      <c r="DB6">
        <v>0</v>
      </c>
      <c r="DC6">
        <v>0</v>
      </c>
      <c r="DD6">
        <v>0</v>
      </c>
      <c r="DE6">
        <v>164</v>
      </c>
      <c r="DF6">
        <v>111</v>
      </c>
      <c r="DG6">
        <v>125</v>
      </c>
      <c r="DH6">
        <v>6</v>
      </c>
      <c r="DI6">
        <v>131</v>
      </c>
      <c r="DJ6">
        <v>15</v>
      </c>
      <c r="DK6">
        <v>12</v>
      </c>
      <c r="DL6">
        <v>4</v>
      </c>
      <c r="DM6">
        <v>0</v>
      </c>
      <c r="DN6">
        <v>4</v>
      </c>
      <c r="DO6">
        <v>799</v>
      </c>
      <c r="DP6">
        <v>610</v>
      </c>
      <c r="DQ6">
        <v>687</v>
      </c>
      <c r="DR6">
        <v>59</v>
      </c>
      <c r="DS6">
        <v>746</v>
      </c>
      <c r="DT6">
        <v>2007</v>
      </c>
      <c r="DU6">
        <v>791</v>
      </c>
      <c r="DV6">
        <v>2798</v>
      </c>
      <c r="DW6">
        <v>436</v>
      </c>
      <c r="DX6">
        <v>59</v>
      </c>
      <c r="DY6">
        <v>495</v>
      </c>
      <c r="DZ6">
        <v>2287</v>
      </c>
      <c r="EA6">
        <v>370</v>
      </c>
      <c r="EB6">
        <v>2657</v>
      </c>
      <c r="EC6">
        <v>11</v>
      </c>
      <c r="ED6">
        <v>321</v>
      </c>
      <c r="EE6">
        <v>83</v>
      </c>
      <c r="EF6">
        <v>404</v>
      </c>
      <c r="EG6">
        <v>422</v>
      </c>
      <c r="EH6">
        <v>82</v>
      </c>
      <c r="EI6">
        <v>504</v>
      </c>
      <c r="EJ6">
        <v>125</v>
      </c>
      <c r="EK6">
        <v>0</v>
      </c>
      <c r="EL6">
        <v>125</v>
      </c>
      <c r="EM6">
        <v>65</v>
      </c>
      <c r="EN6">
        <v>6</v>
      </c>
      <c r="EO6">
        <v>71</v>
      </c>
      <c r="EP6">
        <v>82</v>
      </c>
      <c r="EQ6">
        <v>15</v>
      </c>
      <c r="ER6">
        <v>97</v>
      </c>
      <c r="ES6">
        <v>392</v>
      </c>
      <c r="ET6">
        <v>117</v>
      </c>
      <c r="EU6">
        <v>509</v>
      </c>
      <c r="EV6">
        <v>0</v>
      </c>
      <c r="EW6">
        <v>0</v>
      </c>
      <c r="EX6">
        <v>0</v>
      </c>
      <c r="EY6">
        <v>0</v>
      </c>
      <c r="EZ6">
        <v>0</v>
      </c>
      <c r="FA6">
        <v>26</v>
      </c>
      <c r="FB6">
        <v>17</v>
      </c>
      <c r="FC6">
        <v>16</v>
      </c>
      <c r="FD6">
        <v>8</v>
      </c>
      <c r="FE6">
        <v>24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1948</v>
      </c>
      <c r="FQ6">
        <v>12</v>
      </c>
      <c r="FR6">
        <v>1499</v>
      </c>
      <c r="FS6">
        <v>5</v>
      </c>
      <c r="FT6">
        <v>1240</v>
      </c>
      <c r="FU6">
        <v>111</v>
      </c>
      <c r="FV6">
        <v>1351</v>
      </c>
      <c r="FW6">
        <v>7579</v>
      </c>
      <c r="FX6">
        <v>6144</v>
      </c>
      <c r="FY6">
        <v>6317</v>
      </c>
      <c r="FZ6">
        <v>254</v>
      </c>
      <c r="GA6">
        <v>6571</v>
      </c>
      <c r="GB6">
        <v>1288</v>
      </c>
      <c r="GC6">
        <v>1001</v>
      </c>
      <c r="GD6">
        <v>383</v>
      </c>
      <c r="GE6">
        <v>347</v>
      </c>
      <c r="GF6">
        <v>0</v>
      </c>
      <c r="GG6">
        <v>0</v>
      </c>
      <c r="GH6">
        <v>182</v>
      </c>
      <c r="GI6">
        <v>151</v>
      </c>
      <c r="GJ6">
        <v>45</v>
      </c>
      <c r="GK6">
        <v>40</v>
      </c>
      <c r="GL6">
        <v>0</v>
      </c>
      <c r="GM6">
        <v>0</v>
      </c>
      <c r="GN6">
        <v>1020</v>
      </c>
      <c r="GO6">
        <v>862</v>
      </c>
      <c r="GP6">
        <v>317</v>
      </c>
      <c r="GQ6">
        <v>264</v>
      </c>
      <c r="GR6">
        <v>0</v>
      </c>
      <c r="GS6">
        <v>0</v>
      </c>
      <c r="GT6">
        <v>153</v>
      </c>
      <c r="GU6">
        <v>123</v>
      </c>
      <c r="GV6">
        <v>29</v>
      </c>
      <c r="GW6">
        <v>21</v>
      </c>
      <c r="GX6">
        <v>0</v>
      </c>
      <c r="GY6">
        <v>0</v>
      </c>
      <c r="GZ6">
        <v>280</v>
      </c>
      <c r="HA6">
        <v>220</v>
      </c>
      <c r="HB6">
        <v>74</v>
      </c>
      <c r="HC6">
        <v>58</v>
      </c>
      <c r="HD6">
        <v>0</v>
      </c>
      <c r="HE6">
        <v>0</v>
      </c>
      <c r="HF6">
        <v>128</v>
      </c>
      <c r="HG6">
        <v>99</v>
      </c>
      <c r="HH6">
        <v>29</v>
      </c>
      <c r="HI6">
        <v>17</v>
      </c>
      <c r="HJ6">
        <v>0</v>
      </c>
      <c r="HK6">
        <v>0</v>
      </c>
      <c r="HL6">
        <v>53</v>
      </c>
      <c r="HM6">
        <v>43</v>
      </c>
      <c r="HN6">
        <v>14</v>
      </c>
      <c r="HO6">
        <v>14</v>
      </c>
      <c r="HP6">
        <v>0</v>
      </c>
      <c r="HQ6">
        <v>0</v>
      </c>
      <c r="HR6">
        <v>21</v>
      </c>
      <c r="HS6">
        <v>13</v>
      </c>
      <c r="HT6">
        <v>5</v>
      </c>
      <c r="HU6">
        <v>4</v>
      </c>
      <c r="HV6">
        <v>0</v>
      </c>
      <c r="HW6">
        <v>0</v>
      </c>
      <c r="HX6">
        <v>278</v>
      </c>
      <c r="HY6">
        <v>214</v>
      </c>
      <c r="HZ6">
        <v>50</v>
      </c>
      <c r="IA6">
        <v>26</v>
      </c>
      <c r="IB6">
        <v>0</v>
      </c>
      <c r="IC6">
        <v>0</v>
      </c>
      <c r="ID6">
        <v>3403</v>
      </c>
      <c r="IE6">
        <v>2726</v>
      </c>
      <c r="IF6">
        <v>946</v>
      </c>
      <c r="IG6">
        <v>791</v>
      </c>
      <c r="IH6">
        <v>0</v>
      </c>
      <c r="II6">
        <v>0</v>
      </c>
      <c r="IJ6">
        <v>1671</v>
      </c>
      <c r="IK6">
        <v>8834</v>
      </c>
      <c r="IL6">
        <v>10505</v>
      </c>
    </row>
    <row r="7" spans="1:246">
      <c r="A7" t="s">
        <v>309</v>
      </c>
      <c r="B7">
        <v>141</v>
      </c>
      <c r="C7">
        <v>14</v>
      </c>
      <c r="D7">
        <v>0</v>
      </c>
      <c r="E7">
        <v>145</v>
      </c>
      <c r="F7">
        <v>49</v>
      </c>
      <c r="G7">
        <v>26</v>
      </c>
      <c r="H7">
        <v>1</v>
      </c>
      <c r="I7">
        <v>33</v>
      </c>
      <c r="J7">
        <v>1</v>
      </c>
      <c r="K7">
        <v>1</v>
      </c>
      <c r="L7">
        <v>0</v>
      </c>
      <c r="M7">
        <v>0</v>
      </c>
      <c r="N7">
        <v>30</v>
      </c>
      <c r="O7">
        <v>16</v>
      </c>
      <c r="P7">
        <v>4</v>
      </c>
      <c r="Q7">
        <v>27</v>
      </c>
      <c r="R7">
        <v>106</v>
      </c>
      <c r="S7">
        <v>39</v>
      </c>
      <c r="T7">
        <v>3</v>
      </c>
      <c r="U7">
        <v>75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0</v>
      </c>
      <c r="AC7">
        <v>0</v>
      </c>
      <c r="AD7">
        <v>7</v>
      </c>
      <c r="AE7">
        <v>4</v>
      </c>
      <c r="AF7">
        <v>0</v>
      </c>
      <c r="AG7">
        <v>17</v>
      </c>
      <c r="AH7">
        <v>14</v>
      </c>
      <c r="AI7">
        <v>9</v>
      </c>
      <c r="AJ7">
        <v>1</v>
      </c>
      <c r="AK7">
        <v>11</v>
      </c>
      <c r="AL7">
        <v>0</v>
      </c>
      <c r="AM7">
        <v>0</v>
      </c>
      <c r="AN7">
        <v>0</v>
      </c>
      <c r="AO7">
        <v>0</v>
      </c>
      <c r="AP7">
        <v>21</v>
      </c>
      <c r="AQ7">
        <v>21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</v>
      </c>
      <c r="BU7">
        <v>0</v>
      </c>
      <c r="BV7">
        <v>0</v>
      </c>
      <c r="BW7">
        <v>0</v>
      </c>
      <c r="BX7">
        <v>0</v>
      </c>
      <c r="BY7">
        <v>0</v>
      </c>
      <c r="BZ7">
        <v>29</v>
      </c>
      <c r="CA7">
        <v>21</v>
      </c>
      <c r="CB7">
        <v>0</v>
      </c>
      <c r="CC7">
        <v>0</v>
      </c>
      <c r="CD7">
        <v>0</v>
      </c>
      <c r="CE7">
        <v>0</v>
      </c>
      <c r="CF7">
        <v>208</v>
      </c>
      <c r="CG7">
        <v>96</v>
      </c>
      <c r="CH7">
        <v>9</v>
      </c>
      <c r="CI7">
        <v>163</v>
      </c>
      <c r="CJ7">
        <v>172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18</v>
      </c>
      <c r="DU7">
        <v>6</v>
      </c>
      <c r="DV7">
        <v>24</v>
      </c>
      <c r="DW7">
        <v>15</v>
      </c>
      <c r="DX7">
        <v>2</v>
      </c>
      <c r="DY7">
        <v>17</v>
      </c>
      <c r="DZ7">
        <v>32</v>
      </c>
      <c r="EA7">
        <v>8</v>
      </c>
      <c r="EB7">
        <v>40</v>
      </c>
      <c r="EC7">
        <v>29</v>
      </c>
      <c r="ED7">
        <v>6</v>
      </c>
      <c r="EE7">
        <v>1</v>
      </c>
      <c r="EF7">
        <v>7</v>
      </c>
      <c r="EG7">
        <v>6</v>
      </c>
      <c r="EH7">
        <v>0</v>
      </c>
      <c r="EI7">
        <v>6</v>
      </c>
      <c r="EJ7">
        <v>0</v>
      </c>
      <c r="EK7">
        <v>0</v>
      </c>
      <c r="EL7">
        <v>0</v>
      </c>
      <c r="EM7">
        <v>1</v>
      </c>
      <c r="EN7">
        <v>0</v>
      </c>
      <c r="EO7">
        <v>1</v>
      </c>
      <c r="EP7">
        <v>1</v>
      </c>
      <c r="EQ7">
        <v>0</v>
      </c>
      <c r="ER7">
        <v>1</v>
      </c>
      <c r="ES7">
        <v>0</v>
      </c>
      <c r="ET7">
        <v>0</v>
      </c>
      <c r="EU7">
        <v>0</v>
      </c>
      <c r="EV7">
        <v>72</v>
      </c>
      <c r="EW7">
        <v>31</v>
      </c>
      <c r="EX7">
        <v>4</v>
      </c>
      <c r="EY7">
        <v>63</v>
      </c>
      <c r="EZ7">
        <v>67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14</v>
      </c>
      <c r="FL7">
        <v>10</v>
      </c>
      <c r="FM7">
        <v>0</v>
      </c>
      <c r="FN7">
        <v>11</v>
      </c>
      <c r="FO7">
        <v>11</v>
      </c>
      <c r="FP7">
        <v>3</v>
      </c>
      <c r="FQ7">
        <v>34</v>
      </c>
      <c r="FR7">
        <v>1</v>
      </c>
      <c r="FS7">
        <v>33</v>
      </c>
      <c r="FT7">
        <v>0</v>
      </c>
      <c r="FU7">
        <v>4</v>
      </c>
      <c r="FV7">
        <v>4</v>
      </c>
      <c r="FW7">
        <v>119</v>
      </c>
      <c r="FX7">
        <v>54</v>
      </c>
      <c r="FY7">
        <v>5</v>
      </c>
      <c r="FZ7">
        <v>85</v>
      </c>
      <c r="GA7">
        <v>90</v>
      </c>
      <c r="GB7">
        <v>7</v>
      </c>
      <c r="GC7">
        <v>6</v>
      </c>
      <c r="GD7">
        <v>0</v>
      </c>
      <c r="GE7">
        <v>0</v>
      </c>
      <c r="GF7">
        <v>0</v>
      </c>
      <c r="GG7">
        <v>0</v>
      </c>
      <c r="GH7">
        <v>3</v>
      </c>
      <c r="GI7">
        <v>2</v>
      </c>
      <c r="GJ7">
        <v>0</v>
      </c>
      <c r="GK7">
        <v>0</v>
      </c>
      <c r="GL7">
        <v>0</v>
      </c>
      <c r="GM7">
        <v>0</v>
      </c>
      <c r="GN7">
        <v>15</v>
      </c>
      <c r="GO7">
        <v>10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2</v>
      </c>
      <c r="HA7">
        <v>1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1</v>
      </c>
      <c r="HM7">
        <v>1</v>
      </c>
      <c r="HN7">
        <v>0</v>
      </c>
      <c r="HO7">
        <v>0</v>
      </c>
      <c r="HP7">
        <v>0</v>
      </c>
      <c r="HQ7">
        <v>0</v>
      </c>
      <c r="HR7">
        <v>1</v>
      </c>
      <c r="HS7">
        <v>1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29</v>
      </c>
      <c r="IE7">
        <v>21</v>
      </c>
      <c r="IF7">
        <v>0</v>
      </c>
      <c r="IG7">
        <v>0</v>
      </c>
      <c r="IH7">
        <v>0</v>
      </c>
      <c r="II7">
        <v>0</v>
      </c>
      <c r="IJ7">
        <v>202</v>
      </c>
      <c r="IK7">
        <v>678</v>
      </c>
      <c r="IL7">
        <v>880</v>
      </c>
    </row>
    <row r="8" spans="1:246">
      <c r="A8" t="s">
        <v>310</v>
      </c>
      <c r="B8">
        <v>11656</v>
      </c>
      <c r="C8">
        <v>4606</v>
      </c>
      <c r="D8">
        <v>3</v>
      </c>
      <c r="E8">
        <v>10505</v>
      </c>
      <c r="F8">
        <v>1553</v>
      </c>
      <c r="G8">
        <v>890</v>
      </c>
      <c r="H8">
        <v>117</v>
      </c>
      <c r="I8">
        <v>882</v>
      </c>
      <c r="J8">
        <v>283</v>
      </c>
      <c r="K8">
        <v>121</v>
      </c>
      <c r="L8">
        <v>25</v>
      </c>
      <c r="M8">
        <v>178</v>
      </c>
      <c r="N8">
        <v>2115</v>
      </c>
      <c r="O8">
        <v>708</v>
      </c>
      <c r="P8">
        <v>266</v>
      </c>
      <c r="Q8">
        <v>1637</v>
      </c>
      <c r="R8">
        <v>1372</v>
      </c>
      <c r="S8">
        <v>299</v>
      </c>
      <c r="T8">
        <v>188</v>
      </c>
      <c r="U8">
        <v>1241</v>
      </c>
      <c r="V8">
        <v>1226</v>
      </c>
      <c r="W8">
        <v>619</v>
      </c>
      <c r="X8">
        <v>157</v>
      </c>
      <c r="Y8">
        <v>852</v>
      </c>
      <c r="Z8">
        <v>771</v>
      </c>
      <c r="AA8">
        <v>491</v>
      </c>
      <c r="AB8">
        <v>16</v>
      </c>
      <c r="AC8">
        <v>425</v>
      </c>
      <c r="AD8">
        <v>330</v>
      </c>
      <c r="AE8">
        <v>199</v>
      </c>
      <c r="AF8">
        <v>50</v>
      </c>
      <c r="AG8">
        <v>413</v>
      </c>
      <c r="AH8">
        <v>2888</v>
      </c>
      <c r="AI8">
        <v>1079</v>
      </c>
      <c r="AJ8">
        <v>560</v>
      </c>
      <c r="AK8">
        <v>2040</v>
      </c>
      <c r="AL8">
        <v>1837</v>
      </c>
      <c r="AM8">
        <v>965</v>
      </c>
      <c r="AN8">
        <v>162</v>
      </c>
      <c r="AO8">
        <v>1474</v>
      </c>
      <c r="AP8">
        <v>1600</v>
      </c>
      <c r="AQ8">
        <v>721</v>
      </c>
      <c r="AR8">
        <v>1737</v>
      </c>
      <c r="AS8">
        <v>799</v>
      </c>
      <c r="AT8">
        <v>0</v>
      </c>
      <c r="AU8">
        <v>0</v>
      </c>
      <c r="AV8">
        <v>16</v>
      </c>
      <c r="AW8">
        <v>8</v>
      </c>
      <c r="AX8">
        <v>4</v>
      </c>
      <c r="AY8">
        <v>3</v>
      </c>
      <c r="AZ8">
        <v>0</v>
      </c>
      <c r="BA8">
        <v>0</v>
      </c>
      <c r="BB8">
        <v>21</v>
      </c>
      <c r="BC8">
        <v>11</v>
      </c>
      <c r="BD8">
        <v>29</v>
      </c>
      <c r="BE8">
        <v>16</v>
      </c>
      <c r="BF8">
        <v>0</v>
      </c>
      <c r="BG8">
        <v>0</v>
      </c>
      <c r="BH8">
        <v>2</v>
      </c>
      <c r="BI8">
        <v>2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95</v>
      </c>
      <c r="BU8">
        <v>41</v>
      </c>
      <c r="BV8">
        <v>106</v>
      </c>
      <c r="BW8">
        <v>62</v>
      </c>
      <c r="BX8">
        <v>0</v>
      </c>
      <c r="BY8">
        <v>0</v>
      </c>
      <c r="BZ8">
        <v>1734</v>
      </c>
      <c r="CA8">
        <v>783</v>
      </c>
      <c r="CB8">
        <v>1876</v>
      </c>
      <c r="CC8">
        <v>880</v>
      </c>
      <c r="CD8">
        <v>0</v>
      </c>
      <c r="CE8">
        <v>0</v>
      </c>
      <c r="CF8">
        <v>7981</v>
      </c>
      <c r="CG8">
        <v>3368</v>
      </c>
      <c r="CH8">
        <v>1031</v>
      </c>
      <c r="CI8">
        <v>5950</v>
      </c>
      <c r="CJ8">
        <v>6981</v>
      </c>
      <c r="CK8">
        <v>1804</v>
      </c>
      <c r="CL8">
        <v>768</v>
      </c>
      <c r="CM8">
        <v>216</v>
      </c>
      <c r="CN8">
        <v>1375</v>
      </c>
      <c r="CO8">
        <v>1591</v>
      </c>
      <c r="CP8">
        <v>323</v>
      </c>
      <c r="CQ8">
        <v>165</v>
      </c>
      <c r="CR8">
        <v>42</v>
      </c>
      <c r="CS8">
        <v>247</v>
      </c>
      <c r="CT8">
        <v>289</v>
      </c>
      <c r="CU8">
        <v>325</v>
      </c>
      <c r="CV8">
        <v>152</v>
      </c>
      <c r="CW8">
        <v>42</v>
      </c>
      <c r="CX8">
        <v>238</v>
      </c>
      <c r="CY8">
        <v>280</v>
      </c>
      <c r="CZ8">
        <v>15</v>
      </c>
      <c r="DA8">
        <v>4</v>
      </c>
      <c r="DB8">
        <v>1</v>
      </c>
      <c r="DC8">
        <v>9</v>
      </c>
      <c r="DD8">
        <v>10</v>
      </c>
      <c r="DE8">
        <v>101</v>
      </c>
      <c r="DF8">
        <v>51</v>
      </c>
      <c r="DG8">
        <v>15</v>
      </c>
      <c r="DH8">
        <v>77</v>
      </c>
      <c r="DI8">
        <v>92</v>
      </c>
      <c r="DJ8">
        <v>150</v>
      </c>
      <c r="DK8">
        <v>43</v>
      </c>
      <c r="DL8">
        <v>10</v>
      </c>
      <c r="DM8">
        <v>83</v>
      </c>
      <c r="DN8">
        <v>93</v>
      </c>
      <c r="DO8">
        <v>1676</v>
      </c>
      <c r="DP8">
        <v>820</v>
      </c>
      <c r="DQ8">
        <v>184</v>
      </c>
      <c r="DR8">
        <v>1163</v>
      </c>
      <c r="DS8">
        <v>1347</v>
      </c>
      <c r="DT8">
        <v>558</v>
      </c>
      <c r="DU8">
        <v>143</v>
      </c>
      <c r="DV8">
        <v>701</v>
      </c>
      <c r="DW8">
        <v>143</v>
      </c>
      <c r="DX8">
        <v>11</v>
      </c>
      <c r="DY8">
        <v>154</v>
      </c>
      <c r="DZ8">
        <v>3050</v>
      </c>
      <c r="EA8">
        <v>325</v>
      </c>
      <c r="EB8">
        <v>3375</v>
      </c>
      <c r="EC8">
        <v>10</v>
      </c>
      <c r="ED8">
        <v>25</v>
      </c>
      <c r="EE8">
        <v>34</v>
      </c>
      <c r="EF8">
        <v>59</v>
      </c>
      <c r="EG8">
        <v>281</v>
      </c>
      <c r="EH8">
        <v>55</v>
      </c>
      <c r="EI8">
        <v>336</v>
      </c>
      <c r="EJ8">
        <v>256</v>
      </c>
      <c r="EK8">
        <v>9</v>
      </c>
      <c r="EL8">
        <v>265</v>
      </c>
      <c r="EM8">
        <v>26</v>
      </c>
      <c r="EN8">
        <v>3</v>
      </c>
      <c r="EO8">
        <v>29</v>
      </c>
      <c r="EP8">
        <v>1</v>
      </c>
      <c r="EQ8">
        <v>1</v>
      </c>
      <c r="ER8">
        <v>2</v>
      </c>
      <c r="ES8">
        <v>414</v>
      </c>
      <c r="ET8">
        <v>36</v>
      </c>
      <c r="EU8">
        <v>450</v>
      </c>
      <c r="EV8">
        <v>192</v>
      </c>
      <c r="EW8">
        <v>31</v>
      </c>
      <c r="EX8">
        <v>23</v>
      </c>
      <c r="EY8">
        <v>96</v>
      </c>
      <c r="EZ8">
        <v>119</v>
      </c>
      <c r="FA8">
        <v>149</v>
      </c>
      <c r="FB8">
        <v>46</v>
      </c>
      <c r="FC8">
        <v>10</v>
      </c>
      <c r="FD8">
        <v>126</v>
      </c>
      <c r="FE8">
        <v>136</v>
      </c>
      <c r="FF8">
        <v>37</v>
      </c>
      <c r="FG8">
        <v>6</v>
      </c>
      <c r="FH8">
        <v>3</v>
      </c>
      <c r="FI8">
        <v>18</v>
      </c>
      <c r="FJ8">
        <v>21</v>
      </c>
      <c r="FK8">
        <v>132</v>
      </c>
      <c r="FL8">
        <v>43</v>
      </c>
      <c r="FM8">
        <v>14</v>
      </c>
      <c r="FN8">
        <v>75</v>
      </c>
      <c r="FO8">
        <v>89</v>
      </c>
      <c r="FP8">
        <v>2247</v>
      </c>
      <c r="FQ8">
        <v>11</v>
      </c>
      <c r="FR8">
        <v>958</v>
      </c>
      <c r="FS8">
        <v>11</v>
      </c>
      <c r="FT8">
        <v>231</v>
      </c>
      <c r="FU8">
        <v>1391</v>
      </c>
      <c r="FV8">
        <v>1622</v>
      </c>
      <c r="FW8">
        <v>9618</v>
      </c>
      <c r="FX8">
        <v>4287</v>
      </c>
      <c r="FY8">
        <v>1260</v>
      </c>
      <c r="FZ8">
        <v>7436</v>
      </c>
      <c r="GA8">
        <v>8696</v>
      </c>
      <c r="GB8">
        <v>194</v>
      </c>
      <c r="GC8">
        <v>134</v>
      </c>
      <c r="GD8">
        <v>173</v>
      </c>
      <c r="GE8">
        <v>99</v>
      </c>
      <c r="GF8">
        <v>0</v>
      </c>
      <c r="GG8">
        <v>0</v>
      </c>
      <c r="GH8">
        <v>59</v>
      </c>
      <c r="GI8">
        <v>31</v>
      </c>
      <c r="GJ8">
        <v>66</v>
      </c>
      <c r="GK8">
        <v>44</v>
      </c>
      <c r="GL8">
        <v>0</v>
      </c>
      <c r="GM8">
        <v>0</v>
      </c>
      <c r="GN8">
        <v>776</v>
      </c>
      <c r="GO8">
        <v>399</v>
      </c>
      <c r="GP8">
        <v>1079</v>
      </c>
      <c r="GQ8">
        <v>557</v>
      </c>
      <c r="GR8">
        <v>0</v>
      </c>
      <c r="GS8">
        <v>0</v>
      </c>
      <c r="GT8">
        <v>13</v>
      </c>
      <c r="GU8">
        <v>5</v>
      </c>
      <c r="GV8">
        <v>19</v>
      </c>
      <c r="GW8">
        <v>6</v>
      </c>
      <c r="GX8">
        <v>0</v>
      </c>
      <c r="GY8">
        <v>0</v>
      </c>
      <c r="GZ8">
        <v>296</v>
      </c>
      <c r="HA8">
        <v>75</v>
      </c>
      <c r="HB8">
        <v>309</v>
      </c>
      <c r="HC8">
        <v>88</v>
      </c>
      <c r="HD8">
        <v>0</v>
      </c>
      <c r="HE8">
        <v>0</v>
      </c>
      <c r="HF8">
        <v>170</v>
      </c>
      <c r="HG8">
        <v>59</v>
      </c>
      <c r="HH8">
        <v>99</v>
      </c>
      <c r="HI8">
        <v>34</v>
      </c>
      <c r="HJ8">
        <v>0</v>
      </c>
      <c r="HK8">
        <v>0</v>
      </c>
      <c r="HL8">
        <v>19</v>
      </c>
      <c r="HM8">
        <v>8</v>
      </c>
      <c r="HN8">
        <v>18</v>
      </c>
      <c r="HO8">
        <v>9</v>
      </c>
      <c r="HP8">
        <v>0</v>
      </c>
      <c r="HQ8">
        <v>0</v>
      </c>
      <c r="HR8">
        <v>4</v>
      </c>
      <c r="HS8">
        <v>4</v>
      </c>
      <c r="HT8">
        <v>1</v>
      </c>
      <c r="HU8">
        <v>1</v>
      </c>
      <c r="HV8">
        <v>0</v>
      </c>
      <c r="HW8">
        <v>0</v>
      </c>
      <c r="HX8">
        <v>203</v>
      </c>
      <c r="HY8">
        <v>68</v>
      </c>
      <c r="HZ8">
        <v>112</v>
      </c>
      <c r="IA8">
        <v>42</v>
      </c>
      <c r="IB8">
        <v>0</v>
      </c>
      <c r="IC8">
        <v>0</v>
      </c>
      <c r="ID8">
        <v>1734</v>
      </c>
      <c r="IE8">
        <v>783</v>
      </c>
      <c r="IF8">
        <v>1876</v>
      </c>
      <c r="IG8">
        <v>880</v>
      </c>
      <c r="IH8">
        <v>0</v>
      </c>
      <c r="II8">
        <v>0</v>
      </c>
      <c r="IJ8">
        <v>7191</v>
      </c>
      <c r="IK8">
        <v>4811</v>
      </c>
      <c r="IL8">
        <v>12002</v>
      </c>
    </row>
    <row r="9" spans="1:246">
      <c r="A9" t="s">
        <v>311</v>
      </c>
      <c r="B9">
        <v>159</v>
      </c>
      <c r="C9">
        <v>53</v>
      </c>
      <c r="D9">
        <v>0</v>
      </c>
      <c r="E9">
        <v>148</v>
      </c>
      <c r="F9">
        <v>52</v>
      </c>
      <c r="G9">
        <v>26</v>
      </c>
      <c r="H9">
        <v>33</v>
      </c>
      <c r="I9">
        <v>27</v>
      </c>
      <c r="J9">
        <v>2</v>
      </c>
      <c r="K9">
        <v>2</v>
      </c>
      <c r="L9">
        <v>0</v>
      </c>
      <c r="M9">
        <v>0</v>
      </c>
      <c r="N9">
        <v>30</v>
      </c>
      <c r="O9">
        <v>18</v>
      </c>
      <c r="P9">
        <v>18</v>
      </c>
      <c r="Q9">
        <v>16</v>
      </c>
      <c r="R9">
        <v>26</v>
      </c>
      <c r="S9">
        <v>13</v>
      </c>
      <c r="T9">
        <v>26</v>
      </c>
      <c r="U9">
        <v>2</v>
      </c>
      <c r="V9">
        <v>2</v>
      </c>
      <c r="W9">
        <v>0</v>
      </c>
      <c r="X9">
        <v>1</v>
      </c>
      <c r="Y9">
        <v>2</v>
      </c>
      <c r="Z9">
        <v>7</v>
      </c>
      <c r="AA9">
        <v>7</v>
      </c>
      <c r="AB9">
        <v>2</v>
      </c>
      <c r="AC9">
        <v>1</v>
      </c>
      <c r="AD9">
        <v>6</v>
      </c>
      <c r="AE9">
        <v>2</v>
      </c>
      <c r="AF9">
        <v>3</v>
      </c>
      <c r="AG9">
        <v>10</v>
      </c>
      <c r="AH9">
        <v>15</v>
      </c>
      <c r="AI9">
        <v>8</v>
      </c>
      <c r="AJ9">
        <v>18</v>
      </c>
      <c r="AK9">
        <v>12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80</v>
      </c>
      <c r="CG9">
        <v>40</v>
      </c>
      <c r="CH9">
        <v>55</v>
      </c>
      <c r="CI9">
        <v>56</v>
      </c>
      <c r="CJ9">
        <v>111</v>
      </c>
      <c r="CK9">
        <v>45</v>
      </c>
      <c r="CL9">
        <v>26</v>
      </c>
      <c r="CM9">
        <v>40</v>
      </c>
      <c r="CN9">
        <v>9</v>
      </c>
      <c r="CO9">
        <v>49</v>
      </c>
      <c r="CP9">
        <v>4</v>
      </c>
      <c r="CQ9">
        <v>4</v>
      </c>
      <c r="CR9">
        <v>0</v>
      </c>
      <c r="CS9">
        <v>1</v>
      </c>
      <c r="CT9">
        <v>1</v>
      </c>
      <c r="CU9">
        <v>0</v>
      </c>
      <c r="CV9">
        <v>0</v>
      </c>
      <c r="CW9">
        <v>0</v>
      </c>
      <c r="CX9">
        <v>0</v>
      </c>
      <c r="CY9">
        <v>0</v>
      </c>
      <c r="CZ9">
        <v>2</v>
      </c>
      <c r="DA9">
        <v>2</v>
      </c>
      <c r="DB9">
        <v>0</v>
      </c>
      <c r="DC9">
        <v>0</v>
      </c>
      <c r="DD9">
        <v>0</v>
      </c>
      <c r="DE9">
        <v>2</v>
      </c>
      <c r="DF9">
        <v>1</v>
      </c>
      <c r="DG9">
        <v>2</v>
      </c>
      <c r="DH9">
        <v>1</v>
      </c>
      <c r="DI9">
        <v>3</v>
      </c>
      <c r="DJ9">
        <v>4</v>
      </c>
      <c r="DK9">
        <v>2</v>
      </c>
      <c r="DL9">
        <v>2</v>
      </c>
      <c r="DM9">
        <v>2</v>
      </c>
      <c r="DN9">
        <v>4</v>
      </c>
      <c r="DO9">
        <v>3</v>
      </c>
      <c r="DP9">
        <v>1</v>
      </c>
      <c r="DQ9">
        <v>2</v>
      </c>
      <c r="DR9">
        <v>1</v>
      </c>
      <c r="DS9">
        <v>3</v>
      </c>
      <c r="DT9">
        <v>24</v>
      </c>
      <c r="DU9">
        <v>5</v>
      </c>
      <c r="DV9">
        <v>29</v>
      </c>
      <c r="DW9">
        <v>3</v>
      </c>
      <c r="DX9">
        <v>0</v>
      </c>
      <c r="DY9">
        <v>3</v>
      </c>
      <c r="DZ9">
        <v>35</v>
      </c>
      <c r="EA9">
        <v>5</v>
      </c>
      <c r="EB9">
        <v>40</v>
      </c>
      <c r="EC9">
        <v>29</v>
      </c>
      <c r="ED9">
        <v>1</v>
      </c>
      <c r="EE9">
        <v>0</v>
      </c>
      <c r="EF9">
        <v>1</v>
      </c>
      <c r="EG9">
        <v>2</v>
      </c>
      <c r="EH9">
        <v>0</v>
      </c>
      <c r="EI9">
        <v>2</v>
      </c>
      <c r="EJ9">
        <v>1</v>
      </c>
      <c r="EK9">
        <v>0</v>
      </c>
      <c r="EL9">
        <v>1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13</v>
      </c>
      <c r="EW9">
        <v>12</v>
      </c>
      <c r="EX9">
        <v>2</v>
      </c>
      <c r="EY9">
        <v>1</v>
      </c>
      <c r="EZ9">
        <v>3</v>
      </c>
      <c r="FA9">
        <v>7</v>
      </c>
      <c r="FB9">
        <v>5</v>
      </c>
      <c r="FC9">
        <v>5</v>
      </c>
      <c r="FD9">
        <v>6</v>
      </c>
      <c r="FE9">
        <v>11</v>
      </c>
      <c r="FF9">
        <v>63</v>
      </c>
      <c r="FG9">
        <v>29</v>
      </c>
      <c r="FH9">
        <v>49</v>
      </c>
      <c r="FI9">
        <v>37</v>
      </c>
      <c r="FJ9">
        <v>86</v>
      </c>
      <c r="FK9">
        <v>12</v>
      </c>
      <c r="FL9">
        <v>6</v>
      </c>
      <c r="FM9">
        <v>11</v>
      </c>
      <c r="FN9">
        <v>4</v>
      </c>
      <c r="FO9">
        <v>15</v>
      </c>
      <c r="FP9">
        <v>26</v>
      </c>
      <c r="FQ9">
        <v>29</v>
      </c>
      <c r="FR9">
        <v>11</v>
      </c>
      <c r="FS9">
        <v>28</v>
      </c>
      <c r="FT9">
        <v>20</v>
      </c>
      <c r="FU9">
        <v>13</v>
      </c>
      <c r="FV9">
        <v>33</v>
      </c>
      <c r="FW9">
        <v>19</v>
      </c>
      <c r="FX9">
        <v>13</v>
      </c>
      <c r="FY9">
        <v>14</v>
      </c>
      <c r="FZ9">
        <v>9</v>
      </c>
      <c r="GA9">
        <v>23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2237</v>
      </c>
      <c r="IK9">
        <v>5422</v>
      </c>
      <c r="IL9">
        <v>7659</v>
      </c>
    </row>
    <row r="10" spans="1:246">
      <c r="A10" t="s">
        <v>312</v>
      </c>
      <c r="B10">
        <v>100</v>
      </c>
      <c r="C10">
        <v>64</v>
      </c>
      <c r="D10">
        <v>0</v>
      </c>
      <c r="E10">
        <v>119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1051</v>
      </c>
      <c r="IK10">
        <v>2172</v>
      </c>
      <c r="IL10">
        <v>3223</v>
      </c>
    </row>
    <row r="11" spans="1:246">
      <c r="A11" t="s">
        <v>313</v>
      </c>
      <c r="B11">
        <v>0</v>
      </c>
      <c r="C11">
        <v>0</v>
      </c>
      <c r="D11">
        <v>0</v>
      </c>
      <c r="E11">
        <v>0</v>
      </c>
      <c r="F11">
        <v>1592</v>
      </c>
      <c r="G11">
        <v>559</v>
      </c>
      <c r="H11">
        <v>36</v>
      </c>
      <c r="I11">
        <v>1164</v>
      </c>
      <c r="J11">
        <v>106</v>
      </c>
      <c r="K11">
        <v>26</v>
      </c>
      <c r="L11">
        <v>4</v>
      </c>
      <c r="M11">
        <v>80</v>
      </c>
      <c r="N11">
        <v>674</v>
      </c>
      <c r="O11">
        <v>141</v>
      </c>
      <c r="P11">
        <v>8</v>
      </c>
      <c r="Q11">
        <v>698</v>
      </c>
      <c r="R11">
        <v>714</v>
      </c>
      <c r="S11">
        <v>189</v>
      </c>
      <c r="T11">
        <v>6</v>
      </c>
      <c r="U11">
        <v>683</v>
      </c>
      <c r="V11">
        <v>192</v>
      </c>
      <c r="W11">
        <v>53</v>
      </c>
      <c r="X11">
        <v>3</v>
      </c>
      <c r="Y11">
        <v>167</v>
      </c>
      <c r="Z11">
        <v>96</v>
      </c>
      <c r="AA11">
        <v>21</v>
      </c>
      <c r="AB11">
        <v>14</v>
      </c>
      <c r="AC11">
        <v>85</v>
      </c>
      <c r="AD11">
        <v>241</v>
      </c>
      <c r="AE11">
        <v>72</v>
      </c>
      <c r="AF11">
        <v>13</v>
      </c>
      <c r="AG11">
        <v>205</v>
      </c>
      <c r="AH11">
        <v>408</v>
      </c>
      <c r="AI11">
        <v>37</v>
      </c>
      <c r="AJ11">
        <v>14</v>
      </c>
      <c r="AK11">
        <v>427</v>
      </c>
      <c r="AL11">
        <v>697</v>
      </c>
      <c r="AM11">
        <v>141</v>
      </c>
      <c r="AN11">
        <v>81</v>
      </c>
      <c r="AO11">
        <v>585</v>
      </c>
      <c r="AP11">
        <v>317</v>
      </c>
      <c r="AQ11">
        <v>166</v>
      </c>
      <c r="AR11">
        <v>0</v>
      </c>
      <c r="AS11">
        <v>0</v>
      </c>
      <c r="AT11">
        <v>0</v>
      </c>
      <c r="AU11">
        <v>0</v>
      </c>
      <c r="AV11">
        <v>6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25</v>
      </c>
      <c r="BC11">
        <v>7</v>
      </c>
      <c r="BD11">
        <v>0</v>
      </c>
      <c r="BE11">
        <v>0</v>
      </c>
      <c r="BF11">
        <v>0</v>
      </c>
      <c r="BG11">
        <v>0</v>
      </c>
      <c r="BH11">
        <v>32</v>
      </c>
      <c r="BI11">
        <v>3</v>
      </c>
      <c r="BJ11">
        <v>0</v>
      </c>
      <c r="BK11">
        <v>0</v>
      </c>
      <c r="BL11">
        <v>0</v>
      </c>
      <c r="BM11">
        <v>0</v>
      </c>
      <c r="BN11">
        <v>8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69</v>
      </c>
      <c r="BU11">
        <v>24</v>
      </c>
      <c r="BV11">
        <v>0</v>
      </c>
      <c r="BW11">
        <v>0</v>
      </c>
      <c r="BX11">
        <v>0</v>
      </c>
      <c r="BY11">
        <v>0</v>
      </c>
      <c r="BZ11">
        <v>457</v>
      </c>
      <c r="CA11">
        <v>201</v>
      </c>
      <c r="CB11">
        <v>0</v>
      </c>
      <c r="CC11">
        <v>0</v>
      </c>
      <c r="CD11">
        <v>0</v>
      </c>
      <c r="CE11">
        <v>0</v>
      </c>
      <c r="CF11">
        <v>2495</v>
      </c>
      <c r="CG11">
        <v>706</v>
      </c>
      <c r="CH11">
        <v>45</v>
      </c>
      <c r="CI11">
        <v>2044</v>
      </c>
      <c r="CJ11">
        <v>2089</v>
      </c>
      <c r="CK11">
        <v>469</v>
      </c>
      <c r="CL11">
        <v>116</v>
      </c>
      <c r="CM11">
        <v>29</v>
      </c>
      <c r="CN11">
        <v>513</v>
      </c>
      <c r="CO11">
        <v>542</v>
      </c>
      <c r="CP11">
        <v>230</v>
      </c>
      <c r="CQ11">
        <v>66</v>
      </c>
      <c r="CR11">
        <v>11</v>
      </c>
      <c r="CS11">
        <v>171</v>
      </c>
      <c r="CT11">
        <v>182</v>
      </c>
      <c r="CU11">
        <v>64</v>
      </c>
      <c r="CV11">
        <v>7</v>
      </c>
      <c r="CW11">
        <v>8</v>
      </c>
      <c r="CX11">
        <v>73</v>
      </c>
      <c r="CY11">
        <v>81</v>
      </c>
      <c r="CZ11">
        <v>56</v>
      </c>
      <c r="DA11">
        <v>9</v>
      </c>
      <c r="DB11">
        <v>5</v>
      </c>
      <c r="DC11">
        <v>63</v>
      </c>
      <c r="DD11">
        <v>68</v>
      </c>
      <c r="DE11">
        <v>22</v>
      </c>
      <c r="DF11">
        <v>10</v>
      </c>
      <c r="DG11">
        <v>2</v>
      </c>
      <c r="DH11">
        <v>13</v>
      </c>
      <c r="DI11">
        <v>15</v>
      </c>
      <c r="DJ11">
        <v>234</v>
      </c>
      <c r="DK11">
        <v>42</v>
      </c>
      <c r="DL11">
        <v>4</v>
      </c>
      <c r="DM11">
        <v>210</v>
      </c>
      <c r="DN11">
        <v>214</v>
      </c>
      <c r="DO11">
        <v>1150</v>
      </c>
      <c r="DP11">
        <v>283</v>
      </c>
      <c r="DQ11">
        <v>75</v>
      </c>
      <c r="DR11">
        <v>1007</v>
      </c>
      <c r="DS11">
        <v>1082</v>
      </c>
      <c r="DT11">
        <v>446</v>
      </c>
      <c r="DU11">
        <v>58</v>
      </c>
      <c r="DV11">
        <v>504</v>
      </c>
      <c r="DW11">
        <v>45</v>
      </c>
      <c r="DX11">
        <v>0</v>
      </c>
      <c r="DY11">
        <v>45</v>
      </c>
      <c r="DZ11">
        <v>442</v>
      </c>
      <c r="EA11">
        <v>29</v>
      </c>
      <c r="EB11">
        <v>471</v>
      </c>
      <c r="EC11">
        <v>19</v>
      </c>
      <c r="ED11">
        <v>35</v>
      </c>
      <c r="EE11">
        <v>1</v>
      </c>
      <c r="EF11">
        <v>36</v>
      </c>
      <c r="EG11">
        <v>64</v>
      </c>
      <c r="EH11">
        <v>2</v>
      </c>
      <c r="EI11">
        <v>66</v>
      </c>
      <c r="EJ11">
        <v>6</v>
      </c>
      <c r="EK11">
        <v>0</v>
      </c>
      <c r="EL11">
        <v>6</v>
      </c>
      <c r="EM11">
        <v>0</v>
      </c>
      <c r="EN11">
        <v>0</v>
      </c>
      <c r="EO11">
        <v>0</v>
      </c>
      <c r="EP11">
        <v>11</v>
      </c>
      <c r="EQ11">
        <v>2</v>
      </c>
      <c r="ER11">
        <v>13</v>
      </c>
      <c r="ES11">
        <v>90</v>
      </c>
      <c r="ET11">
        <v>8</v>
      </c>
      <c r="EU11">
        <v>98</v>
      </c>
      <c r="EV11">
        <v>497</v>
      </c>
      <c r="EW11">
        <v>105</v>
      </c>
      <c r="EX11">
        <v>12</v>
      </c>
      <c r="EY11">
        <v>430</v>
      </c>
      <c r="EZ11">
        <v>442</v>
      </c>
      <c r="FA11">
        <v>121</v>
      </c>
      <c r="FB11">
        <v>30</v>
      </c>
      <c r="FC11">
        <v>14</v>
      </c>
      <c r="FD11">
        <v>92</v>
      </c>
      <c r="FE11">
        <v>106</v>
      </c>
      <c r="FF11">
        <v>219</v>
      </c>
      <c r="FG11">
        <v>53</v>
      </c>
      <c r="FH11">
        <v>17</v>
      </c>
      <c r="FI11">
        <v>170</v>
      </c>
      <c r="FJ11">
        <v>187</v>
      </c>
      <c r="FK11">
        <v>188</v>
      </c>
      <c r="FL11">
        <v>68</v>
      </c>
      <c r="FM11">
        <v>7</v>
      </c>
      <c r="FN11">
        <v>127</v>
      </c>
      <c r="FO11">
        <v>134</v>
      </c>
      <c r="FP11">
        <v>631</v>
      </c>
      <c r="FQ11">
        <v>17</v>
      </c>
      <c r="FR11">
        <v>193</v>
      </c>
      <c r="FS11">
        <v>18</v>
      </c>
      <c r="FT11">
        <v>41</v>
      </c>
      <c r="FU11">
        <v>474</v>
      </c>
      <c r="FV11">
        <v>515</v>
      </c>
      <c r="FW11">
        <v>3064</v>
      </c>
      <c r="FX11">
        <v>790</v>
      </c>
      <c r="FY11">
        <v>88</v>
      </c>
      <c r="FZ11">
        <v>2801</v>
      </c>
      <c r="GA11">
        <v>2889</v>
      </c>
      <c r="GB11">
        <v>189</v>
      </c>
      <c r="GC11">
        <v>101</v>
      </c>
      <c r="GD11">
        <v>0</v>
      </c>
      <c r="GE11">
        <v>0</v>
      </c>
      <c r="GF11">
        <v>0</v>
      </c>
      <c r="GG11">
        <v>0</v>
      </c>
      <c r="GH11">
        <v>2</v>
      </c>
      <c r="GI11">
        <v>1</v>
      </c>
      <c r="GJ11">
        <v>0</v>
      </c>
      <c r="GK11">
        <v>0</v>
      </c>
      <c r="GL11">
        <v>0</v>
      </c>
      <c r="GM11">
        <v>0</v>
      </c>
      <c r="GN11">
        <v>126</v>
      </c>
      <c r="GO11">
        <v>49</v>
      </c>
      <c r="GP11">
        <v>0</v>
      </c>
      <c r="GQ11">
        <v>0</v>
      </c>
      <c r="GR11">
        <v>0</v>
      </c>
      <c r="GS11">
        <v>0</v>
      </c>
      <c r="GT11">
        <v>2</v>
      </c>
      <c r="GU11">
        <v>1</v>
      </c>
      <c r="GV11">
        <v>0</v>
      </c>
      <c r="GW11">
        <v>0</v>
      </c>
      <c r="GX11">
        <v>0</v>
      </c>
      <c r="GY11">
        <v>0</v>
      </c>
      <c r="GZ11">
        <v>98</v>
      </c>
      <c r="HA11">
        <v>40</v>
      </c>
      <c r="HB11">
        <v>0</v>
      </c>
      <c r="HC11">
        <v>0</v>
      </c>
      <c r="HD11">
        <v>0</v>
      </c>
      <c r="HE11">
        <v>0</v>
      </c>
      <c r="HF11">
        <v>15</v>
      </c>
      <c r="HG11">
        <v>3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2</v>
      </c>
      <c r="HS11">
        <v>1</v>
      </c>
      <c r="HT11">
        <v>0</v>
      </c>
      <c r="HU11">
        <v>0</v>
      </c>
      <c r="HV11">
        <v>0</v>
      </c>
      <c r="HW11">
        <v>0</v>
      </c>
      <c r="HX11">
        <v>23</v>
      </c>
      <c r="HY11">
        <v>5</v>
      </c>
      <c r="HZ11">
        <v>0</v>
      </c>
      <c r="IA11">
        <v>0</v>
      </c>
      <c r="IB11">
        <v>0</v>
      </c>
      <c r="IC11">
        <v>0</v>
      </c>
      <c r="ID11">
        <v>457</v>
      </c>
      <c r="IE11">
        <v>201</v>
      </c>
      <c r="IF11">
        <v>0</v>
      </c>
      <c r="IG11">
        <v>0</v>
      </c>
      <c r="IH11">
        <v>0</v>
      </c>
      <c r="II11">
        <v>0</v>
      </c>
      <c r="IJ11">
        <v>3377</v>
      </c>
      <c r="IK11">
        <v>2517</v>
      </c>
      <c r="IL11">
        <v>5894</v>
      </c>
    </row>
    <row r="12" spans="1:246">
      <c r="A12" t="s">
        <v>314</v>
      </c>
      <c r="B12">
        <v>2375</v>
      </c>
      <c r="C12">
        <v>223</v>
      </c>
      <c r="D12">
        <v>0.1</v>
      </c>
      <c r="E12">
        <v>880</v>
      </c>
      <c r="F12">
        <v>34</v>
      </c>
      <c r="G12">
        <v>3</v>
      </c>
      <c r="H12">
        <v>5</v>
      </c>
      <c r="I12">
        <v>9</v>
      </c>
      <c r="J12">
        <v>13</v>
      </c>
      <c r="K12">
        <v>4</v>
      </c>
      <c r="L12">
        <v>0</v>
      </c>
      <c r="M12">
        <v>0</v>
      </c>
      <c r="N12">
        <v>698</v>
      </c>
      <c r="O12">
        <v>47</v>
      </c>
      <c r="P12">
        <v>55</v>
      </c>
      <c r="Q12">
        <v>177</v>
      </c>
      <c r="R12">
        <v>725</v>
      </c>
      <c r="S12">
        <v>56</v>
      </c>
      <c r="T12">
        <v>57</v>
      </c>
      <c r="U12">
        <v>236</v>
      </c>
      <c r="V12">
        <v>266</v>
      </c>
      <c r="W12">
        <v>27</v>
      </c>
      <c r="X12">
        <v>7</v>
      </c>
      <c r="Y12">
        <v>27</v>
      </c>
      <c r="Z12">
        <v>348</v>
      </c>
      <c r="AA12">
        <v>22</v>
      </c>
      <c r="AB12">
        <v>15</v>
      </c>
      <c r="AC12">
        <v>30</v>
      </c>
      <c r="AD12">
        <v>32</v>
      </c>
      <c r="AE12">
        <v>2</v>
      </c>
      <c r="AF12">
        <v>1</v>
      </c>
      <c r="AG12">
        <v>5</v>
      </c>
      <c r="AH12">
        <v>554</v>
      </c>
      <c r="AI12">
        <v>56</v>
      </c>
      <c r="AJ12">
        <v>73</v>
      </c>
      <c r="AK12">
        <v>116</v>
      </c>
      <c r="AL12">
        <v>179</v>
      </c>
      <c r="AM12">
        <v>9</v>
      </c>
      <c r="AN12">
        <v>5</v>
      </c>
      <c r="AO12">
        <v>25</v>
      </c>
      <c r="AP12">
        <v>0</v>
      </c>
      <c r="AQ12">
        <v>0</v>
      </c>
      <c r="AR12">
        <v>875</v>
      </c>
      <c r="AS12">
        <v>70</v>
      </c>
      <c r="AT12">
        <v>0</v>
      </c>
      <c r="AU12">
        <v>0</v>
      </c>
      <c r="AV12">
        <v>0</v>
      </c>
      <c r="AW12">
        <v>0</v>
      </c>
      <c r="AX12">
        <v>5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6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17</v>
      </c>
      <c r="BK12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213</v>
      </c>
      <c r="BW12">
        <v>12</v>
      </c>
      <c r="BX12">
        <v>0</v>
      </c>
      <c r="BY12">
        <v>0</v>
      </c>
      <c r="BZ12">
        <v>0</v>
      </c>
      <c r="CA12">
        <v>0</v>
      </c>
      <c r="CB12">
        <v>1116</v>
      </c>
      <c r="CC12">
        <v>83</v>
      </c>
      <c r="CD12">
        <v>0</v>
      </c>
      <c r="CE12">
        <v>0</v>
      </c>
      <c r="CF12">
        <v>2442</v>
      </c>
      <c r="CG12">
        <v>183</v>
      </c>
      <c r="CH12">
        <v>171</v>
      </c>
      <c r="CI12">
        <v>499</v>
      </c>
      <c r="CJ12">
        <v>670</v>
      </c>
      <c r="CK12">
        <v>379</v>
      </c>
      <c r="CL12">
        <v>40</v>
      </c>
      <c r="CM12">
        <v>44</v>
      </c>
      <c r="CN12">
        <v>124</v>
      </c>
      <c r="CO12">
        <v>168</v>
      </c>
      <c r="CP12">
        <v>15</v>
      </c>
      <c r="CQ12">
        <v>1</v>
      </c>
      <c r="CR12">
        <v>1</v>
      </c>
      <c r="CS12">
        <v>1</v>
      </c>
      <c r="CT12">
        <v>2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12</v>
      </c>
      <c r="DF12">
        <v>1</v>
      </c>
      <c r="DG12">
        <v>2</v>
      </c>
      <c r="DH12">
        <v>1</v>
      </c>
      <c r="DI12">
        <v>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</v>
      </c>
      <c r="DP12">
        <v>1</v>
      </c>
      <c r="DQ12">
        <v>0</v>
      </c>
      <c r="DR12">
        <v>0</v>
      </c>
      <c r="DS12">
        <v>0</v>
      </c>
      <c r="DT12">
        <v>29</v>
      </c>
      <c r="DU12">
        <v>7</v>
      </c>
      <c r="DV12">
        <v>36</v>
      </c>
      <c r="DW12">
        <v>6</v>
      </c>
      <c r="DX12">
        <v>0</v>
      </c>
      <c r="DY12">
        <v>6</v>
      </c>
      <c r="DZ12">
        <v>134</v>
      </c>
      <c r="EA12">
        <v>18</v>
      </c>
      <c r="EB12">
        <v>152</v>
      </c>
      <c r="EC12">
        <v>23</v>
      </c>
      <c r="ED12">
        <v>0</v>
      </c>
      <c r="EE12">
        <v>0</v>
      </c>
      <c r="EF12">
        <v>0</v>
      </c>
      <c r="EG12">
        <v>26</v>
      </c>
      <c r="EH12">
        <v>2</v>
      </c>
      <c r="EI12">
        <v>28</v>
      </c>
      <c r="EJ12">
        <v>2</v>
      </c>
      <c r="EK12">
        <v>0</v>
      </c>
      <c r="EL12">
        <v>2</v>
      </c>
      <c r="EM12">
        <v>1</v>
      </c>
      <c r="EN12">
        <v>0</v>
      </c>
      <c r="EO12">
        <v>1</v>
      </c>
      <c r="EP12">
        <v>0</v>
      </c>
      <c r="EQ12">
        <v>0</v>
      </c>
      <c r="ER12">
        <v>0</v>
      </c>
      <c r="ES12">
        <v>1</v>
      </c>
      <c r="ET12">
        <v>0</v>
      </c>
      <c r="EU12">
        <v>1</v>
      </c>
      <c r="EV12">
        <v>20</v>
      </c>
      <c r="EW12">
        <v>3</v>
      </c>
      <c r="EX12">
        <v>0</v>
      </c>
      <c r="EY12">
        <v>3</v>
      </c>
      <c r="EZ12">
        <v>3</v>
      </c>
      <c r="FA12">
        <v>27</v>
      </c>
      <c r="FB12">
        <v>0</v>
      </c>
      <c r="FC12">
        <v>2</v>
      </c>
      <c r="FD12">
        <v>3</v>
      </c>
      <c r="FE12">
        <v>5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1</v>
      </c>
      <c r="FL12">
        <v>0</v>
      </c>
      <c r="FM12">
        <v>0</v>
      </c>
      <c r="FN12">
        <v>0</v>
      </c>
      <c r="FO12">
        <v>0</v>
      </c>
      <c r="FP12">
        <v>265</v>
      </c>
      <c r="FQ12">
        <v>22</v>
      </c>
      <c r="FR12">
        <v>14</v>
      </c>
      <c r="FS12">
        <v>27</v>
      </c>
      <c r="FT12">
        <v>10</v>
      </c>
      <c r="FU12">
        <v>65</v>
      </c>
      <c r="FV12">
        <v>75</v>
      </c>
      <c r="FW12">
        <v>2536</v>
      </c>
      <c r="FX12">
        <v>209</v>
      </c>
      <c r="FY12">
        <v>206</v>
      </c>
      <c r="FZ12">
        <v>554</v>
      </c>
      <c r="GA12">
        <v>760</v>
      </c>
      <c r="GB12">
        <v>0</v>
      </c>
      <c r="GC12">
        <v>0</v>
      </c>
      <c r="GD12">
        <v>27</v>
      </c>
      <c r="GE12">
        <v>17</v>
      </c>
      <c r="GF12">
        <v>0</v>
      </c>
      <c r="GG12">
        <v>0</v>
      </c>
      <c r="GH12">
        <v>0</v>
      </c>
      <c r="GI12">
        <v>0</v>
      </c>
      <c r="GJ12">
        <v>6</v>
      </c>
      <c r="GK12">
        <v>2</v>
      </c>
      <c r="GL12">
        <v>0</v>
      </c>
      <c r="GM12">
        <v>0</v>
      </c>
      <c r="GN12">
        <v>0</v>
      </c>
      <c r="GO12">
        <v>0</v>
      </c>
      <c r="GP12">
        <v>413</v>
      </c>
      <c r="GQ12">
        <v>56</v>
      </c>
      <c r="GR12">
        <v>0</v>
      </c>
      <c r="GS12">
        <v>0</v>
      </c>
      <c r="GT12">
        <v>0</v>
      </c>
      <c r="GU12">
        <v>0</v>
      </c>
      <c r="GV12">
        <v>6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484</v>
      </c>
      <c r="HC12">
        <v>7</v>
      </c>
      <c r="HD12">
        <v>0</v>
      </c>
      <c r="HE12">
        <v>0</v>
      </c>
      <c r="HF12">
        <v>0</v>
      </c>
      <c r="HG12">
        <v>0</v>
      </c>
      <c r="HH12">
        <v>157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23</v>
      </c>
      <c r="HO12">
        <v>1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1116</v>
      </c>
      <c r="IG12">
        <v>83</v>
      </c>
      <c r="IH12">
        <v>0</v>
      </c>
      <c r="II12">
        <v>0</v>
      </c>
      <c r="IJ12">
        <v>2527</v>
      </c>
      <c r="IK12">
        <v>768</v>
      </c>
      <c r="IL12">
        <v>3295</v>
      </c>
    </row>
    <row r="13" spans="1:246">
      <c r="A13" t="s">
        <v>315</v>
      </c>
      <c r="B13">
        <v>13398</v>
      </c>
      <c r="C13">
        <v>6170</v>
      </c>
      <c r="D13">
        <v>4.0999999999999996</v>
      </c>
      <c r="E13">
        <v>12002</v>
      </c>
      <c r="F13">
        <v>1720</v>
      </c>
      <c r="G13">
        <v>1204</v>
      </c>
      <c r="H13">
        <v>531</v>
      </c>
      <c r="I13">
        <v>314</v>
      </c>
      <c r="J13">
        <v>451</v>
      </c>
      <c r="K13">
        <v>193</v>
      </c>
      <c r="L13">
        <v>264</v>
      </c>
      <c r="M13">
        <v>261</v>
      </c>
      <c r="N13">
        <v>4561</v>
      </c>
      <c r="O13">
        <v>1873</v>
      </c>
      <c r="P13">
        <v>2331</v>
      </c>
      <c r="Q13">
        <v>1815</v>
      </c>
      <c r="R13">
        <v>3348</v>
      </c>
      <c r="S13">
        <v>1424</v>
      </c>
      <c r="T13">
        <v>1878</v>
      </c>
      <c r="U13">
        <v>1332</v>
      </c>
      <c r="V13">
        <v>1532</v>
      </c>
      <c r="W13">
        <v>752</v>
      </c>
      <c r="X13">
        <v>885</v>
      </c>
      <c r="Y13">
        <v>540</v>
      </c>
      <c r="Z13">
        <v>454</v>
      </c>
      <c r="AA13">
        <v>274</v>
      </c>
      <c r="AB13">
        <v>255</v>
      </c>
      <c r="AC13">
        <v>209</v>
      </c>
      <c r="AD13">
        <v>1052</v>
      </c>
      <c r="AE13">
        <v>584</v>
      </c>
      <c r="AF13">
        <v>537</v>
      </c>
      <c r="AG13">
        <v>526</v>
      </c>
      <c r="AH13">
        <v>1787</v>
      </c>
      <c r="AI13">
        <v>979</v>
      </c>
      <c r="AJ13">
        <v>1041</v>
      </c>
      <c r="AK13">
        <v>765</v>
      </c>
      <c r="AL13">
        <v>281</v>
      </c>
      <c r="AM13">
        <v>169</v>
      </c>
      <c r="AN13">
        <v>127</v>
      </c>
      <c r="AO13">
        <v>79</v>
      </c>
      <c r="AP13">
        <v>2605</v>
      </c>
      <c r="AQ13">
        <v>1678</v>
      </c>
      <c r="AR13">
        <v>573</v>
      </c>
      <c r="AS13">
        <v>286</v>
      </c>
      <c r="AT13">
        <v>16</v>
      </c>
      <c r="AU13">
        <v>7</v>
      </c>
      <c r="AV13">
        <v>6</v>
      </c>
      <c r="AW13">
        <v>3</v>
      </c>
      <c r="AX13">
        <v>2</v>
      </c>
      <c r="AY13">
        <v>1</v>
      </c>
      <c r="AZ13">
        <v>2</v>
      </c>
      <c r="BA13">
        <v>1</v>
      </c>
      <c r="BB13">
        <v>73</v>
      </c>
      <c r="BC13">
        <v>53</v>
      </c>
      <c r="BD13">
        <v>34</v>
      </c>
      <c r="BE13">
        <v>9</v>
      </c>
      <c r="BF13">
        <v>2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27</v>
      </c>
      <c r="BO13">
        <v>8</v>
      </c>
      <c r="BP13">
        <v>31</v>
      </c>
      <c r="BQ13">
        <v>4</v>
      </c>
      <c r="BR13">
        <v>0</v>
      </c>
      <c r="BS13">
        <v>0</v>
      </c>
      <c r="BT13">
        <v>22</v>
      </c>
      <c r="BU13">
        <v>20</v>
      </c>
      <c r="BV13">
        <v>13</v>
      </c>
      <c r="BW13">
        <v>6</v>
      </c>
      <c r="BX13">
        <v>0</v>
      </c>
      <c r="BY13">
        <v>0</v>
      </c>
      <c r="BZ13">
        <v>2733</v>
      </c>
      <c r="CA13">
        <v>1762</v>
      </c>
      <c r="CB13">
        <v>653</v>
      </c>
      <c r="CC13">
        <v>306</v>
      </c>
      <c r="CD13">
        <v>20</v>
      </c>
      <c r="CE13">
        <v>9</v>
      </c>
      <c r="CF13">
        <v>12360</v>
      </c>
      <c r="CG13">
        <v>6073</v>
      </c>
      <c r="CH13">
        <v>6318</v>
      </c>
      <c r="CI13">
        <v>4522</v>
      </c>
      <c r="CJ13">
        <v>10840</v>
      </c>
      <c r="CK13">
        <v>1512</v>
      </c>
      <c r="CL13">
        <v>727</v>
      </c>
      <c r="CM13">
        <v>781</v>
      </c>
      <c r="CN13">
        <v>914</v>
      </c>
      <c r="CO13">
        <v>1695</v>
      </c>
      <c r="CP13">
        <v>472</v>
      </c>
      <c r="CQ13">
        <v>261</v>
      </c>
      <c r="CR13">
        <v>255</v>
      </c>
      <c r="CS13">
        <v>165</v>
      </c>
      <c r="CT13">
        <v>420</v>
      </c>
      <c r="CU13">
        <v>77</v>
      </c>
      <c r="CV13">
        <v>49</v>
      </c>
      <c r="CW13">
        <v>45</v>
      </c>
      <c r="CX13">
        <v>22</v>
      </c>
      <c r="CY13">
        <v>67</v>
      </c>
      <c r="CZ13">
        <v>8</v>
      </c>
      <c r="DA13">
        <v>5</v>
      </c>
      <c r="DB13">
        <v>4</v>
      </c>
      <c r="DC13">
        <v>4</v>
      </c>
      <c r="DD13">
        <v>8</v>
      </c>
      <c r="DE13">
        <v>119</v>
      </c>
      <c r="DF13">
        <v>71</v>
      </c>
      <c r="DG13">
        <v>76</v>
      </c>
      <c r="DH13">
        <v>51</v>
      </c>
      <c r="DI13">
        <v>127</v>
      </c>
      <c r="DJ13">
        <v>409</v>
      </c>
      <c r="DK13">
        <v>154</v>
      </c>
      <c r="DL13">
        <v>190</v>
      </c>
      <c r="DM13">
        <v>131</v>
      </c>
      <c r="DN13">
        <v>321</v>
      </c>
      <c r="DO13">
        <v>229</v>
      </c>
      <c r="DP13">
        <v>112</v>
      </c>
      <c r="DQ13">
        <v>180</v>
      </c>
      <c r="DR13">
        <v>32</v>
      </c>
      <c r="DS13">
        <v>212</v>
      </c>
      <c r="DT13">
        <v>1213</v>
      </c>
      <c r="DU13">
        <v>260</v>
      </c>
      <c r="DV13">
        <v>1473</v>
      </c>
      <c r="DW13">
        <v>110</v>
      </c>
      <c r="DX13">
        <v>2</v>
      </c>
      <c r="DY13">
        <v>112</v>
      </c>
      <c r="DZ13">
        <v>3179</v>
      </c>
      <c r="EA13">
        <v>356</v>
      </c>
      <c r="EB13">
        <v>3535</v>
      </c>
      <c r="EC13">
        <v>9</v>
      </c>
      <c r="ED13">
        <v>283</v>
      </c>
      <c r="EE13">
        <v>106</v>
      </c>
      <c r="EF13">
        <v>389</v>
      </c>
      <c r="EG13">
        <v>812</v>
      </c>
      <c r="EH13">
        <v>155</v>
      </c>
      <c r="EI13">
        <v>967</v>
      </c>
      <c r="EJ13">
        <v>507</v>
      </c>
      <c r="EK13">
        <v>36</v>
      </c>
      <c r="EL13">
        <v>543</v>
      </c>
      <c r="EM13">
        <v>73</v>
      </c>
      <c r="EN13">
        <v>22</v>
      </c>
      <c r="EO13">
        <v>95</v>
      </c>
      <c r="EP13">
        <v>66</v>
      </c>
      <c r="EQ13">
        <v>12</v>
      </c>
      <c r="ER13">
        <v>78</v>
      </c>
      <c r="ES13">
        <v>230</v>
      </c>
      <c r="ET13">
        <v>30</v>
      </c>
      <c r="EU13">
        <v>260</v>
      </c>
      <c r="EV13">
        <v>191</v>
      </c>
      <c r="EW13">
        <v>50</v>
      </c>
      <c r="EX13">
        <v>97</v>
      </c>
      <c r="EY13">
        <v>66</v>
      </c>
      <c r="EZ13">
        <v>163</v>
      </c>
      <c r="FA13">
        <v>212</v>
      </c>
      <c r="FB13">
        <v>87</v>
      </c>
      <c r="FC13">
        <v>89</v>
      </c>
      <c r="FD13">
        <v>90</v>
      </c>
      <c r="FE13">
        <v>179</v>
      </c>
      <c r="FF13">
        <v>89</v>
      </c>
      <c r="FG13">
        <v>34</v>
      </c>
      <c r="FH13">
        <v>46</v>
      </c>
      <c r="FI13">
        <v>26</v>
      </c>
      <c r="FJ13">
        <v>72</v>
      </c>
      <c r="FK13">
        <v>25</v>
      </c>
      <c r="FL13">
        <v>8</v>
      </c>
      <c r="FM13">
        <v>11</v>
      </c>
      <c r="FN13">
        <v>12</v>
      </c>
      <c r="FO13">
        <v>23</v>
      </c>
      <c r="FP13">
        <v>3229</v>
      </c>
      <c r="FQ13">
        <v>7</v>
      </c>
      <c r="FR13">
        <v>1497</v>
      </c>
      <c r="FS13">
        <v>6</v>
      </c>
      <c r="FT13">
        <v>1772</v>
      </c>
      <c r="FU13">
        <v>1238</v>
      </c>
      <c r="FV13">
        <v>3010</v>
      </c>
      <c r="FW13">
        <v>11440</v>
      </c>
      <c r="FX13">
        <v>5776</v>
      </c>
      <c r="FY13">
        <v>5834</v>
      </c>
      <c r="FZ13">
        <v>4409</v>
      </c>
      <c r="GA13">
        <v>10243</v>
      </c>
      <c r="GB13">
        <v>424</v>
      </c>
      <c r="GC13">
        <v>368</v>
      </c>
      <c r="GD13">
        <v>102</v>
      </c>
      <c r="GE13">
        <v>50</v>
      </c>
      <c r="GF13">
        <v>2</v>
      </c>
      <c r="GG13">
        <v>2</v>
      </c>
      <c r="GH13">
        <v>12</v>
      </c>
      <c r="GI13">
        <v>10</v>
      </c>
      <c r="GJ13">
        <v>9</v>
      </c>
      <c r="GK13">
        <v>5</v>
      </c>
      <c r="GL13">
        <v>1</v>
      </c>
      <c r="GM13">
        <v>1</v>
      </c>
      <c r="GN13">
        <v>1121</v>
      </c>
      <c r="GO13">
        <v>739</v>
      </c>
      <c r="GP13">
        <v>291</v>
      </c>
      <c r="GQ13">
        <v>132</v>
      </c>
      <c r="GR13">
        <v>13</v>
      </c>
      <c r="GS13">
        <v>3</v>
      </c>
      <c r="GT13">
        <v>105</v>
      </c>
      <c r="GU13">
        <v>69</v>
      </c>
      <c r="GV13">
        <v>66</v>
      </c>
      <c r="GW13">
        <v>23</v>
      </c>
      <c r="GX13">
        <v>0</v>
      </c>
      <c r="GY13">
        <v>0</v>
      </c>
      <c r="GZ13">
        <v>563</v>
      </c>
      <c r="HA13">
        <v>297</v>
      </c>
      <c r="HB13">
        <v>112</v>
      </c>
      <c r="HC13">
        <v>57</v>
      </c>
      <c r="HD13">
        <v>0</v>
      </c>
      <c r="HE13">
        <v>0</v>
      </c>
      <c r="HF13">
        <v>404</v>
      </c>
      <c r="HG13">
        <v>217</v>
      </c>
      <c r="HH13">
        <v>57</v>
      </c>
      <c r="HI13">
        <v>32</v>
      </c>
      <c r="HJ13">
        <v>4</v>
      </c>
      <c r="HK13">
        <v>3</v>
      </c>
      <c r="HL13">
        <v>49</v>
      </c>
      <c r="HM13">
        <v>27</v>
      </c>
      <c r="HN13">
        <v>13</v>
      </c>
      <c r="HO13">
        <v>4</v>
      </c>
      <c r="HP13">
        <v>0</v>
      </c>
      <c r="HQ13">
        <v>0</v>
      </c>
      <c r="HR13">
        <v>11</v>
      </c>
      <c r="HS13">
        <v>11</v>
      </c>
      <c r="HT13">
        <v>1</v>
      </c>
      <c r="HU13">
        <v>1</v>
      </c>
      <c r="HV13">
        <v>0</v>
      </c>
      <c r="HW13">
        <v>0</v>
      </c>
      <c r="HX13">
        <v>44</v>
      </c>
      <c r="HY13">
        <v>24</v>
      </c>
      <c r="HZ13">
        <v>2</v>
      </c>
      <c r="IA13">
        <v>2</v>
      </c>
      <c r="IB13">
        <v>0</v>
      </c>
      <c r="IC13">
        <v>0</v>
      </c>
      <c r="ID13">
        <v>2733</v>
      </c>
      <c r="IE13">
        <v>1762</v>
      </c>
      <c r="IF13">
        <v>653</v>
      </c>
      <c r="IG13">
        <v>306</v>
      </c>
      <c r="IH13">
        <v>20</v>
      </c>
      <c r="II13">
        <v>9</v>
      </c>
      <c r="IJ13">
        <v>17942</v>
      </c>
      <c r="IK13">
        <v>21550</v>
      </c>
      <c r="IL13">
        <v>39492</v>
      </c>
    </row>
    <row r="14" spans="1:246">
      <c r="A14" t="s">
        <v>316</v>
      </c>
      <c r="B14">
        <v>9431</v>
      </c>
      <c r="C14">
        <v>4507</v>
      </c>
      <c r="D14">
        <v>3</v>
      </c>
      <c r="E14">
        <v>7659</v>
      </c>
      <c r="F14">
        <v>2644</v>
      </c>
      <c r="G14">
        <v>1447</v>
      </c>
      <c r="H14">
        <v>365</v>
      </c>
      <c r="I14">
        <v>1512</v>
      </c>
      <c r="J14">
        <v>245</v>
      </c>
      <c r="K14">
        <v>92</v>
      </c>
      <c r="L14">
        <v>31</v>
      </c>
      <c r="M14">
        <v>167</v>
      </c>
      <c r="N14">
        <v>920</v>
      </c>
      <c r="O14">
        <v>357</v>
      </c>
      <c r="P14">
        <v>144</v>
      </c>
      <c r="Q14">
        <v>647</v>
      </c>
      <c r="R14">
        <v>817</v>
      </c>
      <c r="S14">
        <v>375</v>
      </c>
      <c r="T14">
        <v>129</v>
      </c>
      <c r="U14">
        <v>522</v>
      </c>
      <c r="V14">
        <v>201</v>
      </c>
      <c r="W14">
        <v>98</v>
      </c>
      <c r="X14">
        <v>31</v>
      </c>
      <c r="Y14">
        <v>167</v>
      </c>
      <c r="Z14">
        <v>109</v>
      </c>
      <c r="AA14">
        <v>42</v>
      </c>
      <c r="AB14">
        <v>13</v>
      </c>
      <c r="AC14">
        <v>81</v>
      </c>
      <c r="AD14">
        <v>408</v>
      </c>
      <c r="AE14">
        <v>228</v>
      </c>
      <c r="AF14">
        <v>37</v>
      </c>
      <c r="AG14">
        <v>251</v>
      </c>
      <c r="AH14">
        <v>1040</v>
      </c>
      <c r="AI14">
        <v>415</v>
      </c>
      <c r="AJ14">
        <v>132</v>
      </c>
      <c r="AK14">
        <v>754</v>
      </c>
      <c r="AL14">
        <v>3549</v>
      </c>
      <c r="AM14">
        <v>1652</v>
      </c>
      <c r="AN14">
        <v>1080</v>
      </c>
      <c r="AO14">
        <v>2058</v>
      </c>
      <c r="AP14">
        <v>2069</v>
      </c>
      <c r="AQ14">
        <v>1004</v>
      </c>
      <c r="AR14">
        <v>20</v>
      </c>
      <c r="AS14">
        <v>10</v>
      </c>
      <c r="AT14">
        <v>15</v>
      </c>
      <c r="AU14">
        <v>12</v>
      </c>
      <c r="AV14">
        <v>16</v>
      </c>
      <c r="AW14">
        <v>4</v>
      </c>
      <c r="AX14">
        <v>6</v>
      </c>
      <c r="AY14">
        <v>6</v>
      </c>
      <c r="AZ14">
        <v>10</v>
      </c>
      <c r="BA14">
        <v>7</v>
      </c>
      <c r="BB14">
        <v>132</v>
      </c>
      <c r="BC14">
        <v>80</v>
      </c>
      <c r="BD14">
        <v>27</v>
      </c>
      <c r="BE14">
        <v>8</v>
      </c>
      <c r="BF14">
        <v>7</v>
      </c>
      <c r="BG14">
        <v>10</v>
      </c>
      <c r="BH14">
        <v>11</v>
      </c>
      <c r="BI14">
        <v>11</v>
      </c>
      <c r="BJ14">
        <v>5</v>
      </c>
      <c r="BK14">
        <v>9</v>
      </c>
      <c r="BL14">
        <v>12</v>
      </c>
      <c r="BM14">
        <v>8</v>
      </c>
      <c r="BN14">
        <v>17</v>
      </c>
      <c r="BO14">
        <v>18</v>
      </c>
      <c r="BP14">
        <v>17</v>
      </c>
      <c r="BQ14">
        <v>12</v>
      </c>
      <c r="BR14">
        <v>8</v>
      </c>
      <c r="BS14">
        <v>9</v>
      </c>
      <c r="BT14">
        <v>778</v>
      </c>
      <c r="BU14">
        <v>524</v>
      </c>
      <c r="BV14">
        <v>5</v>
      </c>
      <c r="BW14">
        <v>10</v>
      </c>
      <c r="BX14">
        <v>19</v>
      </c>
      <c r="BY14">
        <v>24</v>
      </c>
      <c r="BZ14">
        <v>3023</v>
      </c>
      <c r="CA14">
        <v>1641</v>
      </c>
      <c r="CB14">
        <v>80</v>
      </c>
      <c r="CC14">
        <v>55</v>
      </c>
      <c r="CD14">
        <v>71</v>
      </c>
      <c r="CE14">
        <v>70</v>
      </c>
      <c r="CF14">
        <v>4732</v>
      </c>
      <c r="CG14">
        <v>2299</v>
      </c>
      <c r="CH14">
        <v>650</v>
      </c>
      <c r="CI14">
        <v>3091</v>
      </c>
      <c r="CJ14">
        <v>3741</v>
      </c>
      <c r="CK14">
        <v>648</v>
      </c>
      <c r="CL14">
        <v>245</v>
      </c>
      <c r="CM14">
        <v>116</v>
      </c>
      <c r="CN14">
        <v>413</v>
      </c>
      <c r="CO14">
        <v>529</v>
      </c>
      <c r="CP14">
        <v>474</v>
      </c>
      <c r="CQ14">
        <v>214</v>
      </c>
      <c r="CR14">
        <v>105</v>
      </c>
      <c r="CS14">
        <v>273</v>
      </c>
      <c r="CT14">
        <v>378</v>
      </c>
      <c r="CU14">
        <v>140</v>
      </c>
      <c r="CV14">
        <v>56</v>
      </c>
      <c r="CW14">
        <v>34</v>
      </c>
      <c r="CX14">
        <v>96</v>
      </c>
      <c r="CY14">
        <v>130</v>
      </c>
      <c r="CZ14">
        <v>102</v>
      </c>
      <c r="DA14">
        <v>38</v>
      </c>
      <c r="DB14">
        <v>12</v>
      </c>
      <c r="DC14">
        <v>72</v>
      </c>
      <c r="DD14">
        <v>84</v>
      </c>
      <c r="DE14">
        <v>178</v>
      </c>
      <c r="DF14">
        <v>85</v>
      </c>
      <c r="DG14">
        <v>28</v>
      </c>
      <c r="DH14">
        <v>74</v>
      </c>
      <c r="DI14">
        <v>102</v>
      </c>
      <c r="DJ14">
        <v>183</v>
      </c>
      <c r="DK14">
        <v>89</v>
      </c>
      <c r="DL14">
        <v>28</v>
      </c>
      <c r="DM14">
        <v>112</v>
      </c>
      <c r="DN14">
        <v>140</v>
      </c>
      <c r="DO14">
        <v>3476</v>
      </c>
      <c r="DP14">
        <v>1680</v>
      </c>
      <c r="DQ14">
        <v>989</v>
      </c>
      <c r="DR14">
        <v>2028</v>
      </c>
      <c r="DS14">
        <v>3017</v>
      </c>
      <c r="DT14">
        <v>1083</v>
      </c>
      <c r="DU14">
        <v>150</v>
      </c>
      <c r="DV14">
        <v>1233</v>
      </c>
      <c r="DW14">
        <v>114</v>
      </c>
      <c r="DX14">
        <v>8</v>
      </c>
      <c r="DY14">
        <v>122</v>
      </c>
      <c r="DZ14">
        <v>1644</v>
      </c>
      <c r="EA14">
        <v>182</v>
      </c>
      <c r="EB14">
        <v>1826</v>
      </c>
      <c r="EC14">
        <v>15</v>
      </c>
      <c r="ED14">
        <v>199</v>
      </c>
      <c r="EE14">
        <v>20</v>
      </c>
      <c r="EF14">
        <v>219</v>
      </c>
      <c r="EG14">
        <v>500</v>
      </c>
      <c r="EH14">
        <v>63</v>
      </c>
      <c r="EI14">
        <v>563</v>
      </c>
      <c r="EJ14">
        <v>249</v>
      </c>
      <c r="EK14">
        <v>7</v>
      </c>
      <c r="EL14">
        <v>256</v>
      </c>
      <c r="EM14">
        <v>58</v>
      </c>
      <c r="EN14">
        <v>10</v>
      </c>
      <c r="EO14">
        <v>68</v>
      </c>
      <c r="EP14">
        <v>20</v>
      </c>
      <c r="EQ14">
        <v>11</v>
      </c>
      <c r="ER14">
        <v>31</v>
      </c>
      <c r="ES14">
        <v>348</v>
      </c>
      <c r="ET14">
        <v>40</v>
      </c>
      <c r="EU14">
        <v>388</v>
      </c>
      <c r="EV14">
        <v>143</v>
      </c>
      <c r="EW14">
        <v>63</v>
      </c>
      <c r="EX14">
        <v>24</v>
      </c>
      <c r="EY14">
        <v>71</v>
      </c>
      <c r="EZ14">
        <v>95</v>
      </c>
      <c r="FA14">
        <v>22</v>
      </c>
      <c r="FB14">
        <v>3</v>
      </c>
      <c r="FC14">
        <v>8</v>
      </c>
      <c r="FD14">
        <v>16</v>
      </c>
      <c r="FE14">
        <v>24</v>
      </c>
      <c r="FF14">
        <v>47</v>
      </c>
      <c r="FG14">
        <v>5</v>
      </c>
      <c r="FH14">
        <v>9</v>
      </c>
      <c r="FI14">
        <v>50</v>
      </c>
      <c r="FJ14">
        <v>59</v>
      </c>
      <c r="FK14">
        <v>129</v>
      </c>
      <c r="FL14">
        <v>53</v>
      </c>
      <c r="FM14">
        <v>12</v>
      </c>
      <c r="FN14">
        <v>80</v>
      </c>
      <c r="FO14">
        <v>92</v>
      </c>
      <c r="FP14">
        <v>1372</v>
      </c>
      <c r="FQ14">
        <v>15</v>
      </c>
      <c r="FR14">
        <v>618</v>
      </c>
      <c r="FS14">
        <v>15</v>
      </c>
      <c r="FT14">
        <v>444</v>
      </c>
      <c r="FU14">
        <v>734</v>
      </c>
      <c r="FV14">
        <v>1178</v>
      </c>
      <c r="FW14">
        <v>8220</v>
      </c>
      <c r="FX14">
        <v>3964</v>
      </c>
      <c r="FY14">
        <v>1465</v>
      </c>
      <c r="FZ14">
        <v>5208</v>
      </c>
      <c r="GA14">
        <v>6673</v>
      </c>
      <c r="GB14">
        <v>659</v>
      </c>
      <c r="GC14">
        <v>374</v>
      </c>
      <c r="GD14">
        <v>10</v>
      </c>
      <c r="GE14">
        <v>8</v>
      </c>
      <c r="GF14">
        <v>9</v>
      </c>
      <c r="GG14">
        <v>7</v>
      </c>
      <c r="GH14">
        <v>43</v>
      </c>
      <c r="GI14">
        <v>25</v>
      </c>
      <c r="GJ14">
        <v>7</v>
      </c>
      <c r="GK14">
        <v>4</v>
      </c>
      <c r="GL14">
        <v>4</v>
      </c>
      <c r="GM14">
        <v>8</v>
      </c>
      <c r="GN14">
        <v>1008</v>
      </c>
      <c r="GO14">
        <v>686</v>
      </c>
      <c r="GP14">
        <v>8</v>
      </c>
      <c r="GQ14">
        <v>6</v>
      </c>
      <c r="GR14">
        <v>5</v>
      </c>
      <c r="GS14">
        <v>9</v>
      </c>
      <c r="GT14">
        <v>54</v>
      </c>
      <c r="GU14">
        <v>40</v>
      </c>
      <c r="GV14">
        <v>6</v>
      </c>
      <c r="GW14">
        <v>9</v>
      </c>
      <c r="GX14">
        <v>3</v>
      </c>
      <c r="GY14">
        <v>5</v>
      </c>
      <c r="GZ14">
        <v>431</v>
      </c>
      <c r="HA14">
        <v>249</v>
      </c>
      <c r="HB14">
        <v>10</v>
      </c>
      <c r="HC14">
        <v>5</v>
      </c>
      <c r="HD14">
        <v>7</v>
      </c>
      <c r="HE14">
        <v>6</v>
      </c>
      <c r="HF14">
        <v>137</v>
      </c>
      <c r="HG14">
        <v>110</v>
      </c>
      <c r="HH14">
        <v>9</v>
      </c>
      <c r="HI14">
        <v>4</v>
      </c>
      <c r="HJ14">
        <v>10</v>
      </c>
      <c r="HK14">
        <v>4</v>
      </c>
      <c r="HL14">
        <v>28</v>
      </c>
      <c r="HM14">
        <v>20</v>
      </c>
      <c r="HN14">
        <v>10</v>
      </c>
      <c r="HO14">
        <v>5</v>
      </c>
      <c r="HP14">
        <v>9</v>
      </c>
      <c r="HQ14">
        <v>7</v>
      </c>
      <c r="HR14">
        <v>10</v>
      </c>
      <c r="HS14">
        <v>7</v>
      </c>
      <c r="HT14">
        <v>8</v>
      </c>
      <c r="HU14">
        <v>6</v>
      </c>
      <c r="HV14">
        <v>10</v>
      </c>
      <c r="HW14">
        <v>8</v>
      </c>
      <c r="HX14">
        <v>653</v>
      </c>
      <c r="HY14">
        <v>130</v>
      </c>
      <c r="HZ14">
        <v>12</v>
      </c>
      <c r="IA14">
        <v>8</v>
      </c>
      <c r="IB14">
        <v>14</v>
      </c>
      <c r="IC14">
        <v>16</v>
      </c>
      <c r="ID14">
        <v>3023</v>
      </c>
      <c r="IE14">
        <v>1641</v>
      </c>
      <c r="IF14">
        <v>80</v>
      </c>
      <c r="IG14">
        <v>55</v>
      </c>
      <c r="IH14">
        <v>71</v>
      </c>
      <c r="II14">
        <v>70</v>
      </c>
      <c r="IJ14">
        <v>22224</v>
      </c>
      <c r="IK14">
        <v>8286</v>
      </c>
      <c r="IL14">
        <v>30510</v>
      </c>
    </row>
    <row r="15" spans="1:246">
      <c r="A15" t="s">
        <v>317</v>
      </c>
      <c r="B15">
        <v>2239</v>
      </c>
      <c r="C15">
        <v>893</v>
      </c>
      <c r="D15">
        <v>0.6</v>
      </c>
      <c r="E15">
        <v>3223</v>
      </c>
      <c r="F15">
        <v>182</v>
      </c>
      <c r="G15">
        <v>66</v>
      </c>
      <c r="H15">
        <v>91</v>
      </c>
      <c r="I15">
        <v>61</v>
      </c>
      <c r="J15">
        <v>56</v>
      </c>
      <c r="K15">
        <v>15</v>
      </c>
      <c r="L15">
        <v>21</v>
      </c>
      <c r="M15">
        <v>42</v>
      </c>
      <c r="N15">
        <v>144</v>
      </c>
      <c r="O15">
        <v>41</v>
      </c>
      <c r="P15">
        <v>50</v>
      </c>
      <c r="Q15">
        <v>137</v>
      </c>
      <c r="R15">
        <v>270</v>
      </c>
      <c r="S15">
        <v>64</v>
      </c>
      <c r="T15">
        <v>154</v>
      </c>
      <c r="U15">
        <v>217</v>
      </c>
      <c r="V15">
        <v>537</v>
      </c>
      <c r="W15">
        <v>487</v>
      </c>
      <c r="X15">
        <v>247</v>
      </c>
      <c r="Y15">
        <v>686</v>
      </c>
      <c r="Z15">
        <v>131</v>
      </c>
      <c r="AA15">
        <v>57</v>
      </c>
      <c r="AB15">
        <v>77</v>
      </c>
      <c r="AC15">
        <v>161</v>
      </c>
      <c r="AD15">
        <v>97</v>
      </c>
      <c r="AE15">
        <v>52</v>
      </c>
      <c r="AF15">
        <v>39</v>
      </c>
      <c r="AG15">
        <v>84</v>
      </c>
      <c r="AH15">
        <v>549</v>
      </c>
      <c r="AI15">
        <v>136</v>
      </c>
      <c r="AJ15">
        <v>354</v>
      </c>
      <c r="AK15">
        <v>588</v>
      </c>
      <c r="AL15">
        <v>438</v>
      </c>
      <c r="AM15">
        <v>134</v>
      </c>
      <c r="AN15">
        <v>204</v>
      </c>
      <c r="AO15">
        <v>241</v>
      </c>
      <c r="AP15">
        <v>13</v>
      </c>
      <c r="AQ15">
        <v>6</v>
      </c>
      <c r="AR15">
        <v>448</v>
      </c>
      <c r="AS15">
        <v>170</v>
      </c>
      <c r="AT15">
        <v>22</v>
      </c>
      <c r="AU15">
        <v>4</v>
      </c>
      <c r="AV15">
        <v>2</v>
      </c>
      <c r="AW15">
        <v>1</v>
      </c>
      <c r="AX15">
        <v>23</v>
      </c>
      <c r="AY15">
        <v>4</v>
      </c>
      <c r="AZ15">
        <v>3</v>
      </c>
      <c r="BA15">
        <v>2</v>
      </c>
      <c r="BB15">
        <v>6</v>
      </c>
      <c r="BC15">
        <v>2</v>
      </c>
      <c r="BD15">
        <v>117</v>
      </c>
      <c r="BE15">
        <v>30</v>
      </c>
      <c r="BF15">
        <v>7</v>
      </c>
      <c r="BG15">
        <v>2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7</v>
      </c>
      <c r="BQ15">
        <v>7</v>
      </c>
      <c r="BR15">
        <v>0</v>
      </c>
      <c r="BS15">
        <v>0</v>
      </c>
      <c r="BT15">
        <v>22</v>
      </c>
      <c r="BU15">
        <v>12</v>
      </c>
      <c r="BV15">
        <v>488</v>
      </c>
      <c r="BW15">
        <v>178</v>
      </c>
      <c r="BX15">
        <v>21</v>
      </c>
      <c r="BY15">
        <v>7</v>
      </c>
      <c r="BZ15">
        <v>43</v>
      </c>
      <c r="CA15">
        <v>21</v>
      </c>
      <c r="CB15">
        <v>1083</v>
      </c>
      <c r="CC15">
        <v>389</v>
      </c>
      <c r="CD15">
        <v>53</v>
      </c>
      <c r="CE15">
        <v>15</v>
      </c>
      <c r="CF15">
        <v>1628</v>
      </c>
      <c r="CG15">
        <v>632</v>
      </c>
      <c r="CH15">
        <v>863</v>
      </c>
      <c r="CI15">
        <v>1409</v>
      </c>
      <c r="CJ15">
        <v>2272</v>
      </c>
      <c r="CK15">
        <v>601</v>
      </c>
      <c r="CL15">
        <v>322</v>
      </c>
      <c r="CM15">
        <v>285</v>
      </c>
      <c r="CN15">
        <v>607</v>
      </c>
      <c r="CO15">
        <v>892</v>
      </c>
      <c r="CP15">
        <v>41</v>
      </c>
      <c r="CQ15">
        <v>16</v>
      </c>
      <c r="CR15">
        <v>22</v>
      </c>
      <c r="CS15">
        <v>37</v>
      </c>
      <c r="CT15">
        <v>59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20</v>
      </c>
      <c r="DA15">
        <v>11</v>
      </c>
      <c r="DB15">
        <v>13</v>
      </c>
      <c r="DC15">
        <v>30</v>
      </c>
      <c r="DD15">
        <v>43</v>
      </c>
      <c r="DE15">
        <v>48</v>
      </c>
      <c r="DF15">
        <v>32</v>
      </c>
      <c r="DG15">
        <v>19</v>
      </c>
      <c r="DH15">
        <v>45</v>
      </c>
      <c r="DI15">
        <v>64</v>
      </c>
      <c r="DJ15">
        <v>66</v>
      </c>
      <c r="DK15">
        <v>39</v>
      </c>
      <c r="DL15">
        <v>35</v>
      </c>
      <c r="DM15">
        <v>89</v>
      </c>
      <c r="DN15">
        <v>124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130</v>
      </c>
      <c r="DU15">
        <v>34</v>
      </c>
      <c r="DV15">
        <v>164</v>
      </c>
      <c r="DW15">
        <v>9</v>
      </c>
      <c r="DX15">
        <v>0</v>
      </c>
      <c r="DY15">
        <v>9</v>
      </c>
      <c r="DZ15">
        <v>242</v>
      </c>
      <c r="EA15">
        <v>26</v>
      </c>
      <c r="EB15">
        <v>268</v>
      </c>
      <c r="EC15">
        <v>21</v>
      </c>
      <c r="ED15">
        <v>2</v>
      </c>
      <c r="EE15">
        <v>0</v>
      </c>
      <c r="EF15">
        <v>2</v>
      </c>
      <c r="EG15">
        <v>397</v>
      </c>
      <c r="EH15">
        <v>74</v>
      </c>
      <c r="EI15">
        <v>471</v>
      </c>
      <c r="EJ15">
        <v>77</v>
      </c>
      <c r="EK15">
        <v>3</v>
      </c>
      <c r="EL15">
        <v>80</v>
      </c>
      <c r="EM15">
        <v>18</v>
      </c>
      <c r="EN15">
        <v>5</v>
      </c>
      <c r="EO15">
        <v>23</v>
      </c>
      <c r="EP15">
        <v>0</v>
      </c>
      <c r="EQ15">
        <v>0</v>
      </c>
      <c r="ER15">
        <v>0</v>
      </c>
      <c r="ES15">
        <v>34</v>
      </c>
      <c r="ET15">
        <v>1</v>
      </c>
      <c r="EU15">
        <v>35</v>
      </c>
      <c r="EV15">
        <v>2</v>
      </c>
      <c r="EW15">
        <v>1</v>
      </c>
      <c r="EX15">
        <v>0</v>
      </c>
      <c r="EY15">
        <v>4</v>
      </c>
      <c r="EZ15">
        <v>4</v>
      </c>
      <c r="FA15">
        <v>4</v>
      </c>
      <c r="FB15">
        <v>1</v>
      </c>
      <c r="FC15">
        <v>2</v>
      </c>
      <c r="FD15">
        <v>0</v>
      </c>
      <c r="FE15">
        <v>2</v>
      </c>
      <c r="FF15">
        <v>1</v>
      </c>
      <c r="FG15">
        <v>1</v>
      </c>
      <c r="FH15">
        <v>0</v>
      </c>
      <c r="FI15">
        <v>0</v>
      </c>
      <c r="FJ15">
        <v>0</v>
      </c>
      <c r="FK15">
        <v>1</v>
      </c>
      <c r="FL15">
        <v>0</v>
      </c>
      <c r="FM15">
        <v>0</v>
      </c>
      <c r="FN15">
        <v>2</v>
      </c>
      <c r="FO15">
        <v>2</v>
      </c>
      <c r="FP15">
        <v>71</v>
      </c>
      <c r="FQ15">
        <v>24</v>
      </c>
      <c r="FR15">
        <v>23</v>
      </c>
      <c r="FS15">
        <v>25</v>
      </c>
      <c r="FT15">
        <v>33</v>
      </c>
      <c r="FU15">
        <v>57</v>
      </c>
      <c r="FV15">
        <v>90</v>
      </c>
      <c r="FW15">
        <v>2325</v>
      </c>
      <c r="FX15">
        <v>1026</v>
      </c>
      <c r="FY15">
        <v>1202</v>
      </c>
      <c r="FZ15">
        <v>2154</v>
      </c>
      <c r="GA15">
        <v>3356</v>
      </c>
      <c r="GB15">
        <v>8</v>
      </c>
      <c r="GC15">
        <v>3</v>
      </c>
      <c r="GD15">
        <v>277</v>
      </c>
      <c r="GE15">
        <v>88</v>
      </c>
      <c r="GF15">
        <v>26</v>
      </c>
      <c r="GG15">
        <v>6</v>
      </c>
      <c r="GH15">
        <v>0</v>
      </c>
      <c r="GI15">
        <v>0</v>
      </c>
      <c r="GJ15">
        <v>9</v>
      </c>
      <c r="GK15">
        <v>4</v>
      </c>
      <c r="GL15">
        <v>0</v>
      </c>
      <c r="GM15">
        <v>0</v>
      </c>
      <c r="GN15">
        <v>9</v>
      </c>
      <c r="GO15">
        <v>9</v>
      </c>
      <c r="GP15">
        <v>169</v>
      </c>
      <c r="GQ15">
        <v>74</v>
      </c>
      <c r="GR15">
        <v>10</v>
      </c>
      <c r="GS15">
        <v>4</v>
      </c>
      <c r="GT15">
        <v>0</v>
      </c>
      <c r="GU15">
        <v>0</v>
      </c>
      <c r="GV15">
        <v>1</v>
      </c>
      <c r="GW15">
        <v>0</v>
      </c>
      <c r="GX15">
        <v>0</v>
      </c>
      <c r="GY15">
        <v>0</v>
      </c>
      <c r="GZ15">
        <v>12</v>
      </c>
      <c r="HA15">
        <v>4</v>
      </c>
      <c r="HB15">
        <v>368</v>
      </c>
      <c r="HC15">
        <v>167</v>
      </c>
      <c r="HD15">
        <v>13</v>
      </c>
      <c r="HE15">
        <v>5</v>
      </c>
      <c r="HF15">
        <v>10</v>
      </c>
      <c r="HG15">
        <v>1</v>
      </c>
      <c r="HH15">
        <v>165</v>
      </c>
      <c r="HI15">
        <v>48</v>
      </c>
      <c r="HJ15">
        <v>2</v>
      </c>
      <c r="HK15">
        <v>0</v>
      </c>
      <c r="HL15">
        <v>2</v>
      </c>
      <c r="HM15">
        <v>4</v>
      </c>
      <c r="HN15">
        <v>31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2</v>
      </c>
      <c r="HY15">
        <v>0</v>
      </c>
      <c r="HZ15">
        <v>63</v>
      </c>
      <c r="IA15">
        <v>8</v>
      </c>
      <c r="IB15">
        <v>2</v>
      </c>
      <c r="IC15">
        <v>0</v>
      </c>
      <c r="ID15">
        <v>43</v>
      </c>
      <c r="IE15">
        <v>21</v>
      </c>
      <c r="IF15">
        <v>1083</v>
      </c>
      <c r="IG15">
        <v>389</v>
      </c>
      <c r="IH15">
        <v>53</v>
      </c>
      <c r="II15">
        <v>15</v>
      </c>
      <c r="IJ15">
        <v>6026</v>
      </c>
      <c r="IK15">
        <v>40430</v>
      </c>
      <c r="IL15">
        <v>46456</v>
      </c>
    </row>
    <row r="16" spans="1:246">
      <c r="A16" t="s">
        <v>318</v>
      </c>
      <c r="B16">
        <v>4178</v>
      </c>
      <c r="C16">
        <v>1196</v>
      </c>
      <c r="D16">
        <v>0.8</v>
      </c>
      <c r="E16">
        <v>3662</v>
      </c>
      <c r="F16">
        <v>469</v>
      </c>
      <c r="G16">
        <v>47</v>
      </c>
      <c r="H16">
        <v>625</v>
      </c>
      <c r="I16">
        <v>375</v>
      </c>
      <c r="J16">
        <v>24</v>
      </c>
      <c r="K16">
        <v>0</v>
      </c>
      <c r="L16">
        <v>60</v>
      </c>
      <c r="M16">
        <v>19</v>
      </c>
      <c r="N16">
        <v>198</v>
      </c>
      <c r="O16">
        <v>17</v>
      </c>
      <c r="P16">
        <v>291</v>
      </c>
      <c r="Q16">
        <v>195</v>
      </c>
      <c r="R16">
        <v>149</v>
      </c>
      <c r="S16">
        <v>29</v>
      </c>
      <c r="T16">
        <v>105</v>
      </c>
      <c r="U16">
        <v>145</v>
      </c>
      <c r="V16">
        <v>498</v>
      </c>
      <c r="W16">
        <v>135</v>
      </c>
      <c r="X16">
        <v>902</v>
      </c>
      <c r="Y16">
        <v>513</v>
      </c>
      <c r="Z16">
        <v>13</v>
      </c>
      <c r="AA16">
        <v>4</v>
      </c>
      <c r="AB16">
        <v>35</v>
      </c>
      <c r="AC16">
        <v>35</v>
      </c>
      <c r="AD16">
        <v>184</v>
      </c>
      <c r="AE16">
        <v>70</v>
      </c>
      <c r="AF16">
        <v>285</v>
      </c>
      <c r="AG16">
        <v>93</v>
      </c>
      <c r="AH16">
        <v>214</v>
      </c>
      <c r="AI16">
        <v>24</v>
      </c>
      <c r="AJ16">
        <v>203</v>
      </c>
      <c r="AK16">
        <v>185</v>
      </c>
      <c r="AL16">
        <v>3703</v>
      </c>
      <c r="AM16">
        <v>448</v>
      </c>
      <c r="AN16">
        <v>1477</v>
      </c>
      <c r="AO16">
        <v>1429</v>
      </c>
      <c r="AP16">
        <v>1496</v>
      </c>
      <c r="AQ16">
        <v>241</v>
      </c>
      <c r="AR16">
        <v>189</v>
      </c>
      <c r="AS16">
        <v>13</v>
      </c>
      <c r="AT16">
        <v>65</v>
      </c>
      <c r="AU16">
        <v>3</v>
      </c>
      <c r="AV16">
        <v>61</v>
      </c>
      <c r="AW16">
        <v>3</v>
      </c>
      <c r="AX16">
        <v>2</v>
      </c>
      <c r="AY16">
        <v>1</v>
      </c>
      <c r="AZ16">
        <v>0</v>
      </c>
      <c r="BA16">
        <v>0</v>
      </c>
      <c r="BB16">
        <v>11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3</v>
      </c>
      <c r="BO16">
        <v>1</v>
      </c>
      <c r="BP16">
        <v>3</v>
      </c>
      <c r="BQ16">
        <v>0</v>
      </c>
      <c r="BR16">
        <v>0</v>
      </c>
      <c r="BS16">
        <v>0</v>
      </c>
      <c r="BT16">
        <v>62</v>
      </c>
      <c r="BU16">
        <v>4</v>
      </c>
      <c r="BV16">
        <v>3</v>
      </c>
      <c r="BW16">
        <v>1</v>
      </c>
      <c r="BX16">
        <v>3</v>
      </c>
      <c r="BY16">
        <v>1</v>
      </c>
      <c r="BZ16">
        <v>1634</v>
      </c>
      <c r="CA16">
        <v>249</v>
      </c>
      <c r="CB16">
        <v>197</v>
      </c>
      <c r="CC16">
        <v>15</v>
      </c>
      <c r="CD16">
        <v>68</v>
      </c>
      <c r="CE16">
        <v>4</v>
      </c>
      <c r="CF16">
        <v>1670</v>
      </c>
      <c r="CG16">
        <v>268</v>
      </c>
      <c r="CH16">
        <v>589</v>
      </c>
      <c r="CI16">
        <v>1739</v>
      </c>
      <c r="CJ16">
        <v>2328</v>
      </c>
      <c r="CK16">
        <v>642</v>
      </c>
      <c r="CL16">
        <v>96</v>
      </c>
      <c r="CM16">
        <v>358</v>
      </c>
      <c r="CN16">
        <v>605</v>
      </c>
      <c r="CO16">
        <v>963</v>
      </c>
      <c r="CP16">
        <v>70</v>
      </c>
      <c r="CQ16">
        <v>25</v>
      </c>
      <c r="CR16">
        <v>44</v>
      </c>
      <c r="CS16">
        <v>27</v>
      </c>
      <c r="CT16">
        <v>71</v>
      </c>
      <c r="CU16">
        <v>1</v>
      </c>
      <c r="CV16">
        <v>0</v>
      </c>
      <c r="CW16">
        <v>0</v>
      </c>
      <c r="CX16">
        <v>1</v>
      </c>
      <c r="CY16">
        <v>1</v>
      </c>
      <c r="CZ16">
        <v>4</v>
      </c>
      <c r="DA16">
        <v>0</v>
      </c>
      <c r="DB16">
        <v>0</v>
      </c>
      <c r="DC16">
        <v>6</v>
      </c>
      <c r="DD16">
        <v>6</v>
      </c>
      <c r="DE16">
        <v>4</v>
      </c>
      <c r="DF16">
        <v>3</v>
      </c>
      <c r="DG16">
        <v>3</v>
      </c>
      <c r="DH16">
        <v>1</v>
      </c>
      <c r="DI16">
        <v>4</v>
      </c>
      <c r="DJ16">
        <v>70</v>
      </c>
      <c r="DK16">
        <v>9</v>
      </c>
      <c r="DL16">
        <v>0</v>
      </c>
      <c r="DM16">
        <v>23</v>
      </c>
      <c r="DN16">
        <v>23</v>
      </c>
      <c r="DO16">
        <v>2991</v>
      </c>
      <c r="DP16">
        <v>373</v>
      </c>
      <c r="DQ16">
        <v>2989</v>
      </c>
      <c r="DR16">
        <v>587</v>
      </c>
      <c r="DS16">
        <v>3576</v>
      </c>
      <c r="DT16">
        <v>68</v>
      </c>
      <c r="DU16">
        <v>33</v>
      </c>
      <c r="DV16">
        <v>101</v>
      </c>
      <c r="DW16">
        <v>26</v>
      </c>
      <c r="DX16">
        <v>0</v>
      </c>
      <c r="DY16">
        <v>26</v>
      </c>
      <c r="DZ16">
        <v>87</v>
      </c>
      <c r="EA16">
        <v>67</v>
      </c>
      <c r="EB16">
        <v>154</v>
      </c>
      <c r="EC16">
        <v>22</v>
      </c>
      <c r="ED16">
        <v>29</v>
      </c>
      <c r="EE16">
        <v>0</v>
      </c>
      <c r="EF16">
        <v>29</v>
      </c>
      <c r="EG16">
        <v>142</v>
      </c>
      <c r="EH16">
        <v>68</v>
      </c>
      <c r="EI16">
        <v>210</v>
      </c>
      <c r="EJ16">
        <v>92</v>
      </c>
      <c r="EK16">
        <v>21</v>
      </c>
      <c r="EL16">
        <v>113</v>
      </c>
      <c r="EM16">
        <v>25</v>
      </c>
      <c r="EN16">
        <v>2</v>
      </c>
      <c r="EO16">
        <v>27</v>
      </c>
      <c r="EP16">
        <v>2</v>
      </c>
      <c r="EQ16">
        <v>15</v>
      </c>
      <c r="ER16">
        <v>17</v>
      </c>
      <c r="ES16">
        <v>65</v>
      </c>
      <c r="ET16">
        <v>32</v>
      </c>
      <c r="EU16">
        <v>97</v>
      </c>
      <c r="EV16">
        <v>6</v>
      </c>
      <c r="EW16">
        <v>1</v>
      </c>
      <c r="EX16">
        <v>4</v>
      </c>
      <c r="EY16">
        <v>0</v>
      </c>
      <c r="EZ16">
        <v>4</v>
      </c>
      <c r="FA16">
        <v>169</v>
      </c>
      <c r="FB16">
        <v>42</v>
      </c>
      <c r="FC16">
        <v>155</v>
      </c>
      <c r="FD16">
        <v>22</v>
      </c>
      <c r="FE16">
        <v>177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517</v>
      </c>
      <c r="FQ16">
        <v>19</v>
      </c>
      <c r="FR16">
        <v>96</v>
      </c>
      <c r="FS16">
        <v>20</v>
      </c>
      <c r="FT16">
        <v>496</v>
      </c>
      <c r="FU16">
        <v>162</v>
      </c>
      <c r="FV16">
        <v>658</v>
      </c>
      <c r="FW16">
        <v>4760</v>
      </c>
      <c r="FX16">
        <v>635</v>
      </c>
      <c r="FY16">
        <v>3328</v>
      </c>
      <c r="FZ16">
        <v>2805</v>
      </c>
      <c r="GA16">
        <v>6133</v>
      </c>
      <c r="GB16">
        <v>117</v>
      </c>
      <c r="GC16">
        <v>27</v>
      </c>
      <c r="GD16">
        <v>19</v>
      </c>
      <c r="GE16">
        <v>0</v>
      </c>
      <c r="GF16">
        <v>3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445</v>
      </c>
      <c r="GO16">
        <v>35</v>
      </c>
      <c r="GP16">
        <v>82</v>
      </c>
      <c r="GQ16">
        <v>5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597</v>
      </c>
      <c r="HA16">
        <v>80</v>
      </c>
      <c r="HB16">
        <v>63</v>
      </c>
      <c r="HC16">
        <v>8</v>
      </c>
      <c r="HD16">
        <v>40</v>
      </c>
      <c r="HE16">
        <v>3</v>
      </c>
      <c r="HF16">
        <v>202</v>
      </c>
      <c r="HG16">
        <v>59</v>
      </c>
      <c r="HH16">
        <v>18</v>
      </c>
      <c r="HI16">
        <v>2</v>
      </c>
      <c r="HJ16">
        <v>3</v>
      </c>
      <c r="HK16">
        <v>0</v>
      </c>
      <c r="HL16">
        <v>65</v>
      </c>
      <c r="HM16">
        <v>10</v>
      </c>
      <c r="HN16">
        <v>6</v>
      </c>
      <c r="HO16">
        <v>0</v>
      </c>
      <c r="HP16">
        <v>8</v>
      </c>
      <c r="HQ16">
        <v>0</v>
      </c>
      <c r="HR16">
        <v>52</v>
      </c>
      <c r="HS16">
        <v>21</v>
      </c>
      <c r="HT16">
        <v>0</v>
      </c>
      <c r="HU16">
        <v>0</v>
      </c>
      <c r="HV16">
        <v>0</v>
      </c>
      <c r="HW16">
        <v>0</v>
      </c>
      <c r="HX16">
        <v>156</v>
      </c>
      <c r="HY16">
        <v>17</v>
      </c>
      <c r="HZ16">
        <v>9</v>
      </c>
      <c r="IA16">
        <v>0</v>
      </c>
      <c r="IB16">
        <v>14</v>
      </c>
      <c r="IC16">
        <v>1</v>
      </c>
      <c r="ID16">
        <v>1634</v>
      </c>
      <c r="IE16">
        <v>249</v>
      </c>
      <c r="IF16">
        <v>197</v>
      </c>
      <c r="IG16">
        <v>15</v>
      </c>
      <c r="IH16">
        <v>68</v>
      </c>
      <c r="II16">
        <v>4</v>
      </c>
      <c r="IJ16">
        <v>13971</v>
      </c>
      <c r="IK16">
        <v>5943</v>
      </c>
      <c r="IL16">
        <v>19914</v>
      </c>
    </row>
    <row r="17" spans="1:246">
      <c r="A17" t="s">
        <v>319</v>
      </c>
      <c r="B17">
        <v>4860</v>
      </c>
      <c r="C17">
        <v>728</v>
      </c>
      <c r="D17">
        <v>0.5</v>
      </c>
      <c r="E17">
        <v>5894</v>
      </c>
      <c r="F17">
        <v>953</v>
      </c>
      <c r="G17">
        <v>813</v>
      </c>
      <c r="H17">
        <v>319</v>
      </c>
      <c r="I17">
        <v>46</v>
      </c>
      <c r="J17">
        <v>159</v>
      </c>
      <c r="K17">
        <v>103</v>
      </c>
      <c r="L17">
        <v>120</v>
      </c>
      <c r="M17">
        <v>15</v>
      </c>
      <c r="N17">
        <v>1023</v>
      </c>
      <c r="O17">
        <v>756</v>
      </c>
      <c r="P17">
        <v>586</v>
      </c>
      <c r="Q17">
        <v>119</v>
      </c>
      <c r="R17">
        <v>515</v>
      </c>
      <c r="S17">
        <v>373</v>
      </c>
      <c r="T17">
        <v>293</v>
      </c>
      <c r="U17">
        <v>116</v>
      </c>
      <c r="V17">
        <v>353</v>
      </c>
      <c r="W17">
        <v>255</v>
      </c>
      <c r="X17">
        <v>206</v>
      </c>
      <c r="Y17">
        <v>36</v>
      </c>
      <c r="Z17">
        <v>242</v>
      </c>
      <c r="AA17">
        <v>158</v>
      </c>
      <c r="AB17">
        <v>151</v>
      </c>
      <c r="AC17">
        <v>46</v>
      </c>
      <c r="AD17">
        <v>308</v>
      </c>
      <c r="AE17">
        <v>259</v>
      </c>
      <c r="AF17">
        <v>197</v>
      </c>
      <c r="AG17">
        <v>67</v>
      </c>
      <c r="AH17">
        <v>660</v>
      </c>
      <c r="AI17">
        <v>457</v>
      </c>
      <c r="AJ17">
        <v>419</v>
      </c>
      <c r="AK17">
        <v>88</v>
      </c>
      <c r="AL17">
        <v>515</v>
      </c>
      <c r="AM17">
        <v>339</v>
      </c>
      <c r="AN17">
        <v>311</v>
      </c>
      <c r="AO17">
        <v>92</v>
      </c>
      <c r="AP17">
        <v>1003</v>
      </c>
      <c r="AQ17">
        <v>768</v>
      </c>
      <c r="AR17">
        <v>340</v>
      </c>
      <c r="AS17">
        <v>259</v>
      </c>
      <c r="AT17">
        <v>222</v>
      </c>
      <c r="AU17">
        <v>201</v>
      </c>
      <c r="AV17">
        <v>65</v>
      </c>
      <c r="AW17">
        <v>63</v>
      </c>
      <c r="AX17">
        <v>80</v>
      </c>
      <c r="AY17">
        <v>62</v>
      </c>
      <c r="AZ17">
        <v>21</v>
      </c>
      <c r="BA17">
        <v>16</v>
      </c>
      <c r="BB17">
        <v>51</v>
      </c>
      <c r="BC17">
        <v>43</v>
      </c>
      <c r="BD17">
        <v>37</v>
      </c>
      <c r="BE17">
        <v>34</v>
      </c>
      <c r="BF17">
        <v>20</v>
      </c>
      <c r="BG17">
        <v>11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14</v>
      </c>
      <c r="BO17">
        <v>6</v>
      </c>
      <c r="BP17">
        <v>29</v>
      </c>
      <c r="BQ17">
        <v>26</v>
      </c>
      <c r="BR17">
        <v>8</v>
      </c>
      <c r="BS17">
        <v>7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1133</v>
      </c>
      <c r="CA17">
        <v>880</v>
      </c>
      <c r="CB17">
        <v>486</v>
      </c>
      <c r="CC17">
        <v>381</v>
      </c>
      <c r="CD17">
        <v>271</v>
      </c>
      <c r="CE17">
        <v>235</v>
      </c>
      <c r="CF17">
        <v>2276</v>
      </c>
      <c r="CG17">
        <v>1644</v>
      </c>
      <c r="CH17">
        <v>1207</v>
      </c>
      <c r="CI17">
        <v>244</v>
      </c>
      <c r="CJ17">
        <v>1451</v>
      </c>
      <c r="CK17">
        <v>918</v>
      </c>
      <c r="CL17">
        <v>693</v>
      </c>
      <c r="CM17">
        <v>595</v>
      </c>
      <c r="CN17">
        <v>182</v>
      </c>
      <c r="CO17">
        <v>777</v>
      </c>
      <c r="CP17">
        <v>196</v>
      </c>
      <c r="CQ17">
        <v>147</v>
      </c>
      <c r="CR17">
        <v>98</v>
      </c>
      <c r="CS17">
        <v>27</v>
      </c>
      <c r="CT17">
        <v>125</v>
      </c>
      <c r="CU17">
        <v>163</v>
      </c>
      <c r="CV17">
        <v>97</v>
      </c>
      <c r="CW17">
        <v>108</v>
      </c>
      <c r="CX17">
        <v>29</v>
      </c>
      <c r="CY17">
        <v>137</v>
      </c>
      <c r="CZ17">
        <v>97</v>
      </c>
      <c r="DA17">
        <v>77</v>
      </c>
      <c r="DB17">
        <v>47</v>
      </c>
      <c r="DC17">
        <v>11</v>
      </c>
      <c r="DD17">
        <v>58</v>
      </c>
      <c r="DE17">
        <v>86</v>
      </c>
      <c r="DF17">
        <v>70</v>
      </c>
      <c r="DG17">
        <v>41</v>
      </c>
      <c r="DH17">
        <v>9</v>
      </c>
      <c r="DI17">
        <v>50</v>
      </c>
      <c r="DJ17">
        <v>134</v>
      </c>
      <c r="DK17">
        <v>113</v>
      </c>
      <c r="DL17">
        <v>66</v>
      </c>
      <c r="DM17">
        <v>24</v>
      </c>
      <c r="DN17">
        <v>90</v>
      </c>
      <c r="DO17">
        <v>858</v>
      </c>
      <c r="DP17">
        <v>672</v>
      </c>
      <c r="DQ17">
        <v>440</v>
      </c>
      <c r="DR17">
        <v>99</v>
      </c>
      <c r="DS17">
        <v>539</v>
      </c>
      <c r="DT17">
        <v>474</v>
      </c>
      <c r="DU17">
        <v>22</v>
      </c>
      <c r="DV17">
        <v>496</v>
      </c>
      <c r="DW17">
        <v>126</v>
      </c>
      <c r="DX17">
        <v>11</v>
      </c>
      <c r="DY17">
        <v>137</v>
      </c>
      <c r="DZ17">
        <v>1214</v>
      </c>
      <c r="EA17">
        <v>103</v>
      </c>
      <c r="EB17">
        <v>1317</v>
      </c>
      <c r="EC17">
        <v>16</v>
      </c>
      <c r="ED17">
        <v>211</v>
      </c>
      <c r="EE17">
        <v>42</v>
      </c>
      <c r="EF17">
        <v>253</v>
      </c>
      <c r="EG17">
        <v>470</v>
      </c>
      <c r="EH17">
        <v>91</v>
      </c>
      <c r="EI17">
        <v>561</v>
      </c>
      <c r="EJ17">
        <v>318</v>
      </c>
      <c r="EK17">
        <v>14</v>
      </c>
      <c r="EL17">
        <v>332</v>
      </c>
      <c r="EM17">
        <v>66</v>
      </c>
      <c r="EN17">
        <v>24</v>
      </c>
      <c r="EO17">
        <v>90</v>
      </c>
      <c r="EP17">
        <v>30</v>
      </c>
      <c r="EQ17">
        <v>3</v>
      </c>
      <c r="ER17">
        <v>33</v>
      </c>
      <c r="ES17">
        <v>237</v>
      </c>
      <c r="ET17">
        <v>57</v>
      </c>
      <c r="EU17">
        <v>294</v>
      </c>
      <c r="EV17">
        <v>7</v>
      </c>
      <c r="EW17">
        <v>6</v>
      </c>
      <c r="EX17">
        <v>0</v>
      </c>
      <c r="EY17">
        <v>1</v>
      </c>
      <c r="EZ17">
        <v>1</v>
      </c>
      <c r="FA17">
        <v>6</v>
      </c>
      <c r="FB17">
        <v>3</v>
      </c>
      <c r="FC17">
        <v>2</v>
      </c>
      <c r="FD17">
        <v>1</v>
      </c>
      <c r="FE17">
        <v>3</v>
      </c>
      <c r="FF17">
        <v>6</v>
      </c>
      <c r="FG17">
        <v>3</v>
      </c>
      <c r="FH17">
        <v>2</v>
      </c>
      <c r="FI17">
        <v>1</v>
      </c>
      <c r="FJ17">
        <v>3</v>
      </c>
      <c r="FK17">
        <v>6</v>
      </c>
      <c r="FL17">
        <v>3</v>
      </c>
      <c r="FM17">
        <v>2</v>
      </c>
      <c r="FN17">
        <v>1</v>
      </c>
      <c r="FO17">
        <v>3</v>
      </c>
      <c r="FP17">
        <v>1514</v>
      </c>
      <c r="FQ17">
        <v>14</v>
      </c>
      <c r="FR17">
        <v>988</v>
      </c>
      <c r="FS17">
        <v>10</v>
      </c>
      <c r="FT17">
        <v>850</v>
      </c>
      <c r="FU17">
        <v>163</v>
      </c>
      <c r="FV17">
        <v>1013</v>
      </c>
      <c r="FW17">
        <v>3189</v>
      </c>
      <c r="FX17">
        <v>2510</v>
      </c>
      <c r="FY17">
        <v>1746</v>
      </c>
      <c r="FZ17">
        <v>458</v>
      </c>
      <c r="GA17">
        <v>2204</v>
      </c>
      <c r="GB17">
        <v>4</v>
      </c>
      <c r="GC17">
        <v>4</v>
      </c>
      <c r="GD17">
        <v>1</v>
      </c>
      <c r="GE17">
        <v>4</v>
      </c>
      <c r="GF17">
        <v>2</v>
      </c>
      <c r="GG17">
        <v>30</v>
      </c>
      <c r="GH17">
        <v>3</v>
      </c>
      <c r="GI17">
        <v>3</v>
      </c>
      <c r="GJ17">
        <v>2</v>
      </c>
      <c r="GK17">
        <v>10</v>
      </c>
      <c r="GL17">
        <v>9</v>
      </c>
      <c r="GM17">
        <v>8</v>
      </c>
      <c r="GN17">
        <v>682</v>
      </c>
      <c r="GO17">
        <v>523</v>
      </c>
      <c r="GP17">
        <v>189</v>
      </c>
      <c r="GQ17">
        <v>146</v>
      </c>
      <c r="GR17">
        <v>75</v>
      </c>
      <c r="GS17">
        <v>66</v>
      </c>
      <c r="GT17">
        <v>89</v>
      </c>
      <c r="GU17">
        <v>91</v>
      </c>
      <c r="GV17">
        <v>23</v>
      </c>
      <c r="GW17">
        <v>22</v>
      </c>
      <c r="GX17">
        <v>21</v>
      </c>
      <c r="GY17">
        <v>24</v>
      </c>
      <c r="GZ17">
        <v>148</v>
      </c>
      <c r="HA17">
        <v>143</v>
      </c>
      <c r="HB17">
        <v>78</v>
      </c>
      <c r="HC17">
        <v>53</v>
      </c>
      <c r="HD17">
        <v>40</v>
      </c>
      <c r="HE17">
        <v>34</v>
      </c>
      <c r="HF17">
        <v>25</v>
      </c>
      <c r="HG17">
        <v>41</v>
      </c>
      <c r="HH17">
        <v>88</v>
      </c>
      <c r="HI17">
        <v>60</v>
      </c>
      <c r="HJ17">
        <v>24</v>
      </c>
      <c r="HK17">
        <v>21</v>
      </c>
      <c r="HL17">
        <v>27</v>
      </c>
      <c r="HM17">
        <v>21</v>
      </c>
      <c r="HN17">
        <v>10</v>
      </c>
      <c r="HO17">
        <v>14</v>
      </c>
      <c r="HP17">
        <v>5</v>
      </c>
      <c r="HQ17">
        <v>4</v>
      </c>
      <c r="HR17">
        <v>5</v>
      </c>
      <c r="HS17">
        <v>3</v>
      </c>
      <c r="HT17">
        <v>10</v>
      </c>
      <c r="HU17">
        <v>8</v>
      </c>
      <c r="HV17">
        <v>3</v>
      </c>
      <c r="HW17">
        <v>2</v>
      </c>
      <c r="HX17">
        <v>150</v>
      </c>
      <c r="HY17">
        <v>51</v>
      </c>
      <c r="HZ17">
        <v>85</v>
      </c>
      <c r="IA17">
        <v>64</v>
      </c>
      <c r="IB17">
        <v>92</v>
      </c>
      <c r="IC17">
        <v>46</v>
      </c>
      <c r="ID17">
        <v>1133</v>
      </c>
      <c r="IE17">
        <v>880</v>
      </c>
      <c r="IF17">
        <v>486</v>
      </c>
      <c r="IG17">
        <v>381</v>
      </c>
      <c r="IH17">
        <v>271</v>
      </c>
      <c r="II17">
        <v>235</v>
      </c>
      <c r="IJ17">
        <v>216</v>
      </c>
      <c r="IK17">
        <v>447</v>
      </c>
      <c r="IL17">
        <v>663</v>
      </c>
    </row>
    <row r="18" spans="1:246">
      <c r="A18" t="s">
        <v>320</v>
      </c>
      <c r="B18">
        <v>4405</v>
      </c>
      <c r="C18">
        <v>3044</v>
      </c>
      <c r="D18">
        <v>2</v>
      </c>
      <c r="E18">
        <v>3295</v>
      </c>
      <c r="F18">
        <v>1958</v>
      </c>
      <c r="G18">
        <v>826</v>
      </c>
      <c r="H18">
        <v>917</v>
      </c>
      <c r="I18">
        <v>771</v>
      </c>
      <c r="J18">
        <v>1203</v>
      </c>
      <c r="K18">
        <v>356</v>
      </c>
      <c r="L18">
        <v>659</v>
      </c>
      <c r="M18">
        <v>760</v>
      </c>
      <c r="N18">
        <v>8495</v>
      </c>
      <c r="O18">
        <v>2271</v>
      </c>
      <c r="P18">
        <v>4708</v>
      </c>
      <c r="Q18">
        <v>5033</v>
      </c>
      <c r="R18">
        <v>5821</v>
      </c>
      <c r="S18">
        <v>1374</v>
      </c>
      <c r="T18">
        <v>3087</v>
      </c>
      <c r="U18">
        <v>4065</v>
      </c>
      <c r="V18">
        <v>2288</v>
      </c>
      <c r="W18">
        <v>754</v>
      </c>
      <c r="X18">
        <v>1353</v>
      </c>
      <c r="Y18">
        <v>1672</v>
      </c>
      <c r="Z18">
        <v>1090</v>
      </c>
      <c r="AA18">
        <v>287</v>
      </c>
      <c r="AB18">
        <v>555</v>
      </c>
      <c r="AC18">
        <v>890</v>
      </c>
      <c r="AD18">
        <v>1091</v>
      </c>
      <c r="AE18">
        <v>265</v>
      </c>
      <c r="AF18">
        <v>651</v>
      </c>
      <c r="AG18">
        <v>808</v>
      </c>
      <c r="AH18">
        <v>7836</v>
      </c>
      <c r="AI18">
        <v>2250</v>
      </c>
      <c r="AJ18">
        <v>4961</v>
      </c>
      <c r="AK18">
        <v>5116</v>
      </c>
      <c r="AL18">
        <v>4865</v>
      </c>
      <c r="AM18">
        <v>1655</v>
      </c>
      <c r="AN18">
        <v>2442</v>
      </c>
      <c r="AO18">
        <v>2306</v>
      </c>
      <c r="AP18">
        <v>8322</v>
      </c>
      <c r="AQ18">
        <v>2564</v>
      </c>
      <c r="AR18">
        <v>1945</v>
      </c>
      <c r="AS18">
        <v>613</v>
      </c>
      <c r="AT18">
        <v>189</v>
      </c>
      <c r="AU18">
        <v>75</v>
      </c>
      <c r="AV18">
        <v>32</v>
      </c>
      <c r="AW18">
        <v>13</v>
      </c>
      <c r="AX18">
        <v>4</v>
      </c>
      <c r="AY18">
        <v>2</v>
      </c>
      <c r="AZ18">
        <v>0</v>
      </c>
      <c r="BA18">
        <v>0</v>
      </c>
      <c r="BB18">
        <v>107</v>
      </c>
      <c r="BC18">
        <v>42</v>
      </c>
      <c r="BD18">
        <v>44</v>
      </c>
      <c r="BE18">
        <v>8</v>
      </c>
      <c r="BF18">
        <v>21</v>
      </c>
      <c r="BG18">
        <v>4</v>
      </c>
      <c r="BH18">
        <v>2</v>
      </c>
      <c r="BI18">
        <v>2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671</v>
      </c>
      <c r="BU18">
        <v>147</v>
      </c>
      <c r="BV18">
        <v>125</v>
      </c>
      <c r="BW18">
        <v>17</v>
      </c>
      <c r="BX18">
        <v>0</v>
      </c>
      <c r="BY18">
        <v>0</v>
      </c>
      <c r="BZ18">
        <v>9134</v>
      </c>
      <c r="CA18">
        <v>2768</v>
      </c>
      <c r="CB18">
        <v>2118</v>
      </c>
      <c r="CC18">
        <v>640</v>
      </c>
      <c r="CD18">
        <v>210</v>
      </c>
      <c r="CE18">
        <v>79</v>
      </c>
      <c r="CF18">
        <v>26897</v>
      </c>
      <c r="CG18">
        <v>8003</v>
      </c>
      <c r="CH18">
        <v>15010</v>
      </c>
      <c r="CI18">
        <v>16321</v>
      </c>
      <c r="CJ18">
        <v>31331</v>
      </c>
      <c r="CK18">
        <v>5156</v>
      </c>
      <c r="CL18">
        <v>1321</v>
      </c>
      <c r="CM18">
        <v>2884</v>
      </c>
      <c r="CN18">
        <v>3488</v>
      </c>
      <c r="CO18">
        <v>6372</v>
      </c>
      <c r="CP18">
        <v>1063</v>
      </c>
      <c r="CQ18">
        <v>314</v>
      </c>
      <c r="CR18">
        <v>689</v>
      </c>
      <c r="CS18">
        <v>664</v>
      </c>
      <c r="CT18">
        <v>1353</v>
      </c>
      <c r="CU18">
        <v>35</v>
      </c>
      <c r="CV18">
        <v>5</v>
      </c>
      <c r="CW18">
        <v>26</v>
      </c>
      <c r="CX18">
        <v>17</v>
      </c>
      <c r="CY18">
        <v>43</v>
      </c>
      <c r="CZ18">
        <v>67</v>
      </c>
      <c r="DA18">
        <v>16</v>
      </c>
      <c r="DB18">
        <v>44</v>
      </c>
      <c r="DC18">
        <v>34</v>
      </c>
      <c r="DD18">
        <v>78</v>
      </c>
      <c r="DE18">
        <v>262</v>
      </c>
      <c r="DF18">
        <v>86</v>
      </c>
      <c r="DG18">
        <v>83</v>
      </c>
      <c r="DH18">
        <v>148</v>
      </c>
      <c r="DI18">
        <v>231</v>
      </c>
      <c r="DJ18">
        <v>223</v>
      </c>
      <c r="DK18">
        <v>62</v>
      </c>
      <c r="DL18">
        <v>133</v>
      </c>
      <c r="DM18">
        <v>119</v>
      </c>
      <c r="DN18">
        <v>252</v>
      </c>
      <c r="DO18">
        <v>944</v>
      </c>
      <c r="DP18">
        <v>231</v>
      </c>
      <c r="DQ18">
        <v>464</v>
      </c>
      <c r="DR18">
        <v>630</v>
      </c>
      <c r="DS18">
        <v>1094</v>
      </c>
      <c r="DT18">
        <v>1338</v>
      </c>
      <c r="DU18">
        <v>342</v>
      </c>
      <c r="DV18">
        <v>1680</v>
      </c>
      <c r="DW18">
        <v>68</v>
      </c>
      <c r="DX18">
        <v>3</v>
      </c>
      <c r="DY18">
        <v>71</v>
      </c>
      <c r="DZ18">
        <v>4371</v>
      </c>
      <c r="EA18">
        <v>567</v>
      </c>
      <c r="EB18">
        <v>4938</v>
      </c>
      <c r="EC18">
        <v>5</v>
      </c>
      <c r="ED18">
        <v>277</v>
      </c>
      <c r="EE18">
        <v>59</v>
      </c>
      <c r="EF18">
        <v>336</v>
      </c>
      <c r="EG18">
        <v>1071</v>
      </c>
      <c r="EH18">
        <v>280</v>
      </c>
      <c r="EI18">
        <v>1351</v>
      </c>
      <c r="EJ18">
        <v>571</v>
      </c>
      <c r="EK18">
        <v>51</v>
      </c>
      <c r="EL18">
        <v>622</v>
      </c>
      <c r="EM18">
        <v>155</v>
      </c>
      <c r="EN18">
        <v>22</v>
      </c>
      <c r="EO18">
        <v>177</v>
      </c>
      <c r="EP18">
        <v>17</v>
      </c>
      <c r="EQ18">
        <v>1</v>
      </c>
      <c r="ER18">
        <v>18</v>
      </c>
      <c r="ES18">
        <v>734</v>
      </c>
      <c r="ET18">
        <v>111</v>
      </c>
      <c r="EU18">
        <v>845</v>
      </c>
      <c r="EV18">
        <v>784</v>
      </c>
      <c r="EW18">
        <v>157</v>
      </c>
      <c r="EX18">
        <v>419</v>
      </c>
      <c r="EY18">
        <v>272</v>
      </c>
      <c r="EZ18">
        <v>691</v>
      </c>
      <c r="FA18">
        <v>666</v>
      </c>
      <c r="FB18">
        <v>92</v>
      </c>
      <c r="FC18">
        <v>352</v>
      </c>
      <c r="FD18">
        <v>345</v>
      </c>
      <c r="FE18">
        <v>697</v>
      </c>
      <c r="FF18">
        <v>346</v>
      </c>
      <c r="FG18">
        <v>110</v>
      </c>
      <c r="FH18">
        <v>143</v>
      </c>
      <c r="FI18">
        <v>139</v>
      </c>
      <c r="FJ18">
        <v>282</v>
      </c>
      <c r="FK18">
        <v>256</v>
      </c>
      <c r="FL18">
        <v>42</v>
      </c>
      <c r="FM18">
        <v>174</v>
      </c>
      <c r="FN18">
        <v>115</v>
      </c>
      <c r="FO18">
        <v>289</v>
      </c>
      <c r="FP18">
        <v>6725</v>
      </c>
      <c r="FQ18">
        <v>5</v>
      </c>
      <c r="FR18">
        <v>1764</v>
      </c>
      <c r="FS18">
        <v>4</v>
      </c>
      <c r="FT18">
        <v>3719</v>
      </c>
      <c r="FU18">
        <v>3518</v>
      </c>
      <c r="FV18">
        <v>7237</v>
      </c>
      <c r="FW18">
        <v>25870</v>
      </c>
      <c r="FX18">
        <v>7873</v>
      </c>
      <c r="FY18">
        <v>14526</v>
      </c>
      <c r="FZ18">
        <v>17032</v>
      </c>
      <c r="GA18">
        <v>31558</v>
      </c>
      <c r="GB18">
        <v>979</v>
      </c>
      <c r="GC18">
        <v>481</v>
      </c>
      <c r="GD18">
        <v>297</v>
      </c>
      <c r="GE18">
        <v>110</v>
      </c>
      <c r="GF18">
        <v>12</v>
      </c>
      <c r="GG18">
        <v>6</v>
      </c>
      <c r="GH18">
        <v>43</v>
      </c>
      <c r="GI18">
        <v>17</v>
      </c>
      <c r="GJ18">
        <v>25</v>
      </c>
      <c r="GK18">
        <v>8</v>
      </c>
      <c r="GL18">
        <v>0</v>
      </c>
      <c r="GM18">
        <v>0</v>
      </c>
      <c r="GN18">
        <v>3804</v>
      </c>
      <c r="GO18">
        <v>1184</v>
      </c>
      <c r="GP18">
        <v>882</v>
      </c>
      <c r="GQ18">
        <v>316</v>
      </c>
      <c r="GR18">
        <v>77</v>
      </c>
      <c r="GS18">
        <v>37</v>
      </c>
      <c r="GT18">
        <v>403</v>
      </c>
      <c r="GU18">
        <v>97</v>
      </c>
      <c r="GV18">
        <v>56</v>
      </c>
      <c r="GW18">
        <v>18</v>
      </c>
      <c r="GX18">
        <v>26</v>
      </c>
      <c r="GY18">
        <v>8</v>
      </c>
      <c r="GZ18">
        <v>2309</v>
      </c>
      <c r="HA18">
        <v>486</v>
      </c>
      <c r="HB18">
        <v>484</v>
      </c>
      <c r="HC18">
        <v>103</v>
      </c>
      <c r="HD18">
        <v>57</v>
      </c>
      <c r="HE18">
        <v>11</v>
      </c>
      <c r="HF18">
        <v>936</v>
      </c>
      <c r="HG18">
        <v>302</v>
      </c>
      <c r="HH18">
        <v>229</v>
      </c>
      <c r="HI18">
        <v>42</v>
      </c>
      <c r="HJ18">
        <v>24</v>
      </c>
      <c r="HK18">
        <v>11</v>
      </c>
      <c r="HL18">
        <v>221</v>
      </c>
      <c r="HM18">
        <v>59</v>
      </c>
      <c r="HN18">
        <v>66</v>
      </c>
      <c r="HO18">
        <v>12</v>
      </c>
      <c r="HP18">
        <v>14</v>
      </c>
      <c r="HQ18">
        <v>6</v>
      </c>
      <c r="HR18">
        <v>9</v>
      </c>
      <c r="HS18">
        <v>6</v>
      </c>
      <c r="HT18">
        <v>16</v>
      </c>
      <c r="HU18">
        <v>3</v>
      </c>
      <c r="HV18">
        <v>0</v>
      </c>
      <c r="HW18">
        <v>0</v>
      </c>
      <c r="HX18">
        <v>430</v>
      </c>
      <c r="HY18">
        <v>136</v>
      </c>
      <c r="HZ18">
        <v>63</v>
      </c>
      <c r="IA18">
        <v>28</v>
      </c>
      <c r="IB18">
        <v>0</v>
      </c>
      <c r="IC18">
        <v>0</v>
      </c>
      <c r="ID18">
        <v>9134</v>
      </c>
      <c r="IE18">
        <v>2768</v>
      </c>
      <c r="IF18">
        <v>2118</v>
      </c>
      <c r="IG18">
        <v>640</v>
      </c>
      <c r="IH18">
        <v>210</v>
      </c>
      <c r="II18">
        <v>79</v>
      </c>
      <c r="IJ18">
        <v>137</v>
      </c>
      <c r="IK18">
        <v>83</v>
      </c>
      <c r="IL18">
        <v>220</v>
      </c>
    </row>
    <row r="19" spans="1:246">
      <c r="A19" t="s">
        <v>321</v>
      </c>
      <c r="B19">
        <v>34178</v>
      </c>
      <c r="C19">
        <v>9760</v>
      </c>
      <c r="D19">
        <v>6.5</v>
      </c>
      <c r="E19">
        <v>39492</v>
      </c>
      <c r="F19">
        <v>1847</v>
      </c>
      <c r="G19">
        <v>175</v>
      </c>
      <c r="H19">
        <v>1579</v>
      </c>
      <c r="I19">
        <v>541</v>
      </c>
      <c r="J19">
        <v>288</v>
      </c>
      <c r="K19">
        <v>43</v>
      </c>
      <c r="L19">
        <v>181</v>
      </c>
      <c r="M19">
        <v>103</v>
      </c>
      <c r="N19">
        <v>4333</v>
      </c>
      <c r="O19">
        <v>268</v>
      </c>
      <c r="P19">
        <v>3432</v>
      </c>
      <c r="Q19">
        <v>1547</v>
      </c>
      <c r="R19">
        <v>6102</v>
      </c>
      <c r="S19">
        <v>333</v>
      </c>
      <c r="T19">
        <v>5074</v>
      </c>
      <c r="U19">
        <v>2089</v>
      </c>
      <c r="V19">
        <v>198</v>
      </c>
      <c r="W19">
        <v>43</v>
      </c>
      <c r="X19">
        <v>127</v>
      </c>
      <c r="Y19">
        <v>64</v>
      </c>
      <c r="Z19">
        <v>359</v>
      </c>
      <c r="AA19">
        <v>93</v>
      </c>
      <c r="AB19">
        <v>173</v>
      </c>
      <c r="AC19">
        <v>98</v>
      </c>
      <c r="AD19">
        <v>440</v>
      </c>
      <c r="AE19">
        <v>75</v>
      </c>
      <c r="AF19">
        <v>376</v>
      </c>
      <c r="AG19">
        <v>259</v>
      </c>
      <c r="AH19">
        <v>5172</v>
      </c>
      <c r="AI19">
        <v>541</v>
      </c>
      <c r="AJ19">
        <v>4354</v>
      </c>
      <c r="AK19">
        <v>1907</v>
      </c>
      <c r="AL19">
        <v>14557</v>
      </c>
      <c r="AM19">
        <v>1858</v>
      </c>
      <c r="AN19">
        <v>11199</v>
      </c>
      <c r="AO19">
        <v>3672</v>
      </c>
      <c r="AP19">
        <v>234</v>
      </c>
      <c r="AQ19">
        <v>32</v>
      </c>
      <c r="AR19">
        <v>4544</v>
      </c>
      <c r="AS19">
        <v>546</v>
      </c>
      <c r="AT19">
        <v>0</v>
      </c>
      <c r="AU19">
        <v>0</v>
      </c>
      <c r="AV19">
        <v>0</v>
      </c>
      <c r="AW19">
        <v>0</v>
      </c>
      <c r="AX19">
        <v>14</v>
      </c>
      <c r="AY19">
        <v>3</v>
      </c>
      <c r="AZ19">
        <v>0</v>
      </c>
      <c r="BA19">
        <v>0</v>
      </c>
      <c r="BB19">
        <v>29</v>
      </c>
      <c r="BC19">
        <v>2</v>
      </c>
      <c r="BD19">
        <v>332</v>
      </c>
      <c r="BE19">
        <v>22</v>
      </c>
      <c r="BF19">
        <v>0</v>
      </c>
      <c r="BG19">
        <v>0</v>
      </c>
      <c r="BH19">
        <v>4</v>
      </c>
      <c r="BI19">
        <v>0</v>
      </c>
      <c r="BJ19">
        <v>24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13</v>
      </c>
      <c r="BQ19">
        <v>2</v>
      </c>
      <c r="BR19">
        <v>0</v>
      </c>
      <c r="BS19">
        <v>0</v>
      </c>
      <c r="BT19">
        <v>143</v>
      </c>
      <c r="BU19">
        <v>16</v>
      </c>
      <c r="BV19">
        <v>2711</v>
      </c>
      <c r="BW19">
        <v>352</v>
      </c>
      <c r="BX19">
        <v>0</v>
      </c>
      <c r="BY19">
        <v>0</v>
      </c>
      <c r="BZ19">
        <v>410</v>
      </c>
      <c r="CA19">
        <v>50</v>
      </c>
      <c r="CB19">
        <v>7638</v>
      </c>
      <c r="CC19">
        <v>925</v>
      </c>
      <c r="CD19">
        <v>0</v>
      </c>
      <c r="CE19">
        <v>0</v>
      </c>
      <c r="CF19">
        <v>21541</v>
      </c>
      <c r="CG19">
        <v>2165</v>
      </c>
      <c r="CH19">
        <v>17005</v>
      </c>
      <c r="CI19">
        <v>6749</v>
      </c>
      <c r="CJ19">
        <v>23754</v>
      </c>
      <c r="CK19">
        <v>4357</v>
      </c>
      <c r="CL19">
        <v>506</v>
      </c>
      <c r="CM19">
        <v>3490</v>
      </c>
      <c r="CN19">
        <v>1591</v>
      </c>
      <c r="CO19">
        <v>5081</v>
      </c>
      <c r="CP19">
        <v>261</v>
      </c>
      <c r="CQ19">
        <v>26</v>
      </c>
      <c r="CR19">
        <v>235</v>
      </c>
      <c r="CS19">
        <v>104</v>
      </c>
      <c r="CT19">
        <v>339</v>
      </c>
      <c r="CU19">
        <v>34</v>
      </c>
      <c r="CV19">
        <v>2</v>
      </c>
      <c r="CW19">
        <v>25</v>
      </c>
      <c r="CX19">
        <v>15</v>
      </c>
      <c r="CY19">
        <v>40</v>
      </c>
      <c r="CZ19">
        <v>16</v>
      </c>
      <c r="DA19">
        <v>6</v>
      </c>
      <c r="DB19">
        <v>11</v>
      </c>
      <c r="DC19">
        <v>8</v>
      </c>
      <c r="DD19">
        <v>19</v>
      </c>
      <c r="DE19">
        <v>25</v>
      </c>
      <c r="DF19">
        <v>12</v>
      </c>
      <c r="DG19">
        <v>17</v>
      </c>
      <c r="DH19">
        <v>12</v>
      </c>
      <c r="DI19">
        <v>29</v>
      </c>
      <c r="DJ19">
        <v>151</v>
      </c>
      <c r="DK19">
        <v>25</v>
      </c>
      <c r="DL19">
        <v>124</v>
      </c>
      <c r="DM19">
        <v>44</v>
      </c>
      <c r="DN19">
        <v>168</v>
      </c>
      <c r="DO19">
        <v>6911</v>
      </c>
      <c r="DP19">
        <v>687</v>
      </c>
      <c r="DQ19">
        <v>5588</v>
      </c>
      <c r="DR19">
        <v>1757</v>
      </c>
      <c r="DS19">
        <v>7345</v>
      </c>
      <c r="DT19">
        <v>688</v>
      </c>
      <c r="DU19">
        <v>130</v>
      </c>
      <c r="DV19">
        <v>818</v>
      </c>
      <c r="DW19">
        <v>90</v>
      </c>
      <c r="DX19">
        <v>0</v>
      </c>
      <c r="DY19">
        <v>90</v>
      </c>
      <c r="DZ19">
        <v>1769</v>
      </c>
      <c r="EA19">
        <v>229</v>
      </c>
      <c r="EB19">
        <v>1998</v>
      </c>
      <c r="EC19">
        <v>14</v>
      </c>
      <c r="ED19">
        <v>158</v>
      </c>
      <c r="EE19">
        <v>25</v>
      </c>
      <c r="EF19">
        <v>183</v>
      </c>
      <c r="EG19">
        <v>167</v>
      </c>
      <c r="EH19">
        <v>53</v>
      </c>
      <c r="EI19">
        <v>220</v>
      </c>
      <c r="EJ19">
        <v>44</v>
      </c>
      <c r="EK19">
        <v>0</v>
      </c>
      <c r="EL19">
        <v>44</v>
      </c>
      <c r="EM19">
        <v>20</v>
      </c>
      <c r="EN19">
        <v>5</v>
      </c>
      <c r="EO19">
        <v>25</v>
      </c>
      <c r="EP19">
        <v>0</v>
      </c>
      <c r="EQ19">
        <v>0</v>
      </c>
      <c r="ER19">
        <v>0</v>
      </c>
      <c r="ES19">
        <v>46</v>
      </c>
      <c r="ET19">
        <v>5</v>
      </c>
      <c r="EU19">
        <v>51</v>
      </c>
      <c r="EV19">
        <v>717</v>
      </c>
      <c r="EW19">
        <v>69</v>
      </c>
      <c r="EX19">
        <v>560</v>
      </c>
      <c r="EY19">
        <v>220</v>
      </c>
      <c r="EZ19">
        <v>780</v>
      </c>
      <c r="FA19">
        <v>987</v>
      </c>
      <c r="FB19">
        <v>86</v>
      </c>
      <c r="FC19">
        <v>756</v>
      </c>
      <c r="FD19">
        <v>313</v>
      </c>
      <c r="FE19">
        <v>1069</v>
      </c>
      <c r="FF19">
        <v>105</v>
      </c>
      <c r="FG19">
        <v>6</v>
      </c>
      <c r="FH19">
        <v>82</v>
      </c>
      <c r="FI19">
        <v>43</v>
      </c>
      <c r="FJ19">
        <v>125</v>
      </c>
      <c r="FK19">
        <v>416</v>
      </c>
      <c r="FL19">
        <v>37</v>
      </c>
      <c r="FM19">
        <v>339</v>
      </c>
      <c r="FN19">
        <v>118</v>
      </c>
      <c r="FO19">
        <v>457</v>
      </c>
      <c r="FP19">
        <v>7781</v>
      </c>
      <c r="FQ19">
        <v>3</v>
      </c>
      <c r="FR19">
        <v>741</v>
      </c>
      <c r="FS19">
        <v>13</v>
      </c>
      <c r="FT19">
        <v>6282</v>
      </c>
      <c r="FU19">
        <v>2224</v>
      </c>
      <c r="FV19">
        <v>8506</v>
      </c>
      <c r="FW19">
        <v>23290</v>
      </c>
      <c r="FX19">
        <v>2490</v>
      </c>
      <c r="FY19">
        <v>18476</v>
      </c>
      <c r="FZ19">
        <v>7362</v>
      </c>
      <c r="GA19">
        <v>25838</v>
      </c>
      <c r="GB19">
        <v>0</v>
      </c>
      <c r="GC19">
        <v>4</v>
      </c>
      <c r="GD19">
        <v>0</v>
      </c>
      <c r="GE19">
        <v>238</v>
      </c>
      <c r="GF19">
        <v>0</v>
      </c>
      <c r="GG19">
        <v>0</v>
      </c>
      <c r="GH19">
        <v>0</v>
      </c>
      <c r="GI19">
        <v>1</v>
      </c>
      <c r="GJ19">
        <v>0</v>
      </c>
      <c r="GK19">
        <v>35</v>
      </c>
      <c r="GL19">
        <v>0</v>
      </c>
      <c r="GM19">
        <v>0</v>
      </c>
      <c r="GN19">
        <v>141</v>
      </c>
      <c r="GO19">
        <v>40</v>
      </c>
      <c r="GP19">
        <v>2576</v>
      </c>
      <c r="GQ19">
        <v>485</v>
      </c>
      <c r="GR19">
        <v>0</v>
      </c>
      <c r="GS19">
        <v>0</v>
      </c>
      <c r="GT19">
        <v>34</v>
      </c>
      <c r="GU19">
        <v>1</v>
      </c>
      <c r="GV19">
        <v>514</v>
      </c>
      <c r="GW19">
        <v>34</v>
      </c>
      <c r="GX19">
        <v>0</v>
      </c>
      <c r="GY19">
        <v>0</v>
      </c>
      <c r="GZ19">
        <v>179</v>
      </c>
      <c r="HA19">
        <v>4</v>
      </c>
      <c r="HB19">
        <v>3076</v>
      </c>
      <c r="HC19">
        <v>88</v>
      </c>
      <c r="HD19">
        <v>0</v>
      </c>
      <c r="HE19">
        <v>0</v>
      </c>
      <c r="HF19">
        <v>29</v>
      </c>
      <c r="HG19">
        <v>0</v>
      </c>
      <c r="HH19">
        <v>844</v>
      </c>
      <c r="HI19">
        <v>18</v>
      </c>
      <c r="HJ19">
        <v>0</v>
      </c>
      <c r="HK19">
        <v>0</v>
      </c>
      <c r="HL19">
        <v>18</v>
      </c>
      <c r="HM19">
        <v>0</v>
      </c>
      <c r="HN19">
        <v>413</v>
      </c>
      <c r="HO19">
        <v>10</v>
      </c>
      <c r="HP19">
        <v>0</v>
      </c>
      <c r="HQ19">
        <v>0</v>
      </c>
      <c r="HR19">
        <v>1</v>
      </c>
      <c r="HS19">
        <v>0</v>
      </c>
      <c r="HT19">
        <v>6</v>
      </c>
      <c r="HU19">
        <v>8</v>
      </c>
      <c r="HV19">
        <v>0</v>
      </c>
      <c r="HW19">
        <v>0</v>
      </c>
      <c r="HX19">
        <v>8</v>
      </c>
      <c r="HY19">
        <v>0</v>
      </c>
      <c r="HZ19">
        <v>209</v>
      </c>
      <c r="IA19">
        <v>9</v>
      </c>
      <c r="IB19">
        <v>0</v>
      </c>
      <c r="IC19">
        <v>0</v>
      </c>
      <c r="ID19">
        <v>410</v>
      </c>
      <c r="IE19">
        <v>50</v>
      </c>
      <c r="IF19">
        <v>7638</v>
      </c>
      <c r="IG19">
        <v>925</v>
      </c>
      <c r="IH19">
        <v>0</v>
      </c>
      <c r="II19">
        <v>0</v>
      </c>
      <c r="IJ19">
        <v>21</v>
      </c>
      <c r="IK19">
        <v>47</v>
      </c>
      <c r="IL19">
        <v>68</v>
      </c>
    </row>
    <row r="20" spans="1:246">
      <c r="A20" t="s">
        <v>322</v>
      </c>
      <c r="B20">
        <v>1</v>
      </c>
      <c r="C20">
        <v>0</v>
      </c>
      <c r="D20">
        <v>0</v>
      </c>
      <c r="E20">
        <v>1</v>
      </c>
      <c r="F20">
        <v>3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11</v>
      </c>
      <c r="O20">
        <v>0</v>
      </c>
      <c r="P20">
        <v>0</v>
      </c>
      <c r="Q20">
        <v>0</v>
      </c>
      <c r="R20">
        <v>28</v>
      </c>
      <c r="S20">
        <v>7</v>
      </c>
      <c r="T20">
        <v>12</v>
      </c>
      <c r="U20">
        <v>17</v>
      </c>
      <c r="V20">
        <v>8</v>
      </c>
      <c r="W20">
        <v>0</v>
      </c>
      <c r="X20">
        <v>0</v>
      </c>
      <c r="Y20">
        <v>0</v>
      </c>
      <c r="Z20">
        <v>10</v>
      </c>
      <c r="AA20">
        <v>4</v>
      </c>
      <c r="AB20">
        <v>4</v>
      </c>
      <c r="AC20">
        <v>7</v>
      </c>
      <c r="AD20">
        <v>62</v>
      </c>
      <c r="AE20">
        <v>13</v>
      </c>
      <c r="AF20">
        <v>10</v>
      </c>
      <c r="AG20">
        <v>62</v>
      </c>
      <c r="AH20">
        <v>25</v>
      </c>
      <c r="AI20">
        <v>10</v>
      </c>
      <c r="AJ20">
        <v>9</v>
      </c>
      <c r="AK20">
        <v>15</v>
      </c>
      <c r="AL20">
        <v>89</v>
      </c>
      <c r="AM20">
        <v>21</v>
      </c>
      <c r="AN20">
        <v>14</v>
      </c>
      <c r="AO20">
        <v>90</v>
      </c>
      <c r="AP20">
        <v>0</v>
      </c>
      <c r="AQ20">
        <v>0</v>
      </c>
      <c r="AR20">
        <v>6</v>
      </c>
      <c r="AS20">
        <v>1</v>
      </c>
      <c r="AT20">
        <v>25</v>
      </c>
      <c r="AU20">
        <v>7</v>
      </c>
      <c r="AV20">
        <v>0</v>
      </c>
      <c r="AW20">
        <v>0</v>
      </c>
      <c r="AX20">
        <v>10</v>
      </c>
      <c r="AY20">
        <v>1</v>
      </c>
      <c r="AZ20">
        <v>5</v>
      </c>
      <c r="BA20">
        <v>1</v>
      </c>
      <c r="BB20">
        <v>0</v>
      </c>
      <c r="BC20">
        <v>0</v>
      </c>
      <c r="BD20">
        <v>20</v>
      </c>
      <c r="BE20">
        <v>0</v>
      </c>
      <c r="BF20">
        <v>15</v>
      </c>
      <c r="BG20">
        <v>6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2</v>
      </c>
      <c r="BQ20">
        <v>1</v>
      </c>
      <c r="BR20">
        <v>5</v>
      </c>
      <c r="BS20">
        <v>2</v>
      </c>
      <c r="BT20">
        <v>0</v>
      </c>
      <c r="BU20">
        <v>0</v>
      </c>
      <c r="BV20">
        <v>9</v>
      </c>
      <c r="BW20">
        <v>1</v>
      </c>
      <c r="BX20">
        <v>22</v>
      </c>
      <c r="BY20">
        <v>7</v>
      </c>
      <c r="BZ20">
        <v>0</v>
      </c>
      <c r="CA20">
        <v>0</v>
      </c>
      <c r="CB20">
        <v>47</v>
      </c>
      <c r="CC20">
        <v>4</v>
      </c>
      <c r="CD20">
        <v>72</v>
      </c>
      <c r="CE20">
        <v>23</v>
      </c>
      <c r="CF20">
        <v>113</v>
      </c>
      <c r="CG20">
        <v>21</v>
      </c>
      <c r="CH20">
        <v>13</v>
      </c>
      <c r="CI20">
        <v>96</v>
      </c>
      <c r="CJ20">
        <v>109</v>
      </c>
      <c r="CK20">
        <v>35</v>
      </c>
      <c r="CL20">
        <v>11</v>
      </c>
      <c r="CM20">
        <v>11</v>
      </c>
      <c r="CN20">
        <v>21</v>
      </c>
      <c r="CO20">
        <v>32</v>
      </c>
      <c r="CP20">
        <v>5</v>
      </c>
      <c r="CQ20">
        <v>1</v>
      </c>
      <c r="CR20">
        <v>0</v>
      </c>
      <c r="CS20">
        <v>15</v>
      </c>
      <c r="CT20">
        <v>15</v>
      </c>
      <c r="CU20">
        <v>22</v>
      </c>
      <c r="CV20">
        <v>7</v>
      </c>
      <c r="CW20">
        <v>7</v>
      </c>
      <c r="CX20">
        <v>9</v>
      </c>
      <c r="CY20">
        <v>16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21</v>
      </c>
      <c r="DK20">
        <v>9</v>
      </c>
      <c r="DL20">
        <v>9</v>
      </c>
      <c r="DM20">
        <v>14</v>
      </c>
      <c r="DN20">
        <v>23</v>
      </c>
      <c r="DO20">
        <v>40</v>
      </c>
      <c r="DP20">
        <v>7</v>
      </c>
      <c r="DQ20">
        <v>10</v>
      </c>
      <c r="DR20">
        <v>37</v>
      </c>
      <c r="DS20">
        <v>47</v>
      </c>
      <c r="DT20">
        <v>1</v>
      </c>
      <c r="DU20">
        <v>0</v>
      </c>
      <c r="DV20">
        <v>1</v>
      </c>
      <c r="DW20">
        <v>0</v>
      </c>
      <c r="DX20">
        <v>0</v>
      </c>
      <c r="DY20">
        <v>0</v>
      </c>
      <c r="DZ20">
        <v>4</v>
      </c>
      <c r="EA20">
        <v>0</v>
      </c>
      <c r="EB20">
        <v>4</v>
      </c>
      <c r="EC20">
        <v>34</v>
      </c>
      <c r="ED20">
        <v>0</v>
      </c>
      <c r="EE20">
        <v>0</v>
      </c>
      <c r="EF20">
        <v>0</v>
      </c>
      <c r="EG20">
        <v>34</v>
      </c>
      <c r="EH20">
        <v>0</v>
      </c>
      <c r="EI20">
        <v>34</v>
      </c>
      <c r="EJ20">
        <v>16</v>
      </c>
      <c r="EK20">
        <v>1</v>
      </c>
      <c r="EL20">
        <v>17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35</v>
      </c>
      <c r="FR20">
        <v>0</v>
      </c>
      <c r="FS20">
        <v>35</v>
      </c>
      <c r="FT20">
        <v>0</v>
      </c>
      <c r="FU20">
        <v>0</v>
      </c>
      <c r="FV20">
        <v>0</v>
      </c>
      <c r="FW20">
        <v>236</v>
      </c>
      <c r="FX20">
        <v>56</v>
      </c>
      <c r="FY20">
        <v>50</v>
      </c>
      <c r="FZ20">
        <v>192</v>
      </c>
      <c r="GA20">
        <v>242</v>
      </c>
      <c r="GB20">
        <v>0</v>
      </c>
      <c r="GC20">
        <v>0</v>
      </c>
      <c r="GD20">
        <v>1</v>
      </c>
      <c r="GE20">
        <v>0</v>
      </c>
      <c r="GF20">
        <v>1</v>
      </c>
      <c r="GG20">
        <v>1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6</v>
      </c>
      <c r="GQ20">
        <v>1</v>
      </c>
      <c r="GR20">
        <v>20</v>
      </c>
      <c r="GS20">
        <v>4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24</v>
      </c>
      <c r="HC20">
        <v>2</v>
      </c>
      <c r="HD20">
        <v>40</v>
      </c>
      <c r="HE20">
        <v>9</v>
      </c>
      <c r="HF20">
        <v>0</v>
      </c>
      <c r="HG20">
        <v>0</v>
      </c>
      <c r="HH20">
        <v>16</v>
      </c>
      <c r="HI20">
        <v>1</v>
      </c>
      <c r="HJ20">
        <v>11</v>
      </c>
      <c r="HK20">
        <v>9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47</v>
      </c>
      <c r="IG20">
        <v>4</v>
      </c>
      <c r="IH20">
        <v>72</v>
      </c>
      <c r="II20">
        <v>23</v>
      </c>
      <c r="IJ20">
        <v>92</v>
      </c>
      <c r="IK20">
        <v>194</v>
      </c>
      <c r="IL20">
        <v>286</v>
      </c>
    </row>
    <row r="21" spans="1:246">
      <c r="A21" t="s">
        <v>323</v>
      </c>
      <c r="B21">
        <v>969</v>
      </c>
      <c r="C21">
        <v>145</v>
      </c>
      <c r="D21">
        <v>0.1</v>
      </c>
      <c r="E21">
        <v>1019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4</v>
      </c>
      <c r="S21">
        <v>1</v>
      </c>
      <c r="T21">
        <v>0</v>
      </c>
      <c r="U21">
        <v>6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4</v>
      </c>
      <c r="CG21">
        <v>1</v>
      </c>
      <c r="CH21">
        <v>0</v>
      </c>
      <c r="CI21">
        <v>6</v>
      </c>
      <c r="CJ21">
        <v>6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1</v>
      </c>
      <c r="DX21">
        <v>0</v>
      </c>
      <c r="DY21">
        <v>1</v>
      </c>
      <c r="DZ21">
        <v>0</v>
      </c>
      <c r="EA21">
        <v>0</v>
      </c>
      <c r="EB21">
        <v>0</v>
      </c>
      <c r="EC21">
        <v>35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35</v>
      </c>
      <c r="FR21">
        <v>0</v>
      </c>
      <c r="FS21">
        <v>35</v>
      </c>
      <c r="FT21">
        <v>0</v>
      </c>
      <c r="FU21">
        <v>0</v>
      </c>
      <c r="FV21">
        <v>0</v>
      </c>
      <c r="FW21">
        <v>4</v>
      </c>
      <c r="FX21">
        <v>1</v>
      </c>
      <c r="FY21">
        <v>0</v>
      </c>
      <c r="FZ21">
        <v>6</v>
      </c>
      <c r="GA21">
        <v>6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5234</v>
      </c>
      <c r="IK21">
        <v>3588</v>
      </c>
      <c r="IL21">
        <v>8822</v>
      </c>
    </row>
    <row r="22" spans="1:246">
      <c r="A22" t="s">
        <v>324</v>
      </c>
      <c r="B22">
        <v>27877</v>
      </c>
      <c r="C22">
        <v>2979</v>
      </c>
      <c r="D22">
        <v>2</v>
      </c>
      <c r="E22">
        <v>30510</v>
      </c>
      <c r="F22">
        <v>9690</v>
      </c>
      <c r="G22">
        <v>2841</v>
      </c>
      <c r="H22">
        <v>1099</v>
      </c>
      <c r="I22">
        <v>9080</v>
      </c>
      <c r="J22">
        <v>1841</v>
      </c>
      <c r="K22">
        <v>355</v>
      </c>
      <c r="L22">
        <v>217</v>
      </c>
      <c r="M22">
        <v>1529</v>
      </c>
      <c r="N22">
        <v>8264</v>
      </c>
      <c r="O22">
        <v>1901</v>
      </c>
      <c r="P22">
        <v>1166</v>
      </c>
      <c r="Q22">
        <v>6796</v>
      </c>
      <c r="R22">
        <v>4651</v>
      </c>
      <c r="S22">
        <v>1022</v>
      </c>
      <c r="T22">
        <v>453</v>
      </c>
      <c r="U22">
        <v>4144</v>
      </c>
      <c r="V22">
        <v>1888</v>
      </c>
      <c r="W22">
        <v>534</v>
      </c>
      <c r="X22">
        <v>208</v>
      </c>
      <c r="Y22">
        <v>1669</v>
      </c>
      <c r="Z22">
        <v>1694</v>
      </c>
      <c r="AA22">
        <v>424</v>
      </c>
      <c r="AB22">
        <v>203</v>
      </c>
      <c r="AC22">
        <v>1406</v>
      </c>
      <c r="AD22">
        <v>2641</v>
      </c>
      <c r="AE22">
        <v>791</v>
      </c>
      <c r="AF22">
        <v>392</v>
      </c>
      <c r="AG22">
        <v>2407</v>
      </c>
      <c r="AH22">
        <v>11407</v>
      </c>
      <c r="AI22">
        <v>2742</v>
      </c>
      <c r="AJ22">
        <v>1535</v>
      </c>
      <c r="AK22">
        <v>9508</v>
      </c>
      <c r="AL22">
        <v>6801</v>
      </c>
      <c r="AM22">
        <v>1447</v>
      </c>
      <c r="AN22">
        <v>812</v>
      </c>
      <c r="AO22">
        <v>6332</v>
      </c>
      <c r="AP22">
        <v>7244</v>
      </c>
      <c r="AQ22">
        <v>2377</v>
      </c>
      <c r="AR22">
        <v>1060</v>
      </c>
      <c r="AS22">
        <v>252</v>
      </c>
      <c r="AT22">
        <v>666</v>
      </c>
      <c r="AU22">
        <v>130</v>
      </c>
      <c r="AV22">
        <v>365</v>
      </c>
      <c r="AW22">
        <v>132</v>
      </c>
      <c r="AX22">
        <v>60</v>
      </c>
      <c r="AY22">
        <v>13</v>
      </c>
      <c r="AZ22">
        <v>41</v>
      </c>
      <c r="BA22">
        <v>12</v>
      </c>
      <c r="BB22">
        <v>372</v>
      </c>
      <c r="BC22">
        <v>117</v>
      </c>
      <c r="BD22">
        <v>59</v>
      </c>
      <c r="BE22">
        <v>21</v>
      </c>
      <c r="BF22">
        <v>37</v>
      </c>
      <c r="BG22">
        <v>3</v>
      </c>
      <c r="BH22">
        <v>58</v>
      </c>
      <c r="BI22">
        <v>11</v>
      </c>
      <c r="BJ22">
        <v>31</v>
      </c>
      <c r="BK22">
        <v>11</v>
      </c>
      <c r="BL22">
        <v>17</v>
      </c>
      <c r="BM22">
        <v>8</v>
      </c>
      <c r="BN22">
        <v>179</v>
      </c>
      <c r="BO22">
        <v>62</v>
      </c>
      <c r="BP22">
        <v>19</v>
      </c>
      <c r="BQ22">
        <v>5</v>
      </c>
      <c r="BR22">
        <v>0</v>
      </c>
      <c r="BS22">
        <v>0</v>
      </c>
      <c r="BT22">
        <v>613</v>
      </c>
      <c r="BU22">
        <v>178</v>
      </c>
      <c r="BV22">
        <v>127</v>
      </c>
      <c r="BW22">
        <v>34</v>
      </c>
      <c r="BX22">
        <v>82</v>
      </c>
      <c r="BY22">
        <v>23</v>
      </c>
      <c r="BZ22">
        <v>8831</v>
      </c>
      <c r="CA22">
        <v>2877</v>
      </c>
      <c r="CB22">
        <v>1356</v>
      </c>
      <c r="CC22">
        <v>336</v>
      </c>
      <c r="CD22">
        <v>843</v>
      </c>
      <c r="CE22">
        <v>176</v>
      </c>
      <c r="CF22">
        <v>26587</v>
      </c>
      <c r="CG22">
        <v>7049</v>
      </c>
      <c r="CH22">
        <v>3295</v>
      </c>
      <c r="CI22">
        <v>23104</v>
      </c>
      <c r="CJ22">
        <v>26399</v>
      </c>
      <c r="CK22">
        <v>5720</v>
      </c>
      <c r="CL22">
        <v>1534</v>
      </c>
      <c r="CM22">
        <v>764</v>
      </c>
      <c r="CN22">
        <v>4844</v>
      </c>
      <c r="CO22">
        <v>5608</v>
      </c>
      <c r="CP22">
        <v>1463</v>
      </c>
      <c r="CQ22">
        <v>343</v>
      </c>
      <c r="CR22">
        <v>214</v>
      </c>
      <c r="CS22">
        <v>1250</v>
      </c>
      <c r="CT22">
        <v>1464</v>
      </c>
      <c r="CU22">
        <v>1473</v>
      </c>
      <c r="CV22">
        <v>397</v>
      </c>
      <c r="CW22">
        <v>212</v>
      </c>
      <c r="CX22">
        <v>1315</v>
      </c>
      <c r="CY22">
        <v>1527</v>
      </c>
      <c r="CZ22">
        <v>711</v>
      </c>
      <c r="DA22">
        <v>220</v>
      </c>
      <c r="DB22">
        <v>151</v>
      </c>
      <c r="DC22">
        <v>578</v>
      </c>
      <c r="DD22">
        <v>729</v>
      </c>
      <c r="DE22">
        <v>1097</v>
      </c>
      <c r="DF22">
        <v>200</v>
      </c>
      <c r="DG22">
        <v>124</v>
      </c>
      <c r="DH22">
        <v>961</v>
      </c>
      <c r="DI22">
        <v>1085</v>
      </c>
      <c r="DJ22">
        <v>1502</v>
      </c>
      <c r="DK22">
        <v>389</v>
      </c>
      <c r="DL22">
        <v>213</v>
      </c>
      <c r="DM22">
        <v>1267</v>
      </c>
      <c r="DN22">
        <v>1480</v>
      </c>
      <c r="DO22">
        <v>10324</v>
      </c>
      <c r="DP22">
        <v>1925</v>
      </c>
      <c r="DQ22">
        <v>1112</v>
      </c>
      <c r="DR22">
        <v>9552</v>
      </c>
      <c r="DS22">
        <v>10664</v>
      </c>
      <c r="DT22">
        <v>1406</v>
      </c>
      <c r="DU22">
        <v>309</v>
      </c>
      <c r="DV22">
        <v>1715</v>
      </c>
      <c r="DW22">
        <v>89</v>
      </c>
      <c r="DX22">
        <v>25</v>
      </c>
      <c r="DY22">
        <v>114</v>
      </c>
      <c r="DZ22">
        <v>4943</v>
      </c>
      <c r="EA22">
        <v>799</v>
      </c>
      <c r="EB22">
        <v>5742</v>
      </c>
      <c r="EC22">
        <v>4</v>
      </c>
      <c r="ED22">
        <v>244</v>
      </c>
      <c r="EE22">
        <v>97</v>
      </c>
      <c r="EF22">
        <v>341</v>
      </c>
      <c r="EG22">
        <v>1349</v>
      </c>
      <c r="EH22">
        <v>319</v>
      </c>
      <c r="EI22">
        <v>1668</v>
      </c>
      <c r="EJ22">
        <v>744</v>
      </c>
      <c r="EK22">
        <v>105</v>
      </c>
      <c r="EL22">
        <v>849</v>
      </c>
      <c r="EM22">
        <v>208</v>
      </c>
      <c r="EN22">
        <v>85</v>
      </c>
      <c r="EO22">
        <v>293</v>
      </c>
      <c r="EP22">
        <v>199</v>
      </c>
      <c r="EQ22">
        <v>59</v>
      </c>
      <c r="ER22">
        <v>258</v>
      </c>
      <c r="ES22">
        <v>895</v>
      </c>
      <c r="ET22">
        <v>182</v>
      </c>
      <c r="EU22">
        <v>1077</v>
      </c>
      <c r="EV22">
        <v>167</v>
      </c>
      <c r="EW22">
        <v>13</v>
      </c>
      <c r="EX22">
        <v>15</v>
      </c>
      <c r="EY22">
        <v>142</v>
      </c>
      <c r="EZ22">
        <v>157</v>
      </c>
      <c r="FA22">
        <v>194</v>
      </c>
      <c r="FB22">
        <v>36</v>
      </c>
      <c r="FC22">
        <v>41</v>
      </c>
      <c r="FD22">
        <v>160</v>
      </c>
      <c r="FE22">
        <v>201</v>
      </c>
      <c r="FF22">
        <v>220</v>
      </c>
      <c r="FG22">
        <v>39</v>
      </c>
      <c r="FH22">
        <v>44</v>
      </c>
      <c r="FI22">
        <v>183</v>
      </c>
      <c r="FJ22">
        <v>227</v>
      </c>
      <c r="FK22">
        <v>203</v>
      </c>
      <c r="FL22">
        <v>33</v>
      </c>
      <c r="FM22">
        <v>33</v>
      </c>
      <c r="FN22">
        <v>172</v>
      </c>
      <c r="FO22">
        <v>205</v>
      </c>
      <c r="FP22">
        <v>13882</v>
      </c>
      <c r="FQ22">
        <v>1</v>
      </c>
      <c r="FR22">
        <v>2911</v>
      </c>
      <c r="FS22">
        <v>2</v>
      </c>
      <c r="FT22">
        <v>1742</v>
      </c>
      <c r="FU22">
        <v>12029</v>
      </c>
      <c r="FV22">
        <v>13771</v>
      </c>
      <c r="FW22">
        <v>34211</v>
      </c>
      <c r="FX22">
        <v>9025</v>
      </c>
      <c r="FY22">
        <v>4210</v>
      </c>
      <c r="FZ22">
        <v>30185</v>
      </c>
      <c r="GA22">
        <v>34395</v>
      </c>
      <c r="GB22">
        <v>829</v>
      </c>
      <c r="GC22">
        <v>283</v>
      </c>
      <c r="GD22">
        <v>125</v>
      </c>
      <c r="GE22">
        <v>38</v>
      </c>
      <c r="GF22">
        <v>36</v>
      </c>
      <c r="GG22">
        <v>8</v>
      </c>
      <c r="GH22">
        <v>122</v>
      </c>
      <c r="GI22">
        <v>33</v>
      </c>
      <c r="GJ22">
        <v>32</v>
      </c>
      <c r="GK22">
        <v>3</v>
      </c>
      <c r="GL22">
        <v>4</v>
      </c>
      <c r="GM22">
        <v>1</v>
      </c>
      <c r="GN22">
        <v>3822</v>
      </c>
      <c r="GO22">
        <v>1025</v>
      </c>
      <c r="GP22">
        <v>523</v>
      </c>
      <c r="GQ22">
        <v>119</v>
      </c>
      <c r="GR22">
        <v>260</v>
      </c>
      <c r="GS22">
        <v>83</v>
      </c>
      <c r="GT22">
        <v>323</v>
      </c>
      <c r="GU22">
        <v>99</v>
      </c>
      <c r="GV22">
        <v>93</v>
      </c>
      <c r="GW22">
        <v>12</v>
      </c>
      <c r="GX22">
        <v>86</v>
      </c>
      <c r="GY22">
        <v>8</v>
      </c>
      <c r="GZ22">
        <v>1603</v>
      </c>
      <c r="HA22">
        <v>599</v>
      </c>
      <c r="HB22">
        <v>240</v>
      </c>
      <c r="HC22">
        <v>65</v>
      </c>
      <c r="HD22">
        <v>188</v>
      </c>
      <c r="HE22">
        <v>37</v>
      </c>
      <c r="HF22">
        <v>968</v>
      </c>
      <c r="HG22">
        <v>422</v>
      </c>
      <c r="HH22">
        <v>120</v>
      </c>
      <c r="HI22">
        <v>42</v>
      </c>
      <c r="HJ22">
        <v>81</v>
      </c>
      <c r="HK22">
        <v>9</v>
      </c>
      <c r="HL22">
        <v>255</v>
      </c>
      <c r="HM22">
        <v>96</v>
      </c>
      <c r="HN22">
        <v>73</v>
      </c>
      <c r="HO22">
        <v>17</v>
      </c>
      <c r="HP22">
        <v>73</v>
      </c>
      <c r="HQ22">
        <v>9</v>
      </c>
      <c r="HR22">
        <v>95</v>
      </c>
      <c r="HS22">
        <v>37</v>
      </c>
      <c r="HT22">
        <v>59</v>
      </c>
      <c r="HU22">
        <v>18</v>
      </c>
      <c r="HV22">
        <v>57</v>
      </c>
      <c r="HW22">
        <v>11</v>
      </c>
      <c r="HX22">
        <v>814</v>
      </c>
      <c r="HY22">
        <v>283</v>
      </c>
      <c r="HZ22">
        <v>91</v>
      </c>
      <c r="IA22">
        <v>22</v>
      </c>
      <c r="IB22">
        <v>58</v>
      </c>
      <c r="IC22">
        <v>10</v>
      </c>
      <c r="ID22">
        <v>8831</v>
      </c>
      <c r="IE22">
        <v>2877</v>
      </c>
      <c r="IF22">
        <v>1356</v>
      </c>
      <c r="IG22">
        <v>336</v>
      </c>
      <c r="IH22">
        <v>843</v>
      </c>
      <c r="II22">
        <v>176</v>
      </c>
      <c r="IJ22">
        <v>1737</v>
      </c>
      <c r="IK22">
        <v>1167</v>
      </c>
      <c r="IL22">
        <v>2904</v>
      </c>
    </row>
    <row r="23" spans="1:246">
      <c r="A23" t="s">
        <v>325</v>
      </c>
      <c r="B23">
        <v>45266</v>
      </c>
      <c r="C23">
        <v>11141</v>
      </c>
      <c r="D23">
        <v>7.4</v>
      </c>
      <c r="E23">
        <v>46456</v>
      </c>
      <c r="F23">
        <v>7974</v>
      </c>
      <c r="G23">
        <v>3215</v>
      </c>
      <c r="H23">
        <v>4400</v>
      </c>
      <c r="I23">
        <v>1533</v>
      </c>
      <c r="J23">
        <v>746</v>
      </c>
      <c r="K23">
        <v>384</v>
      </c>
      <c r="L23">
        <v>375</v>
      </c>
      <c r="M23">
        <v>120</v>
      </c>
      <c r="N23">
        <v>7278</v>
      </c>
      <c r="O23">
        <v>3378</v>
      </c>
      <c r="P23">
        <v>3799</v>
      </c>
      <c r="Q23">
        <v>1826</v>
      </c>
      <c r="R23">
        <v>4921</v>
      </c>
      <c r="S23">
        <v>2238</v>
      </c>
      <c r="T23">
        <v>2799</v>
      </c>
      <c r="U23">
        <v>1242</v>
      </c>
      <c r="V23">
        <v>1735</v>
      </c>
      <c r="W23">
        <v>835</v>
      </c>
      <c r="X23">
        <v>857</v>
      </c>
      <c r="Y23">
        <v>565</v>
      </c>
      <c r="Z23">
        <v>473</v>
      </c>
      <c r="AA23">
        <v>270</v>
      </c>
      <c r="AB23">
        <v>257</v>
      </c>
      <c r="AC23">
        <v>144</v>
      </c>
      <c r="AD23">
        <v>1308</v>
      </c>
      <c r="AE23">
        <v>767</v>
      </c>
      <c r="AF23">
        <v>607</v>
      </c>
      <c r="AG23">
        <v>337</v>
      </c>
      <c r="AH23">
        <v>4905</v>
      </c>
      <c r="AI23">
        <v>2369</v>
      </c>
      <c r="AJ23">
        <v>2890</v>
      </c>
      <c r="AK23">
        <v>1224</v>
      </c>
      <c r="AL23">
        <v>137</v>
      </c>
      <c r="AM23">
        <v>72</v>
      </c>
      <c r="AN23">
        <v>89</v>
      </c>
      <c r="AO23">
        <v>7</v>
      </c>
      <c r="AP23">
        <v>4665</v>
      </c>
      <c r="AQ23">
        <v>2586</v>
      </c>
      <c r="AR23">
        <v>787</v>
      </c>
      <c r="AS23">
        <v>478</v>
      </c>
      <c r="AT23">
        <v>299</v>
      </c>
      <c r="AU23">
        <v>180</v>
      </c>
      <c r="AV23">
        <v>27</v>
      </c>
      <c r="AW23">
        <v>16</v>
      </c>
      <c r="AX23">
        <v>17</v>
      </c>
      <c r="AY23">
        <v>4</v>
      </c>
      <c r="AZ23">
        <v>2</v>
      </c>
      <c r="BA23">
        <v>0</v>
      </c>
      <c r="BB23">
        <v>124</v>
      </c>
      <c r="BC23">
        <v>90</v>
      </c>
      <c r="BD23">
        <v>34</v>
      </c>
      <c r="BE23">
        <v>19</v>
      </c>
      <c r="BF23">
        <v>28</v>
      </c>
      <c r="BG23">
        <v>17</v>
      </c>
      <c r="BH23">
        <v>2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885</v>
      </c>
      <c r="BU23">
        <v>415</v>
      </c>
      <c r="BV23">
        <v>431</v>
      </c>
      <c r="BW23">
        <v>181</v>
      </c>
      <c r="BX23">
        <v>200</v>
      </c>
      <c r="BY23">
        <v>94</v>
      </c>
      <c r="BZ23">
        <v>5703</v>
      </c>
      <c r="CA23">
        <v>3107</v>
      </c>
      <c r="CB23">
        <v>1269</v>
      </c>
      <c r="CC23">
        <v>682</v>
      </c>
      <c r="CD23">
        <v>529</v>
      </c>
      <c r="CE23">
        <v>291</v>
      </c>
      <c r="CF23">
        <v>25146</v>
      </c>
      <c r="CG23">
        <v>11333</v>
      </c>
      <c r="CH23">
        <v>13392</v>
      </c>
      <c r="CI23">
        <v>5958</v>
      </c>
      <c r="CJ23">
        <v>19350</v>
      </c>
      <c r="CK23">
        <v>2894</v>
      </c>
      <c r="CL23">
        <v>1478</v>
      </c>
      <c r="CM23">
        <v>1842</v>
      </c>
      <c r="CN23">
        <v>777</v>
      </c>
      <c r="CO23">
        <v>2619</v>
      </c>
      <c r="CP23">
        <v>785</v>
      </c>
      <c r="CQ23">
        <v>379</v>
      </c>
      <c r="CR23">
        <v>472</v>
      </c>
      <c r="CS23">
        <v>136</v>
      </c>
      <c r="CT23">
        <v>608</v>
      </c>
      <c r="CU23">
        <v>168</v>
      </c>
      <c r="CV23">
        <v>107</v>
      </c>
      <c r="CW23">
        <v>116</v>
      </c>
      <c r="CX23">
        <v>29</v>
      </c>
      <c r="CY23">
        <v>145</v>
      </c>
      <c r="CZ23">
        <v>33</v>
      </c>
      <c r="DA23">
        <v>14</v>
      </c>
      <c r="DB23">
        <v>45</v>
      </c>
      <c r="DC23">
        <v>8</v>
      </c>
      <c r="DD23">
        <v>53</v>
      </c>
      <c r="DE23">
        <v>198</v>
      </c>
      <c r="DF23">
        <v>68</v>
      </c>
      <c r="DG23">
        <v>126</v>
      </c>
      <c r="DH23">
        <v>31</v>
      </c>
      <c r="DI23">
        <v>157</v>
      </c>
      <c r="DJ23">
        <v>253</v>
      </c>
      <c r="DK23">
        <v>149</v>
      </c>
      <c r="DL23">
        <v>80</v>
      </c>
      <c r="DM23">
        <v>59</v>
      </c>
      <c r="DN23">
        <v>139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2287</v>
      </c>
      <c r="DU23">
        <v>390</v>
      </c>
      <c r="DV23">
        <v>2677</v>
      </c>
      <c r="DW23">
        <v>131</v>
      </c>
      <c r="DX23">
        <v>12</v>
      </c>
      <c r="DY23">
        <v>143</v>
      </c>
      <c r="DZ23">
        <v>6286</v>
      </c>
      <c r="EA23">
        <v>657</v>
      </c>
      <c r="EB23">
        <v>6943</v>
      </c>
      <c r="EC23">
        <v>2</v>
      </c>
      <c r="ED23">
        <v>324</v>
      </c>
      <c r="EE23">
        <v>47</v>
      </c>
      <c r="EF23">
        <v>371</v>
      </c>
      <c r="EG23">
        <v>1503</v>
      </c>
      <c r="EH23">
        <v>186</v>
      </c>
      <c r="EI23">
        <v>1689</v>
      </c>
      <c r="EJ23">
        <v>628</v>
      </c>
      <c r="EK23">
        <v>15</v>
      </c>
      <c r="EL23">
        <v>643</v>
      </c>
      <c r="EM23">
        <v>86</v>
      </c>
      <c r="EN23">
        <v>6</v>
      </c>
      <c r="EO23">
        <v>92</v>
      </c>
      <c r="EP23">
        <v>31</v>
      </c>
      <c r="EQ23">
        <v>12</v>
      </c>
      <c r="ER23">
        <v>43</v>
      </c>
      <c r="ES23">
        <v>884</v>
      </c>
      <c r="ET23">
        <v>43</v>
      </c>
      <c r="EU23">
        <v>927</v>
      </c>
      <c r="EV23">
        <v>86</v>
      </c>
      <c r="EW23">
        <v>27</v>
      </c>
      <c r="EX23">
        <v>50</v>
      </c>
      <c r="EY23">
        <v>31</v>
      </c>
      <c r="EZ23">
        <v>81</v>
      </c>
      <c r="FA23">
        <v>132</v>
      </c>
      <c r="FB23">
        <v>68</v>
      </c>
      <c r="FC23">
        <v>75</v>
      </c>
      <c r="FD23">
        <v>29</v>
      </c>
      <c r="FE23">
        <v>104</v>
      </c>
      <c r="FF23">
        <v>55</v>
      </c>
      <c r="FG23">
        <v>14</v>
      </c>
      <c r="FH23">
        <v>46</v>
      </c>
      <c r="FI23">
        <v>6</v>
      </c>
      <c r="FJ23">
        <v>52</v>
      </c>
      <c r="FK23">
        <v>93</v>
      </c>
      <c r="FL23">
        <v>31</v>
      </c>
      <c r="FM23">
        <v>59</v>
      </c>
      <c r="FN23">
        <v>15</v>
      </c>
      <c r="FO23">
        <v>74</v>
      </c>
      <c r="FP23">
        <v>2532</v>
      </c>
      <c r="FQ23">
        <v>10</v>
      </c>
      <c r="FR23">
        <v>1099</v>
      </c>
      <c r="FS23">
        <v>9</v>
      </c>
      <c r="FT23">
        <v>1358</v>
      </c>
      <c r="FU23">
        <v>491</v>
      </c>
      <c r="FV23">
        <v>1849</v>
      </c>
      <c r="FW23">
        <v>26579</v>
      </c>
      <c r="FX23">
        <v>12289</v>
      </c>
      <c r="FY23">
        <v>14485</v>
      </c>
      <c r="FZ23">
        <v>6426</v>
      </c>
      <c r="GA23">
        <v>20911</v>
      </c>
      <c r="GB23">
        <v>678</v>
      </c>
      <c r="GC23">
        <v>494</v>
      </c>
      <c r="GD23">
        <v>184</v>
      </c>
      <c r="GE23">
        <v>89</v>
      </c>
      <c r="GF23">
        <v>61</v>
      </c>
      <c r="GG23">
        <v>46</v>
      </c>
      <c r="GH23">
        <v>35</v>
      </c>
      <c r="GI23">
        <v>13</v>
      </c>
      <c r="GJ23">
        <v>9</v>
      </c>
      <c r="GK23">
        <v>5</v>
      </c>
      <c r="GL23">
        <v>4</v>
      </c>
      <c r="GM23">
        <v>0</v>
      </c>
      <c r="GN23">
        <v>2288</v>
      </c>
      <c r="GO23">
        <v>1400</v>
      </c>
      <c r="GP23">
        <v>660</v>
      </c>
      <c r="GQ23">
        <v>388</v>
      </c>
      <c r="GR23">
        <v>207</v>
      </c>
      <c r="GS23">
        <v>117</v>
      </c>
      <c r="GT23">
        <v>172</v>
      </c>
      <c r="GU23">
        <v>72</v>
      </c>
      <c r="GV23">
        <v>42</v>
      </c>
      <c r="GW23">
        <v>16</v>
      </c>
      <c r="GX23">
        <v>17</v>
      </c>
      <c r="GY23">
        <v>5</v>
      </c>
      <c r="GZ23">
        <v>1478</v>
      </c>
      <c r="HA23">
        <v>624</v>
      </c>
      <c r="HB23">
        <v>236</v>
      </c>
      <c r="HC23">
        <v>121</v>
      </c>
      <c r="HD23">
        <v>97</v>
      </c>
      <c r="HE23">
        <v>55</v>
      </c>
      <c r="HF23">
        <v>552</v>
      </c>
      <c r="HG23">
        <v>243</v>
      </c>
      <c r="HH23">
        <v>93</v>
      </c>
      <c r="HI23">
        <v>44</v>
      </c>
      <c r="HJ23">
        <v>45</v>
      </c>
      <c r="HK23">
        <v>30</v>
      </c>
      <c r="HL23">
        <v>88</v>
      </c>
      <c r="HM23">
        <v>43</v>
      </c>
      <c r="HN23">
        <v>13</v>
      </c>
      <c r="HO23">
        <v>3</v>
      </c>
      <c r="HP23">
        <v>6</v>
      </c>
      <c r="HQ23">
        <v>0</v>
      </c>
      <c r="HR23">
        <v>31</v>
      </c>
      <c r="HS23">
        <v>18</v>
      </c>
      <c r="HT23">
        <v>1</v>
      </c>
      <c r="HU23">
        <v>0</v>
      </c>
      <c r="HV23">
        <v>0</v>
      </c>
      <c r="HW23">
        <v>0</v>
      </c>
      <c r="HX23">
        <v>381</v>
      </c>
      <c r="HY23">
        <v>200</v>
      </c>
      <c r="HZ23">
        <v>31</v>
      </c>
      <c r="IA23">
        <v>16</v>
      </c>
      <c r="IB23">
        <v>92</v>
      </c>
      <c r="IC23">
        <v>38</v>
      </c>
      <c r="ID23">
        <v>5703</v>
      </c>
      <c r="IE23">
        <v>3107</v>
      </c>
      <c r="IF23">
        <v>1269</v>
      </c>
      <c r="IG23">
        <v>682</v>
      </c>
      <c r="IH23">
        <v>529</v>
      </c>
      <c r="II23">
        <v>291</v>
      </c>
      <c r="IJ23">
        <v>4804</v>
      </c>
      <c r="IK23">
        <v>11965</v>
      </c>
      <c r="IL23">
        <v>16769</v>
      </c>
    </row>
    <row r="24" spans="1:246">
      <c r="A24" t="s">
        <v>326</v>
      </c>
      <c r="B24">
        <v>24971</v>
      </c>
      <c r="C24">
        <v>11569</v>
      </c>
      <c r="D24">
        <v>7.7</v>
      </c>
      <c r="E24">
        <v>19914</v>
      </c>
      <c r="F24">
        <v>24</v>
      </c>
      <c r="G24">
        <v>7</v>
      </c>
      <c r="H24">
        <v>10</v>
      </c>
      <c r="I24">
        <v>11</v>
      </c>
      <c r="J24">
        <v>3</v>
      </c>
      <c r="K24">
        <v>1</v>
      </c>
      <c r="L24">
        <v>0</v>
      </c>
      <c r="M24">
        <v>5</v>
      </c>
      <c r="N24">
        <v>96</v>
      </c>
      <c r="O24">
        <v>28</v>
      </c>
      <c r="P24">
        <v>22</v>
      </c>
      <c r="Q24">
        <v>101</v>
      </c>
      <c r="R24">
        <v>70</v>
      </c>
      <c r="S24">
        <v>12</v>
      </c>
      <c r="T24">
        <v>17</v>
      </c>
      <c r="U24">
        <v>80</v>
      </c>
      <c r="V24">
        <v>5</v>
      </c>
      <c r="W24">
        <v>4</v>
      </c>
      <c r="X24">
        <v>4</v>
      </c>
      <c r="Y24">
        <v>2</v>
      </c>
      <c r="Z24">
        <v>6</v>
      </c>
      <c r="AA24">
        <v>3</v>
      </c>
      <c r="AB24">
        <v>0</v>
      </c>
      <c r="AC24">
        <v>4</v>
      </c>
      <c r="AD24">
        <v>13</v>
      </c>
      <c r="AE24">
        <v>11</v>
      </c>
      <c r="AF24">
        <v>12</v>
      </c>
      <c r="AG24">
        <v>1</v>
      </c>
      <c r="AH24">
        <v>126</v>
      </c>
      <c r="AI24">
        <v>30</v>
      </c>
      <c r="AJ24">
        <v>76</v>
      </c>
      <c r="AK24">
        <v>130</v>
      </c>
      <c r="AL24">
        <v>23</v>
      </c>
      <c r="AM24">
        <v>14</v>
      </c>
      <c r="AN24">
        <v>7</v>
      </c>
      <c r="AO24">
        <v>22</v>
      </c>
      <c r="AP24">
        <v>0</v>
      </c>
      <c r="AQ24">
        <v>0</v>
      </c>
      <c r="AR24">
        <v>109</v>
      </c>
      <c r="AS24">
        <v>27</v>
      </c>
      <c r="AT24">
        <v>65</v>
      </c>
      <c r="AU24">
        <v>22</v>
      </c>
      <c r="AV24">
        <v>0</v>
      </c>
      <c r="AW24">
        <v>0</v>
      </c>
      <c r="AX24">
        <v>1</v>
      </c>
      <c r="AY24">
        <v>3</v>
      </c>
      <c r="AZ24">
        <v>5</v>
      </c>
      <c r="BA24">
        <v>4</v>
      </c>
      <c r="BB24">
        <v>0</v>
      </c>
      <c r="BC24">
        <v>0</v>
      </c>
      <c r="BD24">
        <v>6</v>
      </c>
      <c r="BE24">
        <v>2</v>
      </c>
      <c r="BF24">
        <v>6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16</v>
      </c>
      <c r="BW24">
        <v>12</v>
      </c>
      <c r="BX24">
        <v>27</v>
      </c>
      <c r="BY24">
        <v>7</v>
      </c>
      <c r="BZ24">
        <v>0</v>
      </c>
      <c r="CA24">
        <v>0</v>
      </c>
      <c r="CB24">
        <v>133</v>
      </c>
      <c r="CC24">
        <v>44</v>
      </c>
      <c r="CD24">
        <v>103</v>
      </c>
      <c r="CE24">
        <v>33</v>
      </c>
      <c r="CF24">
        <v>299</v>
      </c>
      <c r="CG24">
        <v>88</v>
      </c>
      <c r="CH24">
        <v>103</v>
      </c>
      <c r="CI24">
        <v>288</v>
      </c>
      <c r="CJ24">
        <v>391</v>
      </c>
      <c r="CK24">
        <v>41</v>
      </c>
      <c r="CL24">
        <v>15</v>
      </c>
      <c r="CM24">
        <v>30</v>
      </c>
      <c r="CN24">
        <v>49</v>
      </c>
      <c r="CO24">
        <v>79</v>
      </c>
      <c r="CP24">
        <v>10</v>
      </c>
      <c r="CQ24">
        <v>3</v>
      </c>
      <c r="CR24">
        <v>4</v>
      </c>
      <c r="CS24">
        <v>5</v>
      </c>
      <c r="CT24">
        <v>9</v>
      </c>
      <c r="CU24">
        <v>5</v>
      </c>
      <c r="CV24">
        <v>2</v>
      </c>
      <c r="CW24">
        <v>0</v>
      </c>
      <c r="CX24">
        <v>8</v>
      </c>
      <c r="CY24">
        <v>8</v>
      </c>
      <c r="CZ24">
        <v>6</v>
      </c>
      <c r="DA24">
        <v>0</v>
      </c>
      <c r="DB24">
        <v>6</v>
      </c>
      <c r="DC24">
        <v>3</v>
      </c>
      <c r="DD24">
        <v>9</v>
      </c>
      <c r="DE24">
        <v>3</v>
      </c>
      <c r="DF24">
        <v>1</v>
      </c>
      <c r="DG24">
        <v>4</v>
      </c>
      <c r="DH24">
        <v>3</v>
      </c>
      <c r="DI24">
        <v>7</v>
      </c>
      <c r="DJ24">
        <v>2</v>
      </c>
      <c r="DK24">
        <v>1</v>
      </c>
      <c r="DL24">
        <v>1</v>
      </c>
      <c r="DM24">
        <v>0</v>
      </c>
      <c r="DN24">
        <v>1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16</v>
      </c>
      <c r="DU24">
        <v>3</v>
      </c>
      <c r="DV24">
        <v>19</v>
      </c>
      <c r="DW24">
        <v>7</v>
      </c>
      <c r="DX24">
        <v>0</v>
      </c>
      <c r="DY24">
        <v>7</v>
      </c>
      <c r="DZ24">
        <v>41</v>
      </c>
      <c r="EA24">
        <v>3</v>
      </c>
      <c r="EB24">
        <v>44</v>
      </c>
      <c r="EC24">
        <v>27</v>
      </c>
      <c r="ED24">
        <v>2</v>
      </c>
      <c r="EE24">
        <v>0</v>
      </c>
      <c r="EF24">
        <v>2</v>
      </c>
      <c r="EG24">
        <v>14</v>
      </c>
      <c r="EH24">
        <v>2</v>
      </c>
      <c r="EI24">
        <v>16</v>
      </c>
      <c r="EJ24">
        <v>14</v>
      </c>
      <c r="EK24">
        <v>0</v>
      </c>
      <c r="EL24">
        <v>14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7</v>
      </c>
      <c r="ET24">
        <v>1</v>
      </c>
      <c r="EU24">
        <v>8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1</v>
      </c>
      <c r="FL24">
        <v>0</v>
      </c>
      <c r="FM24">
        <v>0</v>
      </c>
      <c r="FN24">
        <v>3</v>
      </c>
      <c r="FO24">
        <v>3</v>
      </c>
      <c r="FP24">
        <v>58</v>
      </c>
      <c r="FQ24">
        <v>26</v>
      </c>
      <c r="FR24">
        <v>20</v>
      </c>
      <c r="FS24">
        <v>26</v>
      </c>
      <c r="FT24">
        <v>16</v>
      </c>
      <c r="FU24">
        <v>56</v>
      </c>
      <c r="FV24">
        <v>72</v>
      </c>
      <c r="FW24">
        <v>307</v>
      </c>
      <c r="FX24">
        <v>90</v>
      </c>
      <c r="FY24">
        <v>132</v>
      </c>
      <c r="FZ24">
        <v>297</v>
      </c>
      <c r="GA24">
        <v>429</v>
      </c>
      <c r="GB24">
        <v>0</v>
      </c>
      <c r="GC24">
        <v>0</v>
      </c>
      <c r="GD24">
        <v>24</v>
      </c>
      <c r="GE24">
        <v>12</v>
      </c>
      <c r="GF24">
        <v>11</v>
      </c>
      <c r="GG24">
        <v>3</v>
      </c>
      <c r="GH24">
        <v>0</v>
      </c>
      <c r="GI24">
        <v>0</v>
      </c>
      <c r="GJ24">
        <v>5</v>
      </c>
      <c r="GK24">
        <v>2</v>
      </c>
      <c r="GL24">
        <v>1</v>
      </c>
      <c r="GM24">
        <v>0</v>
      </c>
      <c r="GN24">
        <v>0</v>
      </c>
      <c r="GO24">
        <v>0</v>
      </c>
      <c r="GP24">
        <v>75</v>
      </c>
      <c r="GQ24">
        <v>20</v>
      </c>
      <c r="GR24">
        <v>31</v>
      </c>
      <c r="GS24">
        <v>9</v>
      </c>
      <c r="GT24">
        <v>0</v>
      </c>
      <c r="GU24">
        <v>0</v>
      </c>
      <c r="GV24">
        <v>3</v>
      </c>
      <c r="GW24">
        <v>1</v>
      </c>
      <c r="GX24">
        <v>5</v>
      </c>
      <c r="GY24">
        <v>0</v>
      </c>
      <c r="GZ24">
        <v>0</v>
      </c>
      <c r="HA24">
        <v>0</v>
      </c>
      <c r="HB24">
        <v>19</v>
      </c>
      <c r="HC24">
        <v>5</v>
      </c>
      <c r="HD24">
        <v>25</v>
      </c>
      <c r="HE24">
        <v>7</v>
      </c>
      <c r="HF24">
        <v>0</v>
      </c>
      <c r="HG24">
        <v>0</v>
      </c>
      <c r="HH24">
        <v>1</v>
      </c>
      <c r="HI24">
        <v>2</v>
      </c>
      <c r="HJ24">
        <v>26</v>
      </c>
      <c r="HK24">
        <v>12</v>
      </c>
      <c r="HL24">
        <v>0</v>
      </c>
      <c r="HM24">
        <v>0</v>
      </c>
      <c r="HN24">
        <v>4</v>
      </c>
      <c r="HO24">
        <v>0</v>
      </c>
      <c r="HP24">
        <v>1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2</v>
      </c>
      <c r="IA24">
        <v>2</v>
      </c>
      <c r="IB24">
        <v>3</v>
      </c>
      <c r="IC24">
        <v>2</v>
      </c>
      <c r="ID24">
        <v>0</v>
      </c>
      <c r="IE24">
        <v>0</v>
      </c>
      <c r="IF24">
        <v>133</v>
      </c>
      <c r="IG24">
        <v>44</v>
      </c>
      <c r="IH24">
        <v>103</v>
      </c>
      <c r="II24">
        <v>33</v>
      </c>
      <c r="IJ24">
        <v>91</v>
      </c>
      <c r="IK24">
        <v>127</v>
      </c>
      <c r="IL24">
        <v>218</v>
      </c>
    </row>
    <row r="25" spans="1:246">
      <c r="A25" t="s">
        <v>327</v>
      </c>
      <c r="B25">
        <v>432</v>
      </c>
      <c r="C25">
        <v>127</v>
      </c>
      <c r="D25">
        <v>0.1</v>
      </c>
      <c r="E25">
        <v>663</v>
      </c>
      <c r="F25">
        <v>45</v>
      </c>
      <c r="G25">
        <v>32</v>
      </c>
      <c r="H25">
        <v>15</v>
      </c>
      <c r="I25">
        <v>1</v>
      </c>
      <c r="J25">
        <v>16</v>
      </c>
      <c r="K25">
        <v>24</v>
      </c>
      <c r="L25">
        <v>31</v>
      </c>
      <c r="M25">
        <v>3</v>
      </c>
      <c r="N25">
        <v>16</v>
      </c>
      <c r="O25">
        <v>11</v>
      </c>
      <c r="P25">
        <v>12</v>
      </c>
      <c r="Q25">
        <v>3</v>
      </c>
      <c r="R25">
        <v>23</v>
      </c>
      <c r="S25">
        <v>15</v>
      </c>
      <c r="T25">
        <v>7</v>
      </c>
      <c r="U25">
        <v>6</v>
      </c>
      <c r="V25">
        <v>26</v>
      </c>
      <c r="W25">
        <v>20</v>
      </c>
      <c r="X25">
        <v>8</v>
      </c>
      <c r="Y25">
        <v>10</v>
      </c>
      <c r="Z25">
        <v>7</v>
      </c>
      <c r="AA25">
        <v>17</v>
      </c>
      <c r="AB25">
        <v>19</v>
      </c>
      <c r="AC25">
        <v>0</v>
      </c>
      <c r="AD25">
        <v>8</v>
      </c>
      <c r="AE25">
        <v>7</v>
      </c>
      <c r="AF25">
        <v>17</v>
      </c>
      <c r="AG25">
        <v>28</v>
      </c>
      <c r="AH25">
        <v>65</v>
      </c>
      <c r="AI25">
        <v>31</v>
      </c>
      <c r="AJ25">
        <v>42</v>
      </c>
      <c r="AK25">
        <v>38</v>
      </c>
      <c r="AL25">
        <v>39</v>
      </c>
      <c r="AM25">
        <v>30</v>
      </c>
      <c r="AN25">
        <v>15</v>
      </c>
      <c r="AO25">
        <v>8</v>
      </c>
      <c r="AP25">
        <v>50</v>
      </c>
      <c r="AQ25">
        <v>36</v>
      </c>
      <c r="AR25">
        <v>20</v>
      </c>
      <c r="AS25">
        <v>12</v>
      </c>
      <c r="AT25">
        <v>1</v>
      </c>
      <c r="AU25">
        <v>1</v>
      </c>
      <c r="AV25">
        <v>6</v>
      </c>
      <c r="AW25">
        <v>4</v>
      </c>
      <c r="AX25">
        <v>3</v>
      </c>
      <c r="AY25">
        <v>2</v>
      </c>
      <c r="AZ25">
        <v>0</v>
      </c>
      <c r="BA25">
        <v>0</v>
      </c>
      <c r="BB25">
        <v>10</v>
      </c>
      <c r="BC25">
        <v>7</v>
      </c>
      <c r="BD25">
        <v>4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2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43</v>
      </c>
      <c r="BU25">
        <v>39</v>
      </c>
      <c r="BV25">
        <v>14</v>
      </c>
      <c r="BW25">
        <v>11</v>
      </c>
      <c r="BX25">
        <v>0</v>
      </c>
      <c r="BY25">
        <v>0</v>
      </c>
      <c r="BZ25">
        <v>111</v>
      </c>
      <c r="CA25">
        <v>86</v>
      </c>
      <c r="CB25">
        <v>41</v>
      </c>
      <c r="CC25">
        <v>25</v>
      </c>
      <c r="CD25">
        <v>1</v>
      </c>
      <c r="CE25">
        <v>1</v>
      </c>
      <c r="CF25">
        <v>108</v>
      </c>
      <c r="CG25">
        <v>86</v>
      </c>
      <c r="CH25">
        <v>70</v>
      </c>
      <c r="CI25">
        <v>25</v>
      </c>
      <c r="CJ25">
        <v>95</v>
      </c>
      <c r="CK25">
        <v>77</v>
      </c>
      <c r="CL25">
        <v>44</v>
      </c>
      <c r="CM25">
        <v>50</v>
      </c>
      <c r="CN25">
        <v>67</v>
      </c>
      <c r="CO25">
        <v>117</v>
      </c>
      <c r="CP25">
        <v>3</v>
      </c>
      <c r="CQ25">
        <v>11</v>
      </c>
      <c r="CR25">
        <v>18</v>
      </c>
      <c r="CS25">
        <v>0</v>
      </c>
      <c r="CT25">
        <v>18</v>
      </c>
      <c r="CU25">
        <v>4</v>
      </c>
      <c r="CV25">
        <v>3</v>
      </c>
      <c r="CW25">
        <v>3</v>
      </c>
      <c r="CX25">
        <v>0</v>
      </c>
      <c r="CY25">
        <v>3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6</v>
      </c>
      <c r="DF25">
        <v>7</v>
      </c>
      <c r="DG25">
        <v>3</v>
      </c>
      <c r="DH25">
        <v>0</v>
      </c>
      <c r="DI25">
        <v>3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47</v>
      </c>
      <c r="DP25">
        <v>36</v>
      </c>
      <c r="DQ25">
        <v>22</v>
      </c>
      <c r="DR25">
        <v>5</v>
      </c>
      <c r="DS25">
        <v>27</v>
      </c>
      <c r="DT25">
        <v>45</v>
      </c>
      <c r="DU25">
        <v>9</v>
      </c>
      <c r="DV25">
        <v>54</v>
      </c>
      <c r="DW25">
        <v>2</v>
      </c>
      <c r="DX25">
        <v>0</v>
      </c>
      <c r="DY25">
        <v>2</v>
      </c>
      <c r="DZ25">
        <v>42</v>
      </c>
      <c r="EA25">
        <v>1</v>
      </c>
      <c r="EB25">
        <v>43</v>
      </c>
      <c r="EC25">
        <v>28</v>
      </c>
      <c r="ED25">
        <v>1</v>
      </c>
      <c r="EE25">
        <v>0</v>
      </c>
      <c r="EF25">
        <v>1</v>
      </c>
      <c r="EG25">
        <v>50</v>
      </c>
      <c r="EH25">
        <v>7</v>
      </c>
      <c r="EI25">
        <v>57</v>
      </c>
      <c r="EJ25">
        <v>20</v>
      </c>
      <c r="EK25">
        <v>0</v>
      </c>
      <c r="EL25">
        <v>20</v>
      </c>
      <c r="EM25">
        <v>7</v>
      </c>
      <c r="EN25">
        <v>3</v>
      </c>
      <c r="EO25">
        <v>10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8</v>
      </c>
      <c r="FQ25">
        <v>32</v>
      </c>
      <c r="FR25">
        <v>7</v>
      </c>
      <c r="FS25">
        <v>30</v>
      </c>
      <c r="FT25">
        <v>2</v>
      </c>
      <c r="FU25">
        <v>0</v>
      </c>
      <c r="FV25">
        <v>2</v>
      </c>
      <c r="FW25">
        <v>237</v>
      </c>
      <c r="FX25">
        <v>180</v>
      </c>
      <c r="FY25">
        <v>164</v>
      </c>
      <c r="FZ25">
        <v>97</v>
      </c>
      <c r="GA25">
        <v>261</v>
      </c>
      <c r="GB25">
        <v>25</v>
      </c>
      <c r="GC25">
        <v>20</v>
      </c>
      <c r="GD25">
        <v>10</v>
      </c>
      <c r="GE25">
        <v>9</v>
      </c>
      <c r="GF25">
        <v>1</v>
      </c>
      <c r="GG25">
        <v>1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25</v>
      </c>
      <c r="GO25">
        <v>17</v>
      </c>
      <c r="GP25">
        <v>14</v>
      </c>
      <c r="GQ25">
        <v>7</v>
      </c>
      <c r="GR25">
        <v>0</v>
      </c>
      <c r="GS25">
        <v>0</v>
      </c>
      <c r="GT25">
        <v>0</v>
      </c>
      <c r="GU25">
        <v>0</v>
      </c>
      <c r="GV25">
        <v>1</v>
      </c>
      <c r="GW25">
        <v>0</v>
      </c>
      <c r="GX25">
        <v>0</v>
      </c>
      <c r="GY25">
        <v>0</v>
      </c>
      <c r="GZ25">
        <v>40</v>
      </c>
      <c r="HA25">
        <v>37</v>
      </c>
      <c r="HB25">
        <v>11</v>
      </c>
      <c r="HC25">
        <v>6</v>
      </c>
      <c r="HD25">
        <v>0</v>
      </c>
      <c r="HE25">
        <v>0</v>
      </c>
      <c r="HF25">
        <v>14</v>
      </c>
      <c r="HG25">
        <v>10</v>
      </c>
      <c r="HH25">
        <v>4</v>
      </c>
      <c r="HI25">
        <v>3</v>
      </c>
      <c r="HJ25">
        <v>0</v>
      </c>
      <c r="HK25">
        <v>0</v>
      </c>
      <c r="HL25">
        <v>2</v>
      </c>
      <c r="HM25">
        <v>1</v>
      </c>
      <c r="HN25">
        <v>1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5</v>
      </c>
      <c r="HY25">
        <v>1</v>
      </c>
      <c r="HZ25">
        <v>0</v>
      </c>
      <c r="IA25">
        <v>0</v>
      </c>
      <c r="IB25">
        <v>0</v>
      </c>
      <c r="IC25">
        <v>0</v>
      </c>
      <c r="ID25">
        <v>111</v>
      </c>
      <c r="IE25">
        <v>86</v>
      </c>
      <c r="IF25">
        <v>41</v>
      </c>
      <c r="IG25">
        <v>25</v>
      </c>
      <c r="IH25">
        <v>1</v>
      </c>
      <c r="II25">
        <v>1</v>
      </c>
      <c r="IJ25">
        <v>3718</v>
      </c>
      <c r="IK25">
        <v>46833</v>
      </c>
      <c r="IL25">
        <v>50551</v>
      </c>
    </row>
    <row r="26" spans="1:246">
      <c r="A26" t="s">
        <v>328</v>
      </c>
      <c r="B26">
        <v>214</v>
      </c>
      <c r="C26">
        <v>144</v>
      </c>
      <c r="D26">
        <v>0.1</v>
      </c>
      <c r="E26">
        <v>220</v>
      </c>
      <c r="F26">
        <v>14</v>
      </c>
      <c r="G26">
        <v>10</v>
      </c>
      <c r="H26">
        <v>2</v>
      </c>
      <c r="I26">
        <v>11</v>
      </c>
      <c r="J26">
        <v>2</v>
      </c>
      <c r="K26">
        <v>0</v>
      </c>
      <c r="L26">
        <v>0</v>
      </c>
      <c r="M26">
        <v>0</v>
      </c>
      <c r="N26">
        <v>4</v>
      </c>
      <c r="O26">
        <v>3</v>
      </c>
      <c r="P26">
        <v>0</v>
      </c>
      <c r="Q26">
        <v>3</v>
      </c>
      <c r="R26">
        <v>9</v>
      </c>
      <c r="S26">
        <v>3</v>
      </c>
      <c r="T26">
        <v>3</v>
      </c>
      <c r="U26">
        <v>2</v>
      </c>
      <c r="V26">
        <v>20</v>
      </c>
      <c r="W26">
        <v>25</v>
      </c>
      <c r="X26">
        <v>23</v>
      </c>
      <c r="Y26">
        <v>9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10</v>
      </c>
      <c r="AI26">
        <v>5</v>
      </c>
      <c r="AJ26">
        <v>6</v>
      </c>
      <c r="AK26">
        <v>0</v>
      </c>
      <c r="AL26">
        <v>9</v>
      </c>
      <c r="AM26">
        <v>9</v>
      </c>
      <c r="AN26">
        <v>1</v>
      </c>
      <c r="AO26">
        <v>5</v>
      </c>
      <c r="AP26">
        <v>13</v>
      </c>
      <c r="AQ26">
        <v>9</v>
      </c>
      <c r="AR26">
        <v>0</v>
      </c>
      <c r="AS26">
        <v>0</v>
      </c>
      <c r="AT26">
        <v>0</v>
      </c>
      <c r="AU26">
        <v>0</v>
      </c>
      <c r="AV26">
        <v>13</v>
      </c>
      <c r="AW26">
        <v>11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</v>
      </c>
      <c r="BU26">
        <v>2</v>
      </c>
      <c r="BV26">
        <v>0</v>
      </c>
      <c r="BW26">
        <v>0</v>
      </c>
      <c r="BX26">
        <v>0</v>
      </c>
      <c r="BY26">
        <v>0</v>
      </c>
      <c r="BZ26">
        <v>29</v>
      </c>
      <c r="CA26">
        <v>23</v>
      </c>
      <c r="CB26">
        <v>0</v>
      </c>
      <c r="CC26">
        <v>0</v>
      </c>
      <c r="CD26">
        <v>0</v>
      </c>
      <c r="CE26">
        <v>0</v>
      </c>
      <c r="CF26">
        <v>28</v>
      </c>
      <c r="CG26">
        <v>19</v>
      </c>
      <c r="CH26">
        <v>12</v>
      </c>
      <c r="CI26">
        <v>20</v>
      </c>
      <c r="CJ26">
        <v>32</v>
      </c>
      <c r="CK26">
        <v>28</v>
      </c>
      <c r="CL26">
        <v>23</v>
      </c>
      <c r="CM26">
        <v>22</v>
      </c>
      <c r="CN26">
        <v>6</v>
      </c>
      <c r="CO26">
        <v>28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2</v>
      </c>
      <c r="CV26">
        <v>3</v>
      </c>
      <c r="CW26">
        <v>1</v>
      </c>
      <c r="CX26">
        <v>0</v>
      </c>
      <c r="CY26">
        <v>1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8</v>
      </c>
      <c r="DF26">
        <v>8</v>
      </c>
      <c r="DG26">
        <v>0</v>
      </c>
      <c r="DH26">
        <v>2</v>
      </c>
      <c r="DI26">
        <v>2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3</v>
      </c>
      <c r="DP26">
        <v>3</v>
      </c>
      <c r="DQ26">
        <v>0</v>
      </c>
      <c r="DR26">
        <v>2</v>
      </c>
      <c r="DS26">
        <v>2</v>
      </c>
      <c r="DT26">
        <v>4</v>
      </c>
      <c r="DU26">
        <v>2</v>
      </c>
      <c r="DV26">
        <v>6</v>
      </c>
      <c r="DW26">
        <v>0</v>
      </c>
      <c r="DX26">
        <v>0</v>
      </c>
      <c r="DY26">
        <v>0</v>
      </c>
      <c r="DZ26">
        <v>14</v>
      </c>
      <c r="EA26">
        <v>4</v>
      </c>
      <c r="EB26">
        <v>18</v>
      </c>
      <c r="EC26">
        <v>31</v>
      </c>
      <c r="ED26">
        <v>4</v>
      </c>
      <c r="EE26">
        <v>0</v>
      </c>
      <c r="EF26">
        <v>4</v>
      </c>
      <c r="EG26">
        <v>16</v>
      </c>
      <c r="EH26">
        <v>4</v>
      </c>
      <c r="EI26">
        <v>20</v>
      </c>
      <c r="EJ26">
        <v>7</v>
      </c>
      <c r="EK26">
        <v>0</v>
      </c>
      <c r="EL26">
        <v>7</v>
      </c>
      <c r="EM26">
        <v>0</v>
      </c>
      <c r="EN26">
        <v>0</v>
      </c>
      <c r="EO26">
        <v>0</v>
      </c>
      <c r="EP26">
        <v>1</v>
      </c>
      <c r="EQ26">
        <v>0</v>
      </c>
      <c r="ER26">
        <v>1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7</v>
      </c>
      <c r="FB26">
        <v>2</v>
      </c>
      <c r="FC26">
        <v>3</v>
      </c>
      <c r="FD26">
        <v>0</v>
      </c>
      <c r="FE26">
        <v>3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62</v>
      </c>
      <c r="FQ26">
        <v>25</v>
      </c>
      <c r="FR26">
        <v>54</v>
      </c>
      <c r="FS26">
        <v>22</v>
      </c>
      <c r="FT26">
        <v>32</v>
      </c>
      <c r="FU26">
        <v>30</v>
      </c>
      <c r="FV26">
        <v>62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2</v>
      </c>
      <c r="GC26">
        <v>3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6</v>
      </c>
      <c r="GO26">
        <v>5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11</v>
      </c>
      <c r="HA26">
        <v>9</v>
      </c>
      <c r="HB26">
        <v>0</v>
      </c>
      <c r="HC26">
        <v>0</v>
      </c>
      <c r="HD26">
        <v>0</v>
      </c>
      <c r="HE26">
        <v>0</v>
      </c>
      <c r="HF26">
        <v>10</v>
      </c>
      <c r="HG26">
        <v>6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29</v>
      </c>
      <c r="IE26">
        <v>23</v>
      </c>
      <c r="IF26">
        <v>0</v>
      </c>
      <c r="IG26">
        <v>0</v>
      </c>
      <c r="IH26">
        <v>0</v>
      </c>
      <c r="II26">
        <v>0</v>
      </c>
      <c r="IJ26">
        <v>2325</v>
      </c>
      <c r="IK26">
        <v>16336</v>
      </c>
      <c r="IL26">
        <v>18661</v>
      </c>
    </row>
    <row r="27" spans="1:246">
      <c r="A27" t="s">
        <v>329</v>
      </c>
      <c r="B27">
        <v>53</v>
      </c>
      <c r="C27">
        <v>42</v>
      </c>
      <c r="D27">
        <v>0</v>
      </c>
      <c r="E27">
        <v>68</v>
      </c>
      <c r="F27">
        <v>38</v>
      </c>
      <c r="G27">
        <v>7</v>
      </c>
      <c r="H27">
        <v>3</v>
      </c>
      <c r="I27">
        <v>13</v>
      </c>
      <c r="J27">
        <v>34</v>
      </c>
      <c r="K27">
        <v>6</v>
      </c>
      <c r="L27">
        <v>3</v>
      </c>
      <c r="M27">
        <v>8</v>
      </c>
      <c r="N27">
        <v>108</v>
      </c>
      <c r="O27">
        <v>6</v>
      </c>
      <c r="P27">
        <v>11</v>
      </c>
      <c r="Q27">
        <v>54</v>
      </c>
      <c r="R27">
        <v>199</v>
      </c>
      <c r="S27">
        <v>7</v>
      </c>
      <c r="T27">
        <v>22</v>
      </c>
      <c r="U27">
        <v>68</v>
      </c>
      <c r="V27">
        <v>113</v>
      </c>
      <c r="W27">
        <v>4</v>
      </c>
      <c r="X27">
        <v>7</v>
      </c>
      <c r="Y27">
        <v>36</v>
      </c>
      <c r="Z27">
        <v>38</v>
      </c>
      <c r="AA27">
        <v>4</v>
      </c>
      <c r="AB27">
        <v>10</v>
      </c>
      <c r="AC27">
        <v>10</v>
      </c>
      <c r="AD27">
        <v>6</v>
      </c>
      <c r="AE27">
        <v>6</v>
      </c>
      <c r="AF27">
        <v>2</v>
      </c>
      <c r="AG27">
        <v>7</v>
      </c>
      <c r="AH27">
        <v>116</v>
      </c>
      <c r="AI27">
        <v>0</v>
      </c>
      <c r="AJ27">
        <v>15</v>
      </c>
      <c r="AK27">
        <v>26</v>
      </c>
      <c r="AL27">
        <v>94</v>
      </c>
      <c r="AM27">
        <v>15</v>
      </c>
      <c r="AN27">
        <v>49</v>
      </c>
      <c r="AO27">
        <v>36</v>
      </c>
      <c r="AP27">
        <v>214</v>
      </c>
      <c r="AQ27">
        <v>18</v>
      </c>
      <c r="AR27">
        <v>0</v>
      </c>
      <c r="AS27">
        <v>0</v>
      </c>
      <c r="AT27">
        <v>0</v>
      </c>
      <c r="AU27">
        <v>0</v>
      </c>
      <c r="AV27">
        <v>83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33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158</v>
      </c>
      <c r="BU27">
        <v>7</v>
      </c>
      <c r="BV27">
        <v>0</v>
      </c>
      <c r="BW27">
        <v>0</v>
      </c>
      <c r="BX27">
        <v>0</v>
      </c>
      <c r="BY27">
        <v>0</v>
      </c>
      <c r="BZ27">
        <v>488</v>
      </c>
      <c r="CA27">
        <v>25</v>
      </c>
      <c r="CB27">
        <v>0</v>
      </c>
      <c r="CC27">
        <v>0</v>
      </c>
      <c r="CD27">
        <v>0</v>
      </c>
      <c r="CE27">
        <v>0</v>
      </c>
      <c r="CF27">
        <v>470</v>
      </c>
      <c r="CG27">
        <v>26</v>
      </c>
      <c r="CH27">
        <v>77</v>
      </c>
      <c r="CI27">
        <v>147</v>
      </c>
      <c r="CJ27">
        <v>224</v>
      </c>
      <c r="CK27">
        <v>91</v>
      </c>
      <c r="CL27">
        <v>15</v>
      </c>
      <c r="CM27">
        <v>16</v>
      </c>
      <c r="CN27">
        <v>48</v>
      </c>
      <c r="CO27">
        <v>64</v>
      </c>
      <c r="CP27">
        <v>9</v>
      </c>
      <c r="CQ27">
        <v>0</v>
      </c>
      <c r="CR27">
        <v>3</v>
      </c>
      <c r="CS27">
        <v>2</v>
      </c>
      <c r="CT27">
        <v>5</v>
      </c>
      <c r="CU27">
        <v>78</v>
      </c>
      <c r="CV27">
        <v>2</v>
      </c>
      <c r="CW27">
        <v>17</v>
      </c>
      <c r="CX27">
        <v>21</v>
      </c>
      <c r="CY27">
        <v>38</v>
      </c>
      <c r="CZ27">
        <v>15</v>
      </c>
      <c r="DA27">
        <v>3</v>
      </c>
      <c r="DB27">
        <v>3</v>
      </c>
      <c r="DC27">
        <v>6</v>
      </c>
      <c r="DD27">
        <v>9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1</v>
      </c>
      <c r="DK27">
        <v>2</v>
      </c>
      <c r="DL27">
        <v>0</v>
      </c>
      <c r="DM27">
        <v>14</v>
      </c>
      <c r="DN27">
        <v>14</v>
      </c>
      <c r="DO27">
        <v>82</v>
      </c>
      <c r="DP27">
        <v>7</v>
      </c>
      <c r="DQ27">
        <v>6</v>
      </c>
      <c r="DR27">
        <v>20</v>
      </c>
      <c r="DS27">
        <v>26</v>
      </c>
      <c r="DT27">
        <v>11</v>
      </c>
      <c r="DU27">
        <v>1</v>
      </c>
      <c r="DV27">
        <v>12</v>
      </c>
      <c r="DW27">
        <v>2</v>
      </c>
      <c r="DX27">
        <v>0</v>
      </c>
      <c r="DY27">
        <v>2</v>
      </c>
      <c r="DZ27">
        <v>11</v>
      </c>
      <c r="EA27">
        <v>2</v>
      </c>
      <c r="EB27">
        <v>13</v>
      </c>
      <c r="EC27">
        <v>32</v>
      </c>
      <c r="ED27">
        <v>2</v>
      </c>
      <c r="EE27">
        <v>0</v>
      </c>
      <c r="EF27">
        <v>2</v>
      </c>
      <c r="EG27">
        <v>18</v>
      </c>
      <c r="EH27">
        <v>0</v>
      </c>
      <c r="EI27">
        <v>18</v>
      </c>
      <c r="EJ27">
        <v>6</v>
      </c>
      <c r="EK27">
        <v>0</v>
      </c>
      <c r="EL27">
        <v>6</v>
      </c>
      <c r="EM27">
        <v>2</v>
      </c>
      <c r="EN27">
        <v>0</v>
      </c>
      <c r="EO27">
        <v>2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23</v>
      </c>
      <c r="FB27">
        <v>0</v>
      </c>
      <c r="FC27">
        <v>7</v>
      </c>
      <c r="FD27">
        <v>11</v>
      </c>
      <c r="FE27">
        <v>18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56</v>
      </c>
      <c r="FQ27">
        <v>27</v>
      </c>
      <c r="FR27">
        <v>8</v>
      </c>
      <c r="FS27">
        <v>29</v>
      </c>
      <c r="FT27">
        <v>16</v>
      </c>
      <c r="FU27">
        <v>28</v>
      </c>
      <c r="FV27">
        <v>44</v>
      </c>
      <c r="FW27">
        <v>667</v>
      </c>
      <c r="FX27">
        <v>47</v>
      </c>
      <c r="FY27">
        <v>99</v>
      </c>
      <c r="FZ27">
        <v>219</v>
      </c>
      <c r="GA27">
        <v>318</v>
      </c>
      <c r="GB27">
        <v>16</v>
      </c>
      <c r="GC27">
        <v>8</v>
      </c>
      <c r="GD27">
        <v>0</v>
      </c>
      <c r="GE27">
        <v>0</v>
      </c>
      <c r="GF27">
        <v>0</v>
      </c>
      <c r="GG27">
        <v>0</v>
      </c>
      <c r="GH27">
        <v>2</v>
      </c>
      <c r="GI27">
        <v>1</v>
      </c>
      <c r="GJ27">
        <v>0</v>
      </c>
      <c r="GK27">
        <v>0</v>
      </c>
      <c r="GL27">
        <v>0</v>
      </c>
      <c r="GM27">
        <v>0</v>
      </c>
      <c r="GN27">
        <v>102</v>
      </c>
      <c r="GO27">
        <v>8</v>
      </c>
      <c r="GP27">
        <v>0</v>
      </c>
      <c r="GQ27">
        <v>0</v>
      </c>
      <c r="GR27">
        <v>0</v>
      </c>
      <c r="GS27">
        <v>0</v>
      </c>
      <c r="GT27">
        <v>78</v>
      </c>
      <c r="GU27">
        <v>1</v>
      </c>
      <c r="GV27">
        <v>0</v>
      </c>
      <c r="GW27">
        <v>0</v>
      </c>
      <c r="GX27">
        <v>0</v>
      </c>
      <c r="GY27">
        <v>0</v>
      </c>
      <c r="GZ27">
        <v>241</v>
      </c>
      <c r="HA27">
        <v>7</v>
      </c>
      <c r="HB27">
        <v>0</v>
      </c>
      <c r="HC27">
        <v>0</v>
      </c>
      <c r="HD27">
        <v>0</v>
      </c>
      <c r="HE27">
        <v>0</v>
      </c>
      <c r="HF27">
        <v>39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10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488</v>
      </c>
      <c r="IE27">
        <v>25</v>
      </c>
      <c r="IF27">
        <v>0</v>
      </c>
      <c r="IG27">
        <v>0</v>
      </c>
      <c r="IH27">
        <v>0</v>
      </c>
      <c r="II27">
        <v>0</v>
      </c>
      <c r="IJ27">
        <v>459</v>
      </c>
      <c r="IK27">
        <v>11</v>
      </c>
      <c r="IL27">
        <v>470</v>
      </c>
    </row>
    <row r="28" spans="1:246">
      <c r="A28" t="s">
        <v>330</v>
      </c>
      <c r="B28">
        <v>500</v>
      </c>
      <c r="C28">
        <v>53</v>
      </c>
      <c r="D28">
        <v>0</v>
      </c>
      <c r="E28">
        <v>286</v>
      </c>
      <c r="F28">
        <v>1866</v>
      </c>
      <c r="G28">
        <v>1005</v>
      </c>
      <c r="H28">
        <v>941</v>
      </c>
      <c r="I28">
        <v>335</v>
      </c>
      <c r="J28">
        <v>568</v>
      </c>
      <c r="K28">
        <v>187</v>
      </c>
      <c r="L28">
        <v>368</v>
      </c>
      <c r="M28">
        <v>155</v>
      </c>
      <c r="N28">
        <v>2193</v>
      </c>
      <c r="O28">
        <v>943</v>
      </c>
      <c r="P28">
        <v>1112</v>
      </c>
      <c r="Q28">
        <v>679</v>
      </c>
      <c r="R28">
        <v>1141</v>
      </c>
      <c r="S28">
        <v>457</v>
      </c>
      <c r="T28">
        <v>595</v>
      </c>
      <c r="U28">
        <v>499</v>
      </c>
      <c r="V28">
        <v>467</v>
      </c>
      <c r="W28">
        <v>210</v>
      </c>
      <c r="X28">
        <v>247</v>
      </c>
      <c r="Y28">
        <v>202</v>
      </c>
      <c r="Z28">
        <v>793</v>
      </c>
      <c r="AA28">
        <v>374</v>
      </c>
      <c r="AB28">
        <v>372</v>
      </c>
      <c r="AC28">
        <v>312</v>
      </c>
      <c r="AD28">
        <v>968</v>
      </c>
      <c r="AE28">
        <v>485</v>
      </c>
      <c r="AF28">
        <v>505</v>
      </c>
      <c r="AG28">
        <v>707</v>
      </c>
      <c r="AH28">
        <v>1853</v>
      </c>
      <c r="AI28">
        <v>864</v>
      </c>
      <c r="AJ28">
        <v>1009</v>
      </c>
      <c r="AK28">
        <v>760</v>
      </c>
      <c r="AL28">
        <v>1134</v>
      </c>
      <c r="AM28">
        <v>556</v>
      </c>
      <c r="AN28">
        <v>598</v>
      </c>
      <c r="AO28">
        <v>386</v>
      </c>
      <c r="AP28">
        <v>2367</v>
      </c>
      <c r="AQ28">
        <v>1116</v>
      </c>
      <c r="AR28">
        <v>773</v>
      </c>
      <c r="AS28">
        <v>365</v>
      </c>
      <c r="AT28">
        <v>0</v>
      </c>
      <c r="AU28">
        <v>0</v>
      </c>
      <c r="AV28">
        <v>63</v>
      </c>
      <c r="AW28">
        <v>32</v>
      </c>
      <c r="AX28">
        <v>10</v>
      </c>
      <c r="AY28">
        <v>4</v>
      </c>
      <c r="AZ28">
        <v>0</v>
      </c>
      <c r="BA28">
        <v>0</v>
      </c>
      <c r="BB28">
        <v>164</v>
      </c>
      <c r="BC28">
        <v>101</v>
      </c>
      <c r="BD28">
        <v>69</v>
      </c>
      <c r="BE28">
        <v>23</v>
      </c>
      <c r="BF28">
        <v>0</v>
      </c>
      <c r="BG28">
        <v>0</v>
      </c>
      <c r="BH28">
        <v>1</v>
      </c>
      <c r="BI28">
        <v>0</v>
      </c>
      <c r="BJ28">
        <v>14</v>
      </c>
      <c r="BK28">
        <v>4</v>
      </c>
      <c r="BL28">
        <v>0</v>
      </c>
      <c r="BM28">
        <v>0</v>
      </c>
      <c r="BN28">
        <v>37</v>
      </c>
      <c r="BO28">
        <v>15</v>
      </c>
      <c r="BP28">
        <v>18</v>
      </c>
      <c r="BQ28">
        <v>13</v>
      </c>
      <c r="BR28">
        <v>0</v>
      </c>
      <c r="BS28">
        <v>0</v>
      </c>
      <c r="BT28">
        <v>424</v>
      </c>
      <c r="BU28">
        <v>202</v>
      </c>
      <c r="BV28">
        <v>147</v>
      </c>
      <c r="BW28">
        <v>58</v>
      </c>
      <c r="BX28">
        <v>0</v>
      </c>
      <c r="BY28">
        <v>0</v>
      </c>
      <c r="BZ28">
        <v>3056</v>
      </c>
      <c r="CA28">
        <v>1466</v>
      </c>
      <c r="CB28">
        <v>1031</v>
      </c>
      <c r="CC28">
        <v>467</v>
      </c>
      <c r="CD28">
        <v>0</v>
      </c>
      <c r="CE28">
        <v>0</v>
      </c>
      <c r="CF28">
        <v>6465</v>
      </c>
      <c r="CG28">
        <v>3006</v>
      </c>
      <c r="CH28">
        <v>3244</v>
      </c>
      <c r="CI28">
        <v>2231</v>
      </c>
      <c r="CJ28">
        <v>5475</v>
      </c>
      <c r="CK28">
        <v>1961</v>
      </c>
      <c r="CL28">
        <v>940</v>
      </c>
      <c r="CM28">
        <v>1069</v>
      </c>
      <c r="CN28">
        <v>925</v>
      </c>
      <c r="CO28">
        <v>1994</v>
      </c>
      <c r="CP28">
        <v>494</v>
      </c>
      <c r="CQ28">
        <v>239</v>
      </c>
      <c r="CR28">
        <v>263</v>
      </c>
      <c r="CS28">
        <v>216</v>
      </c>
      <c r="CT28">
        <v>479</v>
      </c>
      <c r="CU28">
        <v>304</v>
      </c>
      <c r="CV28">
        <v>126</v>
      </c>
      <c r="CW28">
        <v>188</v>
      </c>
      <c r="CX28">
        <v>137</v>
      </c>
      <c r="CY28">
        <v>325</v>
      </c>
      <c r="CZ28">
        <v>213</v>
      </c>
      <c r="DA28">
        <v>93</v>
      </c>
      <c r="DB28">
        <v>117</v>
      </c>
      <c r="DC28">
        <v>49</v>
      </c>
      <c r="DD28">
        <v>166</v>
      </c>
      <c r="DE28">
        <v>112</v>
      </c>
      <c r="DF28">
        <v>48</v>
      </c>
      <c r="DG28">
        <v>80</v>
      </c>
      <c r="DH28">
        <v>38</v>
      </c>
      <c r="DI28">
        <v>118</v>
      </c>
      <c r="DJ28">
        <v>526</v>
      </c>
      <c r="DK28">
        <v>228</v>
      </c>
      <c r="DL28">
        <v>260</v>
      </c>
      <c r="DM28">
        <v>183</v>
      </c>
      <c r="DN28">
        <v>443</v>
      </c>
      <c r="DO28">
        <v>908</v>
      </c>
      <c r="DP28">
        <v>401</v>
      </c>
      <c r="DQ28">
        <v>526</v>
      </c>
      <c r="DR28">
        <v>256</v>
      </c>
      <c r="DS28">
        <v>782</v>
      </c>
      <c r="DT28">
        <v>490</v>
      </c>
      <c r="DU28">
        <v>112</v>
      </c>
      <c r="DV28">
        <v>602</v>
      </c>
      <c r="DW28">
        <v>171</v>
      </c>
      <c r="DX28">
        <v>7</v>
      </c>
      <c r="DY28">
        <v>178</v>
      </c>
      <c r="DZ28">
        <v>2291</v>
      </c>
      <c r="EA28">
        <v>240</v>
      </c>
      <c r="EB28">
        <v>2531</v>
      </c>
      <c r="EC28">
        <v>12</v>
      </c>
      <c r="ED28">
        <v>156</v>
      </c>
      <c r="EE28">
        <v>38</v>
      </c>
      <c r="EF28">
        <v>194</v>
      </c>
      <c r="EG28">
        <v>467</v>
      </c>
      <c r="EH28">
        <v>68</v>
      </c>
      <c r="EI28">
        <v>535</v>
      </c>
      <c r="EJ28">
        <v>420</v>
      </c>
      <c r="EK28">
        <v>11</v>
      </c>
      <c r="EL28">
        <v>431</v>
      </c>
      <c r="EM28">
        <v>103</v>
      </c>
      <c r="EN28">
        <v>24</v>
      </c>
      <c r="EO28">
        <v>127</v>
      </c>
      <c r="EP28">
        <v>34</v>
      </c>
      <c r="EQ28">
        <v>6</v>
      </c>
      <c r="ER28">
        <v>40</v>
      </c>
      <c r="ES28">
        <v>402</v>
      </c>
      <c r="ET28">
        <v>41</v>
      </c>
      <c r="EU28">
        <v>443</v>
      </c>
      <c r="EV28">
        <v>291</v>
      </c>
      <c r="EW28">
        <v>140</v>
      </c>
      <c r="EX28">
        <v>130</v>
      </c>
      <c r="EY28">
        <v>91</v>
      </c>
      <c r="EZ28">
        <v>221</v>
      </c>
      <c r="FA28">
        <v>329</v>
      </c>
      <c r="FB28">
        <v>136</v>
      </c>
      <c r="FC28">
        <v>153</v>
      </c>
      <c r="FD28">
        <v>92</v>
      </c>
      <c r="FE28">
        <v>245</v>
      </c>
      <c r="FF28">
        <v>214</v>
      </c>
      <c r="FG28">
        <v>106</v>
      </c>
      <c r="FH28">
        <v>93</v>
      </c>
      <c r="FI28">
        <v>58</v>
      </c>
      <c r="FJ28">
        <v>151</v>
      </c>
      <c r="FK28">
        <v>144</v>
      </c>
      <c r="FL28">
        <v>63</v>
      </c>
      <c r="FM28">
        <v>67</v>
      </c>
      <c r="FN28">
        <v>43</v>
      </c>
      <c r="FO28">
        <v>110</v>
      </c>
      <c r="FP28">
        <v>1909</v>
      </c>
      <c r="FQ28">
        <v>13</v>
      </c>
      <c r="FR28">
        <v>881</v>
      </c>
      <c r="FS28">
        <v>12</v>
      </c>
      <c r="FT28">
        <v>951</v>
      </c>
      <c r="FU28">
        <v>569</v>
      </c>
      <c r="FV28">
        <v>1520</v>
      </c>
      <c r="FW28">
        <v>8096</v>
      </c>
      <c r="FX28">
        <v>3755</v>
      </c>
      <c r="FY28">
        <v>4353</v>
      </c>
      <c r="FZ28">
        <v>3182</v>
      </c>
      <c r="GA28">
        <v>7535</v>
      </c>
      <c r="GB28">
        <v>252</v>
      </c>
      <c r="GC28">
        <v>165</v>
      </c>
      <c r="GD28">
        <v>105</v>
      </c>
      <c r="GE28">
        <v>54</v>
      </c>
      <c r="GF28">
        <v>0</v>
      </c>
      <c r="GG28">
        <v>0</v>
      </c>
      <c r="GH28">
        <v>101</v>
      </c>
      <c r="GI28">
        <v>39</v>
      </c>
      <c r="GJ28">
        <v>27</v>
      </c>
      <c r="GK28">
        <v>15</v>
      </c>
      <c r="GL28">
        <v>0</v>
      </c>
      <c r="GM28">
        <v>0</v>
      </c>
      <c r="GN28">
        <v>1408</v>
      </c>
      <c r="GO28">
        <v>747</v>
      </c>
      <c r="GP28">
        <v>464</v>
      </c>
      <c r="GQ28">
        <v>224</v>
      </c>
      <c r="GR28">
        <v>0</v>
      </c>
      <c r="GS28">
        <v>0</v>
      </c>
      <c r="GT28">
        <v>73</v>
      </c>
      <c r="GU28">
        <v>22</v>
      </c>
      <c r="GV28">
        <v>57</v>
      </c>
      <c r="GW28">
        <v>16</v>
      </c>
      <c r="GX28">
        <v>0</v>
      </c>
      <c r="GY28">
        <v>0</v>
      </c>
      <c r="GZ28">
        <v>410</v>
      </c>
      <c r="HA28">
        <v>161</v>
      </c>
      <c r="HB28">
        <v>151</v>
      </c>
      <c r="HC28">
        <v>61</v>
      </c>
      <c r="HD28">
        <v>0</v>
      </c>
      <c r="HE28">
        <v>0</v>
      </c>
      <c r="HF28">
        <v>477</v>
      </c>
      <c r="HG28">
        <v>211</v>
      </c>
      <c r="HH28">
        <v>67</v>
      </c>
      <c r="HI28">
        <v>22</v>
      </c>
      <c r="HJ28">
        <v>0</v>
      </c>
      <c r="HK28">
        <v>0</v>
      </c>
      <c r="HL28">
        <v>74</v>
      </c>
      <c r="HM28">
        <v>35</v>
      </c>
      <c r="HN28">
        <v>34</v>
      </c>
      <c r="HO28">
        <v>12</v>
      </c>
      <c r="HP28">
        <v>0</v>
      </c>
      <c r="HQ28">
        <v>0</v>
      </c>
      <c r="HR28">
        <v>19</v>
      </c>
      <c r="HS28">
        <v>4</v>
      </c>
      <c r="HT28">
        <v>48</v>
      </c>
      <c r="HU28">
        <v>21</v>
      </c>
      <c r="HV28">
        <v>0</v>
      </c>
      <c r="HW28">
        <v>0</v>
      </c>
      <c r="HX28">
        <v>242</v>
      </c>
      <c r="HY28">
        <v>82</v>
      </c>
      <c r="HZ28">
        <v>78</v>
      </c>
      <c r="IA28">
        <v>42</v>
      </c>
      <c r="IB28">
        <v>0</v>
      </c>
      <c r="IC28">
        <v>0</v>
      </c>
      <c r="ID28">
        <v>3056</v>
      </c>
      <c r="IE28">
        <v>1466</v>
      </c>
      <c r="IF28">
        <v>1031</v>
      </c>
      <c r="IG28">
        <v>467</v>
      </c>
      <c r="IH28">
        <v>0</v>
      </c>
      <c r="II28">
        <v>0</v>
      </c>
      <c r="IJ28">
        <v>669</v>
      </c>
      <c r="IK28">
        <v>185</v>
      </c>
      <c r="IL28">
        <v>854</v>
      </c>
    </row>
    <row r="29" spans="1:246">
      <c r="A29" t="s">
        <v>27</v>
      </c>
      <c r="B29">
        <v>366138</v>
      </c>
      <c r="C29">
        <v>131714</v>
      </c>
      <c r="D29">
        <v>87.2</v>
      </c>
      <c r="E29">
        <v>348279</v>
      </c>
      <c r="F29">
        <v>36</v>
      </c>
      <c r="G29">
        <v>14</v>
      </c>
      <c r="H29">
        <v>10</v>
      </c>
      <c r="I29">
        <v>18</v>
      </c>
      <c r="J29">
        <v>21</v>
      </c>
      <c r="K29">
        <v>5</v>
      </c>
      <c r="L29">
        <v>11</v>
      </c>
      <c r="M29">
        <v>23</v>
      </c>
      <c r="N29">
        <v>273</v>
      </c>
      <c r="O29">
        <v>23</v>
      </c>
      <c r="P29">
        <v>133</v>
      </c>
      <c r="Q29">
        <v>162</v>
      </c>
      <c r="R29">
        <v>110</v>
      </c>
      <c r="S29">
        <v>15</v>
      </c>
      <c r="T29">
        <v>56</v>
      </c>
      <c r="U29">
        <v>75</v>
      </c>
      <c r="V29">
        <v>3</v>
      </c>
      <c r="W29">
        <v>1</v>
      </c>
      <c r="X29">
        <v>1</v>
      </c>
      <c r="Y29">
        <v>0</v>
      </c>
      <c r="Z29">
        <v>11</v>
      </c>
      <c r="AA29">
        <v>1</v>
      </c>
      <c r="AB29">
        <v>1</v>
      </c>
      <c r="AC29">
        <v>2</v>
      </c>
      <c r="AD29">
        <v>68</v>
      </c>
      <c r="AE29">
        <v>7</v>
      </c>
      <c r="AF29">
        <v>44</v>
      </c>
      <c r="AG29">
        <v>43</v>
      </c>
      <c r="AH29">
        <v>329</v>
      </c>
      <c r="AI29">
        <v>48</v>
      </c>
      <c r="AJ29">
        <v>120</v>
      </c>
      <c r="AK29">
        <v>186</v>
      </c>
      <c r="AL29">
        <v>198</v>
      </c>
      <c r="AM29">
        <v>26</v>
      </c>
      <c r="AN29">
        <v>96</v>
      </c>
      <c r="AO29">
        <v>118</v>
      </c>
      <c r="AP29">
        <v>474</v>
      </c>
      <c r="AQ29">
        <v>32</v>
      </c>
      <c r="AR29">
        <v>61</v>
      </c>
      <c r="AS29">
        <v>40</v>
      </c>
      <c r="AT29">
        <v>0</v>
      </c>
      <c r="AU29">
        <v>0</v>
      </c>
      <c r="AV29">
        <v>2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8</v>
      </c>
      <c r="BC29">
        <v>0</v>
      </c>
      <c r="BD29">
        <v>2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</v>
      </c>
      <c r="BU29">
        <v>0</v>
      </c>
      <c r="BV29">
        <v>37</v>
      </c>
      <c r="BW29">
        <v>14</v>
      </c>
      <c r="BX29">
        <v>0</v>
      </c>
      <c r="BY29">
        <v>0</v>
      </c>
      <c r="BZ29">
        <v>487</v>
      </c>
      <c r="CA29">
        <v>32</v>
      </c>
      <c r="CB29">
        <v>100</v>
      </c>
      <c r="CC29">
        <v>55</v>
      </c>
      <c r="CD29">
        <v>0</v>
      </c>
      <c r="CE29">
        <v>0</v>
      </c>
      <c r="CF29">
        <v>821</v>
      </c>
      <c r="CG29">
        <v>111</v>
      </c>
      <c r="CH29">
        <v>363</v>
      </c>
      <c r="CI29">
        <v>513</v>
      </c>
      <c r="CJ29">
        <v>876</v>
      </c>
      <c r="CK29">
        <v>87</v>
      </c>
      <c r="CL29">
        <v>15</v>
      </c>
      <c r="CM29">
        <v>56</v>
      </c>
      <c r="CN29">
        <v>51</v>
      </c>
      <c r="CO29">
        <v>107</v>
      </c>
      <c r="CP29">
        <v>57</v>
      </c>
      <c r="CQ29">
        <v>3</v>
      </c>
      <c r="CR29">
        <v>31</v>
      </c>
      <c r="CS29">
        <v>31</v>
      </c>
      <c r="CT29">
        <v>62</v>
      </c>
      <c r="CU29">
        <v>1</v>
      </c>
      <c r="CV29">
        <v>0</v>
      </c>
      <c r="CW29">
        <v>0</v>
      </c>
      <c r="CX29">
        <v>1</v>
      </c>
      <c r="CY29">
        <v>1</v>
      </c>
      <c r="CZ29">
        <v>1</v>
      </c>
      <c r="DA29">
        <v>0</v>
      </c>
      <c r="DB29">
        <v>0</v>
      </c>
      <c r="DC29">
        <v>0</v>
      </c>
      <c r="DD29">
        <v>0</v>
      </c>
      <c r="DE29">
        <v>2</v>
      </c>
      <c r="DF29">
        <v>0</v>
      </c>
      <c r="DG29">
        <v>1</v>
      </c>
      <c r="DH29">
        <v>0</v>
      </c>
      <c r="DI29">
        <v>1</v>
      </c>
      <c r="DJ29">
        <v>1</v>
      </c>
      <c r="DK29">
        <v>1</v>
      </c>
      <c r="DL29">
        <v>0</v>
      </c>
      <c r="DM29">
        <v>0</v>
      </c>
      <c r="DN29">
        <v>0</v>
      </c>
      <c r="DO29">
        <v>79</v>
      </c>
      <c r="DP29">
        <v>10</v>
      </c>
      <c r="DQ29">
        <v>21</v>
      </c>
      <c r="DR29">
        <v>31</v>
      </c>
      <c r="DS29">
        <v>52</v>
      </c>
      <c r="DT29">
        <v>43</v>
      </c>
      <c r="DU29">
        <v>6</v>
      </c>
      <c r="DV29">
        <v>49</v>
      </c>
      <c r="DW29">
        <v>9</v>
      </c>
      <c r="DX29">
        <v>0</v>
      </c>
      <c r="DY29">
        <v>9</v>
      </c>
      <c r="DZ29">
        <v>71</v>
      </c>
      <c r="EA29">
        <v>7</v>
      </c>
      <c r="EB29">
        <v>78</v>
      </c>
      <c r="EC29">
        <v>24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2</v>
      </c>
      <c r="EQ29">
        <v>0</v>
      </c>
      <c r="ER29">
        <v>2</v>
      </c>
      <c r="ES29">
        <v>2</v>
      </c>
      <c r="ET29">
        <v>0</v>
      </c>
      <c r="EU29">
        <v>2</v>
      </c>
      <c r="EV29">
        <v>48</v>
      </c>
      <c r="EW29">
        <v>5</v>
      </c>
      <c r="EX29">
        <v>17</v>
      </c>
      <c r="EY29">
        <v>33</v>
      </c>
      <c r="EZ29">
        <v>50</v>
      </c>
      <c r="FA29">
        <v>28</v>
      </c>
      <c r="FB29">
        <v>5</v>
      </c>
      <c r="FC29">
        <v>12</v>
      </c>
      <c r="FD29">
        <v>18</v>
      </c>
      <c r="FE29">
        <v>30</v>
      </c>
      <c r="FF29">
        <v>21</v>
      </c>
      <c r="FG29">
        <v>3</v>
      </c>
      <c r="FH29">
        <v>9</v>
      </c>
      <c r="FI29">
        <v>13</v>
      </c>
      <c r="FJ29">
        <v>22</v>
      </c>
      <c r="FK29">
        <v>17</v>
      </c>
      <c r="FL29">
        <v>3</v>
      </c>
      <c r="FM29">
        <v>3</v>
      </c>
      <c r="FN29">
        <v>11</v>
      </c>
      <c r="FO29">
        <v>14</v>
      </c>
      <c r="FP29">
        <v>572</v>
      </c>
      <c r="FQ29">
        <v>18</v>
      </c>
      <c r="FR29">
        <v>93</v>
      </c>
      <c r="FS29">
        <v>21</v>
      </c>
      <c r="FT29">
        <v>192</v>
      </c>
      <c r="FU29">
        <v>405</v>
      </c>
      <c r="FV29">
        <v>597</v>
      </c>
      <c r="FW29">
        <v>363</v>
      </c>
      <c r="FX29">
        <v>31</v>
      </c>
      <c r="FY29">
        <v>239</v>
      </c>
      <c r="FZ29">
        <v>147</v>
      </c>
      <c r="GA29">
        <v>386</v>
      </c>
      <c r="GB29">
        <v>35</v>
      </c>
      <c r="GC29">
        <v>10</v>
      </c>
      <c r="GD29">
        <v>25</v>
      </c>
      <c r="GE29">
        <v>16</v>
      </c>
      <c r="GF29">
        <v>0</v>
      </c>
      <c r="GG29">
        <v>0</v>
      </c>
      <c r="GH29">
        <v>11</v>
      </c>
      <c r="GI29">
        <v>2</v>
      </c>
      <c r="GJ29">
        <v>6</v>
      </c>
      <c r="GK29">
        <v>3</v>
      </c>
      <c r="GL29">
        <v>0</v>
      </c>
      <c r="GM29">
        <v>0</v>
      </c>
      <c r="GN29">
        <v>435</v>
      </c>
      <c r="GO29">
        <v>19</v>
      </c>
      <c r="GP29">
        <v>61</v>
      </c>
      <c r="GQ29">
        <v>33</v>
      </c>
      <c r="GR29">
        <v>0</v>
      </c>
      <c r="GS29">
        <v>0</v>
      </c>
      <c r="GT29">
        <v>1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4</v>
      </c>
      <c r="HA29">
        <v>1</v>
      </c>
      <c r="HB29">
        <v>2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1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2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4</v>
      </c>
      <c r="IA29">
        <v>3</v>
      </c>
      <c r="IB29">
        <v>0</v>
      </c>
      <c r="IC29">
        <v>0</v>
      </c>
      <c r="ID29">
        <v>487</v>
      </c>
      <c r="IE29">
        <v>32</v>
      </c>
      <c r="IF29">
        <v>100</v>
      </c>
      <c r="IG29">
        <v>55</v>
      </c>
      <c r="IH29">
        <v>0</v>
      </c>
      <c r="II29">
        <v>0</v>
      </c>
      <c r="IJ29">
        <v>14069</v>
      </c>
      <c r="IK29">
        <v>8341</v>
      </c>
      <c r="IL29">
        <v>22410</v>
      </c>
    </row>
    <row r="30" spans="1:246">
      <c r="A30" t="s">
        <v>331</v>
      </c>
      <c r="B30">
        <v>9817</v>
      </c>
      <c r="C30">
        <v>4738</v>
      </c>
      <c r="D30">
        <v>3.1</v>
      </c>
      <c r="E30">
        <v>8822</v>
      </c>
      <c r="F30">
        <v>1102</v>
      </c>
      <c r="G30">
        <v>896</v>
      </c>
      <c r="H30">
        <v>399</v>
      </c>
      <c r="I30">
        <v>187</v>
      </c>
      <c r="J30">
        <v>537</v>
      </c>
      <c r="K30">
        <v>430</v>
      </c>
      <c r="L30">
        <v>164</v>
      </c>
      <c r="M30">
        <v>124</v>
      </c>
      <c r="N30">
        <v>998</v>
      </c>
      <c r="O30">
        <v>683</v>
      </c>
      <c r="P30">
        <v>364</v>
      </c>
      <c r="Q30">
        <v>182</v>
      </c>
      <c r="R30">
        <v>755</v>
      </c>
      <c r="S30">
        <v>524</v>
      </c>
      <c r="T30">
        <v>284</v>
      </c>
      <c r="U30">
        <v>125</v>
      </c>
      <c r="V30">
        <v>530</v>
      </c>
      <c r="W30">
        <v>392</v>
      </c>
      <c r="X30">
        <v>160</v>
      </c>
      <c r="Y30">
        <v>98</v>
      </c>
      <c r="Z30">
        <v>333</v>
      </c>
      <c r="AA30">
        <v>277</v>
      </c>
      <c r="AB30">
        <v>106</v>
      </c>
      <c r="AC30">
        <v>52</v>
      </c>
      <c r="AD30">
        <v>698</v>
      </c>
      <c r="AE30">
        <v>526</v>
      </c>
      <c r="AF30">
        <v>253</v>
      </c>
      <c r="AG30">
        <v>154</v>
      </c>
      <c r="AH30">
        <v>517</v>
      </c>
      <c r="AI30">
        <v>456</v>
      </c>
      <c r="AJ30">
        <v>193</v>
      </c>
      <c r="AK30">
        <v>82</v>
      </c>
      <c r="AL30">
        <v>401</v>
      </c>
      <c r="AM30">
        <v>405</v>
      </c>
      <c r="AN30">
        <v>109</v>
      </c>
      <c r="AO30">
        <v>36</v>
      </c>
      <c r="AP30">
        <v>1610</v>
      </c>
      <c r="AQ30">
        <v>1347</v>
      </c>
      <c r="AR30">
        <v>212</v>
      </c>
      <c r="AS30">
        <v>190</v>
      </c>
      <c r="AT30">
        <v>97</v>
      </c>
      <c r="AU30">
        <v>75</v>
      </c>
      <c r="AV30">
        <v>17</v>
      </c>
      <c r="AW30">
        <v>17</v>
      </c>
      <c r="AX30">
        <v>16</v>
      </c>
      <c r="AY30">
        <v>19</v>
      </c>
      <c r="AZ30">
        <v>0</v>
      </c>
      <c r="BA30">
        <v>0</v>
      </c>
      <c r="BB30">
        <v>136</v>
      </c>
      <c r="BC30">
        <v>115</v>
      </c>
      <c r="BD30">
        <v>58</v>
      </c>
      <c r="BE30">
        <v>61</v>
      </c>
      <c r="BF30">
        <v>3</v>
      </c>
      <c r="BG30">
        <v>2</v>
      </c>
      <c r="BH30">
        <v>28</v>
      </c>
      <c r="BI30">
        <v>26</v>
      </c>
      <c r="BJ30">
        <v>17</v>
      </c>
      <c r="BK30">
        <v>19</v>
      </c>
      <c r="BL30">
        <v>0</v>
      </c>
      <c r="BM30">
        <v>0</v>
      </c>
      <c r="BN30">
        <v>59</v>
      </c>
      <c r="BO30">
        <v>49</v>
      </c>
      <c r="BP30">
        <v>3</v>
      </c>
      <c r="BQ30">
        <v>4</v>
      </c>
      <c r="BR30">
        <v>1</v>
      </c>
      <c r="BS30">
        <v>1</v>
      </c>
      <c r="BT30">
        <v>17</v>
      </c>
      <c r="BU30">
        <v>14</v>
      </c>
      <c r="BV30">
        <v>14</v>
      </c>
      <c r="BW30">
        <v>11</v>
      </c>
      <c r="BX30">
        <v>0</v>
      </c>
      <c r="BY30">
        <v>0</v>
      </c>
      <c r="BZ30">
        <v>1867</v>
      </c>
      <c r="CA30">
        <v>1568</v>
      </c>
      <c r="CB30">
        <v>320</v>
      </c>
      <c r="CC30">
        <v>304</v>
      </c>
      <c r="CD30">
        <v>101</v>
      </c>
      <c r="CE30">
        <v>78</v>
      </c>
      <c r="CF30">
        <v>3072</v>
      </c>
      <c r="CG30">
        <v>2367</v>
      </c>
      <c r="CH30">
        <v>957</v>
      </c>
      <c r="CI30">
        <v>510</v>
      </c>
      <c r="CJ30">
        <v>1467</v>
      </c>
      <c r="CK30">
        <v>878</v>
      </c>
      <c r="CL30">
        <v>710</v>
      </c>
      <c r="CM30">
        <v>314</v>
      </c>
      <c r="CN30">
        <v>176</v>
      </c>
      <c r="CO30">
        <v>490</v>
      </c>
      <c r="CP30">
        <v>454</v>
      </c>
      <c r="CQ30">
        <v>375</v>
      </c>
      <c r="CR30">
        <v>182</v>
      </c>
      <c r="CS30">
        <v>92</v>
      </c>
      <c r="CT30">
        <v>274</v>
      </c>
      <c r="CU30">
        <v>195</v>
      </c>
      <c r="CV30">
        <v>150</v>
      </c>
      <c r="CW30">
        <v>88</v>
      </c>
      <c r="CX30">
        <v>43</v>
      </c>
      <c r="CY30">
        <v>131</v>
      </c>
      <c r="CZ30">
        <v>114</v>
      </c>
      <c r="DA30">
        <v>77</v>
      </c>
      <c r="DB30">
        <v>50</v>
      </c>
      <c r="DC30">
        <v>29</v>
      </c>
      <c r="DD30">
        <v>79</v>
      </c>
      <c r="DE30">
        <v>144</v>
      </c>
      <c r="DF30">
        <v>113</v>
      </c>
      <c r="DG30">
        <v>59</v>
      </c>
      <c r="DH30">
        <v>28</v>
      </c>
      <c r="DI30">
        <v>87</v>
      </c>
      <c r="DJ30">
        <v>250</v>
      </c>
      <c r="DK30">
        <v>189</v>
      </c>
      <c r="DL30">
        <v>93</v>
      </c>
      <c r="DM30">
        <v>46</v>
      </c>
      <c r="DN30">
        <v>139</v>
      </c>
      <c r="DO30">
        <v>764</v>
      </c>
      <c r="DP30">
        <v>608</v>
      </c>
      <c r="DQ30">
        <v>289</v>
      </c>
      <c r="DR30">
        <v>116</v>
      </c>
      <c r="DS30">
        <v>405</v>
      </c>
      <c r="DT30">
        <v>377</v>
      </c>
      <c r="DU30">
        <v>84</v>
      </c>
      <c r="DV30">
        <v>461</v>
      </c>
      <c r="DW30">
        <v>189</v>
      </c>
      <c r="DX30">
        <v>7</v>
      </c>
      <c r="DY30">
        <v>196</v>
      </c>
      <c r="DZ30">
        <v>1829</v>
      </c>
      <c r="EA30">
        <v>367</v>
      </c>
      <c r="EB30">
        <v>2196</v>
      </c>
      <c r="EC30">
        <v>13</v>
      </c>
      <c r="ED30">
        <v>196</v>
      </c>
      <c r="EE30">
        <v>32</v>
      </c>
      <c r="EF30">
        <v>228</v>
      </c>
      <c r="EG30">
        <v>1041</v>
      </c>
      <c r="EH30">
        <v>255</v>
      </c>
      <c r="EI30">
        <v>1296</v>
      </c>
      <c r="EJ30">
        <v>53</v>
      </c>
      <c r="EK30">
        <v>0</v>
      </c>
      <c r="EL30">
        <v>53</v>
      </c>
      <c r="EM30">
        <v>21</v>
      </c>
      <c r="EN30">
        <v>0</v>
      </c>
      <c r="EO30">
        <v>21</v>
      </c>
      <c r="EP30">
        <v>60</v>
      </c>
      <c r="EQ30">
        <v>10</v>
      </c>
      <c r="ER30">
        <v>70</v>
      </c>
      <c r="ES30">
        <v>65</v>
      </c>
      <c r="ET30">
        <v>3</v>
      </c>
      <c r="EU30">
        <v>68</v>
      </c>
      <c r="EV30">
        <v>222</v>
      </c>
      <c r="EW30">
        <v>149</v>
      </c>
      <c r="EX30">
        <v>71</v>
      </c>
      <c r="EY30">
        <v>40</v>
      </c>
      <c r="EZ30">
        <v>111</v>
      </c>
      <c r="FA30">
        <v>229</v>
      </c>
      <c r="FB30">
        <v>174</v>
      </c>
      <c r="FC30">
        <v>66</v>
      </c>
      <c r="FD30">
        <v>35</v>
      </c>
      <c r="FE30">
        <v>101</v>
      </c>
      <c r="FF30">
        <v>131</v>
      </c>
      <c r="FG30">
        <v>85</v>
      </c>
      <c r="FH30">
        <v>43</v>
      </c>
      <c r="FI30">
        <v>29</v>
      </c>
      <c r="FJ30">
        <v>72</v>
      </c>
      <c r="FK30">
        <v>133</v>
      </c>
      <c r="FL30">
        <v>106</v>
      </c>
      <c r="FM30">
        <v>42</v>
      </c>
      <c r="FN30">
        <v>18</v>
      </c>
      <c r="FO30">
        <v>60</v>
      </c>
      <c r="FP30">
        <v>348</v>
      </c>
      <c r="FQ30">
        <v>21</v>
      </c>
      <c r="FR30">
        <v>269</v>
      </c>
      <c r="FS30">
        <v>17</v>
      </c>
      <c r="FT30">
        <v>104</v>
      </c>
      <c r="FU30">
        <v>40</v>
      </c>
      <c r="FV30">
        <v>144</v>
      </c>
      <c r="FW30">
        <v>4808</v>
      </c>
      <c r="FX30">
        <v>3806</v>
      </c>
      <c r="FY30">
        <v>1706</v>
      </c>
      <c r="FZ30">
        <v>878</v>
      </c>
      <c r="GA30">
        <v>2584</v>
      </c>
      <c r="GB30">
        <v>140</v>
      </c>
      <c r="GC30">
        <v>137</v>
      </c>
      <c r="GD30">
        <v>21</v>
      </c>
      <c r="GE30">
        <v>18</v>
      </c>
      <c r="GF30">
        <v>1</v>
      </c>
      <c r="GG30">
        <v>1</v>
      </c>
      <c r="GH30">
        <v>87</v>
      </c>
      <c r="GI30">
        <v>79</v>
      </c>
      <c r="GJ30">
        <v>10</v>
      </c>
      <c r="GK30">
        <v>11</v>
      </c>
      <c r="GL30">
        <v>0</v>
      </c>
      <c r="GM30">
        <v>0</v>
      </c>
      <c r="GN30">
        <v>949</v>
      </c>
      <c r="GO30">
        <v>758</v>
      </c>
      <c r="GP30">
        <v>130</v>
      </c>
      <c r="GQ30">
        <v>122</v>
      </c>
      <c r="GR30">
        <v>52</v>
      </c>
      <c r="GS30">
        <v>40</v>
      </c>
      <c r="GT30">
        <v>97</v>
      </c>
      <c r="GU30">
        <v>86</v>
      </c>
      <c r="GV30">
        <v>31</v>
      </c>
      <c r="GW30">
        <v>38</v>
      </c>
      <c r="GX30">
        <v>9</v>
      </c>
      <c r="GY30">
        <v>6</v>
      </c>
      <c r="GZ30">
        <v>516</v>
      </c>
      <c r="HA30">
        <v>434</v>
      </c>
      <c r="HB30">
        <v>110</v>
      </c>
      <c r="HC30">
        <v>100</v>
      </c>
      <c r="HD30">
        <v>37</v>
      </c>
      <c r="HE30">
        <v>29</v>
      </c>
      <c r="HF30">
        <v>35</v>
      </c>
      <c r="HG30">
        <v>34</v>
      </c>
      <c r="HH30">
        <v>3</v>
      </c>
      <c r="HI30">
        <v>3</v>
      </c>
      <c r="HJ30">
        <v>2</v>
      </c>
      <c r="HK30">
        <v>2</v>
      </c>
      <c r="HL30">
        <v>18</v>
      </c>
      <c r="HM30">
        <v>18</v>
      </c>
      <c r="HN30">
        <v>0</v>
      </c>
      <c r="HO30">
        <v>0</v>
      </c>
      <c r="HP30">
        <v>0</v>
      </c>
      <c r="HQ30">
        <v>0</v>
      </c>
      <c r="HR30">
        <v>18</v>
      </c>
      <c r="HS30">
        <v>18</v>
      </c>
      <c r="HT30">
        <v>0</v>
      </c>
      <c r="HU30">
        <v>0</v>
      </c>
      <c r="HV30">
        <v>0</v>
      </c>
      <c r="HW30">
        <v>0</v>
      </c>
      <c r="HX30">
        <v>7</v>
      </c>
      <c r="HY30">
        <v>4</v>
      </c>
      <c r="HZ30">
        <v>15</v>
      </c>
      <c r="IA30">
        <v>12</v>
      </c>
      <c r="IB30">
        <v>0</v>
      </c>
      <c r="IC30">
        <v>0</v>
      </c>
      <c r="ID30">
        <v>1867</v>
      </c>
      <c r="IE30">
        <v>1568</v>
      </c>
      <c r="IF30">
        <v>320</v>
      </c>
      <c r="IG30">
        <v>304</v>
      </c>
      <c r="IH30">
        <v>101</v>
      </c>
      <c r="II30">
        <v>78</v>
      </c>
      <c r="IJ30">
        <v>7330</v>
      </c>
      <c r="IK30">
        <v>984</v>
      </c>
      <c r="IL30">
        <v>8314</v>
      </c>
    </row>
    <row r="31" spans="1:246">
      <c r="A31" t="s">
        <v>332</v>
      </c>
      <c r="B31">
        <v>5203</v>
      </c>
      <c r="C31">
        <v>3898</v>
      </c>
      <c r="D31">
        <v>2.6</v>
      </c>
      <c r="E31">
        <v>2904</v>
      </c>
      <c r="F31">
        <v>5052</v>
      </c>
      <c r="G31">
        <v>2448</v>
      </c>
      <c r="H31">
        <v>1444</v>
      </c>
      <c r="I31">
        <v>3237</v>
      </c>
      <c r="J31">
        <v>568</v>
      </c>
      <c r="K31">
        <v>251</v>
      </c>
      <c r="L31">
        <v>126</v>
      </c>
      <c r="M31">
        <v>341</v>
      </c>
      <c r="N31">
        <v>4565</v>
      </c>
      <c r="O31">
        <v>2036</v>
      </c>
      <c r="P31">
        <v>956</v>
      </c>
      <c r="Q31">
        <v>3091</v>
      </c>
      <c r="R31">
        <v>2422</v>
      </c>
      <c r="S31">
        <v>938</v>
      </c>
      <c r="T31">
        <v>769</v>
      </c>
      <c r="U31">
        <v>1638</v>
      </c>
      <c r="V31">
        <v>371</v>
      </c>
      <c r="W31">
        <v>201</v>
      </c>
      <c r="X31">
        <v>111</v>
      </c>
      <c r="Y31">
        <v>204</v>
      </c>
      <c r="Z31">
        <v>151</v>
      </c>
      <c r="AA31">
        <v>98</v>
      </c>
      <c r="AB31">
        <v>22</v>
      </c>
      <c r="AC31">
        <v>104</v>
      </c>
      <c r="AD31">
        <v>923</v>
      </c>
      <c r="AE31">
        <v>514</v>
      </c>
      <c r="AF31">
        <v>120</v>
      </c>
      <c r="AG31">
        <v>773</v>
      </c>
      <c r="AH31">
        <v>4061</v>
      </c>
      <c r="AI31">
        <v>2203</v>
      </c>
      <c r="AJ31">
        <v>753</v>
      </c>
      <c r="AK31">
        <v>3170</v>
      </c>
      <c r="AL31">
        <v>2838</v>
      </c>
      <c r="AM31">
        <v>1354</v>
      </c>
      <c r="AN31">
        <v>875</v>
      </c>
      <c r="AO31">
        <v>1610</v>
      </c>
      <c r="AP31">
        <v>5226</v>
      </c>
      <c r="AQ31">
        <v>3170</v>
      </c>
      <c r="AR31">
        <v>323</v>
      </c>
      <c r="AS31">
        <v>182</v>
      </c>
      <c r="AT31">
        <v>137</v>
      </c>
      <c r="AU31">
        <v>103</v>
      </c>
      <c r="AV31">
        <v>72</v>
      </c>
      <c r="AW31">
        <v>40</v>
      </c>
      <c r="AX31">
        <v>0</v>
      </c>
      <c r="AY31">
        <v>0</v>
      </c>
      <c r="AZ31">
        <v>0</v>
      </c>
      <c r="BA31">
        <v>0</v>
      </c>
      <c r="BB31">
        <v>155</v>
      </c>
      <c r="BC31">
        <v>89</v>
      </c>
      <c r="BD31">
        <v>6</v>
      </c>
      <c r="BE31">
        <v>4</v>
      </c>
      <c r="BF31">
        <v>3</v>
      </c>
      <c r="BG31">
        <v>2</v>
      </c>
      <c r="BH31">
        <v>2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22</v>
      </c>
      <c r="BO31">
        <v>3</v>
      </c>
      <c r="BP31">
        <v>0</v>
      </c>
      <c r="BQ31">
        <v>0</v>
      </c>
      <c r="BR31">
        <v>0</v>
      </c>
      <c r="BS31">
        <v>0</v>
      </c>
      <c r="BT31">
        <v>400</v>
      </c>
      <c r="BU31">
        <v>203</v>
      </c>
      <c r="BV31">
        <v>41</v>
      </c>
      <c r="BW31">
        <v>25</v>
      </c>
      <c r="BX31">
        <v>37</v>
      </c>
      <c r="BY31">
        <v>8</v>
      </c>
      <c r="BZ31">
        <v>5877</v>
      </c>
      <c r="CA31">
        <v>3505</v>
      </c>
      <c r="CB31">
        <v>370</v>
      </c>
      <c r="CC31">
        <v>211</v>
      </c>
      <c r="CD31">
        <v>177</v>
      </c>
      <c r="CE31">
        <v>113</v>
      </c>
      <c r="CF31">
        <v>16014</v>
      </c>
      <c r="CG31">
        <v>7722</v>
      </c>
      <c r="CH31">
        <v>3516</v>
      </c>
      <c r="CI31">
        <v>11323</v>
      </c>
      <c r="CJ31">
        <v>14839</v>
      </c>
      <c r="CK31">
        <v>1095</v>
      </c>
      <c r="CL31">
        <v>511</v>
      </c>
      <c r="CM31">
        <v>260</v>
      </c>
      <c r="CN31">
        <v>734</v>
      </c>
      <c r="CO31">
        <v>994</v>
      </c>
      <c r="CP31">
        <v>229</v>
      </c>
      <c r="CQ31">
        <v>102</v>
      </c>
      <c r="CR31">
        <v>48</v>
      </c>
      <c r="CS31">
        <v>129</v>
      </c>
      <c r="CT31">
        <v>177</v>
      </c>
      <c r="CU31">
        <v>68</v>
      </c>
      <c r="CV31">
        <v>29</v>
      </c>
      <c r="CW31">
        <v>23</v>
      </c>
      <c r="CX31">
        <v>33</v>
      </c>
      <c r="CY31">
        <v>56</v>
      </c>
      <c r="CZ31">
        <v>69</v>
      </c>
      <c r="DA31">
        <v>23</v>
      </c>
      <c r="DB31">
        <v>19</v>
      </c>
      <c r="DC31">
        <v>55</v>
      </c>
      <c r="DD31">
        <v>74</v>
      </c>
      <c r="DE31">
        <v>37</v>
      </c>
      <c r="DF31">
        <v>15</v>
      </c>
      <c r="DG31">
        <v>5</v>
      </c>
      <c r="DH31">
        <v>28</v>
      </c>
      <c r="DI31">
        <v>33</v>
      </c>
      <c r="DJ31">
        <v>168</v>
      </c>
      <c r="DK31">
        <v>85</v>
      </c>
      <c r="DL31">
        <v>41</v>
      </c>
      <c r="DM31">
        <v>131</v>
      </c>
      <c r="DN31">
        <v>172</v>
      </c>
      <c r="DO31">
        <v>3271</v>
      </c>
      <c r="DP31">
        <v>1556</v>
      </c>
      <c r="DQ31">
        <v>1264</v>
      </c>
      <c r="DR31">
        <v>1735</v>
      </c>
      <c r="DS31">
        <v>2999</v>
      </c>
      <c r="DT31">
        <v>1086</v>
      </c>
      <c r="DU31">
        <v>205</v>
      </c>
      <c r="DV31">
        <v>1291</v>
      </c>
      <c r="DW31">
        <v>66</v>
      </c>
      <c r="DX31">
        <v>4</v>
      </c>
      <c r="DY31">
        <v>70</v>
      </c>
      <c r="DZ31">
        <v>3711</v>
      </c>
      <c r="EA31">
        <v>400</v>
      </c>
      <c r="EB31">
        <v>4111</v>
      </c>
      <c r="EC31">
        <v>7</v>
      </c>
      <c r="ED31">
        <v>111</v>
      </c>
      <c r="EE31">
        <v>8</v>
      </c>
      <c r="EF31">
        <v>119</v>
      </c>
      <c r="EG31">
        <v>1803</v>
      </c>
      <c r="EH31">
        <v>288</v>
      </c>
      <c r="EI31">
        <v>2091</v>
      </c>
      <c r="EJ31">
        <v>964</v>
      </c>
      <c r="EK31">
        <v>63</v>
      </c>
      <c r="EL31">
        <v>1027</v>
      </c>
      <c r="EM31">
        <v>211</v>
      </c>
      <c r="EN31">
        <v>42</v>
      </c>
      <c r="EO31">
        <v>253</v>
      </c>
      <c r="EP31">
        <v>137</v>
      </c>
      <c r="EQ31">
        <v>23</v>
      </c>
      <c r="ER31">
        <v>160</v>
      </c>
      <c r="ES31">
        <v>831</v>
      </c>
      <c r="ET31">
        <v>90</v>
      </c>
      <c r="EU31">
        <v>921</v>
      </c>
      <c r="EV31">
        <v>211</v>
      </c>
      <c r="EW31">
        <v>44</v>
      </c>
      <c r="EX31">
        <v>63</v>
      </c>
      <c r="EY31">
        <v>103</v>
      </c>
      <c r="EZ31">
        <v>166</v>
      </c>
      <c r="FA31">
        <v>55</v>
      </c>
      <c r="FB31">
        <v>10</v>
      </c>
      <c r="FC31">
        <v>17</v>
      </c>
      <c r="FD31">
        <v>39</v>
      </c>
      <c r="FE31">
        <v>56</v>
      </c>
      <c r="FF31">
        <v>67</v>
      </c>
      <c r="FG31">
        <v>35</v>
      </c>
      <c r="FH31">
        <v>14</v>
      </c>
      <c r="FI31">
        <v>46</v>
      </c>
      <c r="FJ31">
        <v>60</v>
      </c>
      <c r="FK31">
        <v>55</v>
      </c>
      <c r="FL31">
        <v>20</v>
      </c>
      <c r="FM31">
        <v>13</v>
      </c>
      <c r="FN31">
        <v>31</v>
      </c>
      <c r="FO31">
        <v>44</v>
      </c>
      <c r="FP31">
        <v>2852</v>
      </c>
      <c r="FQ31">
        <v>8</v>
      </c>
      <c r="FR31">
        <v>1304</v>
      </c>
      <c r="FS31">
        <v>8</v>
      </c>
      <c r="FT31">
        <v>604</v>
      </c>
      <c r="FU31">
        <v>1765</v>
      </c>
      <c r="FV31">
        <v>2369</v>
      </c>
      <c r="FW31">
        <v>17711</v>
      </c>
      <c r="FX31">
        <v>8630</v>
      </c>
      <c r="FY31">
        <v>4465</v>
      </c>
      <c r="FZ31">
        <v>12184</v>
      </c>
      <c r="GA31">
        <v>16649</v>
      </c>
      <c r="GB31">
        <v>305</v>
      </c>
      <c r="GC31">
        <v>239</v>
      </c>
      <c r="GD31">
        <v>26</v>
      </c>
      <c r="GE31">
        <v>13</v>
      </c>
      <c r="GF31">
        <v>16</v>
      </c>
      <c r="GG31">
        <v>12</v>
      </c>
      <c r="GH31">
        <v>50</v>
      </c>
      <c r="GI31">
        <v>28</v>
      </c>
      <c r="GJ31">
        <v>2</v>
      </c>
      <c r="GK31">
        <v>0</v>
      </c>
      <c r="GL31">
        <v>3</v>
      </c>
      <c r="GM31">
        <v>0</v>
      </c>
      <c r="GN31">
        <v>1788</v>
      </c>
      <c r="GO31">
        <v>1092</v>
      </c>
      <c r="GP31">
        <v>110</v>
      </c>
      <c r="GQ31">
        <v>66</v>
      </c>
      <c r="GR31">
        <v>57</v>
      </c>
      <c r="GS31">
        <v>41</v>
      </c>
      <c r="GT31">
        <v>57</v>
      </c>
      <c r="GU31">
        <v>33</v>
      </c>
      <c r="GV31">
        <v>0</v>
      </c>
      <c r="GW31">
        <v>0</v>
      </c>
      <c r="GX31">
        <v>3</v>
      </c>
      <c r="GY31">
        <v>3</v>
      </c>
      <c r="GZ31">
        <v>1697</v>
      </c>
      <c r="HA31">
        <v>1005</v>
      </c>
      <c r="HB31">
        <v>93</v>
      </c>
      <c r="HC31">
        <v>59</v>
      </c>
      <c r="HD31">
        <v>46</v>
      </c>
      <c r="HE31">
        <v>27</v>
      </c>
      <c r="HF31">
        <v>1143</v>
      </c>
      <c r="HG31">
        <v>635</v>
      </c>
      <c r="HH31">
        <v>74</v>
      </c>
      <c r="HI31">
        <v>40</v>
      </c>
      <c r="HJ31">
        <v>25</v>
      </c>
      <c r="HK31">
        <v>13</v>
      </c>
      <c r="HL31">
        <v>249</v>
      </c>
      <c r="HM31">
        <v>156</v>
      </c>
      <c r="HN31">
        <v>8</v>
      </c>
      <c r="HO31">
        <v>3</v>
      </c>
      <c r="HP31">
        <v>5</v>
      </c>
      <c r="HQ31">
        <v>2</v>
      </c>
      <c r="HR31">
        <v>44</v>
      </c>
      <c r="HS31">
        <v>16</v>
      </c>
      <c r="HT31">
        <v>2</v>
      </c>
      <c r="HU31">
        <v>2</v>
      </c>
      <c r="HV31">
        <v>0</v>
      </c>
      <c r="HW31">
        <v>0</v>
      </c>
      <c r="HX31">
        <v>544</v>
      </c>
      <c r="HY31">
        <v>301</v>
      </c>
      <c r="HZ31">
        <v>55</v>
      </c>
      <c r="IA31">
        <v>28</v>
      </c>
      <c r="IB31">
        <v>22</v>
      </c>
      <c r="IC31">
        <v>15</v>
      </c>
      <c r="ID31">
        <v>5877</v>
      </c>
      <c r="IE31">
        <v>3505</v>
      </c>
      <c r="IF31">
        <v>370</v>
      </c>
      <c r="IG31">
        <v>211</v>
      </c>
      <c r="IH31">
        <v>177</v>
      </c>
      <c r="II31">
        <v>113</v>
      </c>
      <c r="IJ31">
        <v>55</v>
      </c>
      <c r="IK31">
        <v>90</v>
      </c>
      <c r="IL31">
        <v>145</v>
      </c>
    </row>
    <row r="32" spans="1:246">
      <c r="A32" t="s">
        <v>333</v>
      </c>
      <c r="B32">
        <v>19114</v>
      </c>
      <c r="C32">
        <v>9250</v>
      </c>
      <c r="D32">
        <v>6.1</v>
      </c>
      <c r="E32">
        <v>16769</v>
      </c>
      <c r="F32">
        <v>23</v>
      </c>
      <c r="G32">
        <v>7</v>
      </c>
      <c r="H32">
        <v>19</v>
      </c>
      <c r="I32">
        <v>16</v>
      </c>
      <c r="J32">
        <v>12</v>
      </c>
      <c r="K32">
        <v>3</v>
      </c>
      <c r="L32">
        <v>17</v>
      </c>
      <c r="M32">
        <v>11</v>
      </c>
      <c r="N32">
        <v>17</v>
      </c>
      <c r="O32">
        <v>5</v>
      </c>
      <c r="P32">
        <v>14</v>
      </c>
      <c r="Q32">
        <v>13</v>
      </c>
      <c r="R32">
        <v>6</v>
      </c>
      <c r="S32">
        <v>3</v>
      </c>
      <c r="T32">
        <v>9</v>
      </c>
      <c r="U32">
        <v>9</v>
      </c>
      <c r="V32">
        <v>57</v>
      </c>
      <c r="W32">
        <v>19</v>
      </c>
      <c r="X32">
        <v>39</v>
      </c>
      <c r="Y32">
        <v>29</v>
      </c>
      <c r="Z32">
        <v>19</v>
      </c>
      <c r="AA32">
        <v>8</v>
      </c>
      <c r="AB32">
        <v>18</v>
      </c>
      <c r="AC32">
        <v>12</v>
      </c>
      <c r="AD32">
        <v>13</v>
      </c>
      <c r="AE32">
        <v>6</v>
      </c>
      <c r="AF32">
        <v>10</v>
      </c>
      <c r="AG32">
        <v>17</v>
      </c>
      <c r="AH32">
        <v>8</v>
      </c>
      <c r="AI32">
        <v>5</v>
      </c>
      <c r="AJ32">
        <v>5</v>
      </c>
      <c r="AK32">
        <v>6</v>
      </c>
      <c r="AL32">
        <v>0</v>
      </c>
      <c r="AM32">
        <v>0</v>
      </c>
      <c r="AN32">
        <v>0</v>
      </c>
      <c r="AO32">
        <v>0</v>
      </c>
      <c r="AP32">
        <v>18</v>
      </c>
      <c r="AQ32">
        <v>9</v>
      </c>
      <c r="AR32">
        <v>13</v>
      </c>
      <c r="AS32">
        <v>3</v>
      </c>
      <c r="AT32">
        <v>9</v>
      </c>
      <c r="AU32">
        <v>2</v>
      </c>
      <c r="AV32">
        <v>6</v>
      </c>
      <c r="AW32">
        <v>3</v>
      </c>
      <c r="AX32">
        <v>8</v>
      </c>
      <c r="AY32">
        <v>2</v>
      </c>
      <c r="AZ32">
        <v>5</v>
      </c>
      <c r="BA32">
        <v>1</v>
      </c>
      <c r="BB32">
        <v>9</v>
      </c>
      <c r="BC32">
        <v>2</v>
      </c>
      <c r="BD32">
        <v>3</v>
      </c>
      <c r="BE32">
        <v>1</v>
      </c>
      <c r="BF32">
        <v>2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33</v>
      </c>
      <c r="CA32">
        <v>14</v>
      </c>
      <c r="CB32">
        <v>24</v>
      </c>
      <c r="CC32">
        <v>6</v>
      </c>
      <c r="CD32">
        <v>16</v>
      </c>
      <c r="CE32">
        <v>3</v>
      </c>
      <c r="CF32">
        <v>45</v>
      </c>
      <c r="CG32">
        <v>17</v>
      </c>
      <c r="CH32">
        <v>42</v>
      </c>
      <c r="CI32">
        <v>31</v>
      </c>
      <c r="CJ32">
        <v>73</v>
      </c>
      <c r="CK32">
        <v>28</v>
      </c>
      <c r="CL32">
        <v>9</v>
      </c>
      <c r="CM32">
        <v>31</v>
      </c>
      <c r="CN32">
        <v>23</v>
      </c>
      <c r="CO32">
        <v>54</v>
      </c>
      <c r="CP32">
        <v>6</v>
      </c>
      <c r="CQ32">
        <v>2</v>
      </c>
      <c r="CR32">
        <v>19</v>
      </c>
      <c r="CS32">
        <v>17</v>
      </c>
      <c r="CT32">
        <v>36</v>
      </c>
      <c r="CU32">
        <v>11</v>
      </c>
      <c r="CV32">
        <v>3</v>
      </c>
      <c r="CW32">
        <v>11</v>
      </c>
      <c r="CX32">
        <v>12</v>
      </c>
      <c r="CY32">
        <v>23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23</v>
      </c>
      <c r="DF32">
        <v>8</v>
      </c>
      <c r="DG32">
        <v>9</v>
      </c>
      <c r="DH32">
        <v>9</v>
      </c>
      <c r="DI32">
        <v>18</v>
      </c>
      <c r="DJ32">
        <v>28</v>
      </c>
      <c r="DK32">
        <v>10</v>
      </c>
      <c r="DL32">
        <v>11</v>
      </c>
      <c r="DM32">
        <v>14</v>
      </c>
      <c r="DN32">
        <v>25</v>
      </c>
      <c r="DO32">
        <v>14</v>
      </c>
      <c r="DP32">
        <v>7</v>
      </c>
      <c r="DQ32">
        <v>8</v>
      </c>
      <c r="DR32">
        <v>7</v>
      </c>
      <c r="DS32">
        <v>15</v>
      </c>
      <c r="DT32">
        <v>3</v>
      </c>
      <c r="DU32">
        <v>1</v>
      </c>
      <c r="DV32">
        <v>4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35</v>
      </c>
      <c r="ED32">
        <v>0</v>
      </c>
      <c r="EE32">
        <v>0</v>
      </c>
      <c r="EF32">
        <v>0</v>
      </c>
      <c r="EG32">
        <v>32</v>
      </c>
      <c r="EH32">
        <v>13</v>
      </c>
      <c r="EI32">
        <v>45</v>
      </c>
      <c r="EJ32">
        <v>7</v>
      </c>
      <c r="EK32">
        <v>0</v>
      </c>
      <c r="EL32">
        <v>7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20</v>
      </c>
      <c r="FQ32">
        <v>30</v>
      </c>
      <c r="FR32">
        <v>5</v>
      </c>
      <c r="FS32">
        <v>31</v>
      </c>
      <c r="FT32">
        <v>9</v>
      </c>
      <c r="FU32">
        <v>11</v>
      </c>
      <c r="FV32">
        <v>20</v>
      </c>
      <c r="FW32">
        <v>135</v>
      </c>
      <c r="FX32">
        <v>51</v>
      </c>
      <c r="FY32">
        <v>122</v>
      </c>
      <c r="FZ32">
        <v>102</v>
      </c>
      <c r="GA32">
        <v>224</v>
      </c>
      <c r="GB32">
        <v>1</v>
      </c>
      <c r="GC32">
        <v>1</v>
      </c>
      <c r="GD32">
        <v>2</v>
      </c>
      <c r="GE32">
        <v>2</v>
      </c>
      <c r="GF32">
        <v>1</v>
      </c>
      <c r="GG32">
        <v>1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1</v>
      </c>
      <c r="GO32">
        <v>1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22</v>
      </c>
      <c r="HA32">
        <v>9</v>
      </c>
      <c r="HB32">
        <v>12</v>
      </c>
      <c r="HC32">
        <v>2</v>
      </c>
      <c r="HD32">
        <v>8</v>
      </c>
      <c r="HE32">
        <v>1</v>
      </c>
      <c r="HF32">
        <v>9</v>
      </c>
      <c r="HG32">
        <v>3</v>
      </c>
      <c r="HH32">
        <v>10</v>
      </c>
      <c r="HI32">
        <v>2</v>
      </c>
      <c r="HJ32">
        <v>7</v>
      </c>
      <c r="HK32">
        <v>1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33</v>
      </c>
      <c r="IE32">
        <v>14</v>
      </c>
      <c r="IF32">
        <v>24</v>
      </c>
      <c r="IG32">
        <v>6</v>
      </c>
      <c r="IH32">
        <v>16</v>
      </c>
      <c r="II32">
        <v>3</v>
      </c>
      <c r="IJ32">
        <v>14</v>
      </c>
      <c r="IK32">
        <v>134</v>
      </c>
      <c r="IL32">
        <v>148</v>
      </c>
    </row>
    <row r="33" spans="1:246">
      <c r="A33" t="s">
        <v>334</v>
      </c>
      <c r="B33">
        <v>138</v>
      </c>
      <c r="C33">
        <v>47</v>
      </c>
      <c r="D33">
        <v>0</v>
      </c>
      <c r="E33">
        <v>218</v>
      </c>
      <c r="F33">
        <v>3704</v>
      </c>
      <c r="G33">
        <v>1297</v>
      </c>
      <c r="H33">
        <v>940</v>
      </c>
      <c r="I33">
        <v>1912</v>
      </c>
      <c r="J33">
        <v>446</v>
      </c>
      <c r="K33">
        <v>126</v>
      </c>
      <c r="L33">
        <v>167</v>
      </c>
      <c r="M33">
        <v>291</v>
      </c>
      <c r="N33">
        <v>18058</v>
      </c>
      <c r="O33">
        <v>4171</v>
      </c>
      <c r="P33">
        <v>7832</v>
      </c>
      <c r="Q33">
        <v>10332</v>
      </c>
      <c r="R33">
        <v>13596</v>
      </c>
      <c r="S33">
        <v>3045</v>
      </c>
      <c r="T33">
        <v>6589</v>
      </c>
      <c r="U33">
        <v>7310</v>
      </c>
      <c r="V33">
        <v>1332</v>
      </c>
      <c r="W33">
        <v>533</v>
      </c>
      <c r="X33">
        <v>506</v>
      </c>
      <c r="Y33">
        <v>994</v>
      </c>
      <c r="Z33">
        <v>2049</v>
      </c>
      <c r="AA33">
        <v>955</v>
      </c>
      <c r="AB33">
        <v>527</v>
      </c>
      <c r="AC33">
        <v>1471</v>
      </c>
      <c r="AD33">
        <v>2140</v>
      </c>
      <c r="AE33">
        <v>775</v>
      </c>
      <c r="AF33">
        <v>649</v>
      </c>
      <c r="AG33">
        <v>1643</v>
      </c>
      <c r="AH33">
        <v>9638</v>
      </c>
      <c r="AI33">
        <v>2364</v>
      </c>
      <c r="AJ33">
        <v>4607</v>
      </c>
      <c r="AK33">
        <v>6470</v>
      </c>
      <c r="AL33">
        <v>4719</v>
      </c>
      <c r="AM33">
        <v>2118</v>
      </c>
      <c r="AN33">
        <v>1326</v>
      </c>
      <c r="AO33">
        <v>2430</v>
      </c>
      <c r="AP33">
        <v>11031</v>
      </c>
      <c r="AQ33">
        <v>3484</v>
      </c>
      <c r="AR33">
        <v>3054</v>
      </c>
      <c r="AS33">
        <v>818</v>
      </c>
      <c r="AT33">
        <v>236</v>
      </c>
      <c r="AU33">
        <v>61</v>
      </c>
      <c r="AV33">
        <v>51</v>
      </c>
      <c r="AW33">
        <v>17</v>
      </c>
      <c r="AX33">
        <v>12</v>
      </c>
      <c r="AY33">
        <v>2</v>
      </c>
      <c r="AZ33">
        <v>1</v>
      </c>
      <c r="BA33">
        <v>0</v>
      </c>
      <c r="BB33">
        <v>253</v>
      </c>
      <c r="BC33">
        <v>70</v>
      </c>
      <c r="BD33">
        <v>40</v>
      </c>
      <c r="BE33">
        <v>13</v>
      </c>
      <c r="BF33">
        <v>9</v>
      </c>
      <c r="BG33">
        <v>1</v>
      </c>
      <c r="BH33">
        <v>1</v>
      </c>
      <c r="BI33">
        <v>0</v>
      </c>
      <c r="BJ33">
        <v>3</v>
      </c>
      <c r="BK33">
        <v>1</v>
      </c>
      <c r="BL33">
        <v>2</v>
      </c>
      <c r="BM33">
        <v>0</v>
      </c>
      <c r="BN33">
        <v>8</v>
      </c>
      <c r="BO33">
        <v>2</v>
      </c>
      <c r="BP33">
        <v>1</v>
      </c>
      <c r="BQ33">
        <v>0</v>
      </c>
      <c r="BR33">
        <v>0</v>
      </c>
      <c r="BS33">
        <v>0</v>
      </c>
      <c r="BT33">
        <v>1788</v>
      </c>
      <c r="BU33">
        <v>675</v>
      </c>
      <c r="BV33">
        <v>323</v>
      </c>
      <c r="BW33">
        <v>109</v>
      </c>
      <c r="BX33">
        <v>56</v>
      </c>
      <c r="BY33">
        <v>10</v>
      </c>
      <c r="BZ33">
        <v>13132</v>
      </c>
      <c r="CA33">
        <v>4248</v>
      </c>
      <c r="CB33">
        <v>3433</v>
      </c>
      <c r="CC33">
        <v>943</v>
      </c>
      <c r="CD33">
        <v>304</v>
      </c>
      <c r="CE33">
        <v>72</v>
      </c>
      <c r="CF33">
        <v>46170</v>
      </c>
      <c r="CG33">
        <v>12566</v>
      </c>
      <c r="CH33">
        <v>19287</v>
      </c>
      <c r="CI33">
        <v>26917</v>
      </c>
      <c r="CJ33">
        <v>46204</v>
      </c>
      <c r="CK33">
        <v>6682</v>
      </c>
      <c r="CL33">
        <v>1976</v>
      </c>
      <c r="CM33">
        <v>2731</v>
      </c>
      <c r="CN33">
        <v>4312</v>
      </c>
      <c r="CO33">
        <v>7043</v>
      </c>
      <c r="CP33">
        <v>1640</v>
      </c>
      <c r="CQ33">
        <v>505</v>
      </c>
      <c r="CR33">
        <v>658</v>
      </c>
      <c r="CS33">
        <v>910</v>
      </c>
      <c r="CT33">
        <v>1568</v>
      </c>
      <c r="CU33">
        <v>123</v>
      </c>
      <c r="CV33">
        <v>43</v>
      </c>
      <c r="CW33">
        <v>55</v>
      </c>
      <c r="CX33">
        <v>63</v>
      </c>
      <c r="CY33">
        <v>118</v>
      </c>
      <c r="CZ33">
        <v>459</v>
      </c>
      <c r="DA33">
        <v>109</v>
      </c>
      <c r="DB33">
        <v>128</v>
      </c>
      <c r="DC33">
        <v>297</v>
      </c>
      <c r="DD33">
        <v>425</v>
      </c>
      <c r="DE33">
        <v>30</v>
      </c>
      <c r="DF33">
        <v>9</v>
      </c>
      <c r="DG33">
        <v>14</v>
      </c>
      <c r="DH33">
        <v>16</v>
      </c>
      <c r="DI33">
        <v>30</v>
      </c>
      <c r="DJ33">
        <v>162</v>
      </c>
      <c r="DK33">
        <v>51</v>
      </c>
      <c r="DL33">
        <v>70</v>
      </c>
      <c r="DM33">
        <v>124</v>
      </c>
      <c r="DN33">
        <v>194</v>
      </c>
      <c r="DO33">
        <v>416</v>
      </c>
      <c r="DP33">
        <v>125</v>
      </c>
      <c r="DQ33">
        <v>200</v>
      </c>
      <c r="DR33">
        <v>214</v>
      </c>
      <c r="DS33">
        <v>414</v>
      </c>
      <c r="DT33">
        <v>2731</v>
      </c>
      <c r="DU33">
        <v>916</v>
      </c>
      <c r="DV33">
        <v>3647</v>
      </c>
      <c r="DW33">
        <v>452</v>
      </c>
      <c r="DX33">
        <v>15</v>
      </c>
      <c r="DY33">
        <v>467</v>
      </c>
      <c r="DZ33">
        <v>8544</v>
      </c>
      <c r="EA33">
        <v>1045</v>
      </c>
      <c r="EB33">
        <v>9589</v>
      </c>
      <c r="EC33">
        <v>1</v>
      </c>
      <c r="ED33">
        <v>171</v>
      </c>
      <c r="EE33">
        <v>46</v>
      </c>
      <c r="EF33">
        <v>217</v>
      </c>
      <c r="EG33">
        <v>766</v>
      </c>
      <c r="EH33">
        <v>218</v>
      </c>
      <c r="EI33">
        <v>984</v>
      </c>
      <c r="EJ33">
        <v>230</v>
      </c>
      <c r="EK33">
        <v>16</v>
      </c>
      <c r="EL33">
        <v>246</v>
      </c>
      <c r="EM33">
        <v>112</v>
      </c>
      <c r="EN33">
        <v>34</v>
      </c>
      <c r="EO33">
        <v>146</v>
      </c>
      <c r="EP33">
        <v>20</v>
      </c>
      <c r="EQ33">
        <v>1</v>
      </c>
      <c r="ER33">
        <v>21</v>
      </c>
      <c r="ES33">
        <v>59</v>
      </c>
      <c r="ET33">
        <v>8</v>
      </c>
      <c r="EU33">
        <v>67</v>
      </c>
      <c r="EV33">
        <v>2403</v>
      </c>
      <c r="EW33">
        <v>634</v>
      </c>
      <c r="EX33">
        <v>1056</v>
      </c>
      <c r="EY33">
        <v>1316</v>
      </c>
      <c r="EZ33">
        <v>2372</v>
      </c>
      <c r="FA33">
        <v>1247</v>
      </c>
      <c r="FB33">
        <v>279</v>
      </c>
      <c r="FC33">
        <v>511</v>
      </c>
      <c r="FD33">
        <v>732</v>
      </c>
      <c r="FE33">
        <v>1243</v>
      </c>
      <c r="FF33">
        <v>1109</v>
      </c>
      <c r="FG33">
        <v>308</v>
      </c>
      <c r="FH33">
        <v>399</v>
      </c>
      <c r="FI33">
        <v>738</v>
      </c>
      <c r="FJ33">
        <v>1137</v>
      </c>
      <c r="FK33">
        <v>1366</v>
      </c>
      <c r="FL33">
        <v>369</v>
      </c>
      <c r="FM33">
        <v>576</v>
      </c>
      <c r="FN33">
        <v>875</v>
      </c>
      <c r="FO33">
        <v>1451</v>
      </c>
      <c r="FP33">
        <v>2801</v>
      </c>
      <c r="FQ33">
        <v>9</v>
      </c>
      <c r="FR33">
        <v>740</v>
      </c>
      <c r="FS33">
        <v>14</v>
      </c>
      <c r="FT33">
        <v>1265</v>
      </c>
      <c r="FU33">
        <v>1727</v>
      </c>
      <c r="FV33">
        <v>2992</v>
      </c>
      <c r="FW33">
        <v>46756</v>
      </c>
      <c r="FX33">
        <v>13054</v>
      </c>
      <c r="FY33">
        <v>19336</v>
      </c>
      <c r="FZ33">
        <v>27465</v>
      </c>
      <c r="GA33">
        <v>46801</v>
      </c>
      <c r="GB33">
        <v>2680</v>
      </c>
      <c r="GC33">
        <v>1058</v>
      </c>
      <c r="GD33">
        <v>864</v>
      </c>
      <c r="GE33">
        <v>271</v>
      </c>
      <c r="GF33">
        <v>63</v>
      </c>
      <c r="GG33">
        <v>19</v>
      </c>
      <c r="GH33">
        <v>318</v>
      </c>
      <c r="GI33">
        <v>98</v>
      </c>
      <c r="GJ33">
        <v>104</v>
      </c>
      <c r="GK33">
        <v>33</v>
      </c>
      <c r="GL33">
        <v>8</v>
      </c>
      <c r="GM33">
        <v>3</v>
      </c>
      <c r="GN33">
        <v>7791</v>
      </c>
      <c r="GO33">
        <v>2392</v>
      </c>
      <c r="GP33">
        <v>1980</v>
      </c>
      <c r="GQ33">
        <v>508</v>
      </c>
      <c r="GR33">
        <v>184</v>
      </c>
      <c r="GS33">
        <v>39</v>
      </c>
      <c r="GT33">
        <v>223</v>
      </c>
      <c r="GU33">
        <v>50</v>
      </c>
      <c r="GV33">
        <v>76</v>
      </c>
      <c r="GW33">
        <v>15</v>
      </c>
      <c r="GX33">
        <v>6</v>
      </c>
      <c r="GY33">
        <v>2</v>
      </c>
      <c r="GZ33">
        <v>1269</v>
      </c>
      <c r="HA33">
        <v>404</v>
      </c>
      <c r="HB33">
        <v>244</v>
      </c>
      <c r="HC33">
        <v>79</v>
      </c>
      <c r="HD33">
        <v>25</v>
      </c>
      <c r="HE33">
        <v>6</v>
      </c>
      <c r="HF33">
        <v>472</v>
      </c>
      <c r="HG33">
        <v>128</v>
      </c>
      <c r="HH33">
        <v>56</v>
      </c>
      <c r="HI33">
        <v>13</v>
      </c>
      <c r="HJ33">
        <v>4</v>
      </c>
      <c r="HK33">
        <v>1</v>
      </c>
      <c r="HL33">
        <v>217</v>
      </c>
      <c r="HM33">
        <v>52</v>
      </c>
      <c r="HN33">
        <v>77</v>
      </c>
      <c r="HO33">
        <v>13</v>
      </c>
      <c r="HP33">
        <v>5</v>
      </c>
      <c r="HQ33">
        <v>0</v>
      </c>
      <c r="HR33">
        <v>15</v>
      </c>
      <c r="HS33">
        <v>8</v>
      </c>
      <c r="HT33">
        <v>4</v>
      </c>
      <c r="HU33">
        <v>1</v>
      </c>
      <c r="HV33">
        <v>5</v>
      </c>
      <c r="HW33">
        <v>1</v>
      </c>
      <c r="HX33">
        <v>147</v>
      </c>
      <c r="HY33">
        <v>58</v>
      </c>
      <c r="HZ33">
        <v>28</v>
      </c>
      <c r="IA33">
        <v>10</v>
      </c>
      <c r="IB33">
        <v>4</v>
      </c>
      <c r="IC33">
        <v>1</v>
      </c>
      <c r="ID33">
        <v>13132</v>
      </c>
      <c r="IE33">
        <v>4248</v>
      </c>
      <c r="IF33">
        <v>3433</v>
      </c>
      <c r="IG33">
        <v>943</v>
      </c>
      <c r="IH33">
        <v>304</v>
      </c>
      <c r="II33">
        <v>72</v>
      </c>
      <c r="IJ33">
        <v>62</v>
      </c>
      <c r="IK33">
        <v>57</v>
      </c>
      <c r="IL33">
        <v>119</v>
      </c>
    </row>
    <row r="34" spans="1:246">
      <c r="A34" t="s">
        <v>335</v>
      </c>
      <c r="B34">
        <v>45484</v>
      </c>
      <c r="C34">
        <v>8059</v>
      </c>
      <c r="D34">
        <v>5.3</v>
      </c>
      <c r="E34">
        <v>50551</v>
      </c>
      <c r="F34">
        <v>2065</v>
      </c>
      <c r="G34">
        <v>656</v>
      </c>
      <c r="H34">
        <v>242</v>
      </c>
      <c r="I34">
        <v>1428</v>
      </c>
      <c r="J34">
        <v>359</v>
      </c>
      <c r="K34">
        <v>151</v>
      </c>
      <c r="L34">
        <v>42</v>
      </c>
      <c r="M34">
        <v>263</v>
      </c>
      <c r="N34">
        <v>5529</v>
      </c>
      <c r="O34">
        <v>1533</v>
      </c>
      <c r="P34">
        <v>751</v>
      </c>
      <c r="Q34">
        <v>4317</v>
      </c>
      <c r="R34">
        <v>1993</v>
      </c>
      <c r="S34">
        <v>626</v>
      </c>
      <c r="T34">
        <v>299</v>
      </c>
      <c r="U34">
        <v>1642</v>
      </c>
      <c r="V34">
        <v>450</v>
      </c>
      <c r="W34">
        <v>252</v>
      </c>
      <c r="X34">
        <v>30</v>
      </c>
      <c r="Y34">
        <v>350</v>
      </c>
      <c r="Z34">
        <v>685</v>
      </c>
      <c r="AA34">
        <v>343</v>
      </c>
      <c r="AB34">
        <v>70</v>
      </c>
      <c r="AC34">
        <v>421</v>
      </c>
      <c r="AD34">
        <v>1261</v>
      </c>
      <c r="AE34">
        <v>753</v>
      </c>
      <c r="AF34">
        <v>71</v>
      </c>
      <c r="AG34">
        <v>1183</v>
      </c>
      <c r="AH34">
        <v>6022</v>
      </c>
      <c r="AI34">
        <v>2058</v>
      </c>
      <c r="AJ34">
        <v>798</v>
      </c>
      <c r="AK34">
        <v>5500</v>
      </c>
      <c r="AL34">
        <v>2951</v>
      </c>
      <c r="AM34">
        <v>1185</v>
      </c>
      <c r="AN34">
        <v>267</v>
      </c>
      <c r="AO34">
        <v>2433</v>
      </c>
      <c r="AP34">
        <v>3855</v>
      </c>
      <c r="AQ34">
        <v>1689</v>
      </c>
      <c r="AR34">
        <v>1250</v>
      </c>
      <c r="AS34">
        <v>522</v>
      </c>
      <c r="AT34">
        <v>807</v>
      </c>
      <c r="AU34">
        <v>223</v>
      </c>
      <c r="AV34">
        <v>260</v>
      </c>
      <c r="AW34">
        <v>70</v>
      </c>
      <c r="AX34">
        <v>64</v>
      </c>
      <c r="AY34">
        <v>20</v>
      </c>
      <c r="AZ34">
        <v>100</v>
      </c>
      <c r="BA34">
        <v>20</v>
      </c>
      <c r="BB34">
        <v>70</v>
      </c>
      <c r="BC34">
        <v>28</v>
      </c>
      <c r="BD34">
        <v>11</v>
      </c>
      <c r="BE34">
        <v>3</v>
      </c>
      <c r="BF34">
        <v>17</v>
      </c>
      <c r="BG34">
        <v>1</v>
      </c>
      <c r="BH34">
        <v>7</v>
      </c>
      <c r="BI34">
        <v>0</v>
      </c>
      <c r="BJ34">
        <v>1</v>
      </c>
      <c r="BK34">
        <v>0</v>
      </c>
      <c r="BL34">
        <v>11</v>
      </c>
      <c r="BM34">
        <v>0</v>
      </c>
      <c r="BN34">
        <v>5</v>
      </c>
      <c r="BO34">
        <v>3</v>
      </c>
      <c r="BP34">
        <v>1</v>
      </c>
      <c r="BQ34">
        <v>1</v>
      </c>
      <c r="BR34">
        <v>1</v>
      </c>
      <c r="BS34">
        <v>1</v>
      </c>
      <c r="BT34">
        <v>477</v>
      </c>
      <c r="BU34">
        <v>106</v>
      </c>
      <c r="BV34">
        <v>156</v>
      </c>
      <c r="BW34">
        <v>27</v>
      </c>
      <c r="BX34">
        <v>121</v>
      </c>
      <c r="BY34">
        <v>21</v>
      </c>
      <c r="BZ34">
        <v>4674</v>
      </c>
      <c r="CA34">
        <v>1896</v>
      </c>
      <c r="CB34">
        <v>1483</v>
      </c>
      <c r="CC34">
        <v>573</v>
      </c>
      <c r="CD34">
        <v>1057</v>
      </c>
      <c r="CE34">
        <v>266</v>
      </c>
      <c r="CF34">
        <v>16611</v>
      </c>
      <c r="CG34">
        <v>6020</v>
      </c>
      <c r="CH34">
        <v>2214</v>
      </c>
      <c r="CI34">
        <v>13511</v>
      </c>
      <c r="CJ34">
        <v>15725</v>
      </c>
      <c r="CK34">
        <v>1360</v>
      </c>
      <c r="CL34">
        <v>502</v>
      </c>
      <c r="CM34">
        <v>152</v>
      </c>
      <c r="CN34">
        <v>1181</v>
      </c>
      <c r="CO34">
        <v>1333</v>
      </c>
      <c r="CP34">
        <v>379</v>
      </c>
      <c r="CQ34">
        <v>135</v>
      </c>
      <c r="CR34">
        <v>27</v>
      </c>
      <c r="CS34">
        <v>322</v>
      </c>
      <c r="CT34">
        <v>349</v>
      </c>
      <c r="CU34">
        <v>192</v>
      </c>
      <c r="CV34">
        <v>80</v>
      </c>
      <c r="CW34">
        <v>9</v>
      </c>
      <c r="CX34">
        <v>168</v>
      </c>
      <c r="CY34">
        <v>177</v>
      </c>
      <c r="CZ34">
        <v>87</v>
      </c>
      <c r="DA34">
        <v>29</v>
      </c>
      <c r="DB34">
        <v>3</v>
      </c>
      <c r="DC34">
        <v>65</v>
      </c>
      <c r="DD34">
        <v>68</v>
      </c>
      <c r="DE34">
        <v>13</v>
      </c>
      <c r="DF34">
        <v>5</v>
      </c>
      <c r="DG34">
        <v>0</v>
      </c>
      <c r="DH34">
        <v>34</v>
      </c>
      <c r="DI34">
        <v>34</v>
      </c>
      <c r="DJ34">
        <v>169</v>
      </c>
      <c r="DK34">
        <v>55</v>
      </c>
      <c r="DL34">
        <v>11</v>
      </c>
      <c r="DM34">
        <v>167</v>
      </c>
      <c r="DN34">
        <v>178</v>
      </c>
      <c r="DO34">
        <v>2504</v>
      </c>
      <c r="DP34">
        <v>731</v>
      </c>
      <c r="DQ34">
        <v>154</v>
      </c>
      <c r="DR34">
        <v>2089</v>
      </c>
      <c r="DS34">
        <v>2243</v>
      </c>
      <c r="DT34">
        <v>1035</v>
      </c>
      <c r="DU34">
        <v>275</v>
      </c>
      <c r="DV34">
        <v>1310</v>
      </c>
      <c r="DW34">
        <v>68</v>
      </c>
      <c r="DX34">
        <v>0</v>
      </c>
      <c r="DY34">
        <v>68</v>
      </c>
      <c r="DZ34">
        <v>3681</v>
      </c>
      <c r="EA34">
        <v>401</v>
      </c>
      <c r="EB34">
        <v>4082</v>
      </c>
      <c r="EC34">
        <v>8</v>
      </c>
      <c r="ED34">
        <v>269</v>
      </c>
      <c r="EE34">
        <v>88</v>
      </c>
      <c r="EF34">
        <v>357</v>
      </c>
      <c r="EG34">
        <v>525</v>
      </c>
      <c r="EH34">
        <v>79</v>
      </c>
      <c r="EI34">
        <v>604</v>
      </c>
      <c r="EJ34">
        <v>469</v>
      </c>
      <c r="EK34">
        <v>42</v>
      </c>
      <c r="EL34">
        <v>511</v>
      </c>
      <c r="EM34">
        <v>62</v>
      </c>
      <c r="EN34">
        <v>6</v>
      </c>
      <c r="EO34">
        <v>68</v>
      </c>
      <c r="EP34">
        <v>33</v>
      </c>
      <c r="EQ34">
        <v>6</v>
      </c>
      <c r="ER34">
        <v>39</v>
      </c>
      <c r="ES34">
        <v>470</v>
      </c>
      <c r="ET34">
        <v>48</v>
      </c>
      <c r="EU34">
        <v>518</v>
      </c>
      <c r="EV34">
        <v>449</v>
      </c>
      <c r="EW34">
        <v>70</v>
      </c>
      <c r="EX34">
        <v>53</v>
      </c>
      <c r="EY34">
        <v>371</v>
      </c>
      <c r="EZ34">
        <v>424</v>
      </c>
      <c r="FA34">
        <v>319</v>
      </c>
      <c r="FB34">
        <v>47</v>
      </c>
      <c r="FC34">
        <v>44</v>
      </c>
      <c r="FD34">
        <v>274</v>
      </c>
      <c r="FE34">
        <v>318</v>
      </c>
      <c r="FF34">
        <v>96</v>
      </c>
      <c r="FG34">
        <v>15</v>
      </c>
      <c r="FH34">
        <v>15</v>
      </c>
      <c r="FI34">
        <v>75</v>
      </c>
      <c r="FJ34">
        <v>90</v>
      </c>
      <c r="FK34">
        <v>131</v>
      </c>
      <c r="FL34">
        <v>14</v>
      </c>
      <c r="FM34">
        <v>27</v>
      </c>
      <c r="FN34">
        <v>104</v>
      </c>
      <c r="FO34">
        <v>131</v>
      </c>
      <c r="FP34">
        <v>6971</v>
      </c>
      <c r="FQ34">
        <v>4</v>
      </c>
      <c r="FR34">
        <v>2167</v>
      </c>
      <c r="FS34">
        <v>3</v>
      </c>
      <c r="FT34">
        <v>811</v>
      </c>
      <c r="FU34">
        <v>5711</v>
      </c>
      <c r="FV34">
        <v>6522</v>
      </c>
      <c r="FW34">
        <v>13349</v>
      </c>
      <c r="FX34">
        <v>5244</v>
      </c>
      <c r="FY34">
        <v>1620</v>
      </c>
      <c r="FZ34">
        <v>11002</v>
      </c>
      <c r="GA34">
        <v>12622</v>
      </c>
      <c r="GB34">
        <v>586</v>
      </c>
      <c r="GC34">
        <v>300</v>
      </c>
      <c r="GD34">
        <v>179</v>
      </c>
      <c r="GE34">
        <v>77</v>
      </c>
      <c r="GF34">
        <v>271</v>
      </c>
      <c r="GG34">
        <v>74</v>
      </c>
      <c r="GH34">
        <v>34</v>
      </c>
      <c r="GI34">
        <v>16</v>
      </c>
      <c r="GJ34">
        <v>18</v>
      </c>
      <c r="GK34">
        <v>10</v>
      </c>
      <c r="GL34">
        <v>3</v>
      </c>
      <c r="GM34">
        <v>0</v>
      </c>
      <c r="GN34">
        <v>1927</v>
      </c>
      <c r="GO34">
        <v>836</v>
      </c>
      <c r="GP34">
        <v>581</v>
      </c>
      <c r="GQ34">
        <v>245</v>
      </c>
      <c r="GR34">
        <v>515</v>
      </c>
      <c r="GS34">
        <v>129</v>
      </c>
      <c r="GT34">
        <v>225</v>
      </c>
      <c r="GU34">
        <v>93</v>
      </c>
      <c r="GV34">
        <v>84</v>
      </c>
      <c r="GW34">
        <v>40</v>
      </c>
      <c r="GX34">
        <v>44</v>
      </c>
      <c r="GY34">
        <v>9</v>
      </c>
      <c r="GZ34">
        <v>921</v>
      </c>
      <c r="HA34">
        <v>257</v>
      </c>
      <c r="HB34">
        <v>274</v>
      </c>
      <c r="HC34">
        <v>81</v>
      </c>
      <c r="HD34">
        <v>121</v>
      </c>
      <c r="HE34">
        <v>19</v>
      </c>
      <c r="HF34">
        <v>563</v>
      </c>
      <c r="HG34">
        <v>228</v>
      </c>
      <c r="HH34">
        <v>210</v>
      </c>
      <c r="HI34">
        <v>68</v>
      </c>
      <c r="HJ34">
        <v>27</v>
      </c>
      <c r="HK34">
        <v>7</v>
      </c>
      <c r="HL34">
        <v>143</v>
      </c>
      <c r="HM34">
        <v>25</v>
      </c>
      <c r="HN34">
        <v>50</v>
      </c>
      <c r="HO34">
        <v>8</v>
      </c>
      <c r="HP34">
        <v>7</v>
      </c>
      <c r="HQ34">
        <v>0</v>
      </c>
      <c r="HR34">
        <v>34</v>
      </c>
      <c r="HS34">
        <v>8</v>
      </c>
      <c r="HT34">
        <v>6</v>
      </c>
      <c r="HU34">
        <v>2</v>
      </c>
      <c r="HV34">
        <v>17</v>
      </c>
      <c r="HW34">
        <v>4</v>
      </c>
      <c r="HX34">
        <v>241</v>
      </c>
      <c r="HY34">
        <v>133</v>
      </c>
      <c r="HZ34">
        <v>81</v>
      </c>
      <c r="IA34">
        <v>42</v>
      </c>
      <c r="IB34">
        <v>52</v>
      </c>
      <c r="IC34">
        <v>24</v>
      </c>
      <c r="ID34">
        <v>4674</v>
      </c>
      <c r="IE34">
        <v>1896</v>
      </c>
      <c r="IF34">
        <v>1483</v>
      </c>
      <c r="IG34">
        <v>573</v>
      </c>
      <c r="IH34">
        <v>1057</v>
      </c>
      <c r="II34">
        <v>266</v>
      </c>
      <c r="IJ34" t="s">
        <v>336</v>
      </c>
      <c r="IK34" t="s">
        <v>336</v>
      </c>
      <c r="IL34">
        <v>0</v>
      </c>
    </row>
    <row r="35" spans="1:246">
      <c r="A35" t="s">
        <v>337</v>
      </c>
      <c r="B35">
        <v>19172</v>
      </c>
      <c r="C35">
        <v>6882</v>
      </c>
      <c r="D35">
        <v>4.5999999999999996</v>
      </c>
      <c r="E35">
        <v>18661</v>
      </c>
      <c r="F35">
        <v>126</v>
      </c>
      <c r="G35">
        <v>60</v>
      </c>
      <c r="H35">
        <v>148</v>
      </c>
      <c r="I35">
        <v>5</v>
      </c>
      <c r="J35">
        <v>9</v>
      </c>
      <c r="K35">
        <v>3</v>
      </c>
      <c r="L35">
        <v>12</v>
      </c>
      <c r="M35">
        <v>0</v>
      </c>
      <c r="N35">
        <v>111</v>
      </c>
      <c r="O35">
        <v>44</v>
      </c>
      <c r="P35">
        <v>95</v>
      </c>
      <c r="Q35">
        <v>1</v>
      </c>
      <c r="R35">
        <v>89</v>
      </c>
      <c r="S35">
        <v>28</v>
      </c>
      <c r="T35">
        <v>88</v>
      </c>
      <c r="U35">
        <v>2</v>
      </c>
      <c r="V35">
        <v>0</v>
      </c>
      <c r="W35">
        <v>0</v>
      </c>
      <c r="X35">
        <v>0</v>
      </c>
      <c r="Y35">
        <v>0</v>
      </c>
      <c r="Z35">
        <v>8</v>
      </c>
      <c r="AA35">
        <v>6</v>
      </c>
      <c r="AB35">
        <v>4</v>
      </c>
      <c r="AC35">
        <v>0</v>
      </c>
      <c r="AD35">
        <v>30</v>
      </c>
      <c r="AE35">
        <v>15</v>
      </c>
      <c r="AF35">
        <v>52</v>
      </c>
      <c r="AG35">
        <v>0</v>
      </c>
      <c r="AH35">
        <v>88</v>
      </c>
      <c r="AI35">
        <v>31</v>
      </c>
      <c r="AJ35">
        <v>129</v>
      </c>
      <c r="AK35">
        <v>0</v>
      </c>
      <c r="AL35">
        <v>18</v>
      </c>
      <c r="AM35">
        <v>7</v>
      </c>
      <c r="AN35">
        <v>11</v>
      </c>
      <c r="AO35">
        <v>0</v>
      </c>
      <c r="AP35">
        <v>104</v>
      </c>
      <c r="AQ35">
        <v>55</v>
      </c>
      <c r="AR35">
        <v>84</v>
      </c>
      <c r="AS35">
        <v>36</v>
      </c>
      <c r="AT35">
        <v>0</v>
      </c>
      <c r="AU35">
        <v>0</v>
      </c>
      <c r="AV35">
        <v>4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7</v>
      </c>
      <c r="BE35">
        <v>3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108</v>
      </c>
      <c r="CA35">
        <v>55</v>
      </c>
      <c r="CB35">
        <v>91</v>
      </c>
      <c r="CC35">
        <v>39</v>
      </c>
      <c r="CD35">
        <v>0</v>
      </c>
      <c r="CE35">
        <v>0</v>
      </c>
      <c r="CF35">
        <v>306</v>
      </c>
      <c r="CG35">
        <v>127</v>
      </c>
      <c r="CH35">
        <v>343</v>
      </c>
      <c r="CI35">
        <v>5</v>
      </c>
      <c r="CJ35">
        <v>348</v>
      </c>
      <c r="CK35">
        <v>153</v>
      </c>
      <c r="CL35">
        <v>57</v>
      </c>
      <c r="CM35">
        <v>179</v>
      </c>
      <c r="CN35">
        <v>3</v>
      </c>
      <c r="CO35">
        <v>182</v>
      </c>
      <c r="CP35">
        <v>14</v>
      </c>
      <c r="CQ35">
        <v>7</v>
      </c>
      <c r="CR35">
        <v>14</v>
      </c>
      <c r="CS35">
        <v>0</v>
      </c>
      <c r="CT35">
        <v>14</v>
      </c>
      <c r="CU35">
        <v>6</v>
      </c>
      <c r="CV35">
        <v>3</v>
      </c>
      <c r="CW35">
        <v>3</v>
      </c>
      <c r="CX35">
        <v>0</v>
      </c>
      <c r="CY35">
        <v>3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49</v>
      </c>
      <c r="DU35">
        <v>11</v>
      </c>
      <c r="DV35">
        <v>60</v>
      </c>
      <c r="DW35">
        <v>14</v>
      </c>
      <c r="DX35">
        <v>0</v>
      </c>
      <c r="DY35">
        <v>14</v>
      </c>
      <c r="DZ35">
        <v>54</v>
      </c>
      <c r="EA35">
        <v>7</v>
      </c>
      <c r="EB35">
        <v>61</v>
      </c>
      <c r="EC35">
        <v>26</v>
      </c>
      <c r="ED35">
        <v>9</v>
      </c>
      <c r="EE35">
        <v>4</v>
      </c>
      <c r="EF35">
        <v>13</v>
      </c>
      <c r="EG35">
        <v>24</v>
      </c>
      <c r="EH35">
        <v>5</v>
      </c>
      <c r="EI35">
        <v>29</v>
      </c>
      <c r="EJ35">
        <v>10</v>
      </c>
      <c r="EK35">
        <v>0</v>
      </c>
      <c r="EL35">
        <v>10</v>
      </c>
      <c r="EM35">
        <v>1</v>
      </c>
      <c r="EN35">
        <v>0</v>
      </c>
      <c r="EO35">
        <v>1</v>
      </c>
      <c r="EP35">
        <v>0</v>
      </c>
      <c r="EQ35">
        <v>0</v>
      </c>
      <c r="ER35">
        <v>0</v>
      </c>
      <c r="ES35">
        <v>6</v>
      </c>
      <c r="ET35">
        <v>0</v>
      </c>
      <c r="EU35">
        <v>6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4</v>
      </c>
      <c r="FB35">
        <v>1</v>
      </c>
      <c r="FC35">
        <v>5</v>
      </c>
      <c r="FD35">
        <v>0</v>
      </c>
      <c r="FE35">
        <v>5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7</v>
      </c>
      <c r="FQ35">
        <v>33</v>
      </c>
      <c r="FR35">
        <v>1</v>
      </c>
      <c r="FS35">
        <v>33</v>
      </c>
      <c r="FT35">
        <v>9</v>
      </c>
      <c r="FU35">
        <v>0</v>
      </c>
      <c r="FV35">
        <v>9</v>
      </c>
      <c r="FW35">
        <v>468</v>
      </c>
      <c r="FX35">
        <v>192</v>
      </c>
      <c r="FY35">
        <v>525</v>
      </c>
      <c r="FZ35">
        <v>8</v>
      </c>
      <c r="GA35">
        <v>533</v>
      </c>
      <c r="GB35">
        <v>24</v>
      </c>
      <c r="GC35">
        <v>21</v>
      </c>
      <c r="GD35">
        <v>29</v>
      </c>
      <c r="GE35">
        <v>7</v>
      </c>
      <c r="GF35">
        <v>0</v>
      </c>
      <c r="GG35">
        <v>0</v>
      </c>
      <c r="GH35">
        <v>5</v>
      </c>
      <c r="GI35">
        <v>2</v>
      </c>
      <c r="GJ35">
        <v>12</v>
      </c>
      <c r="GK35">
        <v>4</v>
      </c>
      <c r="GL35">
        <v>0</v>
      </c>
      <c r="GM35">
        <v>0</v>
      </c>
      <c r="GN35">
        <v>32</v>
      </c>
      <c r="GO35">
        <v>13</v>
      </c>
      <c r="GP35">
        <v>23</v>
      </c>
      <c r="GQ35">
        <v>14</v>
      </c>
      <c r="GR35">
        <v>0</v>
      </c>
      <c r="GS35">
        <v>0</v>
      </c>
      <c r="GT35">
        <v>8</v>
      </c>
      <c r="GU35">
        <v>3</v>
      </c>
      <c r="GV35">
        <v>6</v>
      </c>
      <c r="GW35">
        <v>4</v>
      </c>
      <c r="GX35">
        <v>0</v>
      </c>
      <c r="GY35">
        <v>0</v>
      </c>
      <c r="GZ35">
        <v>21</v>
      </c>
      <c r="HA35">
        <v>9</v>
      </c>
      <c r="HB35">
        <v>12</v>
      </c>
      <c r="HC35">
        <v>4</v>
      </c>
      <c r="HD35">
        <v>0</v>
      </c>
      <c r="HE35">
        <v>0</v>
      </c>
      <c r="HF35">
        <v>16</v>
      </c>
      <c r="HG35">
        <v>7</v>
      </c>
      <c r="HH35">
        <v>2</v>
      </c>
      <c r="HI35">
        <v>1</v>
      </c>
      <c r="HJ35">
        <v>0</v>
      </c>
      <c r="HK35">
        <v>0</v>
      </c>
      <c r="HL35">
        <v>1</v>
      </c>
      <c r="HM35">
        <v>0</v>
      </c>
      <c r="HN35">
        <v>3</v>
      </c>
      <c r="HO35">
        <v>1</v>
      </c>
      <c r="HP35">
        <v>0</v>
      </c>
      <c r="HQ35">
        <v>0</v>
      </c>
      <c r="HR35">
        <v>1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4</v>
      </c>
      <c r="IA35">
        <v>4</v>
      </c>
      <c r="IB35">
        <v>0</v>
      </c>
      <c r="IC35">
        <v>0</v>
      </c>
      <c r="ID35">
        <v>108</v>
      </c>
      <c r="IE35">
        <v>55</v>
      </c>
      <c r="IF35">
        <v>91</v>
      </c>
      <c r="IG35">
        <v>39</v>
      </c>
      <c r="IH35">
        <v>0</v>
      </c>
      <c r="II35">
        <v>0</v>
      </c>
      <c r="IJ35">
        <v>212</v>
      </c>
      <c r="IK35">
        <v>3450</v>
      </c>
      <c r="IL35">
        <v>3662</v>
      </c>
    </row>
    <row r="36" spans="1:246">
      <c r="A36" t="s">
        <v>338</v>
      </c>
      <c r="B36">
        <v>1041</v>
      </c>
      <c r="C36">
        <v>674</v>
      </c>
      <c r="D36">
        <v>0.4</v>
      </c>
      <c r="E36">
        <v>854</v>
      </c>
      <c r="F36">
        <v>6770</v>
      </c>
      <c r="G36">
        <v>3914</v>
      </c>
      <c r="H36">
        <v>2744</v>
      </c>
      <c r="I36">
        <v>1510</v>
      </c>
      <c r="J36">
        <v>1845</v>
      </c>
      <c r="K36">
        <v>1079</v>
      </c>
      <c r="L36">
        <v>774</v>
      </c>
      <c r="M36">
        <v>480</v>
      </c>
      <c r="N36">
        <v>5137</v>
      </c>
      <c r="O36">
        <v>2786</v>
      </c>
      <c r="P36">
        <v>2220</v>
      </c>
      <c r="Q36">
        <v>1255</v>
      </c>
      <c r="R36">
        <v>3912</v>
      </c>
      <c r="S36">
        <v>2158</v>
      </c>
      <c r="T36">
        <v>1738</v>
      </c>
      <c r="U36">
        <v>865</v>
      </c>
      <c r="V36">
        <v>3714</v>
      </c>
      <c r="W36">
        <v>2045</v>
      </c>
      <c r="X36">
        <v>1650</v>
      </c>
      <c r="Y36">
        <v>813</v>
      </c>
      <c r="Z36">
        <v>1983</v>
      </c>
      <c r="AA36">
        <v>1100</v>
      </c>
      <c r="AB36">
        <v>789</v>
      </c>
      <c r="AC36">
        <v>562</v>
      </c>
      <c r="AD36">
        <v>2744</v>
      </c>
      <c r="AE36">
        <v>1509</v>
      </c>
      <c r="AF36">
        <v>1249</v>
      </c>
      <c r="AG36">
        <v>591</v>
      </c>
      <c r="AH36">
        <v>4723</v>
      </c>
      <c r="AI36">
        <v>2687</v>
      </c>
      <c r="AJ36">
        <v>2108</v>
      </c>
      <c r="AK36">
        <v>1072</v>
      </c>
      <c r="AL36">
        <v>6901</v>
      </c>
      <c r="AM36">
        <v>3949</v>
      </c>
      <c r="AN36">
        <v>2874</v>
      </c>
      <c r="AO36">
        <v>1603</v>
      </c>
      <c r="AP36">
        <v>4616</v>
      </c>
      <c r="AQ36">
        <v>2732</v>
      </c>
      <c r="AR36">
        <v>908</v>
      </c>
      <c r="AS36">
        <v>599</v>
      </c>
      <c r="AT36">
        <v>553</v>
      </c>
      <c r="AU36">
        <v>318</v>
      </c>
      <c r="AV36">
        <v>694</v>
      </c>
      <c r="AW36">
        <v>414</v>
      </c>
      <c r="AX36">
        <v>174</v>
      </c>
      <c r="AY36">
        <v>104</v>
      </c>
      <c r="AZ36">
        <v>134</v>
      </c>
      <c r="BA36">
        <v>75</v>
      </c>
      <c r="BB36">
        <v>1379</v>
      </c>
      <c r="BC36">
        <v>831</v>
      </c>
      <c r="BD36">
        <v>286</v>
      </c>
      <c r="BE36">
        <v>171</v>
      </c>
      <c r="BF36">
        <v>222</v>
      </c>
      <c r="BG36">
        <v>99</v>
      </c>
      <c r="BH36">
        <v>134</v>
      </c>
      <c r="BI36">
        <v>66</v>
      </c>
      <c r="BJ36">
        <v>51</v>
      </c>
      <c r="BK36">
        <v>22</v>
      </c>
      <c r="BL36">
        <v>37</v>
      </c>
      <c r="BM36">
        <v>12</v>
      </c>
      <c r="BN36">
        <v>983</v>
      </c>
      <c r="BO36">
        <v>480</v>
      </c>
      <c r="BP36">
        <v>186</v>
      </c>
      <c r="BQ36">
        <v>107</v>
      </c>
      <c r="BR36">
        <v>120</v>
      </c>
      <c r="BS36">
        <v>67</v>
      </c>
      <c r="BT36">
        <v>3086</v>
      </c>
      <c r="BU36">
        <v>1872</v>
      </c>
      <c r="BV36">
        <v>557</v>
      </c>
      <c r="BW36">
        <v>341</v>
      </c>
      <c r="BX36">
        <v>420</v>
      </c>
      <c r="BY36">
        <v>196</v>
      </c>
      <c r="BZ36">
        <v>10892</v>
      </c>
      <c r="CA36">
        <v>6395</v>
      </c>
      <c r="CB36">
        <v>2162</v>
      </c>
      <c r="CC36">
        <v>1344</v>
      </c>
      <c r="CD36">
        <v>1486</v>
      </c>
      <c r="CE36">
        <v>767</v>
      </c>
      <c r="CF36">
        <v>14585</v>
      </c>
      <c r="CG36">
        <v>8252</v>
      </c>
      <c r="CH36">
        <v>6364</v>
      </c>
      <c r="CI36">
        <v>2919</v>
      </c>
      <c r="CJ36">
        <v>9283</v>
      </c>
      <c r="CK36">
        <v>4868</v>
      </c>
      <c r="CL36">
        <v>2855</v>
      </c>
      <c r="CM36">
        <v>1925</v>
      </c>
      <c r="CN36">
        <v>1131</v>
      </c>
      <c r="CO36">
        <v>3056</v>
      </c>
      <c r="CP36">
        <v>2026</v>
      </c>
      <c r="CQ36">
        <v>1152</v>
      </c>
      <c r="CR36">
        <v>871</v>
      </c>
      <c r="CS36">
        <v>603</v>
      </c>
      <c r="CT36">
        <v>1474</v>
      </c>
      <c r="CU36">
        <v>1715</v>
      </c>
      <c r="CV36">
        <v>918</v>
      </c>
      <c r="CW36">
        <v>675</v>
      </c>
      <c r="CX36">
        <v>520</v>
      </c>
      <c r="CY36">
        <v>1195</v>
      </c>
      <c r="CZ36">
        <v>1254</v>
      </c>
      <c r="DA36">
        <v>649</v>
      </c>
      <c r="DB36">
        <v>481</v>
      </c>
      <c r="DC36">
        <v>335</v>
      </c>
      <c r="DD36">
        <v>816</v>
      </c>
      <c r="DE36">
        <v>991</v>
      </c>
      <c r="DF36">
        <v>538</v>
      </c>
      <c r="DG36">
        <v>419</v>
      </c>
      <c r="DH36">
        <v>254</v>
      </c>
      <c r="DI36">
        <v>673</v>
      </c>
      <c r="DJ36">
        <v>3059</v>
      </c>
      <c r="DK36">
        <v>1702</v>
      </c>
      <c r="DL36">
        <v>1328</v>
      </c>
      <c r="DM36">
        <v>758</v>
      </c>
      <c r="DN36">
        <v>2086</v>
      </c>
      <c r="DO36">
        <v>9231</v>
      </c>
      <c r="DP36">
        <v>5161</v>
      </c>
      <c r="DQ36">
        <v>4083</v>
      </c>
      <c r="DR36">
        <v>2231</v>
      </c>
      <c r="DS36">
        <v>6314</v>
      </c>
      <c r="DT36">
        <v>1633</v>
      </c>
      <c r="DU36">
        <v>352</v>
      </c>
      <c r="DV36">
        <v>1985</v>
      </c>
      <c r="DW36">
        <v>1082</v>
      </c>
      <c r="DX36">
        <v>146</v>
      </c>
      <c r="DY36">
        <v>1228</v>
      </c>
      <c r="DZ36">
        <v>5976</v>
      </c>
      <c r="EA36">
        <v>827</v>
      </c>
      <c r="EB36">
        <v>6803</v>
      </c>
      <c r="EC36">
        <v>3</v>
      </c>
      <c r="ED36">
        <v>1164</v>
      </c>
      <c r="EE36">
        <v>200</v>
      </c>
      <c r="EF36">
        <v>1364</v>
      </c>
      <c r="EG36">
        <v>2909</v>
      </c>
      <c r="EH36">
        <v>543</v>
      </c>
      <c r="EI36">
        <v>3452</v>
      </c>
      <c r="EJ36">
        <v>1837</v>
      </c>
      <c r="EK36">
        <v>117</v>
      </c>
      <c r="EL36">
        <v>1954</v>
      </c>
      <c r="EM36">
        <v>882</v>
      </c>
      <c r="EN36">
        <v>195</v>
      </c>
      <c r="EO36">
        <v>1077</v>
      </c>
      <c r="EP36">
        <v>1057</v>
      </c>
      <c r="EQ36">
        <v>164</v>
      </c>
      <c r="ER36">
        <v>1221</v>
      </c>
      <c r="ES36">
        <v>1866</v>
      </c>
      <c r="ET36">
        <v>277</v>
      </c>
      <c r="EU36">
        <v>2143</v>
      </c>
      <c r="EV36">
        <v>712</v>
      </c>
      <c r="EW36">
        <v>361</v>
      </c>
      <c r="EX36">
        <v>231</v>
      </c>
      <c r="EY36">
        <v>235</v>
      </c>
      <c r="EZ36">
        <v>466</v>
      </c>
      <c r="FA36">
        <v>958</v>
      </c>
      <c r="FB36">
        <v>521</v>
      </c>
      <c r="FC36">
        <v>333</v>
      </c>
      <c r="FD36">
        <v>277</v>
      </c>
      <c r="FE36">
        <v>610</v>
      </c>
      <c r="FF36">
        <v>1135</v>
      </c>
      <c r="FG36">
        <v>580</v>
      </c>
      <c r="FH36">
        <v>426</v>
      </c>
      <c r="FI36">
        <v>370</v>
      </c>
      <c r="FJ36">
        <v>796</v>
      </c>
      <c r="FK36">
        <v>977</v>
      </c>
      <c r="FL36">
        <v>511</v>
      </c>
      <c r="FM36">
        <v>394</v>
      </c>
      <c r="FN36">
        <v>267</v>
      </c>
      <c r="FO36">
        <v>661</v>
      </c>
      <c r="FP36">
        <v>9252</v>
      </c>
      <c r="FQ36">
        <v>2</v>
      </c>
      <c r="FR36">
        <v>5068</v>
      </c>
      <c r="FS36">
        <v>1</v>
      </c>
      <c r="FT36">
        <v>3846</v>
      </c>
      <c r="FU36">
        <v>2168</v>
      </c>
      <c r="FV36">
        <v>6014</v>
      </c>
      <c r="FW36">
        <v>24695</v>
      </c>
      <c r="FX36">
        <v>14186</v>
      </c>
      <c r="FY36">
        <v>10916</v>
      </c>
      <c r="FZ36">
        <v>5434</v>
      </c>
      <c r="GA36">
        <v>16350</v>
      </c>
      <c r="GB36">
        <v>570</v>
      </c>
      <c r="GC36">
        <v>375</v>
      </c>
      <c r="GD36">
        <v>105</v>
      </c>
      <c r="GE36">
        <v>73</v>
      </c>
      <c r="GF36">
        <v>70</v>
      </c>
      <c r="GG36">
        <v>40</v>
      </c>
      <c r="GH36">
        <v>615</v>
      </c>
      <c r="GI36">
        <v>358</v>
      </c>
      <c r="GJ36">
        <v>212</v>
      </c>
      <c r="GK36">
        <v>147</v>
      </c>
      <c r="GL36">
        <v>115</v>
      </c>
      <c r="GM36">
        <v>57</v>
      </c>
      <c r="GN36">
        <v>3083</v>
      </c>
      <c r="GO36">
        <v>1919</v>
      </c>
      <c r="GP36">
        <v>498</v>
      </c>
      <c r="GQ36">
        <v>301</v>
      </c>
      <c r="GR36">
        <v>353</v>
      </c>
      <c r="GS36">
        <v>188</v>
      </c>
      <c r="GT36">
        <v>807</v>
      </c>
      <c r="GU36">
        <v>436</v>
      </c>
      <c r="GV36">
        <v>206</v>
      </c>
      <c r="GW36">
        <v>148</v>
      </c>
      <c r="GX36">
        <v>144</v>
      </c>
      <c r="GY36">
        <v>66</v>
      </c>
      <c r="GZ36">
        <v>2050</v>
      </c>
      <c r="HA36">
        <v>1152</v>
      </c>
      <c r="HB36">
        <v>462</v>
      </c>
      <c r="HC36">
        <v>269</v>
      </c>
      <c r="HD36">
        <v>279</v>
      </c>
      <c r="HE36">
        <v>156</v>
      </c>
      <c r="HF36">
        <v>1217</v>
      </c>
      <c r="HG36">
        <v>719</v>
      </c>
      <c r="HH36">
        <v>247</v>
      </c>
      <c r="HI36">
        <v>162</v>
      </c>
      <c r="HJ36">
        <v>129</v>
      </c>
      <c r="HK36">
        <v>75</v>
      </c>
      <c r="HL36">
        <v>625</v>
      </c>
      <c r="HM36">
        <v>334</v>
      </c>
      <c r="HN36">
        <v>136</v>
      </c>
      <c r="HO36">
        <v>85</v>
      </c>
      <c r="HP36">
        <v>100</v>
      </c>
      <c r="HQ36">
        <v>56</v>
      </c>
      <c r="HR36">
        <v>426</v>
      </c>
      <c r="HS36">
        <v>250</v>
      </c>
      <c r="HT36">
        <v>106</v>
      </c>
      <c r="HU36">
        <v>54</v>
      </c>
      <c r="HV36">
        <v>111</v>
      </c>
      <c r="HW36">
        <v>47</v>
      </c>
      <c r="HX36">
        <v>1499</v>
      </c>
      <c r="HY36">
        <v>852</v>
      </c>
      <c r="HZ36">
        <v>190</v>
      </c>
      <c r="IA36">
        <v>105</v>
      </c>
      <c r="IB36">
        <v>185</v>
      </c>
      <c r="IC36">
        <v>82</v>
      </c>
      <c r="ID36">
        <v>10892</v>
      </c>
      <c r="IE36">
        <v>6395</v>
      </c>
      <c r="IF36">
        <v>2162</v>
      </c>
      <c r="IG36">
        <v>1344</v>
      </c>
      <c r="IH36">
        <v>1486</v>
      </c>
      <c r="II36">
        <v>767</v>
      </c>
      <c r="IJ36">
        <v>0</v>
      </c>
      <c r="IK36">
        <v>1</v>
      </c>
      <c r="IL36">
        <v>1</v>
      </c>
    </row>
    <row r="37" spans="1:246">
      <c r="A37" t="s">
        <v>339</v>
      </c>
      <c r="B37">
        <v>466</v>
      </c>
      <c r="C37">
        <v>192</v>
      </c>
      <c r="D37">
        <v>0.1</v>
      </c>
      <c r="E37">
        <v>470</v>
      </c>
      <c r="F37">
        <v>163</v>
      </c>
      <c r="G37">
        <v>116</v>
      </c>
      <c r="H37">
        <v>54</v>
      </c>
      <c r="I37">
        <v>15</v>
      </c>
      <c r="J37">
        <v>7</v>
      </c>
      <c r="K37">
        <v>6</v>
      </c>
      <c r="L37">
        <v>1</v>
      </c>
      <c r="M37">
        <v>0</v>
      </c>
      <c r="N37">
        <v>317</v>
      </c>
      <c r="O37">
        <v>183</v>
      </c>
      <c r="P37">
        <v>189</v>
      </c>
      <c r="Q37">
        <v>49</v>
      </c>
      <c r="R37">
        <v>471</v>
      </c>
      <c r="S37">
        <v>235</v>
      </c>
      <c r="T37">
        <v>300</v>
      </c>
      <c r="U37">
        <v>58</v>
      </c>
      <c r="V37">
        <v>55</v>
      </c>
      <c r="W37">
        <v>73</v>
      </c>
      <c r="X37">
        <v>35</v>
      </c>
      <c r="Y37">
        <v>27</v>
      </c>
      <c r="Z37">
        <v>7</v>
      </c>
      <c r="AA37">
        <v>1</v>
      </c>
      <c r="AB37">
        <v>2</v>
      </c>
      <c r="AC37">
        <v>0</v>
      </c>
      <c r="AD37">
        <v>7</v>
      </c>
      <c r="AE37">
        <v>6</v>
      </c>
      <c r="AF37">
        <v>4</v>
      </c>
      <c r="AG37">
        <v>0</v>
      </c>
      <c r="AH37">
        <v>311</v>
      </c>
      <c r="AI37">
        <v>173</v>
      </c>
      <c r="AJ37">
        <v>180</v>
      </c>
      <c r="AK37">
        <v>107</v>
      </c>
      <c r="AL37">
        <v>67</v>
      </c>
      <c r="AM37">
        <v>27</v>
      </c>
      <c r="AN37">
        <v>43</v>
      </c>
      <c r="AO37">
        <v>27</v>
      </c>
      <c r="AP37">
        <v>404</v>
      </c>
      <c r="AQ37">
        <v>244</v>
      </c>
      <c r="AR37">
        <v>163</v>
      </c>
      <c r="AS37">
        <v>86</v>
      </c>
      <c r="AT37">
        <v>3</v>
      </c>
      <c r="AU37">
        <v>2</v>
      </c>
      <c r="AV37">
        <v>4</v>
      </c>
      <c r="AW37">
        <v>2</v>
      </c>
      <c r="AX37">
        <v>3</v>
      </c>
      <c r="AY37">
        <v>1</v>
      </c>
      <c r="AZ37">
        <v>0</v>
      </c>
      <c r="BA37">
        <v>0</v>
      </c>
      <c r="BB37">
        <v>26</v>
      </c>
      <c r="BC37">
        <v>18</v>
      </c>
      <c r="BD37">
        <v>16</v>
      </c>
      <c r="BE37">
        <v>8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0</v>
      </c>
      <c r="BR37">
        <v>0</v>
      </c>
      <c r="BS37">
        <v>0</v>
      </c>
      <c r="BT37">
        <v>70</v>
      </c>
      <c r="BU37">
        <v>56</v>
      </c>
      <c r="BV37">
        <v>18</v>
      </c>
      <c r="BW37">
        <v>10</v>
      </c>
      <c r="BX37">
        <v>3</v>
      </c>
      <c r="BY37">
        <v>3</v>
      </c>
      <c r="BZ37">
        <v>504</v>
      </c>
      <c r="CA37">
        <v>320</v>
      </c>
      <c r="CB37">
        <v>201</v>
      </c>
      <c r="CC37">
        <v>105</v>
      </c>
      <c r="CD37">
        <v>6</v>
      </c>
      <c r="CE37">
        <v>5</v>
      </c>
      <c r="CF37">
        <v>1041</v>
      </c>
      <c r="CG37">
        <v>609</v>
      </c>
      <c r="CH37">
        <v>596</v>
      </c>
      <c r="CI37">
        <v>185</v>
      </c>
      <c r="CJ37">
        <v>781</v>
      </c>
      <c r="CK37">
        <v>316</v>
      </c>
      <c r="CL37">
        <v>181</v>
      </c>
      <c r="CM37">
        <v>180</v>
      </c>
      <c r="CN37">
        <v>87</v>
      </c>
      <c r="CO37">
        <v>267</v>
      </c>
      <c r="CP37">
        <v>28</v>
      </c>
      <c r="CQ37">
        <v>16</v>
      </c>
      <c r="CR37">
        <v>15</v>
      </c>
      <c r="CS37">
        <v>3</v>
      </c>
      <c r="CT37">
        <v>18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</v>
      </c>
      <c r="DF37">
        <v>1</v>
      </c>
      <c r="DG37">
        <v>1</v>
      </c>
      <c r="DH37">
        <v>0</v>
      </c>
      <c r="DI37">
        <v>1</v>
      </c>
      <c r="DJ37">
        <v>1</v>
      </c>
      <c r="DK37">
        <v>0</v>
      </c>
      <c r="DL37">
        <v>1</v>
      </c>
      <c r="DM37">
        <v>0</v>
      </c>
      <c r="DN37">
        <v>1</v>
      </c>
      <c r="DO37">
        <v>18</v>
      </c>
      <c r="DP37">
        <v>13</v>
      </c>
      <c r="DQ37">
        <v>15</v>
      </c>
      <c r="DR37">
        <v>8</v>
      </c>
      <c r="DS37">
        <v>23</v>
      </c>
      <c r="DT37">
        <v>166</v>
      </c>
      <c r="DU37">
        <v>27</v>
      </c>
      <c r="DV37">
        <v>193</v>
      </c>
      <c r="DW37">
        <v>21</v>
      </c>
      <c r="DX37">
        <v>0</v>
      </c>
      <c r="DY37">
        <v>21</v>
      </c>
      <c r="DZ37">
        <v>394</v>
      </c>
      <c r="EA37">
        <v>51</v>
      </c>
      <c r="EB37">
        <v>445</v>
      </c>
      <c r="EC37">
        <v>20</v>
      </c>
      <c r="ED37">
        <v>16</v>
      </c>
      <c r="EE37">
        <v>0</v>
      </c>
      <c r="EF37">
        <v>16</v>
      </c>
      <c r="EG37">
        <v>72</v>
      </c>
      <c r="EH37">
        <v>20</v>
      </c>
      <c r="EI37">
        <v>92</v>
      </c>
      <c r="EJ37">
        <v>36</v>
      </c>
      <c r="EK37">
        <v>1</v>
      </c>
      <c r="EL37">
        <v>37</v>
      </c>
      <c r="EM37">
        <v>2</v>
      </c>
      <c r="EN37">
        <v>0</v>
      </c>
      <c r="EO37">
        <v>2</v>
      </c>
      <c r="EP37">
        <v>6</v>
      </c>
      <c r="EQ37">
        <v>0</v>
      </c>
      <c r="ER37">
        <v>6</v>
      </c>
      <c r="ES37">
        <v>8</v>
      </c>
      <c r="ET37">
        <v>0</v>
      </c>
      <c r="EU37">
        <v>8</v>
      </c>
      <c r="EV37">
        <v>9</v>
      </c>
      <c r="EW37">
        <v>4</v>
      </c>
      <c r="EX37">
        <v>8</v>
      </c>
      <c r="EY37">
        <v>2</v>
      </c>
      <c r="EZ37">
        <v>10</v>
      </c>
      <c r="FA37">
        <v>27</v>
      </c>
      <c r="FB37">
        <v>9</v>
      </c>
      <c r="FC37">
        <v>20</v>
      </c>
      <c r="FD37">
        <v>4</v>
      </c>
      <c r="FE37">
        <v>24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7</v>
      </c>
      <c r="FL37">
        <v>3</v>
      </c>
      <c r="FM37">
        <v>3</v>
      </c>
      <c r="FN37">
        <v>0</v>
      </c>
      <c r="FO37">
        <v>3</v>
      </c>
      <c r="FP37">
        <v>41</v>
      </c>
      <c r="FQ37">
        <v>28</v>
      </c>
      <c r="FR37">
        <v>28</v>
      </c>
      <c r="FS37">
        <v>24</v>
      </c>
      <c r="FT37">
        <v>19</v>
      </c>
      <c r="FU37">
        <v>9</v>
      </c>
      <c r="FV37">
        <v>28</v>
      </c>
      <c r="FW37">
        <v>1321</v>
      </c>
      <c r="FX37">
        <v>776</v>
      </c>
      <c r="FY37">
        <v>758</v>
      </c>
      <c r="FZ37">
        <v>268</v>
      </c>
      <c r="GA37">
        <v>1026</v>
      </c>
      <c r="GB37">
        <v>155</v>
      </c>
      <c r="GC37">
        <v>90</v>
      </c>
      <c r="GD37">
        <v>75</v>
      </c>
      <c r="GE37">
        <v>23</v>
      </c>
      <c r="GF37">
        <v>0</v>
      </c>
      <c r="GG37">
        <v>0</v>
      </c>
      <c r="GH37">
        <v>18</v>
      </c>
      <c r="GI37">
        <v>11</v>
      </c>
      <c r="GJ37">
        <v>6</v>
      </c>
      <c r="GK37">
        <v>4</v>
      </c>
      <c r="GL37">
        <v>0</v>
      </c>
      <c r="GM37">
        <v>0</v>
      </c>
      <c r="GN37">
        <v>247</v>
      </c>
      <c r="GO37">
        <v>162</v>
      </c>
      <c r="GP37">
        <v>82</v>
      </c>
      <c r="GQ37">
        <v>56</v>
      </c>
      <c r="GR37">
        <v>4</v>
      </c>
      <c r="GS37">
        <v>3</v>
      </c>
      <c r="GT37">
        <v>4</v>
      </c>
      <c r="GU37">
        <v>4</v>
      </c>
      <c r="GV37">
        <v>5</v>
      </c>
      <c r="GW37">
        <v>3</v>
      </c>
      <c r="GX37">
        <v>0</v>
      </c>
      <c r="GY37">
        <v>0</v>
      </c>
      <c r="GZ37">
        <v>52</v>
      </c>
      <c r="HA37">
        <v>36</v>
      </c>
      <c r="HB37">
        <v>19</v>
      </c>
      <c r="HC37">
        <v>11</v>
      </c>
      <c r="HD37">
        <v>2</v>
      </c>
      <c r="HE37">
        <v>2</v>
      </c>
      <c r="HF37">
        <v>12</v>
      </c>
      <c r="HG37">
        <v>10</v>
      </c>
      <c r="HH37">
        <v>4</v>
      </c>
      <c r="HI37">
        <v>2</v>
      </c>
      <c r="HJ37">
        <v>0</v>
      </c>
      <c r="HK37">
        <v>0</v>
      </c>
      <c r="HL37">
        <v>3</v>
      </c>
      <c r="HM37">
        <v>2</v>
      </c>
      <c r="HN37">
        <v>0</v>
      </c>
      <c r="HO37">
        <v>0</v>
      </c>
      <c r="HP37">
        <v>0</v>
      </c>
      <c r="HQ37">
        <v>0</v>
      </c>
      <c r="HR37">
        <v>2</v>
      </c>
      <c r="HS37">
        <v>2</v>
      </c>
      <c r="HT37">
        <v>0</v>
      </c>
      <c r="HU37">
        <v>0</v>
      </c>
      <c r="HV37">
        <v>0</v>
      </c>
      <c r="HW37">
        <v>0</v>
      </c>
      <c r="HX37">
        <v>11</v>
      </c>
      <c r="HY37">
        <v>3</v>
      </c>
      <c r="HZ37">
        <v>10</v>
      </c>
      <c r="IA37">
        <v>6</v>
      </c>
      <c r="IB37">
        <v>0</v>
      </c>
      <c r="IC37">
        <v>0</v>
      </c>
      <c r="ID37">
        <v>504</v>
      </c>
      <c r="IE37">
        <v>320</v>
      </c>
      <c r="IF37">
        <v>201</v>
      </c>
      <c r="IG37">
        <v>105</v>
      </c>
      <c r="IH37">
        <v>6</v>
      </c>
      <c r="II37">
        <v>5</v>
      </c>
      <c r="IJ37">
        <v>310</v>
      </c>
      <c r="IK37">
        <v>709</v>
      </c>
      <c r="IL37">
        <v>1019</v>
      </c>
    </row>
    <row r="38" spans="1:246">
      <c r="A38" t="s">
        <v>340</v>
      </c>
      <c r="B38">
        <v>34243</v>
      </c>
      <c r="C38">
        <v>19149</v>
      </c>
      <c r="D38">
        <v>12.7</v>
      </c>
      <c r="E38">
        <v>22410</v>
      </c>
      <c r="F38">
        <v>1204</v>
      </c>
      <c r="G38">
        <v>789</v>
      </c>
      <c r="H38">
        <v>375</v>
      </c>
      <c r="I38">
        <v>186</v>
      </c>
      <c r="J38">
        <v>174</v>
      </c>
      <c r="K38">
        <v>68</v>
      </c>
      <c r="L38">
        <v>160</v>
      </c>
      <c r="M38">
        <v>37</v>
      </c>
      <c r="N38">
        <v>2573</v>
      </c>
      <c r="O38">
        <v>1175</v>
      </c>
      <c r="P38">
        <v>2131</v>
      </c>
      <c r="Q38">
        <v>471</v>
      </c>
      <c r="R38">
        <v>1115</v>
      </c>
      <c r="S38">
        <v>391</v>
      </c>
      <c r="T38">
        <v>981</v>
      </c>
      <c r="U38">
        <v>232</v>
      </c>
      <c r="V38">
        <v>262</v>
      </c>
      <c r="W38">
        <v>131</v>
      </c>
      <c r="X38">
        <v>226</v>
      </c>
      <c r="Y38">
        <v>50</v>
      </c>
      <c r="Z38">
        <v>638</v>
      </c>
      <c r="AA38">
        <v>288</v>
      </c>
      <c r="AB38">
        <v>544</v>
      </c>
      <c r="AC38">
        <v>193</v>
      </c>
      <c r="AD38">
        <v>199</v>
      </c>
      <c r="AE38">
        <v>78</v>
      </c>
      <c r="AF38">
        <v>282</v>
      </c>
      <c r="AG38">
        <v>79</v>
      </c>
      <c r="AH38">
        <v>1209</v>
      </c>
      <c r="AI38">
        <v>548</v>
      </c>
      <c r="AJ38">
        <v>1346</v>
      </c>
      <c r="AK38">
        <v>213</v>
      </c>
      <c r="AL38">
        <v>4563</v>
      </c>
      <c r="AM38">
        <v>2332</v>
      </c>
      <c r="AN38">
        <v>2631</v>
      </c>
      <c r="AO38">
        <v>317</v>
      </c>
      <c r="AP38">
        <v>1067</v>
      </c>
      <c r="AQ38">
        <v>652</v>
      </c>
      <c r="AR38">
        <v>514</v>
      </c>
      <c r="AS38">
        <v>237</v>
      </c>
      <c r="AT38">
        <v>7</v>
      </c>
      <c r="AU38">
        <v>6</v>
      </c>
      <c r="AV38">
        <v>3</v>
      </c>
      <c r="AW38">
        <v>1</v>
      </c>
      <c r="AX38">
        <v>2</v>
      </c>
      <c r="AY38">
        <v>0</v>
      </c>
      <c r="AZ38">
        <v>0</v>
      </c>
      <c r="BA38">
        <v>0</v>
      </c>
      <c r="BB38">
        <v>19</v>
      </c>
      <c r="BC38">
        <v>7</v>
      </c>
      <c r="BD38">
        <v>11</v>
      </c>
      <c r="BE38">
        <v>4</v>
      </c>
      <c r="BF38">
        <v>0</v>
      </c>
      <c r="BG38">
        <v>0</v>
      </c>
      <c r="BH38">
        <v>4</v>
      </c>
      <c r="BI38">
        <v>2</v>
      </c>
      <c r="BJ38">
        <v>3</v>
      </c>
      <c r="BK38">
        <v>2</v>
      </c>
      <c r="BL38">
        <v>0</v>
      </c>
      <c r="BM38">
        <v>0</v>
      </c>
      <c r="BN38">
        <v>6</v>
      </c>
      <c r="BO38">
        <v>2</v>
      </c>
      <c r="BP38">
        <v>4</v>
      </c>
      <c r="BQ38">
        <v>1</v>
      </c>
      <c r="BR38">
        <v>0</v>
      </c>
      <c r="BS38">
        <v>0</v>
      </c>
      <c r="BT38">
        <v>1257</v>
      </c>
      <c r="BU38">
        <v>744</v>
      </c>
      <c r="BV38">
        <v>892</v>
      </c>
      <c r="BW38">
        <v>506</v>
      </c>
      <c r="BX38">
        <v>32</v>
      </c>
      <c r="BY38">
        <v>13</v>
      </c>
      <c r="BZ38">
        <v>2356</v>
      </c>
      <c r="CA38">
        <v>1408</v>
      </c>
      <c r="CB38">
        <v>1426</v>
      </c>
      <c r="CC38">
        <v>750</v>
      </c>
      <c r="CD38">
        <v>39</v>
      </c>
      <c r="CE38">
        <v>19</v>
      </c>
      <c r="CF38">
        <v>9790</v>
      </c>
      <c r="CG38">
        <v>4732</v>
      </c>
      <c r="CH38">
        <v>7127</v>
      </c>
      <c r="CI38">
        <v>1419</v>
      </c>
      <c r="CJ38">
        <v>8546</v>
      </c>
      <c r="CK38">
        <v>1244</v>
      </c>
      <c r="CL38">
        <v>611</v>
      </c>
      <c r="CM38">
        <v>891</v>
      </c>
      <c r="CN38">
        <v>203</v>
      </c>
      <c r="CO38">
        <v>1094</v>
      </c>
      <c r="CP38">
        <v>247</v>
      </c>
      <c r="CQ38">
        <v>130</v>
      </c>
      <c r="CR38">
        <v>210</v>
      </c>
      <c r="CS38">
        <v>36</v>
      </c>
      <c r="CT38">
        <v>246</v>
      </c>
      <c r="CU38">
        <v>98</v>
      </c>
      <c r="CV38">
        <v>48</v>
      </c>
      <c r="CW38">
        <v>76</v>
      </c>
      <c r="CX38">
        <v>25</v>
      </c>
      <c r="CY38">
        <v>101</v>
      </c>
      <c r="CZ38">
        <v>64</v>
      </c>
      <c r="DA38">
        <v>28</v>
      </c>
      <c r="DB38">
        <v>41</v>
      </c>
      <c r="DC38">
        <v>11</v>
      </c>
      <c r="DD38">
        <v>52</v>
      </c>
      <c r="DE38">
        <v>42</v>
      </c>
      <c r="DF38">
        <v>20</v>
      </c>
      <c r="DG38">
        <v>24</v>
      </c>
      <c r="DH38">
        <v>8</v>
      </c>
      <c r="DI38">
        <v>32</v>
      </c>
      <c r="DJ38">
        <v>414</v>
      </c>
      <c r="DK38">
        <v>231</v>
      </c>
      <c r="DL38">
        <v>281</v>
      </c>
      <c r="DM38">
        <v>66</v>
      </c>
      <c r="DN38">
        <v>347</v>
      </c>
      <c r="DO38">
        <v>38</v>
      </c>
      <c r="DP38">
        <v>0</v>
      </c>
      <c r="DQ38">
        <v>26</v>
      </c>
      <c r="DR38">
        <v>10</v>
      </c>
      <c r="DS38">
        <v>36</v>
      </c>
      <c r="DT38">
        <v>2384</v>
      </c>
      <c r="DU38">
        <v>527</v>
      </c>
      <c r="DV38">
        <v>2911</v>
      </c>
      <c r="DW38">
        <v>440</v>
      </c>
      <c r="DX38">
        <v>52</v>
      </c>
      <c r="DY38">
        <v>492</v>
      </c>
      <c r="DZ38">
        <v>605</v>
      </c>
      <c r="EA38">
        <v>57</v>
      </c>
      <c r="EB38">
        <v>662</v>
      </c>
      <c r="EC38">
        <v>18</v>
      </c>
      <c r="ED38">
        <v>41</v>
      </c>
      <c r="EE38">
        <v>19</v>
      </c>
      <c r="EF38">
        <v>60</v>
      </c>
      <c r="EG38">
        <v>615</v>
      </c>
      <c r="EH38">
        <v>62</v>
      </c>
      <c r="EI38">
        <v>677</v>
      </c>
      <c r="EJ38">
        <v>450</v>
      </c>
      <c r="EK38">
        <v>98</v>
      </c>
      <c r="EL38">
        <v>548</v>
      </c>
      <c r="EM38">
        <v>97</v>
      </c>
      <c r="EN38">
        <v>22</v>
      </c>
      <c r="EO38">
        <v>119</v>
      </c>
      <c r="EP38">
        <v>6</v>
      </c>
      <c r="EQ38">
        <v>2</v>
      </c>
      <c r="ER38">
        <v>8</v>
      </c>
      <c r="ES38">
        <v>271</v>
      </c>
      <c r="ET38">
        <v>52</v>
      </c>
      <c r="EU38">
        <v>323</v>
      </c>
      <c r="EV38">
        <v>417</v>
      </c>
      <c r="EW38">
        <v>76</v>
      </c>
      <c r="EX38">
        <v>222</v>
      </c>
      <c r="EY38">
        <v>146</v>
      </c>
      <c r="EZ38">
        <v>368</v>
      </c>
      <c r="FA38">
        <v>301</v>
      </c>
      <c r="FB38">
        <v>129</v>
      </c>
      <c r="FC38">
        <v>148</v>
      </c>
      <c r="FD38">
        <v>51</v>
      </c>
      <c r="FE38">
        <v>199</v>
      </c>
      <c r="FF38">
        <v>96</v>
      </c>
      <c r="FG38">
        <v>20</v>
      </c>
      <c r="FH38">
        <v>52</v>
      </c>
      <c r="FI38">
        <v>42</v>
      </c>
      <c r="FJ38">
        <v>94</v>
      </c>
      <c r="FK38">
        <v>71</v>
      </c>
      <c r="FL38">
        <v>17</v>
      </c>
      <c r="FM38">
        <v>39</v>
      </c>
      <c r="FN38">
        <v>21</v>
      </c>
      <c r="FO38">
        <v>60</v>
      </c>
      <c r="FP38">
        <v>489</v>
      </c>
      <c r="FQ38">
        <v>20</v>
      </c>
      <c r="FR38">
        <v>144</v>
      </c>
      <c r="FS38">
        <v>19</v>
      </c>
      <c r="FT38">
        <v>305</v>
      </c>
      <c r="FU38">
        <v>120</v>
      </c>
      <c r="FV38">
        <v>425</v>
      </c>
      <c r="FW38">
        <v>10563</v>
      </c>
      <c r="FX38">
        <v>5414</v>
      </c>
      <c r="FY38">
        <v>7910</v>
      </c>
      <c r="FZ38">
        <v>1398</v>
      </c>
      <c r="GA38">
        <v>9308</v>
      </c>
      <c r="GB38">
        <v>1031</v>
      </c>
      <c r="GC38">
        <v>731</v>
      </c>
      <c r="GD38">
        <v>537</v>
      </c>
      <c r="GE38">
        <v>292</v>
      </c>
      <c r="GF38">
        <v>7</v>
      </c>
      <c r="GG38">
        <v>2</v>
      </c>
      <c r="GH38">
        <v>143</v>
      </c>
      <c r="GI38">
        <v>84</v>
      </c>
      <c r="GJ38">
        <v>103</v>
      </c>
      <c r="GK38">
        <v>55</v>
      </c>
      <c r="GL38">
        <v>3</v>
      </c>
      <c r="GM38">
        <v>1</v>
      </c>
      <c r="GN38">
        <v>547</v>
      </c>
      <c r="GO38">
        <v>317</v>
      </c>
      <c r="GP38">
        <v>295</v>
      </c>
      <c r="GQ38">
        <v>170</v>
      </c>
      <c r="GR38">
        <v>2</v>
      </c>
      <c r="GS38">
        <v>1</v>
      </c>
      <c r="GT38">
        <v>14</v>
      </c>
      <c r="GU38">
        <v>19</v>
      </c>
      <c r="GV38">
        <v>26</v>
      </c>
      <c r="GW38">
        <v>12</v>
      </c>
      <c r="GX38">
        <v>0</v>
      </c>
      <c r="GY38">
        <v>0</v>
      </c>
      <c r="GZ38">
        <v>245</v>
      </c>
      <c r="HA38">
        <v>116</v>
      </c>
      <c r="HB38">
        <v>112</v>
      </c>
      <c r="HC38">
        <v>35</v>
      </c>
      <c r="HD38">
        <v>5</v>
      </c>
      <c r="HE38">
        <v>0</v>
      </c>
      <c r="HF38">
        <v>268</v>
      </c>
      <c r="HG38">
        <v>119</v>
      </c>
      <c r="HH38">
        <v>59</v>
      </c>
      <c r="HI38">
        <v>17</v>
      </c>
      <c r="HJ38">
        <v>3</v>
      </c>
      <c r="HK38">
        <v>0</v>
      </c>
      <c r="HL38">
        <v>28</v>
      </c>
      <c r="HM38">
        <v>3</v>
      </c>
      <c r="HN38">
        <v>18</v>
      </c>
      <c r="HO38">
        <v>5</v>
      </c>
      <c r="HP38">
        <v>1</v>
      </c>
      <c r="HQ38">
        <v>0</v>
      </c>
      <c r="HR38">
        <v>22</v>
      </c>
      <c r="HS38">
        <v>14</v>
      </c>
      <c r="HT38">
        <v>18</v>
      </c>
      <c r="HU38">
        <v>10</v>
      </c>
      <c r="HV38">
        <v>0</v>
      </c>
      <c r="HW38">
        <v>0</v>
      </c>
      <c r="HX38">
        <v>58</v>
      </c>
      <c r="HY38">
        <v>5</v>
      </c>
      <c r="HZ38">
        <v>258</v>
      </c>
      <c r="IA38">
        <v>154</v>
      </c>
      <c r="IB38">
        <v>18</v>
      </c>
      <c r="IC38">
        <v>15</v>
      </c>
      <c r="ID38">
        <v>2356</v>
      </c>
      <c r="IE38">
        <v>1408</v>
      </c>
      <c r="IF38">
        <v>1426</v>
      </c>
      <c r="IG38">
        <v>750</v>
      </c>
      <c r="IH38">
        <v>39</v>
      </c>
      <c r="II38">
        <v>19</v>
      </c>
      <c r="IJ38">
        <v>136360</v>
      </c>
      <c r="IK38">
        <v>211919</v>
      </c>
      <c r="IL38">
        <v>348279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B29" sqref="B29"/>
    </sheetView>
  </sheetViews>
  <sheetFormatPr defaultColWidth="9" defaultRowHeight="15"/>
  <cols>
    <col min="1" max="1" width="29" customWidth="1"/>
    <col min="2" max="4" width="45.28515625" customWidth="1"/>
  </cols>
  <sheetData>
    <row r="1" spans="1:4">
      <c r="A1" t="s">
        <v>59</v>
      </c>
      <c r="B1" t="s">
        <v>341</v>
      </c>
      <c r="C1" t="s">
        <v>302</v>
      </c>
      <c r="D1" t="s">
        <v>303</v>
      </c>
    </row>
    <row r="2" spans="1:4">
      <c r="A2" t="s">
        <v>304</v>
      </c>
      <c r="B2">
        <v>4788</v>
      </c>
      <c r="C2">
        <v>14887</v>
      </c>
      <c r="D2">
        <v>19675</v>
      </c>
    </row>
    <row r="3" spans="1:4">
      <c r="A3" t="s">
        <v>305</v>
      </c>
      <c r="B3">
        <v>109</v>
      </c>
      <c r="C3">
        <v>76</v>
      </c>
      <c r="D3">
        <v>185</v>
      </c>
    </row>
    <row r="4" spans="1:4">
      <c r="A4" t="s">
        <v>306</v>
      </c>
      <c r="B4">
        <v>4702</v>
      </c>
      <c r="C4">
        <v>567</v>
      </c>
      <c r="D4">
        <v>5269</v>
      </c>
    </row>
    <row r="5" spans="1:4">
      <c r="A5" t="s">
        <v>307</v>
      </c>
      <c r="B5">
        <v>6787</v>
      </c>
      <c r="C5">
        <v>229</v>
      </c>
      <c r="D5">
        <v>7016</v>
      </c>
    </row>
    <row r="6" spans="1:4">
      <c r="A6" t="s">
        <v>308</v>
      </c>
      <c r="B6">
        <v>1671</v>
      </c>
      <c r="C6">
        <v>8834</v>
      </c>
      <c r="D6">
        <v>10505</v>
      </c>
    </row>
    <row r="7" spans="1:4">
      <c r="A7" t="s">
        <v>309</v>
      </c>
      <c r="B7">
        <v>202</v>
      </c>
      <c r="C7">
        <v>678</v>
      </c>
      <c r="D7">
        <v>880</v>
      </c>
    </row>
    <row r="8" spans="1:4">
      <c r="A8" t="s">
        <v>310</v>
      </c>
      <c r="B8">
        <v>7191</v>
      </c>
      <c r="C8">
        <v>4811</v>
      </c>
      <c r="D8">
        <v>12002</v>
      </c>
    </row>
    <row r="9" spans="1:4">
      <c r="A9" t="s">
        <v>311</v>
      </c>
      <c r="B9">
        <v>2237</v>
      </c>
      <c r="C9">
        <v>5422</v>
      </c>
      <c r="D9">
        <v>7659</v>
      </c>
    </row>
    <row r="10" spans="1:4">
      <c r="A10" t="s">
        <v>312</v>
      </c>
      <c r="B10">
        <v>1051</v>
      </c>
      <c r="C10">
        <v>2172</v>
      </c>
      <c r="D10">
        <v>3223</v>
      </c>
    </row>
    <row r="11" spans="1:4">
      <c r="A11" t="s">
        <v>313</v>
      </c>
      <c r="B11">
        <v>3377</v>
      </c>
      <c r="C11">
        <v>2517</v>
      </c>
      <c r="D11">
        <v>5894</v>
      </c>
    </row>
    <row r="12" spans="1:4">
      <c r="A12" t="s">
        <v>314</v>
      </c>
      <c r="B12">
        <v>2527</v>
      </c>
      <c r="C12">
        <v>768</v>
      </c>
      <c r="D12">
        <v>3295</v>
      </c>
    </row>
    <row r="13" spans="1:4">
      <c r="A13" t="s">
        <v>315</v>
      </c>
      <c r="B13">
        <v>17942</v>
      </c>
      <c r="C13">
        <v>21550</v>
      </c>
      <c r="D13">
        <v>39492</v>
      </c>
    </row>
    <row r="14" spans="1:4">
      <c r="A14" t="s">
        <v>316</v>
      </c>
      <c r="B14">
        <v>22224</v>
      </c>
      <c r="C14">
        <v>8286</v>
      </c>
      <c r="D14">
        <v>30510</v>
      </c>
    </row>
    <row r="15" spans="1:4">
      <c r="A15" t="s">
        <v>317</v>
      </c>
      <c r="B15">
        <v>6026</v>
      </c>
      <c r="C15">
        <v>40430</v>
      </c>
      <c r="D15">
        <v>46456</v>
      </c>
    </row>
    <row r="16" spans="1:4">
      <c r="A16" t="s">
        <v>318</v>
      </c>
      <c r="B16">
        <v>13971</v>
      </c>
      <c r="C16">
        <v>5943</v>
      </c>
      <c r="D16">
        <v>19914</v>
      </c>
    </row>
    <row r="17" spans="1:4">
      <c r="A17" t="s">
        <v>319</v>
      </c>
      <c r="B17">
        <v>216</v>
      </c>
      <c r="C17">
        <v>447</v>
      </c>
      <c r="D17">
        <v>663</v>
      </c>
    </row>
    <row r="18" spans="1:4">
      <c r="A18" t="s">
        <v>320</v>
      </c>
      <c r="B18">
        <v>137</v>
      </c>
      <c r="C18">
        <v>83</v>
      </c>
      <c r="D18">
        <v>220</v>
      </c>
    </row>
    <row r="19" spans="1:4">
      <c r="A19" t="s">
        <v>321</v>
      </c>
      <c r="B19">
        <v>21</v>
      </c>
      <c r="C19">
        <v>47</v>
      </c>
      <c r="D19">
        <v>68</v>
      </c>
    </row>
    <row r="20" spans="1:4">
      <c r="A20" t="s">
        <v>322</v>
      </c>
      <c r="B20">
        <v>92</v>
      </c>
      <c r="C20">
        <v>194</v>
      </c>
      <c r="D20">
        <v>286</v>
      </c>
    </row>
    <row r="21" spans="1:4">
      <c r="A21" t="s">
        <v>323</v>
      </c>
      <c r="B21">
        <v>5234</v>
      </c>
      <c r="C21">
        <v>3588</v>
      </c>
      <c r="D21">
        <v>8822</v>
      </c>
    </row>
    <row r="22" spans="1:4">
      <c r="A22" t="s">
        <v>324</v>
      </c>
      <c r="B22">
        <v>1737</v>
      </c>
      <c r="C22">
        <v>1167</v>
      </c>
      <c r="D22">
        <v>2904</v>
      </c>
    </row>
    <row r="23" spans="1:4">
      <c r="A23" t="s">
        <v>325</v>
      </c>
      <c r="B23">
        <v>4804</v>
      </c>
      <c r="C23">
        <v>11965</v>
      </c>
      <c r="D23">
        <v>16769</v>
      </c>
    </row>
    <row r="24" spans="1:4">
      <c r="A24" t="s">
        <v>326</v>
      </c>
      <c r="B24">
        <v>91</v>
      </c>
      <c r="C24">
        <v>127</v>
      </c>
      <c r="D24">
        <v>218</v>
      </c>
    </row>
    <row r="25" spans="1:4">
      <c r="A25" t="s">
        <v>327</v>
      </c>
      <c r="B25">
        <v>3718</v>
      </c>
      <c r="C25">
        <v>46833</v>
      </c>
      <c r="D25">
        <v>50551</v>
      </c>
    </row>
    <row r="26" spans="1:4">
      <c r="A26" t="s">
        <v>328</v>
      </c>
      <c r="B26">
        <v>2325</v>
      </c>
      <c r="C26">
        <v>16336</v>
      </c>
      <c r="D26">
        <v>18661</v>
      </c>
    </row>
    <row r="27" spans="1:4">
      <c r="A27" t="s">
        <v>329</v>
      </c>
      <c r="B27">
        <v>459</v>
      </c>
      <c r="C27">
        <v>11</v>
      </c>
      <c r="D27">
        <v>470</v>
      </c>
    </row>
    <row r="28" spans="1:4">
      <c r="A28" t="s">
        <v>330</v>
      </c>
      <c r="B28">
        <v>669</v>
      </c>
      <c r="C28">
        <v>185</v>
      </c>
      <c r="D28">
        <v>854</v>
      </c>
    </row>
    <row r="29" spans="1:4">
      <c r="A29" t="s">
        <v>27</v>
      </c>
      <c r="B29">
        <v>14069</v>
      </c>
      <c r="C29">
        <v>8341</v>
      </c>
      <c r="D29">
        <v>22410</v>
      </c>
    </row>
    <row r="30" spans="1:4">
      <c r="A30" t="s">
        <v>331</v>
      </c>
      <c r="B30">
        <v>7330</v>
      </c>
      <c r="C30">
        <v>984</v>
      </c>
      <c r="D30">
        <v>8314</v>
      </c>
    </row>
    <row r="31" spans="1:4">
      <c r="A31" t="s">
        <v>332</v>
      </c>
      <c r="B31">
        <v>55</v>
      </c>
      <c r="C31">
        <v>90</v>
      </c>
      <c r="D31">
        <v>145</v>
      </c>
    </row>
    <row r="32" spans="1:4">
      <c r="A32" t="s">
        <v>333</v>
      </c>
      <c r="B32">
        <v>14</v>
      </c>
      <c r="C32">
        <v>134</v>
      </c>
      <c r="D32">
        <v>148</v>
      </c>
    </row>
    <row r="33" spans="1:4">
      <c r="A33" t="s">
        <v>334</v>
      </c>
      <c r="B33">
        <v>62</v>
      </c>
      <c r="C33">
        <v>57</v>
      </c>
      <c r="D33">
        <v>119</v>
      </c>
    </row>
    <row r="34" spans="1:4">
      <c r="A34" t="s">
        <v>335</v>
      </c>
      <c r="B34">
        <v>0</v>
      </c>
      <c r="C34">
        <v>0</v>
      </c>
      <c r="D34">
        <v>0</v>
      </c>
    </row>
    <row r="35" spans="1:4">
      <c r="A35" t="s">
        <v>337</v>
      </c>
      <c r="B35">
        <v>212</v>
      </c>
      <c r="C35">
        <v>3450</v>
      </c>
      <c r="D35">
        <v>3662</v>
      </c>
    </row>
    <row r="36" spans="1:4">
      <c r="A36" t="s">
        <v>338</v>
      </c>
      <c r="B36">
        <v>0</v>
      </c>
      <c r="C36">
        <v>1</v>
      </c>
      <c r="D36">
        <v>1</v>
      </c>
    </row>
    <row r="37" spans="1:4">
      <c r="A37" t="s">
        <v>339</v>
      </c>
      <c r="B37">
        <v>310</v>
      </c>
      <c r="C37">
        <v>709</v>
      </c>
      <c r="D37">
        <v>1019</v>
      </c>
    </row>
    <row r="38" spans="1:4">
      <c r="A38" t="s">
        <v>340</v>
      </c>
      <c r="B38">
        <v>136360</v>
      </c>
      <c r="C38">
        <v>211919</v>
      </c>
      <c r="D38">
        <v>348279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43" workbookViewId="0">
      <selection activeCell="B11" sqref="B11"/>
    </sheetView>
  </sheetViews>
  <sheetFormatPr defaultColWidth="9" defaultRowHeight="15"/>
  <cols>
    <col min="1" max="1" width="13.140625" customWidth="1"/>
    <col min="2" max="2" width="41.7109375" customWidth="1"/>
    <col min="3" max="3" width="35.140625" customWidth="1"/>
    <col min="4" max="4" width="34.85546875" customWidth="1"/>
    <col min="5" max="5" width="35" customWidth="1"/>
    <col min="6" max="6" width="34.5703125" customWidth="1"/>
    <col min="7" max="7" width="38.7109375" customWidth="1"/>
    <col min="8" max="8" width="48.140625" customWidth="1"/>
    <col min="9" max="9" width="28" customWidth="1"/>
    <col min="10" max="10" width="26.42578125" customWidth="1"/>
    <col min="11" max="11" width="5.140625" customWidth="1"/>
    <col min="12" max="12" width="4.140625" customWidth="1"/>
    <col min="13" max="13" width="7.140625" customWidth="1"/>
    <col min="14" max="14" width="7.85546875" customWidth="1"/>
    <col min="15" max="15" width="15.85546875" customWidth="1"/>
    <col min="16" max="16" width="17.85546875" customWidth="1"/>
    <col min="17" max="17" width="9.5703125" customWidth="1"/>
    <col min="18" max="18" width="9.42578125" customWidth="1"/>
    <col min="19" max="19" width="6.140625" customWidth="1"/>
    <col min="20" max="20" width="6.85546875" customWidth="1"/>
    <col min="21" max="21" width="12.140625" customWidth="1"/>
    <col min="22" max="22" width="15" customWidth="1"/>
    <col min="23" max="23" width="11.7109375" customWidth="1"/>
    <col min="24" max="24" width="8" customWidth="1"/>
    <col min="25" max="25" width="9.85546875" customWidth="1"/>
    <col min="26" max="26" width="8.28515625" customWidth="1"/>
    <col min="27" max="27" width="8.5703125" customWidth="1"/>
    <col min="28" max="28" width="6" customWidth="1"/>
    <col min="29" max="29" width="10.42578125" customWidth="1"/>
    <col min="30" max="30" width="6.7109375" customWidth="1"/>
    <col min="31" max="31" width="9.140625" customWidth="1"/>
    <col min="32" max="32" width="6.28515625" customWidth="1"/>
    <col min="33" max="33" width="10.28515625" customWidth="1"/>
    <col min="34" max="34" width="9.42578125" customWidth="1"/>
    <col min="35" max="35" width="6.85546875" customWidth="1"/>
    <col min="36" max="36" width="12.5703125" customWidth="1"/>
    <col min="37" max="37" width="11.5703125" customWidth="1"/>
    <col min="38" max="38" width="11.140625" customWidth="1"/>
    <col min="39" max="39" width="10.7109375" customWidth="1"/>
  </cols>
  <sheetData>
    <row r="1" spans="1:9">
      <c r="A1" s="6" t="s">
        <v>0</v>
      </c>
    </row>
    <row r="2" spans="1:9">
      <c r="A2" s="6" t="s">
        <v>4</v>
      </c>
      <c r="B2" s="6"/>
    </row>
    <row r="4" spans="1:9">
      <c r="A4" s="28" t="s">
        <v>342</v>
      </c>
      <c r="B4" t="s">
        <v>343</v>
      </c>
      <c r="C4" t="s">
        <v>344</v>
      </c>
      <c r="D4" t="s">
        <v>345</v>
      </c>
      <c r="E4" t="s">
        <v>346</v>
      </c>
      <c r="F4" t="s">
        <v>347</v>
      </c>
      <c r="G4" t="s">
        <v>348</v>
      </c>
      <c r="H4" t="s">
        <v>349</v>
      </c>
      <c r="I4" t="s">
        <v>350</v>
      </c>
    </row>
    <row r="5" spans="1:9">
      <c r="A5" s="1" t="s">
        <v>328</v>
      </c>
      <c r="B5" s="2">
        <v>2</v>
      </c>
      <c r="C5" s="2">
        <v>4</v>
      </c>
      <c r="D5" s="2">
        <v>9</v>
      </c>
      <c r="E5" s="2">
        <v>20</v>
      </c>
      <c r="F5" s="2">
        <v>1</v>
      </c>
      <c r="G5" s="2">
        <v>0</v>
      </c>
      <c r="H5" s="2">
        <v>10</v>
      </c>
      <c r="I5" s="2">
        <v>9</v>
      </c>
    </row>
    <row r="6" spans="1:9">
      <c r="A6" s="1" t="s">
        <v>351</v>
      </c>
      <c r="B6" s="2">
        <v>2</v>
      </c>
      <c r="C6" s="2">
        <v>4</v>
      </c>
      <c r="D6" s="2">
        <v>9</v>
      </c>
      <c r="E6" s="2">
        <v>20</v>
      </c>
      <c r="F6" s="2">
        <v>1</v>
      </c>
      <c r="G6" s="2">
        <v>0</v>
      </c>
      <c r="H6" s="2">
        <v>10</v>
      </c>
      <c r="I6" s="2">
        <v>9</v>
      </c>
    </row>
    <row r="45" spans="4:5">
      <c r="D45" t="s">
        <v>1</v>
      </c>
      <c r="E45" t="s">
        <v>2</v>
      </c>
    </row>
    <row r="46" spans="4:5">
      <c r="D46" t="s">
        <v>5</v>
      </c>
      <c r="E46">
        <f>SUM(B5:B41)</f>
        <v>4</v>
      </c>
    </row>
    <row r="47" spans="4:5">
      <c r="D47" t="s">
        <v>7</v>
      </c>
      <c r="E47">
        <f>SUM(C$5:C$41)</f>
        <v>8</v>
      </c>
    </row>
    <row r="48" spans="4:5">
      <c r="D48" t="s">
        <v>9</v>
      </c>
      <c r="E48">
        <f>SUM(D5:D41)</f>
        <v>18</v>
      </c>
    </row>
    <row r="49" spans="1:5">
      <c r="D49" t="s">
        <v>11</v>
      </c>
      <c r="E49">
        <f>SUM(E5:E41)</f>
        <v>40</v>
      </c>
    </row>
    <row r="50" spans="1:5">
      <c r="D50" t="s">
        <v>13</v>
      </c>
      <c r="E50">
        <f>SUM(F5:F41)</f>
        <v>2</v>
      </c>
    </row>
    <row r="51" spans="1:5">
      <c r="D51" t="s">
        <v>15</v>
      </c>
      <c r="E51">
        <f>SUM(G5:G41)</f>
        <v>0</v>
      </c>
    </row>
    <row r="52" spans="1:5">
      <c r="D52" t="s">
        <v>17</v>
      </c>
      <c r="E52">
        <f>SUM(H5:H41)</f>
        <v>20</v>
      </c>
    </row>
    <row r="53" spans="1:5">
      <c r="D53" t="s">
        <v>19</v>
      </c>
      <c r="E53">
        <f>SUM(I5:I41)</f>
        <v>18</v>
      </c>
    </row>
    <row r="54" spans="1:5">
      <c r="D54" t="s">
        <v>21</v>
      </c>
      <c r="E54">
        <f>SUM(J5:J41)</f>
        <v>0</v>
      </c>
    </row>
    <row r="55" spans="1:5">
      <c r="D55" t="s">
        <v>22</v>
      </c>
      <c r="E55">
        <f>SUM(K5:K41)</f>
        <v>0</v>
      </c>
    </row>
    <row r="58" spans="1:5">
      <c r="A58" s="6" t="s">
        <v>25</v>
      </c>
      <c r="B58" s="6" t="s">
        <v>352</v>
      </c>
    </row>
    <row r="59" spans="1:5">
      <c r="A59" t="s">
        <v>27</v>
      </c>
      <c r="B59">
        <f>MAX(B5:B41)</f>
        <v>2</v>
      </c>
    </row>
    <row r="79" spans="2:2">
      <c r="B79" s="6">
        <f>SUM(A4:A78)</f>
        <v>0</v>
      </c>
    </row>
  </sheetData>
  <pageMargins left="0.7" right="0.7" top="0.75" bottom="0.75" header="0.3" footer="0.3"/>
  <pageSetup orientation="portrait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6"/>
  <sheetViews>
    <sheetView topLeftCell="A37" workbookViewId="0">
      <selection activeCell="D54" sqref="D54"/>
    </sheetView>
  </sheetViews>
  <sheetFormatPr defaultColWidth="9" defaultRowHeight="15"/>
  <cols>
    <col min="1" max="1" width="33.42578125" customWidth="1"/>
    <col min="2" max="2" width="17.85546875" customWidth="1"/>
    <col min="3" max="3" width="25.140625" customWidth="1"/>
    <col min="4" max="4" width="34.85546875" customWidth="1"/>
    <col min="5" max="5" width="26.42578125" customWidth="1"/>
    <col min="6" max="6" width="25.140625" customWidth="1"/>
    <col min="7" max="7" width="19.42578125" customWidth="1"/>
    <col min="8" max="8" width="22.140625" customWidth="1"/>
    <col min="9" max="9" width="46.28515625" customWidth="1"/>
  </cols>
  <sheetData>
    <row r="3" spans="1:9">
      <c r="A3" t="s">
        <v>342</v>
      </c>
      <c r="B3" t="s">
        <v>353</v>
      </c>
      <c r="C3" t="s">
        <v>354</v>
      </c>
      <c r="D3" t="s">
        <v>355</v>
      </c>
      <c r="E3" t="s">
        <v>356</v>
      </c>
      <c r="F3" t="s">
        <v>357</v>
      </c>
      <c r="G3" t="s">
        <v>358</v>
      </c>
      <c r="H3" t="s">
        <v>359</v>
      </c>
      <c r="I3" t="s">
        <v>360</v>
      </c>
    </row>
    <row r="4" spans="1:9">
      <c r="A4" s="1" t="s">
        <v>304</v>
      </c>
      <c r="B4">
        <v>1</v>
      </c>
      <c r="C4">
        <v>0</v>
      </c>
      <c r="D4">
        <v>1</v>
      </c>
      <c r="E4">
        <v>1</v>
      </c>
      <c r="F4">
        <v>8</v>
      </c>
      <c r="G4">
        <v>0</v>
      </c>
      <c r="H4">
        <v>9</v>
      </c>
      <c r="I4">
        <v>0</v>
      </c>
    </row>
    <row r="5" spans="1:9">
      <c r="A5" s="1" t="s">
        <v>305</v>
      </c>
      <c r="B5">
        <v>146</v>
      </c>
      <c r="C5">
        <v>523</v>
      </c>
      <c r="D5">
        <v>710</v>
      </c>
      <c r="E5">
        <v>644</v>
      </c>
      <c r="F5">
        <v>4166</v>
      </c>
      <c r="G5">
        <v>146</v>
      </c>
      <c r="H5">
        <v>1346</v>
      </c>
      <c r="I5">
        <v>23</v>
      </c>
    </row>
    <row r="6" spans="1:9">
      <c r="A6" s="1" t="s">
        <v>306</v>
      </c>
      <c r="B6">
        <v>7</v>
      </c>
      <c r="C6">
        <v>9</v>
      </c>
      <c r="D6">
        <v>53</v>
      </c>
      <c r="E6">
        <v>8</v>
      </c>
      <c r="F6">
        <v>78</v>
      </c>
      <c r="G6">
        <v>0</v>
      </c>
      <c r="H6">
        <v>2</v>
      </c>
      <c r="I6">
        <v>0</v>
      </c>
    </row>
    <row r="7" spans="1:9">
      <c r="A7" s="1" t="s">
        <v>307</v>
      </c>
      <c r="B7">
        <v>134</v>
      </c>
      <c r="C7">
        <v>175</v>
      </c>
      <c r="D7">
        <v>455</v>
      </c>
      <c r="E7">
        <v>106</v>
      </c>
      <c r="F7">
        <v>997</v>
      </c>
      <c r="G7">
        <v>257</v>
      </c>
      <c r="H7">
        <v>713</v>
      </c>
      <c r="I7">
        <v>101</v>
      </c>
    </row>
    <row r="8" spans="1:9">
      <c r="A8" s="1" t="s">
        <v>308</v>
      </c>
      <c r="B8">
        <v>71</v>
      </c>
      <c r="C8">
        <v>125</v>
      </c>
      <c r="D8">
        <v>504</v>
      </c>
      <c r="E8">
        <v>404</v>
      </c>
      <c r="F8">
        <v>2657</v>
      </c>
      <c r="G8">
        <v>495</v>
      </c>
      <c r="H8">
        <v>2798</v>
      </c>
      <c r="I8">
        <v>97</v>
      </c>
    </row>
    <row r="9" spans="1:9">
      <c r="A9" s="1" t="s">
        <v>309</v>
      </c>
      <c r="B9">
        <v>1</v>
      </c>
      <c r="C9">
        <v>0</v>
      </c>
      <c r="D9">
        <v>6</v>
      </c>
      <c r="E9">
        <v>7</v>
      </c>
      <c r="F9">
        <v>40</v>
      </c>
      <c r="G9">
        <v>17</v>
      </c>
      <c r="H9">
        <v>24</v>
      </c>
      <c r="I9">
        <v>1</v>
      </c>
    </row>
    <row r="10" spans="1:9">
      <c r="A10" s="1" t="s">
        <v>310</v>
      </c>
      <c r="B10">
        <v>29</v>
      </c>
      <c r="C10">
        <v>265</v>
      </c>
      <c r="D10">
        <v>336</v>
      </c>
      <c r="E10">
        <v>59</v>
      </c>
      <c r="F10">
        <v>3375</v>
      </c>
      <c r="G10">
        <v>154</v>
      </c>
      <c r="H10">
        <v>701</v>
      </c>
      <c r="I10">
        <v>2</v>
      </c>
    </row>
    <row r="11" spans="1:9">
      <c r="A11" s="1" t="s">
        <v>311</v>
      </c>
      <c r="B11">
        <v>0</v>
      </c>
      <c r="C11">
        <v>1</v>
      </c>
      <c r="D11">
        <v>2</v>
      </c>
      <c r="E11">
        <v>1</v>
      </c>
      <c r="F11">
        <v>40</v>
      </c>
      <c r="G11">
        <v>3</v>
      </c>
      <c r="H11">
        <v>29</v>
      </c>
      <c r="I11">
        <v>0</v>
      </c>
    </row>
    <row r="12" spans="1:9">
      <c r="A12" s="1" t="s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s="1" t="s">
        <v>313</v>
      </c>
      <c r="B13">
        <v>0</v>
      </c>
      <c r="C13">
        <v>6</v>
      </c>
      <c r="D13">
        <v>66</v>
      </c>
      <c r="E13">
        <v>36</v>
      </c>
      <c r="F13">
        <v>471</v>
      </c>
      <c r="G13">
        <v>45</v>
      </c>
      <c r="H13">
        <v>504</v>
      </c>
      <c r="I13">
        <v>13</v>
      </c>
    </row>
    <row r="14" spans="1:9">
      <c r="A14" s="1" t="s">
        <v>314</v>
      </c>
      <c r="B14">
        <v>1</v>
      </c>
      <c r="C14">
        <v>2</v>
      </c>
      <c r="D14">
        <v>28</v>
      </c>
      <c r="E14">
        <v>0</v>
      </c>
      <c r="F14">
        <v>152</v>
      </c>
      <c r="G14">
        <v>6</v>
      </c>
      <c r="H14">
        <v>36</v>
      </c>
      <c r="I14">
        <v>0</v>
      </c>
    </row>
    <row r="15" spans="1:9">
      <c r="A15" s="1" t="s">
        <v>315</v>
      </c>
      <c r="B15">
        <v>95</v>
      </c>
      <c r="C15">
        <v>543</v>
      </c>
      <c r="D15">
        <v>967</v>
      </c>
      <c r="E15">
        <v>389</v>
      </c>
      <c r="F15">
        <v>3535</v>
      </c>
      <c r="G15">
        <v>112</v>
      </c>
      <c r="H15">
        <v>1473</v>
      </c>
      <c r="I15">
        <v>78</v>
      </c>
    </row>
    <row r="16" spans="1:9">
      <c r="A16" s="1" t="s">
        <v>316</v>
      </c>
      <c r="B16">
        <v>68</v>
      </c>
      <c r="C16">
        <v>256</v>
      </c>
      <c r="D16">
        <v>563</v>
      </c>
      <c r="E16">
        <v>219</v>
      </c>
      <c r="F16">
        <v>1826</v>
      </c>
      <c r="G16">
        <v>122</v>
      </c>
      <c r="H16">
        <v>1233</v>
      </c>
      <c r="I16">
        <v>31</v>
      </c>
    </row>
    <row r="17" spans="1:9">
      <c r="A17" s="1" t="s">
        <v>317</v>
      </c>
      <c r="B17">
        <v>23</v>
      </c>
      <c r="C17">
        <v>80</v>
      </c>
      <c r="D17">
        <v>471</v>
      </c>
      <c r="E17">
        <v>2</v>
      </c>
      <c r="F17">
        <v>268</v>
      </c>
      <c r="G17">
        <v>9</v>
      </c>
      <c r="H17">
        <v>164</v>
      </c>
      <c r="I17">
        <v>0</v>
      </c>
    </row>
    <row r="18" spans="1:9">
      <c r="A18" s="1" t="s">
        <v>318</v>
      </c>
      <c r="B18">
        <v>27</v>
      </c>
      <c r="C18">
        <v>113</v>
      </c>
      <c r="D18">
        <v>210</v>
      </c>
      <c r="E18">
        <v>29</v>
      </c>
      <c r="F18">
        <v>154</v>
      </c>
      <c r="G18">
        <v>26</v>
      </c>
      <c r="H18">
        <v>101</v>
      </c>
      <c r="I18">
        <v>17</v>
      </c>
    </row>
    <row r="19" spans="1:9">
      <c r="A19" s="1" t="s">
        <v>319</v>
      </c>
      <c r="B19">
        <v>90</v>
      </c>
      <c r="C19">
        <v>332</v>
      </c>
      <c r="D19">
        <v>561</v>
      </c>
      <c r="E19">
        <v>253</v>
      </c>
      <c r="F19">
        <v>1317</v>
      </c>
      <c r="G19">
        <v>137</v>
      </c>
      <c r="H19">
        <v>496</v>
      </c>
      <c r="I19">
        <v>33</v>
      </c>
    </row>
    <row r="20" spans="1:9">
      <c r="A20" s="1" t="s">
        <v>320</v>
      </c>
      <c r="B20">
        <v>177</v>
      </c>
      <c r="C20">
        <v>622</v>
      </c>
      <c r="D20">
        <v>1351</v>
      </c>
      <c r="E20">
        <v>336</v>
      </c>
      <c r="F20">
        <v>4938</v>
      </c>
      <c r="G20">
        <v>71</v>
      </c>
      <c r="H20">
        <v>1680</v>
      </c>
      <c r="I20">
        <v>18</v>
      </c>
    </row>
    <row r="21" spans="1:9">
      <c r="A21" s="1" t="s">
        <v>321</v>
      </c>
      <c r="B21">
        <v>25</v>
      </c>
      <c r="C21">
        <v>44</v>
      </c>
      <c r="D21">
        <v>220</v>
      </c>
      <c r="E21">
        <v>183</v>
      </c>
      <c r="F21">
        <v>1998</v>
      </c>
      <c r="G21">
        <v>90</v>
      </c>
      <c r="H21">
        <v>818</v>
      </c>
      <c r="I21">
        <v>0</v>
      </c>
    </row>
    <row r="22" spans="1:9">
      <c r="A22" s="1" t="s">
        <v>322</v>
      </c>
      <c r="B22">
        <v>0</v>
      </c>
      <c r="C22">
        <v>17</v>
      </c>
      <c r="D22">
        <v>34</v>
      </c>
      <c r="E22">
        <v>0</v>
      </c>
      <c r="F22">
        <v>4</v>
      </c>
      <c r="G22">
        <v>0</v>
      </c>
      <c r="H22">
        <v>1</v>
      </c>
      <c r="I22">
        <v>0</v>
      </c>
    </row>
    <row r="23" spans="1:9">
      <c r="A23" s="1" t="s">
        <v>323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</row>
    <row r="24" spans="1:9">
      <c r="A24" s="1" t="s">
        <v>324</v>
      </c>
      <c r="B24">
        <v>293</v>
      </c>
      <c r="C24">
        <v>849</v>
      </c>
      <c r="D24">
        <v>1668</v>
      </c>
      <c r="E24">
        <v>341</v>
      </c>
      <c r="F24">
        <v>5742</v>
      </c>
      <c r="G24">
        <v>114</v>
      </c>
      <c r="H24">
        <v>1715</v>
      </c>
      <c r="I24">
        <v>258</v>
      </c>
    </row>
    <row r="25" spans="1:9">
      <c r="A25" s="1" t="s">
        <v>325</v>
      </c>
      <c r="B25">
        <v>92</v>
      </c>
      <c r="C25">
        <v>643</v>
      </c>
      <c r="D25">
        <v>1689</v>
      </c>
      <c r="E25">
        <v>371</v>
      </c>
      <c r="F25">
        <v>6943</v>
      </c>
      <c r="G25">
        <v>143</v>
      </c>
      <c r="H25">
        <v>2677</v>
      </c>
      <c r="I25">
        <v>43</v>
      </c>
    </row>
    <row r="26" spans="1:9">
      <c r="A26" s="1" t="s">
        <v>326</v>
      </c>
      <c r="B26">
        <v>0</v>
      </c>
      <c r="C26">
        <v>14</v>
      </c>
      <c r="D26">
        <v>16</v>
      </c>
      <c r="E26">
        <v>2</v>
      </c>
      <c r="F26">
        <v>44</v>
      </c>
      <c r="G26">
        <v>7</v>
      </c>
      <c r="H26">
        <v>19</v>
      </c>
      <c r="I26">
        <v>0</v>
      </c>
    </row>
    <row r="27" spans="1:9">
      <c r="A27" s="1" t="s">
        <v>327</v>
      </c>
      <c r="B27">
        <v>10</v>
      </c>
      <c r="C27">
        <v>20</v>
      </c>
      <c r="D27">
        <v>57</v>
      </c>
      <c r="E27">
        <v>1</v>
      </c>
      <c r="F27">
        <v>43</v>
      </c>
      <c r="G27">
        <v>2</v>
      </c>
      <c r="H27">
        <v>54</v>
      </c>
      <c r="I27">
        <v>0</v>
      </c>
    </row>
    <row r="28" spans="1:9">
      <c r="A28" s="1" t="s">
        <v>328</v>
      </c>
      <c r="B28">
        <v>0</v>
      </c>
      <c r="C28">
        <v>7</v>
      </c>
      <c r="D28">
        <v>20</v>
      </c>
      <c r="E28">
        <v>4</v>
      </c>
      <c r="F28">
        <v>18</v>
      </c>
      <c r="G28">
        <v>0</v>
      </c>
      <c r="H28">
        <v>6</v>
      </c>
      <c r="I28">
        <v>1</v>
      </c>
    </row>
    <row r="29" spans="1:9">
      <c r="A29" s="1" t="s">
        <v>329</v>
      </c>
      <c r="B29">
        <v>2</v>
      </c>
      <c r="C29">
        <v>6</v>
      </c>
      <c r="D29">
        <v>18</v>
      </c>
      <c r="E29">
        <v>2</v>
      </c>
      <c r="F29">
        <v>13</v>
      </c>
      <c r="G29">
        <v>2</v>
      </c>
      <c r="H29">
        <v>12</v>
      </c>
      <c r="I29">
        <v>0</v>
      </c>
    </row>
    <row r="30" spans="1:9">
      <c r="A30" s="1" t="s">
        <v>330</v>
      </c>
      <c r="B30">
        <v>127</v>
      </c>
      <c r="C30">
        <v>431</v>
      </c>
      <c r="D30">
        <v>535</v>
      </c>
      <c r="E30">
        <v>194</v>
      </c>
      <c r="F30">
        <v>2531</v>
      </c>
      <c r="G30">
        <v>178</v>
      </c>
      <c r="H30">
        <v>602</v>
      </c>
      <c r="I30">
        <v>40</v>
      </c>
    </row>
    <row r="31" spans="1:9">
      <c r="A31" s="1" t="s">
        <v>27</v>
      </c>
      <c r="B31">
        <v>0</v>
      </c>
      <c r="C31">
        <v>0</v>
      </c>
      <c r="D31">
        <v>0</v>
      </c>
      <c r="E31">
        <v>0</v>
      </c>
      <c r="F31">
        <v>78</v>
      </c>
      <c r="G31">
        <v>9</v>
      </c>
      <c r="H31">
        <v>49</v>
      </c>
      <c r="I31">
        <v>2</v>
      </c>
    </row>
    <row r="32" spans="1:9">
      <c r="A32" s="1" t="s">
        <v>331</v>
      </c>
      <c r="B32">
        <v>21</v>
      </c>
      <c r="C32">
        <v>53</v>
      </c>
      <c r="D32">
        <v>1296</v>
      </c>
      <c r="E32">
        <v>228</v>
      </c>
      <c r="F32">
        <v>2196</v>
      </c>
      <c r="G32">
        <v>196</v>
      </c>
      <c r="H32">
        <v>461</v>
      </c>
      <c r="I32">
        <v>70</v>
      </c>
    </row>
    <row r="33" spans="1:9">
      <c r="A33" s="1" t="s">
        <v>332</v>
      </c>
      <c r="B33">
        <v>253</v>
      </c>
      <c r="C33">
        <v>1027</v>
      </c>
      <c r="D33">
        <v>2091</v>
      </c>
      <c r="E33">
        <v>119</v>
      </c>
      <c r="F33">
        <v>4111</v>
      </c>
      <c r="G33">
        <v>70</v>
      </c>
      <c r="H33">
        <v>1291</v>
      </c>
      <c r="I33">
        <v>160</v>
      </c>
    </row>
    <row r="34" spans="1:9">
      <c r="A34" s="1" t="s">
        <v>333</v>
      </c>
      <c r="B34">
        <v>0</v>
      </c>
      <c r="C34">
        <v>7</v>
      </c>
      <c r="D34">
        <v>45</v>
      </c>
      <c r="E34">
        <v>0</v>
      </c>
      <c r="F34">
        <v>0</v>
      </c>
      <c r="G34">
        <v>0</v>
      </c>
      <c r="H34">
        <v>4</v>
      </c>
      <c r="I34">
        <v>0</v>
      </c>
    </row>
    <row r="35" spans="1:9">
      <c r="A35" s="1" t="s">
        <v>334</v>
      </c>
      <c r="B35">
        <v>146</v>
      </c>
      <c r="C35">
        <v>246</v>
      </c>
      <c r="D35">
        <v>984</v>
      </c>
      <c r="E35">
        <v>217</v>
      </c>
      <c r="F35">
        <v>9589</v>
      </c>
      <c r="G35">
        <v>467</v>
      </c>
      <c r="H35">
        <v>3647</v>
      </c>
      <c r="I35">
        <v>21</v>
      </c>
    </row>
    <row r="36" spans="1:9">
      <c r="A36" s="1" t="s">
        <v>335</v>
      </c>
      <c r="B36">
        <v>68</v>
      </c>
      <c r="C36">
        <v>511</v>
      </c>
      <c r="D36">
        <v>604</v>
      </c>
      <c r="E36">
        <v>357</v>
      </c>
      <c r="F36">
        <v>4082</v>
      </c>
      <c r="G36">
        <v>68</v>
      </c>
      <c r="H36">
        <v>1310</v>
      </c>
      <c r="I36">
        <v>39</v>
      </c>
    </row>
    <row r="37" spans="1:9">
      <c r="A37" s="1" t="s">
        <v>337</v>
      </c>
      <c r="B37">
        <v>1</v>
      </c>
      <c r="C37">
        <v>10</v>
      </c>
      <c r="D37">
        <v>29</v>
      </c>
      <c r="E37">
        <v>13</v>
      </c>
      <c r="F37">
        <v>61</v>
      </c>
      <c r="G37">
        <v>14</v>
      </c>
      <c r="H37">
        <v>60</v>
      </c>
      <c r="I37">
        <v>0</v>
      </c>
    </row>
    <row r="38" spans="1:9">
      <c r="A38" s="1" t="s">
        <v>338</v>
      </c>
      <c r="B38">
        <v>1077</v>
      </c>
      <c r="C38">
        <v>1954</v>
      </c>
      <c r="D38">
        <v>3452</v>
      </c>
      <c r="E38">
        <v>1364</v>
      </c>
      <c r="F38">
        <v>6803</v>
      </c>
      <c r="G38">
        <v>1228</v>
      </c>
      <c r="H38">
        <v>1985</v>
      </c>
      <c r="I38">
        <v>1221</v>
      </c>
    </row>
    <row r="39" spans="1:9">
      <c r="A39" s="1" t="s">
        <v>339</v>
      </c>
      <c r="B39">
        <v>2</v>
      </c>
      <c r="C39">
        <v>37</v>
      </c>
      <c r="D39">
        <v>92</v>
      </c>
      <c r="E39">
        <v>16</v>
      </c>
      <c r="F39">
        <v>445</v>
      </c>
      <c r="G39">
        <v>21</v>
      </c>
      <c r="H39">
        <v>193</v>
      </c>
      <c r="I39">
        <v>6</v>
      </c>
    </row>
    <row r="40" spans="1:9">
      <c r="A40" s="1" t="s">
        <v>340</v>
      </c>
      <c r="B40">
        <v>119</v>
      </c>
      <c r="C40">
        <v>548</v>
      </c>
      <c r="D40">
        <v>677</v>
      </c>
      <c r="E40">
        <v>60</v>
      </c>
      <c r="F40">
        <v>662</v>
      </c>
      <c r="G40">
        <v>492</v>
      </c>
      <c r="H40">
        <v>2911</v>
      </c>
      <c r="I40">
        <v>8</v>
      </c>
    </row>
    <row r="41" spans="1:9">
      <c r="A41" s="1" t="s">
        <v>351</v>
      </c>
      <c r="B41">
        <v>3106</v>
      </c>
      <c r="C41">
        <v>9476</v>
      </c>
      <c r="D41">
        <v>19811</v>
      </c>
      <c r="E41">
        <v>5966</v>
      </c>
      <c r="F41">
        <v>69385</v>
      </c>
      <c r="G41">
        <v>4702</v>
      </c>
      <c r="H41">
        <v>29124</v>
      </c>
      <c r="I41">
        <v>2283</v>
      </c>
    </row>
    <row r="43" spans="1:9">
      <c r="A43" s="1" t="s">
        <v>3</v>
      </c>
      <c r="B43" s="16" t="s">
        <v>4</v>
      </c>
      <c r="C43" s="17"/>
    </row>
    <row r="44" spans="1:9">
      <c r="A44" s="1" t="s">
        <v>6</v>
      </c>
      <c r="B44" s="18">
        <v>3106</v>
      </c>
    </row>
    <row r="45" spans="1:9">
      <c r="A45" s="1" t="s">
        <v>8</v>
      </c>
      <c r="B45" s="18">
        <v>9476</v>
      </c>
    </row>
    <row r="46" spans="1:9">
      <c r="A46" s="1" t="s">
        <v>10</v>
      </c>
      <c r="B46">
        <v>19811</v>
      </c>
    </row>
    <row r="47" spans="1:9">
      <c r="A47" t="s">
        <v>12</v>
      </c>
      <c r="B47">
        <v>5966</v>
      </c>
    </row>
    <row r="48" spans="1:9">
      <c r="A48" t="s">
        <v>14</v>
      </c>
      <c r="B48">
        <v>69385</v>
      </c>
    </row>
    <row r="49" spans="1:2">
      <c r="A49" t="s">
        <v>16</v>
      </c>
      <c r="B49">
        <v>4702</v>
      </c>
    </row>
    <row r="50" spans="1:2">
      <c r="A50" t="s">
        <v>18</v>
      </c>
      <c r="B50">
        <v>29124</v>
      </c>
    </row>
    <row r="51" spans="1:2">
      <c r="A51" t="s">
        <v>20</v>
      </c>
      <c r="B51">
        <v>2283</v>
      </c>
    </row>
    <row r="53" spans="1:2">
      <c r="A53" s="19"/>
    </row>
    <row r="56" spans="1:2">
      <c r="B56" s="19"/>
    </row>
  </sheetData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6"/>
  <sheetViews>
    <sheetView topLeftCell="B1" workbookViewId="0">
      <selection activeCell="D2" sqref="D2"/>
    </sheetView>
  </sheetViews>
  <sheetFormatPr defaultColWidth="9" defaultRowHeight="15"/>
  <cols>
    <col min="1" max="1" width="106.85546875" customWidth="1"/>
    <col min="2" max="2" width="5.85546875" customWidth="1"/>
    <col min="3" max="3" width="10.42578125" customWidth="1"/>
    <col min="4" max="4" width="29.5703125" customWidth="1"/>
    <col min="5" max="5" width="14.42578125" customWidth="1"/>
    <col min="6" max="6" width="18.85546875" customWidth="1"/>
    <col min="7" max="7" width="17.85546875" customWidth="1"/>
    <col min="8" max="8" width="10.5703125" customWidth="1"/>
    <col min="9" max="9" width="10.85546875" customWidth="1"/>
  </cols>
  <sheetData>
    <row r="2" spans="1:9">
      <c r="D2" t="s">
        <v>34</v>
      </c>
      <c r="E2" t="s">
        <v>35</v>
      </c>
      <c r="I2" s="3" t="s">
        <v>361</v>
      </c>
    </row>
    <row r="3" spans="1:9">
      <c r="A3" t="s">
        <v>342</v>
      </c>
      <c r="D3" t="s">
        <v>37</v>
      </c>
      <c r="E3">
        <v>2003</v>
      </c>
      <c r="G3" s="11" t="s">
        <v>37</v>
      </c>
      <c r="H3" s="12">
        <v>2003</v>
      </c>
      <c r="I3" s="15">
        <f>H3/(H3+H4)</f>
        <v>6.5968448440536176E-2</v>
      </c>
    </row>
    <row r="4" spans="1:9">
      <c r="A4" s="1" t="s">
        <v>304</v>
      </c>
      <c r="D4" t="s">
        <v>39</v>
      </c>
      <c r="E4">
        <v>159</v>
      </c>
      <c r="G4" t="s">
        <v>4</v>
      </c>
      <c r="H4">
        <f>SUM(E4:E9)</f>
        <v>28360</v>
      </c>
      <c r="I4" s="15">
        <f>H4/(H4+H3)</f>
        <v>0.93403155155946382</v>
      </c>
    </row>
    <row r="5" spans="1:9">
      <c r="A5" s="13" t="s">
        <v>362</v>
      </c>
      <c r="B5">
        <v>6</v>
      </c>
      <c r="D5" t="s">
        <v>41</v>
      </c>
      <c r="E5">
        <v>92</v>
      </c>
    </row>
    <row r="6" spans="1:9">
      <c r="A6" s="13" t="s">
        <v>363</v>
      </c>
      <c r="B6">
        <v>0</v>
      </c>
      <c r="D6" t="s">
        <v>43</v>
      </c>
      <c r="E6">
        <v>1069</v>
      </c>
      <c r="G6" s="14" t="s">
        <v>364</v>
      </c>
      <c r="H6" s="14">
        <v>22926</v>
      </c>
      <c r="I6" s="15">
        <f>H6/(H6+H7)</f>
        <v>0.7550637288805454</v>
      </c>
    </row>
    <row r="7" spans="1:9">
      <c r="A7" s="13" t="s">
        <v>365</v>
      </c>
      <c r="B7">
        <v>0</v>
      </c>
      <c r="D7" t="s">
        <v>44</v>
      </c>
      <c r="E7">
        <v>22926</v>
      </c>
      <c r="G7" t="s">
        <v>4</v>
      </c>
      <c r="H7">
        <f>SUM(E3:E6,E8:E9)</f>
        <v>7437</v>
      </c>
      <c r="I7" s="15">
        <f>H7/(H7+H6)</f>
        <v>0.2449362711194546</v>
      </c>
    </row>
    <row r="8" spans="1:9">
      <c r="A8" s="13" t="s">
        <v>366</v>
      </c>
      <c r="B8">
        <v>0</v>
      </c>
      <c r="D8" t="s">
        <v>45</v>
      </c>
      <c r="E8">
        <v>3760</v>
      </c>
    </row>
    <row r="9" spans="1:9">
      <c r="A9" s="13" t="s">
        <v>367</v>
      </c>
      <c r="B9">
        <v>0</v>
      </c>
      <c r="D9" t="s">
        <v>22</v>
      </c>
      <c r="E9">
        <v>354</v>
      </c>
    </row>
    <row r="10" spans="1:9">
      <c r="A10" s="13" t="s">
        <v>368</v>
      </c>
      <c r="B10">
        <v>0</v>
      </c>
      <c r="E10">
        <f>SUM(Table6[[Total ]])</f>
        <v>30363</v>
      </c>
    </row>
    <row r="11" spans="1:9">
      <c r="A11" s="13" t="s">
        <v>369</v>
      </c>
      <c r="B11">
        <v>0</v>
      </c>
    </row>
    <row r="12" spans="1:9">
      <c r="A12" s="1" t="s">
        <v>305</v>
      </c>
    </row>
    <row r="13" spans="1:9">
      <c r="A13" s="13" t="s">
        <v>362</v>
      </c>
      <c r="B13">
        <v>23</v>
      </c>
    </row>
    <row r="14" spans="1:9">
      <c r="A14" s="13" t="s">
        <v>363</v>
      </c>
      <c r="B14">
        <v>0</v>
      </c>
    </row>
    <row r="15" spans="1:9">
      <c r="A15" s="13" t="s">
        <v>365</v>
      </c>
      <c r="B15">
        <v>13</v>
      </c>
    </row>
    <row r="16" spans="1:9">
      <c r="A16" s="13" t="s">
        <v>366</v>
      </c>
      <c r="B16">
        <v>4</v>
      </c>
    </row>
    <row r="17" spans="1:2">
      <c r="A17" s="13" t="s">
        <v>367</v>
      </c>
      <c r="B17">
        <v>1760</v>
      </c>
    </row>
    <row r="18" spans="1:2">
      <c r="A18" s="13" t="s">
        <v>368</v>
      </c>
      <c r="B18">
        <v>157</v>
      </c>
    </row>
    <row r="19" spans="1:2">
      <c r="A19" s="13" t="s">
        <v>369</v>
      </c>
      <c r="B19">
        <v>3</v>
      </c>
    </row>
    <row r="20" spans="1:2">
      <c r="A20" s="1" t="s">
        <v>306</v>
      </c>
    </row>
    <row r="21" spans="1:2">
      <c r="A21" s="13" t="s">
        <v>362</v>
      </c>
      <c r="B21">
        <v>18</v>
      </c>
    </row>
    <row r="22" spans="1:2">
      <c r="A22" s="13" t="s">
        <v>363</v>
      </c>
      <c r="B22">
        <v>0</v>
      </c>
    </row>
    <row r="23" spans="1:2">
      <c r="A23" s="13" t="s">
        <v>365</v>
      </c>
      <c r="B23">
        <v>0</v>
      </c>
    </row>
    <row r="24" spans="1:2">
      <c r="A24" s="13" t="s">
        <v>366</v>
      </c>
      <c r="B24">
        <v>0</v>
      </c>
    </row>
    <row r="25" spans="1:2">
      <c r="A25" s="13" t="s">
        <v>367</v>
      </c>
      <c r="B25">
        <v>21</v>
      </c>
    </row>
    <row r="26" spans="1:2">
      <c r="A26" s="13" t="s">
        <v>368</v>
      </c>
      <c r="B26">
        <v>20</v>
      </c>
    </row>
    <row r="27" spans="1:2">
      <c r="A27" s="13" t="s">
        <v>369</v>
      </c>
      <c r="B27">
        <v>0</v>
      </c>
    </row>
    <row r="28" spans="1:2">
      <c r="A28" s="1" t="s">
        <v>307</v>
      </c>
    </row>
    <row r="29" spans="1:2">
      <c r="A29" s="13" t="s">
        <v>362</v>
      </c>
      <c r="B29">
        <v>76</v>
      </c>
    </row>
    <row r="30" spans="1:2">
      <c r="A30" s="13" t="s">
        <v>363</v>
      </c>
      <c r="B30">
        <v>16</v>
      </c>
    </row>
    <row r="31" spans="1:2">
      <c r="A31" s="13" t="s">
        <v>365</v>
      </c>
      <c r="B31">
        <v>0</v>
      </c>
    </row>
    <row r="32" spans="1:2">
      <c r="A32" s="13" t="s">
        <v>366</v>
      </c>
      <c r="B32">
        <v>22</v>
      </c>
    </row>
    <row r="33" spans="1:2">
      <c r="A33" s="13" t="s">
        <v>367</v>
      </c>
      <c r="B33">
        <v>697</v>
      </c>
    </row>
    <row r="34" spans="1:2">
      <c r="A34" s="13" t="s">
        <v>368</v>
      </c>
      <c r="B34">
        <v>70</v>
      </c>
    </row>
    <row r="35" spans="1:2">
      <c r="A35" s="13" t="s">
        <v>369</v>
      </c>
      <c r="B35">
        <v>22</v>
      </c>
    </row>
    <row r="36" spans="1:2">
      <c r="A36" s="1" t="s">
        <v>308</v>
      </c>
    </row>
    <row r="37" spans="1:2">
      <c r="A37" s="13" t="s">
        <v>362</v>
      </c>
      <c r="B37">
        <v>6</v>
      </c>
    </row>
    <row r="38" spans="1:2">
      <c r="A38" s="13" t="s">
        <v>363</v>
      </c>
      <c r="B38">
        <v>0</v>
      </c>
    </row>
    <row r="39" spans="1:2">
      <c r="A39" s="13" t="s">
        <v>365</v>
      </c>
      <c r="B39">
        <v>0</v>
      </c>
    </row>
    <row r="40" spans="1:2">
      <c r="A40" s="13" t="s">
        <v>366</v>
      </c>
      <c r="B40">
        <v>0</v>
      </c>
    </row>
    <row r="41" spans="1:2">
      <c r="A41" s="13" t="s">
        <v>367</v>
      </c>
      <c r="B41">
        <v>440</v>
      </c>
    </row>
    <row r="42" spans="1:2">
      <c r="A42" s="13" t="s">
        <v>368</v>
      </c>
      <c r="B42">
        <v>299</v>
      </c>
    </row>
    <row r="43" spans="1:2">
      <c r="A43" s="13" t="s">
        <v>369</v>
      </c>
      <c r="B43">
        <v>0</v>
      </c>
    </row>
    <row r="44" spans="1:2">
      <c r="A44" s="1" t="s">
        <v>309</v>
      </c>
    </row>
    <row r="45" spans="1:2">
      <c r="A45" s="13" t="s">
        <v>362</v>
      </c>
      <c r="B45">
        <v>0</v>
      </c>
    </row>
    <row r="46" spans="1:2">
      <c r="A46" s="13" t="s">
        <v>363</v>
      </c>
      <c r="B46">
        <v>0</v>
      </c>
    </row>
    <row r="47" spans="1:2">
      <c r="A47" s="13" t="s">
        <v>365</v>
      </c>
      <c r="B47">
        <v>0</v>
      </c>
    </row>
    <row r="48" spans="1:2">
      <c r="A48" s="13" t="s">
        <v>366</v>
      </c>
      <c r="B48">
        <v>0</v>
      </c>
    </row>
    <row r="49" spans="1:2">
      <c r="A49" s="13" t="s">
        <v>367</v>
      </c>
      <c r="B49">
        <v>0</v>
      </c>
    </row>
    <row r="50" spans="1:2">
      <c r="A50" s="13" t="s">
        <v>368</v>
      </c>
      <c r="B50">
        <v>0</v>
      </c>
    </row>
    <row r="51" spans="1:2">
      <c r="A51" s="13" t="s">
        <v>369</v>
      </c>
      <c r="B51">
        <v>0</v>
      </c>
    </row>
    <row r="52" spans="1:2">
      <c r="A52" s="1" t="s">
        <v>310</v>
      </c>
    </row>
    <row r="53" spans="1:2">
      <c r="A53" s="13" t="s">
        <v>362</v>
      </c>
      <c r="B53">
        <v>16</v>
      </c>
    </row>
    <row r="54" spans="1:2">
      <c r="A54" s="13" t="s">
        <v>363</v>
      </c>
      <c r="B54">
        <v>0</v>
      </c>
    </row>
    <row r="55" spans="1:2">
      <c r="A55" s="13" t="s">
        <v>365</v>
      </c>
      <c r="B55">
        <v>0</v>
      </c>
    </row>
    <row r="56" spans="1:2">
      <c r="A56" s="13" t="s">
        <v>366</v>
      </c>
      <c r="B56">
        <v>0</v>
      </c>
    </row>
    <row r="57" spans="1:2">
      <c r="A57" s="13" t="s">
        <v>367</v>
      </c>
      <c r="B57">
        <v>1737</v>
      </c>
    </row>
    <row r="58" spans="1:2">
      <c r="A58" s="13" t="s">
        <v>368</v>
      </c>
      <c r="B58">
        <v>21</v>
      </c>
    </row>
    <row r="59" spans="1:2">
      <c r="A59" s="13" t="s">
        <v>369</v>
      </c>
      <c r="B59">
        <v>0</v>
      </c>
    </row>
    <row r="60" spans="1:2">
      <c r="A60" s="1" t="s">
        <v>311</v>
      </c>
    </row>
    <row r="61" spans="1:2">
      <c r="A61" s="13" t="s">
        <v>362</v>
      </c>
      <c r="B61">
        <v>0</v>
      </c>
    </row>
    <row r="62" spans="1:2">
      <c r="A62" s="13" t="s">
        <v>363</v>
      </c>
      <c r="B62">
        <v>0</v>
      </c>
    </row>
    <row r="63" spans="1:2">
      <c r="A63" s="13" t="s">
        <v>365</v>
      </c>
      <c r="B63">
        <v>0</v>
      </c>
    </row>
    <row r="64" spans="1:2">
      <c r="A64" s="13" t="s">
        <v>366</v>
      </c>
      <c r="B64">
        <v>0</v>
      </c>
    </row>
    <row r="65" spans="1:2">
      <c r="A65" s="13" t="s">
        <v>367</v>
      </c>
      <c r="B65">
        <v>0</v>
      </c>
    </row>
    <row r="66" spans="1:2">
      <c r="A66" s="13" t="s">
        <v>368</v>
      </c>
      <c r="B66">
        <v>0</v>
      </c>
    </row>
    <row r="67" spans="1:2">
      <c r="A67" s="13" t="s">
        <v>369</v>
      </c>
      <c r="B67">
        <v>0</v>
      </c>
    </row>
    <row r="68" spans="1:2">
      <c r="A68" s="1" t="s">
        <v>312</v>
      </c>
    </row>
    <row r="69" spans="1:2">
      <c r="A69" s="13" t="s">
        <v>362</v>
      </c>
      <c r="B69">
        <v>0</v>
      </c>
    </row>
    <row r="70" spans="1:2">
      <c r="A70" s="13" t="s">
        <v>363</v>
      </c>
      <c r="B70">
        <v>0</v>
      </c>
    </row>
    <row r="71" spans="1:2">
      <c r="A71" s="13" t="s">
        <v>365</v>
      </c>
      <c r="B71">
        <v>0</v>
      </c>
    </row>
    <row r="72" spans="1:2">
      <c r="A72" s="13" t="s">
        <v>366</v>
      </c>
      <c r="B72">
        <v>0</v>
      </c>
    </row>
    <row r="73" spans="1:2">
      <c r="A73" s="13" t="s">
        <v>367</v>
      </c>
      <c r="B73">
        <v>0</v>
      </c>
    </row>
    <row r="74" spans="1:2">
      <c r="A74" s="13" t="s">
        <v>368</v>
      </c>
      <c r="B74">
        <v>0</v>
      </c>
    </row>
    <row r="75" spans="1:2">
      <c r="A75" s="13" t="s">
        <v>369</v>
      </c>
      <c r="B75">
        <v>0</v>
      </c>
    </row>
    <row r="76" spans="1:2">
      <c r="A76" s="1" t="s">
        <v>313</v>
      </c>
    </row>
    <row r="77" spans="1:2">
      <c r="A77" s="13" t="s">
        <v>362</v>
      </c>
      <c r="B77">
        <v>6</v>
      </c>
    </row>
    <row r="78" spans="1:2">
      <c r="A78" s="13" t="s">
        <v>363</v>
      </c>
      <c r="B78">
        <v>0</v>
      </c>
    </row>
    <row r="79" spans="1:2">
      <c r="A79" s="13" t="s">
        <v>365</v>
      </c>
      <c r="B79">
        <v>0</v>
      </c>
    </row>
    <row r="80" spans="1:2">
      <c r="A80" s="13" t="s">
        <v>366</v>
      </c>
      <c r="B80">
        <v>0</v>
      </c>
    </row>
    <row r="81" spans="1:2">
      <c r="A81" s="13" t="s">
        <v>367</v>
      </c>
      <c r="B81">
        <v>0</v>
      </c>
    </row>
    <row r="82" spans="1:2">
      <c r="A82" s="13" t="s">
        <v>368</v>
      </c>
      <c r="B82">
        <v>25</v>
      </c>
    </row>
    <row r="83" spans="1:2">
      <c r="A83" s="13" t="s">
        <v>369</v>
      </c>
      <c r="B83">
        <v>0</v>
      </c>
    </row>
    <row r="84" spans="1:2">
      <c r="A84" s="1" t="s">
        <v>314</v>
      </c>
    </row>
    <row r="85" spans="1:2">
      <c r="A85" s="13" t="s">
        <v>362</v>
      </c>
      <c r="B85">
        <v>0</v>
      </c>
    </row>
    <row r="86" spans="1:2">
      <c r="A86" s="13" t="s">
        <v>363</v>
      </c>
      <c r="B86">
        <v>0</v>
      </c>
    </row>
    <row r="87" spans="1:2">
      <c r="A87" s="13" t="s">
        <v>365</v>
      </c>
      <c r="B87">
        <v>0</v>
      </c>
    </row>
    <row r="88" spans="1:2">
      <c r="A88" s="13" t="s">
        <v>366</v>
      </c>
      <c r="B88">
        <v>0</v>
      </c>
    </row>
    <row r="89" spans="1:2">
      <c r="A89" s="13" t="s">
        <v>367</v>
      </c>
      <c r="B89">
        <v>875</v>
      </c>
    </row>
    <row r="90" spans="1:2">
      <c r="A90" s="13" t="s">
        <v>368</v>
      </c>
      <c r="B90">
        <v>0</v>
      </c>
    </row>
    <row r="91" spans="1:2">
      <c r="A91" s="13" t="s">
        <v>369</v>
      </c>
      <c r="B91">
        <v>0</v>
      </c>
    </row>
    <row r="92" spans="1:2">
      <c r="A92" s="1" t="s">
        <v>315</v>
      </c>
    </row>
    <row r="93" spans="1:2">
      <c r="A93" s="13" t="s">
        <v>362</v>
      </c>
      <c r="B93">
        <v>6</v>
      </c>
    </row>
    <row r="94" spans="1:2">
      <c r="A94" s="13" t="s">
        <v>363</v>
      </c>
      <c r="B94">
        <v>0</v>
      </c>
    </row>
    <row r="95" spans="1:2">
      <c r="A95" s="13" t="s">
        <v>365</v>
      </c>
      <c r="B95">
        <v>0</v>
      </c>
    </row>
    <row r="96" spans="1:2">
      <c r="A96" s="13" t="s">
        <v>366</v>
      </c>
      <c r="B96">
        <v>0</v>
      </c>
    </row>
    <row r="97" spans="1:2">
      <c r="A97" s="13" t="s">
        <v>367</v>
      </c>
      <c r="B97">
        <v>573</v>
      </c>
    </row>
    <row r="98" spans="1:2">
      <c r="A98" s="13" t="s">
        <v>368</v>
      </c>
      <c r="B98">
        <v>73</v>
      </c>
    </row>
    <row r="99" spans="1:2">
      <c r="A99" s="13" t="s">
        <v>369</v>
      </c>
      <c r="B99">
        <v>2</v>
      </c>
    </row>
    <row r="100" spans="1:2">
      <c r="A100" s="1" t="s">
        <v>316</v>
      </c>
    </row>
    <row r="101" spans="1:2">
      <c r="A101" s="13" t="s">
        <v>362</v>
      </c>
      <c r="B101">
        <v>16</v>
      </c>
    </row>
    <row r="102" spans="1:2">
      <c r="A102" s="13" t="s">
        <v>363</v>
      </c>
      <c r="B102">
        <v>8</v>
      </c>
    </row>
    <row r="103" spans="1:2">
      <c r="A103" s="13" t="s">
        <v>365</v>
      </c>
      <c r="B103">
        <v>12</v>
      </c>
    </row>
    <row r="104" spans="1:2">
      <c r="A104" s="13" t="s">
        <v>366</v>
      </c>
      <c r="B104">
        <v>19</v>
      </c>
    </row>
    <row r="105" spans="1:2">
      <c r="A105" s="13" t="s">
        <v>367</v>
      </c>
      <c r="B105">
        <v>20</v>
      </c>
    </row>
    <row r="106" spans="1:2">
      <c r="A106" s="13" t="s">
        <v>368</v>
      </c>
      <c r="B106">
        <v>132</v>
      </c>
    </row>
    <row r="107" spans="1:2">
      <c r="A107" s="13" t="s">
        <v>369</v>
      </c>
      <c r="B107">
        <v>10</v>
      </c>
    </row>
    <row r="108" spans="1:2">
      <c r="A108" s="1" t="s">
        <v>317</v>
      </c>
    </row>
    <row r="109" spans="1:2">
      <c r="A109" s="13" t="s">
        <v>362</v>
      </c>
      <c r="B109">
        <v>2</v>
      </c>
    </row>
    <row r="110" spans="1:2">
      <c r="A110" s="13" t="s">
        <v>363</v>
      </c>
      <c r="B110">
        <v>0</v>
      </c>
    </row>
    <row r="111" spans="1:2">
      <c r="A111" s="13" t="s">
        <v>365</v>
      </c>
      <c r="B111">
        <v>0</v>
      </c>
    </row>
    <row r="112" spans="1:2">
      <c r="A112" s="13" t="s">
        <v>366</v>
      </c>
      <c r="B112">
        <v>21</v>
      </c>
    </row>
    <row r="113" spans="1:2">
      <c r="A113" s="13" t="s">
        <v>367</v>
      </c>
      <c r="B113">
        <v>448</v>
      </c>
    </row>
    <row r="114" spans="1:2">
      <c r="A114" s="13" t="s">
        <v>368</v>
      </c>
      <c r="B114">
        <v>6</v>
      </c>
    </row>
    <row r="115" spans="1:2">
      <c r="A115" s="13" t="s">
        <v>369</v>
      </c>
      <c r="B115">
        <v>3</v>
      </c>
    </row>
    <row r="116" spans="1:2">
      <c r="A116" s="1" t="s">
        <v>318</v>
      </c>
    </row>
    <row r="117" spans="1:2">
      <c r="A117" s="13" t="s">
        <v>362</v>
      </c>
      <c r="B117">
        <v>61</v>
      </c>
    </row>
    <row r="118" spans="1:2">
      <c r="A118" s="13" t="s">
        <v>363</v>
      </c>
      <c r="B118">
        <v>0</v>
      </c>
    </row>
    <row r="119" spans="1:2">
      <c r="A119" s="13" t="s">
        <v>365</v>
      </c>
      <c r="B119">
        <v>0</v>
      </c>
    </row>
    <row r="120" spans="1:2">
      <c r="A120" s="13" t="s">
        <v>366</v>
      </c>
      <c r="B120">
        <v>3</v>
      </c>
    </row>
    <row r="121" spans="1:2">
      <c r="A121" s="13" t="s">
        <v>367</v>
      </c>
      <c r="B121">
        <v>189</v>
      </c>
    </row>
    <row r="122" spans="1:2">
      <c r="A122" s="13" t="s">
        <v>368</v>
      </c>
      <c r="B122">
        <v>11</v>
      </c>
    </row>
    <row r="123" spans="1:2">
      <c r="A123" s="13" t="s">
        <v>369</v>
      </c>
      <c r="B123">
        <v>0</v>
      </c>
    </row>
    <row r="124" spans="1:2">
      <c r="A124" s="1" t="s">
        <v>319</v>
      </c>
    </row>
    <row r="125" spans="1:2">
      <c r="A125" s="13" t="s">
        <v>362</v>
      </c>
      <c r="B125">
        <v>65</v>
      </c>
    </row>
    <row r="126" spans="1:2">
      <c r="A126" s="13" t="s">
        <v>363</v>
      </c>
      <c r="B126">
        <v>8</v>
      </c>
    </row>
    <row r="127" spans="1:2">
      <c r="A127" s="13" t="s">
        <v>365</v>
      </c>
      <c r="B127">
        <v>0</v>
      </c>
    </row>
    <row r="128" spans="1:2">
      <c r="A128" s="13" t="s">
        <v>366</v>
      </c>
      <c r="B128">
        <v>0</v>
      </c>
    </row>
    <row r="129" spans="1:2">
      <c r="A129" s="13" t="s">
        <v>367</v>
      </c>
      <c r="B129">
        <v>340</v>
      </c>
    </row>
    <row r="130" spans="1:2">
      <c r="A130" s="13" t="s">
        <v>368</v>
      </c>
      <c r="B130">
        <v>51</v>
      </c>
    </row>
    <row r="131" spans="1:2">
      <c r="A131" s="13" t="s">
        <v>369</v>
      </c>
      <c r="B131">
        <v>21</v>
      </c>
    </row>
    <row r="132" spans="1:2">
      <c r="A132" s="1" t="s">
        <v>320</v>
      </c>
    </row>
    <row r="133" spans="1:2">
      <c r="A133" s="13" t="s">
        <v>362</v>
      </c>
      <c r="B133">
        <v>32</v>
      </c>
    </row>
    <row r="134" spans="1:2">
      <c r="A134" s="13" t="s">
        <v>363</v>
      </c>
      <c r="B134">
        <v>0</v>
      </c>
    </row>
    <row r="135" spans="1:2">
      <c r="A135" s="13" t="s">
        <v>365</v>
      </c>
      <c r="B135">
        <v>0</v>
      </c>
    </row>
    <row r="136" spans="1:2">
      <c r="A136" s="13" t="s">
        <v>366</v>
      </c>
      <c r="B136">
        <v>0</v>
      </c>
    </row>
    <row r="137" spans="1:2">
      <c r="A137" s="13" t="s">
        <v>367</v>
      </c>
      <c r="B137">
        <v>1945</v>
      </c>
    </row>
    <row r="138" spans="1:2">
      <c r="A138" s="13" t="s">
        <v>368</v>
      </c>
      <c r="B138">
        <v>107</v>
      </c>
    </row>
    <row r="139" spans="1:2">
      <c r="A139" s="13" t="s">
        <v>369</v>
      </c>
      <c r="B139">
        <v>0</v>
      </c>
    </row>
    <row r="140" spans="1:2">
      <c r="A140" s="1" t="s">
        <v>321</v>
      </c>
    </row>
    <row r="141" spans="1:2">
      <c r="A141" s="13" t="s">
        <v>362</v>
      </c>
      <c r="B141">
        <v>0</v>
      </c>
    </row>
    <row r="142" spans="1:2">
      <c r="A142" s="13" t="s">
        <v>363</v>
      </c>
      <c r="B142">
        <v>0</v>
      </c>
    </row>
    <row r="143" spans="1:2">
      <c r="A143" s="13" t="s">
        <v>365</v>
      </c>
      <c r="B143">
        <v>0</v>
      </c>
    </row>
    <row r="144" spans="1:2">
      <c r="A144" s="13" t="s">
        <v>366</v>
      </c>
      <c r="B144">
        <v>0</v>
      </c>
    </row>
    <row r="145" spans="1:2">
      <c r="A145" s="13" t="s">
        <v>367</v>
      </c>
      <c r="B145">
        <v>4544</v>
      </c>
    </row>
    <row r="146" spans="1:2">
      <c r="A146" s="13" t="s">
        <v>368</v>
      </c>
      <c r="B146">
        <v>29</v>
      </c>
    </row>
    <row r="147" spans="1:2">
      <c r="A147" s="13" t="s">
        <v>369</v>
      </c>
      <c r="B147">
        <v>0</v>
      </c>
    </row>
    <row r="148" spans="1:2">
      <c r="A148" s="1" t="s">
        <v>322</v>
      </c>
    </row>
    <row r="149" spans="1:2">
      <c r="A149" s="13" t="s">
        <v>362</v>
      </c>
      <c r="B149">
        <v>0</v>
      </c>
    </row>
    <row r="150" spans="1:2">
      <c r="A150" s="13" t="s">
        <v>363</v>
      </c>
      <c r="B150">
        <v>5</v>
      </c>
    </row>
    <row r="151" spans="1:2">
      <c r="A151" s="13" t="s">
        <v>365</v>
      </c>
      <c r="B151">
        <v>0</v>
      </c>
    </row>
    <row r="152" spans="1:2">
      <c r="A152" s="13" t="s">
        <v>366</v>
      </c>
      <c r="B152">
        <v>22</v>
      </c>
    </row>
    <row r="153" spans="1:2">
      <c r="A153" s="13" t="s">
        <v>367</v>
      </c>
      <c r="B153">
        <v>6</v>
      </c>
    </row>
    <row r="154" spans="1:2">
      <c r="A154" s="13" t="s">
        <v>368</v>
      </c>
      <c r="B154">
        <v>0</v>
      </c>
    </row>
    <row r="155" spans="1:2">
      <c r="A155" s="13" t="s">
        <v>369</v>
      </c>
      <c r="B155">
        <v>5</v>
      </c>
    </row>
    <row r="156" spans="1:2">
      <c r="A156" s="1" t="s">
        <v>323</v>
      </c>
    </row>
    <row r="157" spans="1:2">
      <c r="A157" s="13" t="s">
        <v>362</v>
      </c>
      <c r="B157">
        <v>0</v>
      </c>
    </row>
    <row r="158" spans="1:2">
      <c r="A158" s="13" t="s">
        <v>363</v>
      </c>
      <c r="B158">
        <v>0</v>
      </c>
    </row>
    <row r="159" spans="1:2">
      <c r="A159" s="13" t="s">
        <v>365</v>
      </c>
      <c r="B159">
        <v>0</v>
      </c>
    </row>
    <row r="160" spans="1:2">
      <c r="A160" s="13" t="s">
        <v>366</v>
      </c>
      <c r="B160">
        <v>0</v>
      </c>
    </row>
    <row r="161" spans="1:2">
      <c r="A161" s="13" t="s">
        <v>367</v>
      </c>
      <c r="B161">
        <v>0</v>
      </c>
    </row>
    <row r="162" spans="1:2">
      <c r="A162" s="13" t="s">
        <v>368</v>
      </c>
      <c r="B162">
        <v>0</v>
      </c>
    </row>
    <row r="163" spans="1:2">
      <c r="A163" s="13" t="s">
        <v>369</v>
      </c>
      <c r="B163">
        <v>0</v>
      </c>
    </row>
    <row r="164" spans="1:2">
      <c r="A164" s="1" t="s">
        <v>324</v>
      </c>
    </row>
    <row r="165" spans="1:2">
      <c r="A165" s="13" t="s">
        <v>362</v>
      </c>
      <c r="B165">
        <v>365</v>
      </c>
    </row>
    <row r="166" spans="1:2">
      <c r="A166" s="13" t="s">
        <v>363</v>
      </c>
      <c r="B166">
        <v>0</v>
      </c>
    </row>
    <row r="167" spans="1:2">
      <c r="A167" s="13" t="s">
        <v>365</v>
      </c>
      <c r="B167">
        <v>17</v>
      </c>
    </row>
    <row r="168" spans="1:2">
      <c r="A168" s="13" t="s">
        <v>366</v>
      </c>
      <c r="B168">
        <v>82</v>
      </c>
    </row>
    <row r="169" spans="1:2">
      <c r="A169" s="13" t="s">
        <v>367</v>
      </c>
      <c r="B169">
        <v>1060</v>
      </c>
    </row>
    <row r="170" spans="1:2">
      <c r="A170" s="13" t="s">
        <v>368</v>
      </c>
      <c r="B170">
        <v>372</v>
      </c>
    </row>
    <row r="171" spans="1:2">
      <c r="A171" s="13" t="s">
        <v>369</v>
      </c>
      <c r="B171">
        <v>41</v>
      </c>
    </row>
    <row r="172" spans="1:2">
      <c r="A172" s="1" t="s">
        <v>325</v>
      </c>
    </row>
    <row r="173" spans="1:2">
      <c r="A173" s="13" t="s">
        <v>362</v>
      </c>
      <c r="B173">
        <v>27</v>
      </c>
    </row>
    <row r="174" spans="1:2">
      <c r="A174" s="13" t="s">
        <v>363</v>
      </c>
      <c r="B174">
        <v>0</v>
      </c>
    </row>
    <row r="175" spans="1:2">
      <c r="A175" s="13" t="s">
        <v>365</v>
      </c>
      <c r="B175">
        <v>0</v>
      </c>
    </row>
    <row r="176" spans="1:2">
      <c r="A176" s="13" t="s">
        <v>366</v>
      </c>
      <c r="B176">
        <v>200</v>
      </c>
    </row>
    <row r="177" spans="1:2">
      <c r="A177" s="13" t="s">
        <v>367</v>
      </c>
      <c r="B177">
        <v>787</v>
      </c>
    </row>
    <row r="178" spans="1:2">
      <c r="A178" s="13" t="s">
        <v>368</v>
      </c>
      <c r="B178">
        <v>124</v>
      </c>
    </row>
    <row r="179" spans="1:2">
      <c r="A179" s="13" t="s">
        <v>369</v>
      </c>
      <c r="B179">
        <v>2</v>
      </c>
    </row>
    <row r="180" spans="1:2">
      <c r="A180" s="1" t="s">
        <v>326</v>
      </c>
    </row>
    <row r="181" spans="1:2">
      <c r="A181" s="13" t="s">
        <v>362</v>
      </c>
      <c r="B181">
        <v>0</v>
      </c>
    </row>
    <row r="182" spans="1:2">
      <c r="A182" s="13" t="s">
        <v>363</v>
      </c>
      <c r="B182">
        <v>0</v>
      </c>
    </row>
    <row r="183" spans="1:2">
      <c r="A183" s="13" t="s">
        <v>365</v>
      </c>
      <c r="B183">
        <v>0</v>
      </c>
    </row>
    <row r="184" spans="1:2">
      <c r="A184" s="13" t="s">
        <v>366</v>
      </c>
      <c r="B184">
        <v>27</v>
      </c>
    </row>
    <row r="185" spans="1:2">
      <c r="A185" s="13" t="s">
        <v>367</v>
      </c>
      <c r="B185">
        <v>109</v>
      </c>
    </row>
    <row r="186" spans="1:2">
      <c r="A186" s="13" t="s">
        <v>368</v>
      </c>
      <c r="B186">
        <v>0</v>
      </c>
    </row>
    <row r="187" spans="1:2">
      <c r="A187" s="13" t="s">
        <v>369</v>
      </c>
      <c r="B187">
        <v>5</v>
      </c>
    </row>
    <row r="188" spans="1:2">
      <c r="A188" s="1" t="s">
        <v>327</v>
      </c>
    </row>
    <row r="189" spans="1:2">
      <c r="A189" s="13" t="s">
        <v>362</v>
      </c>
      <c r="B189">
        <v>6</v>
      </c>
    </row>
    <row r="190" spans="1:2">
      <c r="A190" s="13" t="s">
        <v>363</v>
      </c>
      <c r="B190">
        <v>0</v>
      </c>
    </row>
    <row r="191" spans="1:2">
      <c r="A191" s="13" t="s">
        <v>365</v>
      </c>
      <c r="B191">
        <v>0</v>
      </c>
    </row>
    <row r="192" spans="1:2">
      <c r="A192" s="13" t="s">
        <v>366</v>
      </c>
      <c r="B192">
        <v>0</v>
      </c>
    </row>
    <row r="193" spans="1:2">
      <c r="A193" s="13" t="s">
        <v>367</v>
      </c>
      <c r="B193">
        <v>20</v>
      </c>
    </row>
    <row r="194" spans="1:2">
      <c r="A194" s="13" t="s">
        <v>368</v>
      </c>
      <c r="B194">
        <v>10</v>
      </c>
    </row>
    <row r="195" spans="1:2">
      <c r="A195" s="13" t="s">
        <v>369</v>
      </c>
      <c r="B195">
        <v>0</v>
      </c>
    </row>
    <row r="196" spans="1:2">
      <c r="A196" s="1" t="s">
        <v>328</v>
      </c>
    </row>
    <row r="197" spans="1:2">
      <c r="A197" s="13" t="s">
        <v>362</v>
      </c>
      <c r="B197">
        <v>13</v>
      </c>
    </row>
    <row r="198" spans="1:2">
      <c r="A198" s="13" t="s">
        <v>363</v>
      </c>
      <c r="B198">
        <v>0</v>
      </c>
    </row>
    <row r="199" spans="1:2">
      <c r="A199" s="13" t="s">
        <v>365</v>
      </c>
      <c r="B199">
        <v>0</v>
      </c>
    </row>
    <row r="200" spans="1:2">
      <c r="A200" s="13" t="s">
        <v>366</v>
      </c>
      <c r="B200">
        <v>0</v>
      </c>
    </row>
    <row r="201" spans="1:2">
      <c r="A201" s="13" t="s">
        <v>367</v>
      </c>
      <c r="B201">
        <v>0</v>
      </c>
    </row>
    <row r="202" spans="1:2">
      <c r="A202" s="13" t="s">
        <v>368</v>
      </c>
      <c r="B202">
        <v>1</v>
      </c>
    </row>
    <row r="203" spans="1:2">
      <c r="A203" s="13" t="s">
        <v>369</v>
      </c>
      <c r="B203">
        <v>0</v>
      </c>
    </row>
    <row r="204" spans="1:2">
      <c r="A204" s="1" t="s">
        <v>329</v>
      </c>
    </row>
    <row r="205" spans="1:2">
      <c r="A205" s="13" t="s">
        <v>362</v>
      </c>
      <c r="B205">
        <v>83</v>
      </c>
    </row>
    <row r="206" spans="1:2">
      <c r="A206" s="13" t="s">
        <v>363</v>
      </c>
      <c r="B206">
        <v>0</v>
      </c>
    </row>
    <row r="207" spans="1:2">
      <c r="A207" s="13" t="s">
        <v>365</v>
      </c>
      <c r="B207">
        <v>0</v>
      </c>
    </row>
    <row r="208" spans="1:2">
      <c r="A208" s="13" t="s">
        <v>366</v>
      </c>
      <c r="B208">
        <v>0</v>
      </c>
    </row>
    <row r="209" spans="1:2">
      <c r="A209" s="13" t="s">
        <v>367</v>
      </c>
      <c r="B209">
        <v>0</v>
      </c>
    </row>
    <row r="210" spans="1:2">
      <c r="A210" s="13" t="s">
        <v>368</v>
      </c>
      <c r="B210">
        <v>33</v>
      </c>
    </row>
    <row r="211" spans="1:2">
      <c r="A211" s="13" t="s">
        <v>369</v>
      </c>
      <c r="B211">
        <v>0</v>
      </c>
    </row>
    <row r="212" spans="1:2">
      <c r="A212" s="1" t="s">
        <v>330</v>
      </c>
    </row>
    <row r="213" spans="1:2">
      <c r="A213" s="13" t="s">
        <v>362</v>
      </c>
      <c r="B213">
        <v>63</v>
      </c>
    </row>
    <row r="214" spans="1:2">
      <c r="A214" s="13" t="s">
        <v>363</v>
      </c>
      <c r="B214">
        <v>0</v>
      </c>
    </row>
    <row r="215" spans="1:2">
      <c r="A215" s="13" t="s">
        <v>365</v>
      </c>
      <c r="B215">
        <v>0</v>
      </c>
    </row>
    <row r="216" spans="1:2">
      <c r="A216" s="13" t="s">
        <v>366</v>
      </c>
      <c r="B216">
        <v>0</v>
      </c>
    </row>
    <row r="217" spans="1:2">
      <c r="A217" s="13" t="s">
        <v>367</v>
      </c>
      <c r="B217">
        <v>773</v>
      </c>
    </row>
    <row r="218" spans="1:2">
      <c r="A218" s="13" t="s">
        <v>368</v>
      </c>
      <c r="B218">
        <v>164</v>
      </c>
    </row>
    <row r="219" spans="1:2">
      <c r="A219" s="13" t="s">
        <v>369</v>
      </c>
      <c r="B219">
        <v>0</v>
      </c>
    </row>
    <row r="220" spans="1:2">
      <c r="A220" s="1" t="s">
        <v>27</v>
      </c>
    </row>
    <row r="221" spans="1:2">
      <c r="A221" s="13" t="s">
        <v>362</v>
      </c>
      <c r="B221">
        <v>2</v>
      </c>
    </row>
    <row r="222" spans="1:2">
      <c r="A222" s="13" t="s">
        <v>363</v>
      </c>
      <c r="B222">
        <v>0</v>
      </c>
    </row>
    <row r="223" spans="1:2">
      <c r="A223" s="13" t="s">
        <v>365</v>
      </c>
      <c r="B223">
        <v>0</v>
      </c>
    </row>
    <row r="224" spans="1:2">
      <c r="A224" s="13" t="s">
        <v>366</v>
      </c>
      <c r="B224">
        <v>0</v>
      </c>
    </row>
    <row r="225" spans="1:2">
      <c r="A225" s="13" t="s">
        <v>367</v>
      </c>
      <c r="B225">
        <v>61</v>
      </c>
    </row>
    <row r="226" spans="1:2">
      <c r="A226" s="13" t="s">
        <v>368</v>
      </c>
      <c r="B226">
        <v>8</v>
      </c>
    </row>
    <row r="227" spans="1:2">
      <c r="A227" s="13" t="s">
        <v>369</v>
      </c>
      <c r="B227">
        <v>0</v>
      </c>
    </row>
    <row r="228" spans="1:2">
      <c r="A228" s="1" t="s">
        <v>331</v>
      </c>
    </row>
    <row r="229" spans="1:2">
      <c r="A229" s="13" t="s">
        <v>362</v>
      </c>
      <c r="B229">
        <v>17</v>
      </c>
    </row>
    <row r="230" spans="1:2">
      <c r="A230" s="13" t="s">
        <v>363</v>
      </c>
      <c r="B230">
        <v>1</v>
      </c>
    </row>
    <row r="231" spans="1:2">
      <c r="A231" s="13" t="s">
        <v>365</v>
      </c>
      <c r="B231">
        <v>0</v>
      </c>
    </row>
    <row r="232" spans="1:2">
      <c r="A232" s="13" t="s">
        <v>366</v>
      </c>
      <c r="B232">
        <v>0</v>
      </c>
    </row>
    <row r="233" spans="1:2">
      <c r="A233" s="13" t="s">
        <v>367</v>
      </c>
      <c r="B233">
        <v>212</v>
      </c>
    </row>
    <row r="234" spans="1:2">
      <c r="A234" s="13" t="s">
        <v>368</v>
      </c>
      <c r="B234">
        <v>136</v>
      </c>
    </row>
    <row r="235" spans="1:2">
      <c r="A235" s="13" t="s">
        <v>369</v>
      </c>
      <c r="B235">
        <v>0</v>
      </c>
    </row>
    <row r="236" spans="1:2">
      <c r="A236" s="1" t="s">
        <v>332</v>
      </c>
    </row>
    <row r="237" spans="1:2">
      <c r="A237" s="13" t="s">
        <v>362</v>
      </c>
      <c r="B237">
        <v>72</v>
      </c>
    </row>
    <row r="238" spans="1:2">
      <c r="A238" s="13" t="s">
        <v>363</v>
      </c>
      <c r="B238">
        <v>0</v>
      </c>
    </row>
    <row r="239" spans="1:2">
      <c r="A239" s="13" t="s">
        <v>365</v>
      </c>
      <c r="B239">
        <v>0</v>
      </c>
    </row>
    <row r="240" spans="1:2">
      <c r="A240" s="13" t="s">
        <v>366</v>
      </c>
      <c r="B240">
        <v>37</v>
      </c>
    </row>
    <row r="241" spans="1:2">
      <c r="A241" s="13" t="s">
        <v>367</v>
      </c>
      <c r="B241">
        <v>323</v>
      </c>
    </row>
    <row r="242" spans="1:2">
      <c r="A242" s="13" t="s">
        <v>368</v>
      </c>
      <c r="B242">
        <v>155</v>
      </c>
    </row>
    <row r="243" spans="1:2">
      <c r="A243" s="13" t="s">
        <v>369</v>
      </c>
      <c r="B243">
        <v>0</v>
      </c>
    </row>
    <row r="244" spans="1:2">
      <c r="A244" s="1" t="s">
        <v>333</v>
      </c>
    </row>
    <row r="245" spans="1:2">
      <c r="A245" s="13" t="s">
        <v>362</v>
      </c>
      <c r="B245">
        <v>6</v>
      </c>
    </row>
    <row r="246" spans="1:2">
      <c r="A246" s="13" t="s">
        <v>363</v>
      </c>
      <c r="B246">
        <v>0</v>
      </c>
    </row>
    <row r="247" spans="1:2">
      <c r="A247" s="13" t="s">
        <v>365</v>
      </c>
      <c r="B247">
        <v>0</v>
      </c>
    </row>
    <row r="248" spans="1:2">
      <c r="A248" s="13" t="s">
        <v>366</v>
      </c>
      <c r="B248">
        <v>0</v>
      </c>
    </row>
    <row r="249" spans="1:2">
      <c r="A249" s="13" t="s">
        <v>367</v>
      </c>
      <c r="B249">
        <v>13</v>
      </c>
    </row>
    <row r="250" spans="1:2">
      <c r="A250" s="13" t="s">
        <v>368</v>
      </c>
      <c r="B250">
        <v>9</v>
      </c>
    </row>
    <row r="251" spans="1:2">
      <c r="A251" s="13" t="s">
        <v>369</v>
      </c>
      <c r="B251">
        <v>5</v>
      </c>
    </row>
    <row r="252" spans="1:2">
      <c r="A252" s="1" t="s">
        <v>334</v>
      </c>
    </row>
    <row r="253" spans="1:2">
      <c r="A253" s="13" t="s">
        <v>362</v>
      </c>
      <c r="B253">
        <v>51</v>
      </c>
    </row>
    <row r="254" spans="1:2">
      <c r="A254" s="13" t="s">
        <v>363</v>
      </c>
      <c r="B254">
        <v>0</v>
      </c>
    </row>
    <row r="255" spans="1:2">
      <c r="A255" s="13" t="s">
        <v>365</v>
      </c>
      <c r="B255">
        <v>2</v>
      </c>
    </row>
    <row r="256" spans="1:2">
      <c r="A256" s="13" t="s">
        <v>366</v>
      </c>
      <c r="B256">
        <v>56</v>
      </c>
    </row>
    <row r="257" spans="1:2">
      <c r="A257" s="13" t="s">
        <v>367</v>
      </c>
      <c r="B257">
        <v>3054</v>
      </c>
    </row>
    <row r="258" spans="1:2">
      <c r="A258" s="13" t="s">
        <v>368</v>
      </c>
      <c r="B258">
        <v>253</v>
      </c>
    </row>
    <row r="259" spans="1:2">
      <c r="A259" s="13" t="s">
        <v>369</v>
      </c>
      <c r="B259">
        <v>1</v>
      </c>
    </row>
    <row r="260" spans="1:2">
      <c r="A260" s="1" t="s">
        <v>335</v>
      </c>
    </row>
    <row r="261" spans="1:2">
      <c r="A261" s="13" t="s">
        <v>362</v>
      </c>
      <c r="B261">
        <v>260</v>
      </c>
    </row>
    <row r="262" spans="1:2">
      <c r="A262" s="13" t="s">
        <v>363</v>
      </c>
      <c r="B262">
        <v>1</v>
      </c>
    </row>
    <row r="263" spans="1:2">
      <c r="A263" s="13" t="s">
        <v>365</v>
      </c>
      <c r="B263">
        <v>11</v>
      </c>
    </row>
    <row r="264" spans="1:2">
      <c r="A264" s="13" t="s">
        <v>366</v>
      </c>
      <c r="B264">
        <v>121</v>
      </c>
    </row>
    <row r="265" spans="1:2">
      <c r="A265" s="13" t="s">
        <v>367</v>
      </c>
      <c r="B265">
        <v>1250</v>
      </c>
    </row>
    <row r="266" spans="1:2">
      <c r="A266" s="13" t="s">
        <v>368</v>
      </c>
      <c r="B266">
        <v>70</v>
      </c>
    </row>
    <row r="267" spans="1:2">
      <c r="A267" s="13" t="s">
        <v>369</v>
      </c>
      <c r="B267">
        <v>100</v>
      </c>
    </row>
    <row r="268" spans="1:2">
      <c r="A268" s="1" t="s">
        <v>337</v>
      </c>
    </row>
    <row r="269" spans="1:2">
      <c r="A269" s="13" t="s">
        <v>362</v>
      </c>
      <c r="B269">
        <v>4</v>
      </c>
    </row>
    <row r="270" spans="1:2">
      <c r="A270" s="13" t="s">
        <v>363</v>
      </c>
      <c r="B270">
        <v>0</v>
      </c>
    </row>
    <row r="271" spans="1:2">
      <c r="A271" s="13" t="s">
        <v>365</v>
      </c>
      <c r="B271">
        <v>0</v>
      </c>
    </row>
    <row r="272" spans="1:2">
      <c r="A272" s="13" t="s">
        <v>366</v>
      </c>
      <c r="B272">
        <v>0</v>
      </c>
    </row>
    <row r="273" spans="1:2">
      <c r="A273" s="13" t="s">
        <v>367</v>
      </c>
      <c r="B273">
        <v>84</v>
      </c>
    </row>
    <row r="274" spans="1:2">
      <c r="A274" s="13" t="s">
        <v>368</v>
      </c>
      <c r="B274">
        <v>0</v>
      </c>
    </row>
    <row r="275" spans="1:2">
      <c r="A275" s="13" t="s">
        <v>369</v>
      </c>
      <c r="B275">
        <v>0</v>
      </c>
    </row>
    <row r="276" spans="1:2">
      <c r="A276" s="1" t="s">
        <v>338</v>
      </c>
    </row>
    <row r="277" spans="1:2">
      <c r="A277" s="13" t="s">
        <v>362</v>
      </c>
      <c r="B277">
        <v>694</v>
      </c>
    </row>
    <row r="278" spans="1:2">
      <c r="A278" s="13" t="s">
        <v>363</v>
      </c>
      <c r="B278">
        <v>120</v>
      </c>
    </row>
    <row r="279" spans="1:2">
      <c r="A279" s="13" t="s">
        <v>365</v>
      </c>
      <c r="B279">
        <v>37</v>
      </c>
    </row>
    <row r="280" spans="1:2">
      <c r="A280" s="13" t="s">
        <v>366</v>
      </c>
      <c r="B280">
        <v>420</v>
      </c>
    </row>
    <row r="281" spans="1:2">
      <c r="A281" s="13" t="s">
        <v>367</v>
      </c>
      <c r="B281">
        <v>908</v>
      </c>
    </row>
    <row r="282" spans="1:2">
      <c r="A282" s="13" t="s">
        <v>368</v>
      </c>
      <c r="B282">
        <v>1379</v>
      </c>
    </row>
    <row r="283" spans="1:2">
      <c r="A283" s="13" t="s">
        <v>369</v>
      </c>
      <c r="B283">
        <v>134</v>
      </c>
    </row>
    <row r="284" spans="1:2">
      <c r="A284" s="1" t="s">
        <v>339</v>
      </c>
    </row>
    <row r="285" spans="1:2">
      <c r="A285" s="13" t="s">
        <v>362</v>
      </c>
      <c r="B285">
        <v>4</v>
      </c>
    </row>
    <row r="286" spans="1:2">
      <c r="A286" s="13" t="s">
        <v>363</v>
      </c>
      <c r="B286">
        <v>0</v>
      </c>
    </row>
    <row r="287" spans="1:2">
      <c r="A287" s="13" t="s">
        <v>365</v>
      </c>
      <c r="B287">
        <v>0</v>
      </c>
    </row>
    <row r="288" spans="1:2">
      <c r="A288" s="13" t="s">
        <v>366</v>
      </c>
      <c r="B288">
        <v>3</v>
      </c>
    </row>
    <row r="289" spans="1:2">
      <c r="A289" s="13" t="s">
        <v>367</v>
      </c>
      <c r="B289">
        <v>163</v>
      </c>
    </row>
    <row r="290" spans="1:2">
      <c r="A290" s="13" t="s">
        <v>368</v>
      </c>
      <c r="B290">
        <v>26</v>
      </c>
    </row>
    <row r="291" spans="1:2">
      <c r="A291" s="13" t="s">
        <v>369</v>
      </c>
      <c r="B291">
        <v>0</v>
      </c>
    </row>
    <row r="292" spans="1:2">
      <c r="A292" s="1" t="s">
        <v>340</v>
      </c>
    </row>
    <row r="293" spans="1:2">
      <c r="A293" s="13" t="s">
        <v>362</v>
      </c>
      <c r="B293">
        <v>3</v>
      </c>
    </row>
    <row r="294" spans="1:2">
      <c r="A294" s="13" t="s">
        <v>363</v>
      </c>
      <c r="B294">
        <v>0</v>
      </c>
    </row>
    <row r="295" spans="1:2">
      <c r="A295" s="13" t="s">
        <v>365</v>
      </c>
      <c r="B295">
        <v>0</v>
      </c>
    </row>
    <row r="296" spans="1:2">
      <c r="A296" s="13" t="s">
        <v>366</v>
      </c>
      <c r="B296">
        <v>32</v>
      </c>
    </row>
    <row r="297" spans="1:2">
      <c r="A297" s="13" t="s">
        <v>367</v>
      </c>
      <c r="B297">
        <v>514</v>
      </c>
    </row>
    <row r="298" spans="1:2">
      <c r="A298" s="13" t="s">
        <v>368</v>
      </c>
      <c r="B298">
        <v>19</v>
      </c>
    </row>
    <row r="299" spans="1:2">
      <c r="A299" s="13" t="s">
        <v>369</v>
      </c>
      <c r="B299">
        <v>0</v>
      </c>
    </row>
    <row r="300" spans="1:2">
      <c r="A300" s="1" t="s">
        <v>370</v>
      </c>
      <c r="B300">
        <v>2003</v>
      </c>
    </row>
    <row r="301" spans="1:2">
      <c r="A301" s="1" t="s">
        <v>371</v>
      </c>
      <c r="B301">
        <v>159</v>
      </c>
    </row>
    <row r="302" spans="1:2">
      <c r="A302" s="1" t="s">
        <v>372</v>
      </c>
      <c r="B302">
        <v>92</v>
      </c>
    </row>
    <row r="303" spans="1:2">
      <c r="A303" s="1" t="s">
        <v>373</v>
      </c>
      <c r="B303">
        <v>1069</v>
      </c>
    </row>
    <row r="304" spans="1:2">
      <c r="A304" s="1" t="s">
        <v>374</v>
      </c>
      <c r="B304">
        <v>22926</v>
      </c>
    </row>
    <row r="305" spans="1:2">
      <c r="A305" s="1" t="s">
        <v>375</v>
      </c>
      <c r="B305">
        <v>3760</v>
      </c>
    </row>
    <row r="306" spans="1:2">
      <c r="A306" s="1" t="s">
        <v>376</v>
      </c>
      <c r="B306">
        <v>354</v>
      </c>
    </row>
  </sheetData>
  <pageMargins left="0.7" right="0.7" top="0.75" bottom="0.75" header="0.3" footer="0.3"/>
  <ignoredErrors>
    <ignoredError sqref="H4" formulaRange="1"/>
  </ignoredErrors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1"/>
  <sheetViews>
    <sheetView topLeftCell="A40" workbookViewId="0">
      <selection activeCell="C52" sqref="C52"/>
    </sheetView>
  </sheetViews>
  <sheetFormatPr defaultColWidth="9" defaultRowHeight="15"/>
  <cols>
    <col min="1" max="1" width="26.140625" customWidth="1"/>
    <col min="2" max="2" width="46.5703125" customWidth="1"/>
    <col min="3" max="3" width="37.28515625" customWidth="1"/>
    <col min="4" max="4" width="31.85546875" customWidth="1"/>
    <col min="5" max="5" width="32.5703125" customWidth="1"/>
    <col min="6" max="6" width="34.5703125" customWidth="1"/>
    <col min="7" max="8" width="36.85546875" customWidth="1"/>
  </cols>
  <sheetData>
    <row r="3" spans="1:7">
      <c r="A3" t="s">
        <v>342</v>
      </c>
      <c r="B3" t="s">
        <v>377</v>
      </c>
      <c r="C3" t="s">
        <v>378</v>
      </c>
      <c r="D3" t="s">
        <v>379</v>
      </c>
      <c r="E3" t="s">
        <v>380</v>
      </c>
      <c r="F3" t="s">
        <v>381</v>
      </c>
      <c r="G3" t="s">
        <v>382</v>
      </c>
    </row>
    <row r="4" spans="1:7">
      <c r="A4" s="1" t="s">
        <v>304</v>
      </c>
      <c r="B4">
        <v>58</v>
      </c>
      <c r="C4">
        <v>49</v>
      </c>
      <c r="D4">
        <v>2</v>
      </c>
      <c r="E4">
        <v>2</v>
      </c>
      <c r="F4">
        <v>0</v>
      </c>
      <c r="G4">
        <v>4</v>
      </c>
    </row>
    <row r="5" spans="1:7">
      <c r="A5" s="1" t="s">
        <v>305</v>
      </c>
      <c r="B5">
        <v>16366</v>
      </c>
      <c r="C5">
        <v>2600</v>
      </c>
      <c r="D5">
        <v>939</v>
      </c>
      <c r="E5">
        <v>573</v>
      </c>
      <c r="F5">
        <v>0</v>
      </c>
      <c r="G5">
        <v>77</v>
      </c>
    </row>
    <row r="6" spans="1:7">
      <c r="A6" s="1" t="s">
        <v>306</v>
      </c>
      <c r="B6">
        <v>41</v>
      </c>
      <c r="C6">
        <v>49</v>
      </c>
      <c r="D6">
        <v>31</v>
      </c>
      <c r="E6">
        <v>25</v>
      </c>
      <c r="F6">
        <v>25</v>
      </c>
      <c r="G6">
        <v>31</v>
      </c>
    </row>
    <row r="7" spans="1:7">
      <c r="A7" s="1" t="s">
        <v>307</v>
      </c>
      <c r="B7">
        <v>3463</v>
      </c>
      <c r="C7">
        <v>1011</v>
      </c>
      <c r="D7">
        <v>649</v>
      </c>
      <c r="E7">
        <v>362</v>
      </c>
      <c r="F7">
        <v>187</v>
      </c>
      <c r="G7">
        <v>125</v>
      </c>
    </row>
    <row r="8" spans="1:7">
      <c r="A8" s="1" t="s">
        <v>308</v>
      </c>
      <c r="B8">
        <v>6305</v>
      </c>
      <c r="C8">
        <v>1783</v>
      </c>
      <c r="D8">
        <v>90</v>
      </c>
      <c r="E8">
        <v>397</v>
      </c>
      <c r="F8">
        <v>0</v>
      </c>
      <c r="G8">
        <v>164</v>
      </c>
    </row>
    <row r="9" spans="1:7">
      <c r="A9" s="1" t="s">
        <v>309</v>
      </c>
      <c r="B9">
        <v>208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 t="s">
        <v>310</v>
      </c>
      <c r="B10">
        <v>7981</v>
      </c>
      <c r="C10">
        <v>1804</v>
      </c>
      <c r="D10">
        <v>323</v>
      </c>
      <c r="E10">
        <v>325</v>
      </c>
      <c r="F10">
        <v>15</v>
      </c>
      <c r="G10">
        <v>101</v>
      </c>
    </row>
    <row r="11" spans="1:7">
      <c r="A11" s="1" t="s">
        <v>311</v>
      </c>
      <c r="B11">
        <v>80</v>
      </c>
      <c r="C11">
        <v>45</v>
      </c>
      <c r="D11">
        <v>4</v>
      </c>
      <c r="E11">
        <v>0</v>
      </c>
      <c r="F11">
        <v>2</v>
      </c>
      <c r="G11">
        <v>2</v>
      </c>
    </row>
    <row r="12" spans="1:7">
      <c r="A12" s="1" t="s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 t="s">
        <v>313</v>
      </c>
      <c r="B13">
        <v>2495</v>
      </c>
      <c r="C13">
        <v>469</v>
      </c>
      <c r="D13">
        <v>230</v>
      </c>
      <c r="E13">
        <v>64</v>
      </c>
      <c r="F13">
        <v>56</v>
      </c>
      <c r="G13">
        <v>22</v>
      </c>
    </row>
    <row r="14" spans="1:7">
      <c r="A14" s="1" t="s">
        <v>314</v>
      </c>
      <c r="B14">
        <v>2442</v>
      </c>
      <c r="C14">
        <v>379</v>
      </c>
      <c r="D14">
        <v>15</v>
      </c>
      <c r="E14">
        <v>0</v>
      </c>
      <c r="F14">
        <v>0</v>
      </c>
      <c r="G14">
        <v>12</v>
      </c>
    </row>
    <row r="15" spans="1:7">
      <c r="A15" s="1" t="s">
        <v>315</v>
      </c>
      <c r="B15">
        <v>12360</v>
      </c>
      <c r="C15">
        <v>1512</v>
      </c>
      <c r="D15">
        <v>472</v>
      </c>
      <c r="E15">
        <v>77</v>
      </c>
      <c r="F15">
        <v>8</v>
      </c>
      <c r="G15">
        <v>119</v>
      </c>
    </row>
    <row r="16" spans="1:7">
      <c r="A16" s="1" t="s">
        <v>316</v>
      </c>
      <c r="B16">
        <v>4732</v>
      </c>
      <c r="C16">
        <v>648</v>
      </c>
      <c r="D16">
        <v>474</v>
      </c>
      <c r="E16">
        <v>140</v>
      </c>
      <c r="F16">
        <v>102</v>
      </c>
      <c r="G16">
        <v>178</v>
      </c>
    </row>
    <row r="17" spans="1:7">
      <c r="A17" s="1" t="s">
        <v>317</v>
      </c>
      <c r="B17">
        <v>1628</v>
      </c>
      <c r="C17">
        <v>601</v>
      </c>
      <c r="D17">
        <v>41</v>
      </c>
      <c r="E17">
        <v>0</v>
      </c>
      <c r="F17">
        <v>20</v>
      </c>
      <c r="G17">
        <v>48</v>
      </c>
    </row>
    <row r="18" spans="1:7">
      <c r="A18" s="1" t="s">
        <v>318</v>
      </c>
      <c r="B18">
        <v>1670</v>
      </c>
      <c r="C18">
        <v>642</v>
      </c>
      <c r="D18">
        <v>70</v>
      </c>
      <c r="E18">
        <v>1</v>
      </c>
      <c r="F18">
        <v>4</v>
      </c>
      <c r="G18">
        <v>4</v>
      </c>
    </row>
    <row r="19" spans="1:7">
      <c r="A19" s="1" t="s">
        <v>319</v>
      </c>
      <c r="B19">
        <v>2276</v>
      </c>
      <c r="C19">
        <v>918</v>
      </c>
      <c r="D19">
        <v>196</v>
      </c>
      <c r="E19">
        <v>163</v>
      </c>
      <c r="F19">
        <v>97</v>
      </c>
      <c r="G19">
        <v>86</v>
      </c>
    </row>
    <row r="20" spans="1:7">
      <c r="A20" s="1" t="s">
        <v>320</v>
      </c>
      <c r="B20">
        <v>26897</v>
      </c>
      <c r="C20">
        <v>5156</v>
      </c>
      <c r="D20">
        <v>1063</v>
      </c>
      <c r="E20">
        <v>35</v>
      </c>
      <c r="F20">
        <v>67</v>
      </c>
      <c r="G20">
        <v>262</v>
      </c>
    </row>
    <row r="21" spans="1:7">
      <c r="A21" s="1" t="s">
        <v>321</v>
      </c>
      <c r="B21">
        <v>21541</v>
      </c>
      <c r="C21">
        <v>4357</v>
      </c>
      <c r="D21">
        <v>261</v>
      </c>
      <c r="E21">
        <v>34</v>
      </c>
      <c r="F21">
        <v>16</v>
      </c>
      <c r="G21">
        <v>25</v>
      </c>
    </row>
    <row r="22" spans="1:7">
      <c r="A22" s="1" t="s">
        <v>322</v>
      </c>
      <c r="B22">
        <v>113</v>
      </c>
      <c r="C22">
        <v>35</v>
      </c>
      <c r="D22">
        <v>5</v>
      </c>
      <c r="E22">
        <v>22</v>
      </c>
      <c r="F22">
        <v>0</v>
      </c>
      <c r="G22">
        <v>0</v>
      </c>
    </row>
    <row r="23" spans="1:7">
      <c r="A23" s="1" t="s">
        <v>323</v>
      </c>
      <c r="B23">
        <v>4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 t="s">
        <v>324</v>
      </c>
      <c r="B24">
        <v>26587</v>
      </c>
      <c r="C24">
        <v>5720</v>
      </c>
      <c r="D24">
        <v>1463</v>
      </c>
      <c r="E24">
        <v>1473</v>
      </c>
      <c r="F24">
        <v>711</v>
      </c>
      <c r="G24">
        <v>1097</v>
      </c>
    </row>
    <row r="25" spans="1:7">
      <c r="A25" s="1" t="s">
        <v>325</v>
      </c>
      <c r="B25">
        <v>25146</v>
      </c>
      <c r="C25">
        <v>2894</v>
      </c>
      <c r="D25">
        <v>785</v>
      </c>
      <c r="E25">
        <v>168</v>
      </c>
      <c r="F25">
        <v>33</v>
      </c>
      <c r="G25">
        <v>198</v>
      </c>
    </row>
    <row r="26" spans="1:7">
      <c r="A26" s="1" t="s">
        <v>326</v>
      </c>
      <c r="B26">
        <v>299</v>
      </c>
      <c r="C26">
        <v>41</v>
      </c>
      <c r="D26">
        <v>10</v>
      </c>
      <c r="E26">
        <v>5</v>
      </c>
      <c r="F26">
        <v>6</v>
      </c>
      <c r="G26">
        <v>3</v>
      </c>
    </row>
    <row r="27" spans="1:7">
      <c r="A27" s="1" t="s">
        <v>327</v>
      </c>
      <c r="B27">
        <v>108</v>
      </c>
      <c r="C27">
        <v>77</v>
      </c>
      <c r="D27">
        <v>3</v>
      </c>
      <c r="E27">
        <v>4</v>
      </c>
      <c r="F27">
        <v>0</v>
      </c>
      <c r="G27">
        <v>6</v>
      </c>
    </row>
    <row r="28" spans="1:7">
      <c r="A28" s="1" t="s">
        <v>328</v>
      </c>
      <c r="B28">
        <v>28</v>
      </c>
      <c r="C28">
        <v>28</v>
      </c>
      <c r="D28">
        <v>0</v>
      </c>
      <c r="E28">
        <v>2</v>
      </c>
      <c r="F28">
        <v>0</v>
      </c>
      <c r="G28">
        <v>8</v>
      </c>
    </row>
    <row r="29" spans="1:7">
      <c r="A29" s="1" t="s">
        <v>329</v>
      </c>
      <c r="B29">
        <v>470</v>
      </c>
      <c r="C29">
        <v>91</v>
      </c>
      <c r="D29">
        <v>9</v>
      </c>
      <c r="E29">
        <v>78</v>
      </c>
      <c r="F29">
        <v>15</v>
      </c>
      <c r="G29">
        <v>0</v>
      </c>
    </row>
    <row r="30" spans="1:7">
      <c r="A30" s="1" t="s">
        <v>330</v>
      </c>
      <c r="B30">
        <v>6465</v>
      </c>
      <c r="C30">
        <v>1961</v>
      </c>
      <c r="D30">
        <v>494</v>
      </c>
      <c r="E30">
        <v>304</v>
      </c>
      <c r="F30">
        <v>213</v>
      </c>
      <c r="G30">
        <v>112</v>
      </c>
    </row>
    <row r="31" spans="1:7">
      <c r="A31" s="1" t="s">
        <v>27</v>
      </c>
      <c r="B31">
        <v>821</v>
      </c>
      <c r="C31">
        <v>87</v>
      </c>
      <c r="D31">
        <v>57</v>
      </c>
      <c r="E31">
        <v>1</v>
      </c>
      <c r="F31">
        <v>1</v>
      </c>
      <c r="G31">
        <v>2</v>
      </c>
    </row>
    <row r="32" spans="1:7">
      <c r="A32" s="1" t="s">
        <v>331</v>
      </c>
      <c r="B32">
        <v>3072</v>
      </c>
      <c r="C32">
        <v>878</v>
      </c>
      <c r="D32">
        <v>454</v>
      </c>
      <c r="E32">
        <v>195</v>
      </c>
      <c r="F32">
        <v>114</v>
      </c>
      <c r="G32">
        <v>144</v>
      </c>
    </row>
    <row r="33" spans="1:7">
      <c r="A33" s="1" t="s">
        <v>332</v>
      </c>
      <c r="B33">
        <v>16014</v>
      </c>
      <c r="C33">
        <v>1095</v>
      </c>
      <c r="D33">
        <v>229</v>
      </c>
      <c r="E33">
        <v>68</v>
      </c>
      <c r="F33">
        <v>69</v>
      </c>
      <c r="G33">
        <v>37</v>
      </c>
    </row>
    <row r="34" spans="1:7">
      <c r="A34" s="1" t="s">
        <v>333</v>
      </c>
      <c r="B34">
        <v>45</v>
      </c>
      <c r="C34">
        <v>28</v>
      </c>
      <c r="D34">
        <v>6</v>
      </c>
      <c r="E34">
        <v>11</v>
      </c>
      <c r="F34">
        <v>0</v>
      </c>
      <c r="G34">
        <v>23</v>
      </c>
    </row>
    <row r="35" spans="1:7">
      <c r="A35" s="1" t="s">
        <v>334</v>
      </c>
      <c r="B35">
        <v>46170</v>
      </c>
      <c r="C35">
        <v>6682</v>
      </c>
      <c r="D35">
        <v>1640</v>
      </c>
      <c r="E35">
        <v>123</v>
      </c>
      <c r="F35">
        <v>459</v>
      </c>
      <c r="G35">
        <v>30</v>
      </c>
    </row>
    <row r="36" spans="1:7">
      <c r="A36" s="1" t="s">
        <v>335</v>
      </c>
      <c r="B36">
        <v>16611</v>
      </c>
      <c r="C36">
        <v>1360</v>
      </c>
      <c r="D36">
        <v>379</v>
      </c>
      <c r="E36">
        <v>192</v>
      </c>
      <c r="F36">
        <v>87</v>
      </c>
      <c r="G36">
        <v>13</v>
      </c>
    </row>
    <row r="37" spans="1:7">
      <c r="A37" s="1" t="s">
        <v>337</v>
      </c>
      <c r="B37">
        <v>306</v>
      </c>
      <c r="C37">
        <v>153</v>
      </c>
      <c r="D37">
        <v>14</v>
      </c>
      <c r="E37">
        <v>6</v>
      </c>
      <c r="F37">
        <v>0</v>
      </c>
      <c r="G37">
        <v>0</v>
      </c>
    </row>
    <row r="38" spans="1:7">
      <c r="A38" s="1" t="s">
        <v>338</v>
      </c>
      <c r="B38">
        <v>14585</v>
      </c>
      <c r="C38">
        <v>4868</v>
      </c>
      <c r="D38">
        <v>2026</v>
      </c>
      <c r="E38">
        <v>1715</v>
      </c>
      <c r="F38">
        <v>1254</v>
      </c>
      <c r="G38">
        <v>991</v>
      </c>
    </row>
    <row r="39" spans="1:7">
      <c r="A39" s="1" t="s">
        <v>339</v>
      </c>
      <c r="B39">
        <v>1041</v>
      </c>
      <c r="C39">
        <v>316</v>
      </c>
      <c r="D39">
        <v>28</v>
      </c>
      <c r="E39">
        <v>0</v>
      </c>
      <c r="F39">
        <v>0</v>
      </c>
      <c r="G39">
        <v>1</v>
      </c>
    </row>
    <row r="40" spans="1:7">
      <c r="A40" s="1" t="s">
        <v>340</v>
      </c>
      <c r="B40">
        <v>9790</v>
      </c>
      <c r="C40">
        <v>1244</v>
      </c>
      <c r="D40">
        <v>247</v>
      </c>
      <c r="E40">
        <v>98</v>
      </c>
      <c r="F40">
        <v>64</v>
      </c>
      <c r="G40">
        <v>42</v>
      </c>
    </row>
    <row r="41" spans="1:7">
      <c r="A41" s="1" t="s">
        <v>351</v>
      </c>
      <c r="B41">
        <v>278218</v>
      </c>
      <c r="C41">
        <v>49581</v>
      </c>
      <c r="D41">
        <v>12709</v>
      </c>
      <c r="E41">
        <v>6663</v>
      </c>
      <c r="F41">
        <v>3625</v>
      </c>
      <c r="G41">
        <v>3967</v>
      </c>
    </row>
    <row r="43" spans="1:7">
      <c r="E43" s="4" t="s">
        <v>361</v>
      </c>
    </row>
    <row r="44" spans="1:7">
      <c r="A44" s="1" t="s">
        <v>29</v>
      </c>
      <c r="B44" t="s">
        <v>30</v>
      </c>
      <c r="C44" s="4" t="s">
        <v>32</v>
      </c>
      <c r="D44" s="4">
        <v>278218</v>
      </c>
      <c r="E44" s="5">
        <f>D44/(D44+D45)</f>
        <v>0.78423623658611519</v>
      </c>
    </row>
    <row r="45" spans="1:7">
      <c r="A45" t="s">
        <v>32</v>
      </c>
      <c r="B45">
        <f>SUM(B4:B40)</f>
        <v>278218</v>
      </c>
      <c r="C45" s="4" t="s">
        <v>4</v>
      </c>
      <c r="D45" s="4">
        <f>SUM(354763-278218)</f>
        <v>76545</v>
      </c>
      <c r="E45" s="5">
        <f>D45/(D45+D44)</f>
        <v>0.21576376341388476</v>
      </c>
    </row>
    <row r="46" spans="1:7">
      <c r="A46" t="s">
        <v>33</v>
      </c>
      <c r="B46">
        <f>SUM(C4:C40)</f>
        <v>49581</v>
      </c>
    </row>
    <row r="47" spans="1:7">
      <c r="A47" t="s">
        <v>36</v>
      </c>
      <c r="B47">
        <f>SUM(D4:D40)</f>
        <v>12709</v>
      </c>
    </row>
    <row r="48" spans="1:7">
      <c r="A48" t="s">
        <v>38</v>
      </c>
      <c r="B48">
        <f>SUM(E4:E40)</f>
        <v>6663</v>
      </c>
      <c r="C48" s="4" t="s">
        <v>33</v>
      </c>
      <c r="D48" s="4">
        <v>49581</v>
      </c>
      <c r="E48" s="5">
        <f>D48/(D48+D49)</f>
        <v>0.13975809202199779</v>
      </c>
    </row>
    <row r="49" spans="1:5">
      <c r="A49" t="s">
        <v>40</v>
      </c>
      <c r="B49">
        <f>SUM(F4:F40)</f>
        <v>3625</v>
      </c>
      <c r="C49" s="4" t="s">
        <v>4</v>
      </c>
      <c r="D49" s="4">
        <f>SUM(354763-49581)</f>
        <v>305182</v>
      </c>
      <c r="E49" s="5">
        <f>D49/(D49+D48)</f>
        <v>0.86024190797800226</v>
      </c>
    </row>
    <row r="50" spans="1:5">
      <c r="A50" t="s">
        <v>42</v>
      </c>
      <c r="B50">
        <f>SUM(G4:G40)</f>
        <v>3967</v>
      </c>
    </row>
    <row r="51" spans="1:5">
      <c r="A51" t="s">
        <v>4</v>
      </c>
      <c r="B51">
        <f>SUM(B45:B50)</f>
        <v>354763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8"/>
  <sheetViews>
    <sheetView topLeftCell="A46" workbookViewId="0">
      <selection activeCell="D59" sqref="D59"/>
    </sheetView>
  </sheetViews>
  <sheetFormatPr defaultColWidth="9" defaultRowHeight="15"/>
  <cols>
    <col min="1" max="1" width="26.140625" customWidth="1"/>
    <col min="2" max="2" width="26.85546875" customWidth="1"/>
    <col min="3" max="3" width="25" customWidth="1"/>
    <col min="4" max="4" width="21.28515625" customWidth="1"/>
    <col min="5" max="5" width="19.42578125" customWidth="1"/>
    <col min="6" max="6" width="23.85546875" customWidth="1"/>
    <col min="7" max="7" width="22.140625" customWidth="1"/>
    <col min="8" max="8" width="26.28515625" customWidth="1"/>
    <col min="9" max="9" width="28.140625" customWidth="1"/>
    <col min="10" max="10" width="34.85546875" customWidth="1"/>
    <col min="11" max="11" width="36.5703125" customWidth="1"/>
    <col min="12" max="12" width="25" customWidth="1"/>
    <col min="13" max="13" width="26.85546875" customWidth="1"/>
    <col min="14" max="14" width="19.5703125" customWidth="1"/>
    <col min="15" max="15" width="17.85546875" customWidth="1"/>
    <col min="16" max="16" width="46.140625" customWidth="1"/>
    <col min="17" max="17" width="48" customWidth="1"/>
    <col min="18" max="18" width="18.7109375" customWidth="1"/>
    <col min="19" max="19" width="20.5703125" customWidth="1"/>
  </cols>
  <sheetData>
    <row r="3" spans="1:19">
      <c r="A3" t="s">
        <v>342</v>
      </c>
      <c r="B3" t="s">
        <v>383</v>
      </c>
      <c r="C3" t="s">
        <v>384</v>
      </c>
      <c r="D3" t="s">
        <v>385</v>
      </c>
      <c r="E3" t="s">
        <v>386</v>
      </c>
      <c r="F3" t="s">
        <v>387</v>
      </c>
      <c r="G3" t="s">
        <v>388</v>
      </c>
      <c r="H3" t="s">
        <v>389</v>
      </c>
      <c r="I3" t="s">
        <v>390</v>
      </c>
      <c r="J3" t="s">
        <v>391</v>
      </c>
      <c r="K3" t="s">
        <v>392</v>
      </c>
      <c r="L3" t="s">
        <v>393</v>
      </c>
      <c r="M3" t="s">
        <v>394</v>
      </c>
      <c r="N3" t="s">
        <v>395</v>
      </c>
      <c r="O3" t="s">
        <v>396</v>
      </c>
      <c r="P3" t="s">
        <v>397</v>
      </c>
      <c r="Q3" t="s">
        <v>398</v>
      </c>
      <c r="R3" t="s">
        <v>399</v>
      </c>
      <c r="S3" t="s">
        <v>400</v>
      </c>
    </row>
    <row r="4" spans="1:19">
      <c r="A4" s="1" t="s">
        <v>304</v>
      </c>
      <c r="B4">
        <v>0</v>
      </c>
      <c r="C4">
        <v>8</v>
      </c>
      <c r="D4">
        <v>0</v>
      </c>
      <c r="E4">
        <v>0</v>
      </c>
      <c r="F4">
        <v>0</v>
      </c>
      <c r="G4">
        <v>9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</row>
    <row r="5" spans="1:19">
      <c r="A5" s="1" t="s">
        <v>305</v>
      </c>
      <c r="B5">
        <v>481</v>
      </c>
      <c r="C5">
        <v>3685</v>
      </c>
      <c r="D5">
        <v>4</v>
      </c>
      <c r="E5">
        <v>142</v>
      </c>
      <c r="F5">
        <v>286</v>
      </c>
      <c r="G5">
        <v>1060</v>
      </c>
      <c r="H5">
        <v>502</v>
      </c>
      <c r="I5">
        <v>142</v>
      </c>
      <c r="J5">
        <v>590</v>
      </c>
      <c r="K5">
        <v>120</v>
      </c>
      <c r="L5">
        <v>474</v>
      </c>
      <c r="M5">
        <v>49</v>
      </c>
      <c r="N5">
        <v>40</v>
      </c>
      <c r="O5">
        <v>106</v>
      </c>
      <c r="P5">
        <v>19</v>
      </c>
      <c r="Q5">
        <v>4</v>
      </c>
      <c r="R5">
        <v>431</v>
      </c>
      <c r="S5">
        <v>51</v>
      </c>
    </row>
    <row r="6" spans="1:19">
      <c r="A6" s="1" t="s">
        <v>306</v>
      </c>
      <c r="B6">
        <v>8</v>
      </c>
      <c r="C6">
        <v>70</v>
      </c>
      <c r="D6">
        <v>0</v>
      </c>
      <c r="E6">
        <v>0</v>
      </c>
      <c r="F6">
        <v>0</v>
      </c>
      <c r="G6">
        <v>2</v>
      </c>
      <c r="H6">
        <v>8</v>
      </c>
      <c r="I6">
        <v>0</v>
      </c>
      <c r="J6">
        <v>45</v>
      </c>
      <c r="K6">
        <v>8</v>
      </c>
      <c r="L6">
        <v>9</v>
      </c>
      <c r="M6">
        <v>0</v>
      </c>
      <c r="N6">
        <v>0</v>
      </c>
      <c r="O6">
        <v>7</v>
      </c>
      <c r="P6">
        <v>0</v>
      </c>
      <c r="Q6">
        <v>0</v>
      </c>
      <c r="R6">
        <v>0</v>
      </c>
      <c r="S6">
        <v>0</v>
      </c>
    </row>
    <row r="7" spans="1:19">
      <c r="A7" s="1" t="s">
        <v>307</v>
      </c>
      <c r="B7">
        <v>118</v>
      </c>
      <c r="C7">
        <v>879</v>
      </c>
      <c r="D7">
        <v>56</v>
      </c>
      <c r="E7">
        <v>201</v>
      </c>
      <c r="F7">
        <v>103</v>
      </c>
      <c r="G7">
        <v>610</v>
      </c>
      <c r="H7">
        <v>86</v>
      </c>
      <c r="I7">
        <v>20</v>
      </c>
      <c r="J7">
        <v>378</v>
      </c>
      <c r="K7">
        <v>77</v>
      </c>
      <c r="L7">
        <v>168</v>
      </c>
      <c r="M7">
        <v>7</v>
      </c>
      <c r="N7">
        <v>33</v>
      </c>
      <c r="O7">
        <v>101</v>
      </c>
      <c r="P7">
        <v>81</v>
      </c>
      <c r="Q7">
        <v>20</v>
      </c>
      <c r="R7">
        <v>89</v>
      </c>
      <c r="S7">
        <v>9</v>
      </c>
    </row>
    <row r="8" spans="1:19">
      <c r="A8" s="1" t="s">
        <v>308</v>
      </c>
      <c r="B8">
        <v>370</v>
      </c>
      <c r="C8">
        <v>2287</v>
      </c>
      <c r="D8">
        <v>59</v>
      </c>
      <c r="E8">
        <v>436</v>
      </c>
      <c r="F8">
        <v>791</v>
      </c>
      <c r="G8">
        <v>2007</v>
      </c>
      <c r="H8">
        <v>321</v>
      </c>
      <c r="I8">
        <v>83</v>
      </c>
      <c r="J8">
        <v>422</v>
      </c>
      <c r="K8">
        <v>82</v>
      </c>
      <c r="L8">
        <v>125</v>
      </c>
      <c r="M8">
        <v>0</v>
      </c>
      <c r="N8">
        <v>6</v>
      </c>
      <c r="O8">
        <v>65</v>
      </c>
      <c r="P8">
        <v>82</v>
      </c>
      <c r="Q8">
        <v>15</v>
      </c>
      <c r="R8">
        <v>392</v>
      </c>
      <c r="S8">
        <v>117</v>
      </c>
    </row>
    <row r="9" spans="1:19">
      <c r="A9" s="1" t="s">
        <v>309</v>
      </c>
      <c r="B9">
        <v>8</v>
      </c>
      <c r="C9">
        <v>32</v>
      </c>
      <c r="D9">
        <v>2</v>
      </c>
      <c r="E9">
        <v>15</v>
      </c>
      <c r="F9">
        <v>6</v>
      </c>
      <c r="G9">
        <v>18</v>
      </c>
      <c r="H9">
        <v>6</v>
      </c>
      <c r="I9">
        <v>1</v>
      </c>
      <c r="J9">
        <v>6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</row>
    <row r="10" spans="1:19">
      <c r="A10" s="1" t="s">
        <v>310</v>
      </c>
      <c r="B10">
        <v>325</v>
      </c>
      <c r="C10">
        <v>3050</v>
      </c>
      <c r="D10">
        <v>11</v>
      </c>
      <c r="E10">
        <v>143</v>
      </c>
      <c r="F10">
        <v>143</v>
      </c>
      <c r="G10">
        <v>558</v>
      </c>
      <c r="H10">
        <v>25</v>
      </c>
      <c r="I10">
        <v>34</v>
      </c>
      <c r="J10">
        <v>281</v>
      </c>
      <c r="K10">
        <v>55</v>
      </c>
      <c r="L10">
        <v>256</v>
      </c>
      <c r="M10">
        <v>9</v>
      </c>
      <c r="N10">
        <v>3</v>
      </c>
      <c r="O10">
        <v>26</v>
      </c>
      <c r="P10">
        <v>1</v>
      </c>
      <c r="Q10">
        <v>1</v>
      </c>
      <c r="R10">
        <v>414</v>
      </c>
      <c r="S10">
        <v>36</v>
      </c>
    </row>
    <row r="11" spans="1:19">
      <c r="A11" s="1" t="s">
        <v>311</v>
      </c>
      <c r="B11">
        <v>5</v>
      </c>
      <c r="C11">
        <v>35</v>
      </c>
      <c r="D11">
        <v>0</v>
      </c>
      <c r="E11">
        <v>3</v>
      </c>
      <c r="F11">
        <v>5</v>
      </c>
      <c r="G11">
        <v>24</v>
      </c>
      <c r="H11">
        <v>1</v>
      </c>
      <c r="I11">
        <v>0</v>
      </c>
      <c r="J11">
        <v>2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 t="s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 t="s">
        <v>313</v>
      </c>
      <c r="B13">
        <v>29</v>
      </c>
      <c r="C13">
        <v>442</v>
      </c>
      <c r="D13">
        <v>0</v>
      </c>
      <c r="E13">
        <v>45</v>
      </c>
      <c r="F13">
        <v>58</v>
      </c>
      <c r="G13">
        <v>446</v>
      </c>
      <c r="H13">
        <v>35</v>
      </c>
      <c r="I13">
        <v>1</v>
      </c>
      <c r="J13">
        <v>64</v>
      </c>
      <c r="K13">
        <v>2</v>
      </c>
      <c r="L13">
        <v>6</v>
      </c>
      <c r="M13">
        <v>0</v>
      </c>
      <c r="N13">
        <v>0</v>
      </c>
      <c r="O13">
        <v>0</v>
      </c>
      <c r="P13">
        <v>11</v>
      </c>
      <c r="Q13">
        <v>2</v>
      </c>
      <c r="R13">
        <v>90</v>
      </c>
      <c r="S13">
        <v>8</v>
      </c>
    </row>
    <row r="14" spans="1:19">
      <c r="A14" s="1" t="s">
        <v>314</v>
      </c>
      <c r="B14">
        <v>18</v>
      </c>
      <c r="C14">
        <v>134</v>
      </c>
      <c r="D14">
        <v>0</v>
      </c>
      <c r="E14">
        <v>6</v>
      </c>
      <c r="F14">
        <v>7</v>
      </c>
      <c r="G14">
        <v>29</v>
      </c>
      <c r="H14">
        <v>0</v>
      </c>
      <c r="I14">
        <v>0</v>
      </c>
      <c r="J14">
        <v>26</v>
      </c>
      <c r="K14">
        <v>2</v>
      </c>
      <c r="L14">
        <v>2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>
        <v>0</v>
      </c>
    </row>
    <row r="15" spans="1:19">
      <c r="A15" s="1" t="s">
        <v>315</v>
      </c>
      <c r="B15">
        <v>356</v>
      </c>
      <c r="C15">
        <v>3179</v>
      </c>
      <c r="D15">
        <v>2</v>
      </c>
      <c r="E15">
        <v>110</v>
      </c>
      <c r="F15">
        <v>260</v>
      </c>
      <c r="G15">
        <v>1213</v>
      </c>
      <c r="H15">
        <v>283</v>
      </c>
      <c r="I15">
        <v>106</v>
      </c>
      <c r="J15">
        <v>812</v>
      </c>
      <c r="K15">
        <v>155</v>
      </c>
      <c r="L15">
        <v>507</v>
      </c>
      <c r="M15">
        <v>36</v>
      </c>
      <c r="N15">
        <v>22</v>
      </c>
      <c r="O15">
        <v>73</v>
      </c>
      <c r="P15">
        <v>66</v>
      </c>
      <c r="Q15">
        <v>12</v>
      </c>
      <c r="R15">
        <v>230</v>
      </c>
      <c r="S15">
        <v>30</v>
      </c>
    </row>
    <row r="16" spans="1:19">
      <c r="A16" s="1" t="s">
        <v>316</v>
      </c>
      <c r="B16">
        <v>182</v>
      </c>
      <c r="C16">
        <v>1644</v>
      </c>
      <c r="D16">
        <v>8</v>
      </c>
      <c r="E16">
        <v>114</v>
      </c>
      <c r="F16">
        <v>150</v>
      </c>
      <c r="G16">
        <v>1083</v>
      </c>
      <c r="H16">
        <v>199</v>
      </c>
      <c r="I16">
        <v>20</v>
      </c>
      <c r="J16">
        <v>500</v>
      </c>
      <c r="K16">
        <v>63</v>
      </c>
      <c r="L16">
        <v>249</v>
      </c>
      <c r="M16">
        <v>7</v>
      </c>
      <c r="N16">
        <v>10</v>
      </c>
      <c r="O16">
        <v>58</v>
      </c>
      <c r="P16">
        <v>20</v>
      </c>
      <c r="Q16">
        <v>11</v>
      </c>
      <c r="R16">
        <v>348</v>
      </c>
      <c r="S16">
        <v>40</v>
      </c>
    </row>
    <row r="17" spans="1:19">
      <c r="A17" s="1" t="s">
        <v>317</v>
      </c>
      <c r="B17">
        <v>26</v>
      </c>
      <c r="C17">
        <v>242</v>
      </c>
      <c r="D17">
        <v>0</v>
      </c>
      <c r="E17">
        <v>9</v>
      </c>
      <c r="F17">
        <v>34</v>
      </c>
      <c r="G17">
        <v>130</v>
      </c>
      <c r="H17">
        <v>2</v>
      </c>
      <c r="I17">
        <v>0</v>
      </c>
      <c r="J17">
        <v>397</v>
      </c>
      <c r="K17">
        <v>74</v>
      </c>
      <c r="L17">
        <v>77</v>
      </c>
      <c r="M17">
        <v>3</v>
      </c>
      <c r="N17">
        <v>5</v>
      </c>
      <c r="O17">
        <v>18</v>
      </c>
      <c r="P17">
        <v>0</v>
      </c>
      <c r="Q17">
        <v>0</v>
      </c>
      <c r="R17">
        <v>34</v>
      </c>
      <c r="S17">
        <v>1</v>
      </c>
    </row>
    <row r="18" spans="1:19">
      <c r="A18" s="1" t="s">
        <v>318</v>
      </c>
      <c r="B18">
        <v>67</v>
      </c>
      <c r="C18">
        <v>87</v>
      </c>
      <c r="D18">
        <v>0</v>
      </c>
      <c r="E18">
        <v>26</v>
      </c>
      <c r="F18">
        <v>33</v>
      </c>
      <c r="G18">
        <v>68</v>
      </c>
      <c r="H18">
        <v>29</v>
      </c>
      <c r="I18">
        <v>0</v>
      </c>
      <c r="J18">
        <v>142</v>
      </c>
      <c r="K18">
        <v>68</v>
      </c>
      <c r="L18">
        <v>92</v>
      </c>
      <c r="M18">
        <v>21</v>
      </c>
      <c r="N18">
        <v>2</v>
      </c>
      <c r="O18">
        <v>25</v>
      </c>
      <c r="P18">
        <v>2</v>
      </c>
      <c r="Q18">
        <v>15</v>
      </c>
      <c r="R18">
        <v>65</v>
      </c>
      <c r="S18">
        <v>32</v>
      </c>
    </row>
    <row r="19" spans="1:19">
      <c r="A19" s="1" t="s">
        <v>319</v>
      </c>
      <c r="B19">
        <v>103</v>
      </c>
      <c r="C19">
        <v>1214</v>
      </c>
      <c r="D19">
        <v>11</v>
      </c>
      <c r="E19">
        <v>126</v>
      </c>
      <c r="F19">
        <v>22</v>
      </c>
      <c r="G19">
        <v>474</v>
      </c>
      <c r="H19">
        <v>211</v>
      </c>
      <c r="I19">
        <v>42</v>
      </c>
      <c r="J19">
        <v>470</v>
      </c>
      <c r="K19">
        <v>91</v>
      </c>
      <c r="L19">
        <v>318</v>
      </c>
      <c r="M19">
        <v>14</v>
      </c>
      <c r="N19">
        <v>24</v>
      </c>
      <c r="O19">
        <v>66</v>
      </c>
      <c r="P19">
        <v>30</v>
      </c>
      <c r="Q19">
        <v>3</v>
      </c>
      <c r="R19">
        <v>237</v>
      </c>
      <c r="S19">
        <v>57</v>
      </c>
    </row>
    <row r="20" spans="1:19">
      <c r="A20" s="1" t="s">
        <v>320</v>
      </c>
      <c r="B20">
        <v>567</v>
      </c>
      <c r="C20">
        <v>4371</v>
      </c>
      <c r="D20">
        <v>3</v>
      </c>
      <c r="E20">
        <v>68</v>
      </c>
      <c r="F20">
        <v>342</v>
      </c>
      <c r="G20">
        <v>1338</v>
      </c>
      <c r="H20">
        <v>277</v>
      </c>
      <c r="I20">
        <v>59</v>
      </c>
      <c r="J20">
        <v>1071</v>
      </c>
      <c r="K20">
        <v>280</v>
      </c>
      <c r="L20">
        <v>571</v>
      </c>
      <c r="M20">
        <v>51</v>
      </c>
      <c r="N20">
        <v>22</v>
      </c>
      <c r="O20">
        <v>155</v>
      </c>
      <c r="P20">
        <v>17</v>
      </c>
      <c r="Q20">
        <v>1</v>
      </c>
      <c r="R20">
        <v>734</v>
      </c>
      <c r="S20">
        <v>111</v>
      </c>
    </row>
    <row r="21" spans="1:19">
      <c r="A21" s="1" t="s">
        <v>321</v>
      </c>
      <c r="B21">
        <v>229</v>
      </c>
      <c r="C21">
        <v>1769</v>
      </c>
      <c r="D21">
        <v>0</v>
      </c>
      <c r="E21">
        <v>90</v>
      </c>
      <c r="F21">
        <v>130</v>
      </c>
      <c r="G21">
        <v>688</v>
      </c>
      <c r="H21">
        <v>158</v>
      </c>
      <c r="I21">
        <v>25</v>
      </c>
      <c r="J21">
        <v>167</v>
      </c>
      <c r="K21">
        <v>53</v>
      </c>
      <c r="L21">
        <v>44</v>
      </c>
      <c r="M21">
        <v>0</v>
      </c>
      <c r="N21">
        <v>5</v>
      </c>
      <c r="O21">
        <v>20</v>
      </c>
      <c r="P21">
        <v>0</v>
      </c>
      <c r="Q21">
        <v>0</v>
      </c>
      <c r="R21">
        <v>46</v>
      </c>
      <c r="S21">
        <v>5</v>
      </c>
    </row>
    <row r="22" spans="1:19">
      <c r="A22" s="1" t="s">
        <v>322</v>
      </c>
      <c r="B22">
        <v>0</v>
      </c>
      <c r="C22">
        <v>4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34</v>
      </c>
      <c r="K22">
        <v>0</v>
      </c>
      <c r="L22">
        <v>16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 t="s">
        <v>323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 t="s">
        <v>324</v>
      </c>
      <c r="B24">
        <v>799</v>
      </c>
      <c r="C24">
        <v>4943</v>
      </c>
      <c r="D24">
        <v>25</v>
      </c>
      <c r="E24">
        <v>89</v>
      </c>
      <c r="F24">
        <v>309</v>
      </c>
      <c r="G24">
        <v>1406</v>
      </c>
      <c r="H24">
        <v>244</v>
      </c>
      <c r="I24">
        <v>97</v>
      </c>
      <c r="J24">
        <v>1349</v>
      </c>
      <c r="K24">
        <v>319</v>
      </c>
      <c r="L24">
        <v>744</v>
      </c>
      <c r="M24">
        <v>105</v>
      </c>
      <c r="N24">
        <v>85</v>
      </c>
      <c r="O24">
        <v>208</v>
      </c>
      <c r="P24">
        <v>199</v>
      </c>
      <c r="Q24">
        <v>59</v>
      </c>
      <c r="R24">
        <v>895</v>
      </c>
      <c r="S24">
        <v>182</v>
      </c>
    </row>
    <row r="25" spans="1:19">
      <c r="A25" s="1" t="s">
        <v>325</v>
      </c>
      <c r="B25">
        <v>657</v>
      </c>
      <c r="C25">
        <v>6286</v>
      </c>
      <c r="D25">
        <v>12</v>
      </c>
      <c r="E25">
        <v>131</v>
      </c>
      <c r="F25">
        <v>390</v>
      </c>
      <c r="G25">
        <v>2287</v>
      </c>
      <c r="H25">
        <v>324</v>
      </c>
      <c r="I25">
        <v>47</v>
      </c>
      <c r="J25">
        <v>1503</v>
      </c>
      <c r="K25">
        <v>186</v>
      </c>
      <c r="L25">
        <v>628</v>
      </c>
      <c r="M25">
        <v>15</v>
      </c>
      <c r="N25">
        <v>6</v>
      </c>
      <c r="O25">
        <v>86</v>
      </c>
      <c r="P25">
        <v>31</v>
      </c>
      <c r="Q25">
        <v>12</v>
      </c>
      <c r="R25">
        <v>884</v>
      </c>
      <c r="S25">
        <v>43</v>
      </c>
    </row>
    <row r="26" spans="1:19">
      <c r="A26" s="1" t="s">
        <v>326</v>
      </c>
      <c r="B26">
        <v>3</v>
      </c>
      <c r="C26">
        <v>41</v>
      </c>
      <c r="D26">
        <v>0</v>
      </c>
      <c r="E26">
        <v>7</v>
      </c>
      <c r="F26">
        <v>3</v>
      </c>
      <c r="G26">
        <v>16</v>
      </c>
      <c r="H26">
        <v>2</v>
      </c>
      <c r="I26">
        <v>0</v>
      </c>
      <c r="J26">
        <v>14</v>
      </c>
      <c r="K26">
        <v>2</v>
      </c>
      <c r="L26">
        <v>14</v>
      </c>
      <c r="M26">
        <v>0</v>
      </c>
      <c r="N26">
        <v>0</v>
      </c>
      <c r="O26">
        <v>0</v>
      </c>
      <c r="P26">
        <v>0</v>
      </c>
      <c r="Q26">
        <v>0</v>
      </c>
      <c r="R26">
        <v>7</v>
      </c>
      <c r="S26">
        <v>1</v>
      </c>
    </row>
    <row r="27" spans="1:19">
      <c r="A27" s="1" t="s">
        <v>327</v>
      </c>
      <c r="B27">
        <v>1</v>
      </c>
      <c r="C27">
        <v>42</v>
      </c>
      <c r="D27">
        <v>0</v>
      </c>
      <c r="E27">
        <v>2</v>
      </c>
      <c r="F27">
        <v>9</v>
      </c>
      <c r="G27">
        <v>45</v>
      </c>
      <c r="H27">
        <v>1</v>
      </c>
      <c r="I27">
        <v>0</v>
      </c>
      <c r="J27">
        <v>50</v>
      </c>
      <c r="K27">
        <v>7</v>
      </c>
      <c r="L27">
        <v>20</v>
      </c>
      <c r="M27">
        <v>0</v>
      </c>
      <c r="N27">
        <v>3</v>
      </c>
      <c r="O27">
        <v>7</v>
      </c>
      <c r="P27">
        <v>0</v>
      </c>
      <c r="Q27">
        <v>0</v>
      </c>
      <c r="R27">
        <v>0</v>
      </c>
      <c r="S27">
        <v>0</v>
      </c>
    </row>
    <row r="28" spans="1:19">
      <c r="A28" s="1" t="s">
        <v>328</v>
      </c>
      <c r="B28">
        <v>4</v>
      </c>
      <c r="C28">
        <v>14</v>
      </c>
      <c r="D28">
        <v>0</v>
      </c>
      <c r="E28">
        <v>0</v>
      </c>
      <c r="F28">
        <v>2</v>
      </c>
      <c r="G28">
        <v>4</v>
      </c>
      <c r="H28">
        <v>4</v>
      </c>
      <c r="I28">
        <v>0</v>
      </c>
      <c r="J28">
        <v>16</v>
      </c>
      <c r="K28">
        <v>4</v>
      </c>
      <c r="L28">
        <v>7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</row>
    <row r="29" spans="1:19">
      <c r="A29" s="1" t="s">
        <v>329</v>
      </c>
      <c r="B29">
        <v>2</v>
      </c>
      <c r="C29">
        <v>11</v>
      </c>
      <c r="D29">
        <v>0</v>
      </c>
      <c r="E29">
        <v>2</v>
      </c>
      <c r="F29">
        <v>1</v>
      </c>
      <c r="G29">
        <v>11</v>
      </c>
      <c r="H29">
        <v>2</v>
      </c>
      <c r="I29">
        <v>0</v>
      </c>
      <c r="J29">
        <v>18</v>
      </c>
      <c r="K29">
        <v>0</v>
      </c>
      <c r="L29">
        <v>6</v>
      </c>
      <c r="M29">
        <v>0</v>
      </c>
      <c r="N29">
        <v>0</v>
      </c>
      <c r="O29">
        <v>2</v>
      </c>
      <c r="P29">
        <v>0</v>
      </c>
      <c r="Q29">
        <v>0</v>
      </c>
      <c r="R29">
        <v>0</v>
      </c>
      <c r="S29">
        <v>0</v>
      </c>
    </row>
    <row r="30" spans="1:19">
      <c r="A30" s="1" t="s">
        <v>330</v>
      </c>
      <c r="B30">
        <v>240</v>
      </c>
      <c r="C30">
        <v>2291</v>
      </c>
      <c r="D30">
        <v>7</v>
      </c>
      <c r="E30">
        <v>171</v>
      </c>
      <c r="F30">
        <v>112</v>
      </c>
      <c r="G30">
        <v>490</v>
      </c>
      <c r="H30">
        <v>156</v>
      </c>
      <c r="I30">
        <v>38</v>
      </c>
      <c r="J30">
        <v>467</v>
      </c>
      <c r="K30">
        <v>68</v>
      </c>
      <c r="L30">
        <v>420</v>
      </c>
      <c r="M30">
        <v>11</v>
      </c>
      <c r="N30">
        <v>24</v>
      </c>
      <c r="O30">
        <v>103</v>
      </c>
      <c r="P30">
        <v>34</v>
      </c>
      <c r="Q30">
        <v>6</v>
      </c>
      <c r="R30">
        <v>402</v>
      </c>
      <c r="S30">
        <v>41</v>
      </c>
    </row>
    <row r="31" spans="1:19">
      <c r="A31" s="1" t="s">
        <v>27</v>
      </c>
      <c r="B31">
        <v>7</v>
      </c>
      <c r="C31">
        <v>71</v>
      </c>
      <c r="D31">
        <v>0</v>
      </c>
      <c r="E31">
        <v>9</v>
      </c>
      <c r="F31">
        <v>6</v>
      </c>
      <c r="G31">
        <v>43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  <c r="Q31">
        <v>0</v>
      </c>
      <c r="R31">
        <v>2</v>
      </c>
      <c r="S31">
        <v>0</v>
      </c>
    </row>
    <row r="32" spans="1:19">
      <c r="A32" s="1" t="s">
        <v>331</v>
      </c>
      <c r="B32">
        <v>367</v>
      </c>
      <c r="C32">
        <v>1829</v>
      </c>
      <c r="D32">
        <v>7</v>
      </c>
      <c r="E32">
        <v>189</v>
      </c>
      <c r="F32">
        <v>84</v>
      </c>
      <c r="G32">
        <v>377</v>
      </c>
      <c r="H32">
        <v>196</v>
      </c>
      <c r="I32">
        <v>32</v>
      </c>
      <c r="J32">
        <v>1041</v>
      </c>
      <c r="K32">
        <v>255</v>
      </c>
      <c r="L32">
        <v>53</v>
      </c>
      <c r="M32">
        <v>0</v>
      </c>
      <c r="N32">
        <v>0</v>
      </c>
      <c r="O32">
        <v>21</v>
      </c>
      <c r="P32">
        <v>60</v>
      </c>
      <c r="Q32">
        <v>10</v>
      </c>
      <c r="R32">
        <v>65</v>
      </c>
      <c r="S32">
        <v>3</v>
      </c>
    </row>
    <row r="33" spans="1:19">
      <c r="A33" s="1" t="s">
        <v>332</v>
      </c>
      <c r="B33">
        <v>400</v>
      </c>
      <c r="C33">
        <v>3711</v>
      </c>
      <c r="D33">
        <v>4</v>
      </c>
      <c r="E33">
        <v>66</v>
      </c>
      <c r="F33">
        <v>205</v>
      </c>
      <c r="G33">
        <v>1086</v>
      </c>
      <c r="H33">
        <v>111</v>
      </c>
      <c r="I33">
        <v>8</v>
      </c>
      <c r="J33">
        <v>1803</v>
      </c>
      <c r="K33">
        <v>288</v>
      </c>
      <c r="L33">
        <v>964</v>
      </c>
      <c r="M33">
        <v>63</v>
      </c>
      <c r="N33">
        <v>42</v>
      </c>
      <c r="O33">
        <v>211</v>
      </c>
      <c r="P33">
        <v>137</v>
      </c>
      <c r="Q33">
        <v>23</v>
      </c>
      <c r="R33">
        <v>831</v>
      </c>
      <c r="S33">
        <v>90</v>
      </c>
    </row>
    <row r="34" spans="1:19">
      <c r="A34" s="1" t="s">
        <v>333</v>
      </c>
      <c r="B34">
        <v>0</v>
      </c>
      <c r="C34">
        <v>0</v>
      </c>
      <c r="D34">
        <v>0</v>
      </c>
      <c r="E34">
        <v>0</v>
      </c>
      <c r="F34">
        <v>1</v>
      </c>
      <c r="G34">
        <v>3</v>
      </c>
      <c r="H34">
        <v>0</v>
      </c>
      <c r="I34">
        <v>0</v>
      </c>
      <c r="J34">
        <v>32</v>
      </c>
      <c r="K34">
        <v>13</v>
      </c>
      <c r="L34">
        <v>7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 t="s">
        <v>334</v>
      </c>
      <c r="B35">
        <v>1045</v>
      </c>
      <c r="C35">
        <v>8544</v>
      </c>
      <c r="D35">
        <v>15</v>
      </c>
      <c r="E35">
        <v>452</v>
      </c>
      <c r="F35">
        <v>916</v>
      </c>
      <c r="G35">
        <v>2731</v>
      </c>
      <c r="H35">
        <v>171</v>
      </c>
      <c r="I35">
        <v>46</v>
      </c>
      <c r="J35">
        <v>766</v>
      </c>
      <c r="K35">
        <v>218</v>
      </c>
      <c r="L35">
        <v>230</v>
      </c>
      <c r="M35">
        <v>16</v>
      </c>
      <c r="N35">
        <v>34</v>
      </c>
      <c r="O35">
        <v>112</v>
      </c>
      <c r="P35">
        <v>20</v>
      </c>
      <c r="Q35">
        <v>1</v>
      </c>
      <c r="R35">
        <v>59</v>
      </c>
      <c r="S35">
        <v>8</v>
      </c>
    </row>
    <row r="36" spans="1:19">
      <c r="A36" s="1" t="s">
        <v>335</v>
      </c>
      <c r="B36">
        <v>401</v>
      </c>
      <c r="C36">
        <v>3681</v>
      </c>
      <c r="D36">
        <v>0</v>
      </c>
      <c r="E36">
        <v>68</v>
      </c>
      <c r="F36">
        <v>275</v>
      </c>
      <c r="G36">
        <v>1035</v>
      </c>
      <c r="H36">
        <v>269</v>
      </c>
      <c r="I36">
        <v>88</v>
      </c>
      <c r="J36">
        <v>525</v>
      </c>
      <c r="K36">
        <v>79</v>
      </c>
      <c r="L36">
        <v>469</v>
      </c>
      <c r="M36">
        <v>42</v>
      </c>
      <c r="N36">
        <v>6</v>
      </c>
      <c r="O36">
        <v>62</v>
      </c>
      <c r="P36">
        <v>33</v>
      </c>
      <c r="Q36">
        <v>6</v>
      </c>
      <c r="R36">
        <v>470</v>
      </c>
      <c r="S36">
        <v>48</v>
      </c>
    </row>
    <row r="37" spans="1:19">
      <c r="A37" s="1" t="s">
        <v>337</v>
      </c>
      <c r="B37">
        <v>7</v>
      </c>
      <c r="C37">
        <v>54</v>
      </c>
      <c r="D37">
        <v>0</v>
      </c>
      <c r="E37">
        <v>14</v>
      </c>
      <c r="F37">
        <v>11</v>
      </c>
      <c r="G37">
        <v>49</v>
      </c>
      <c r="H37">
        <v>9</v>
      </c>
      <c r="I37">
        <v>4</v>
      </c>
      <c r="J37">
        <v>24</v>
      </c>
      <c r="K37">
        <v>5</v>
      </c>
      <c r="L37">
        <v>10</v>
      </c>
      <c r="M37">
        <v>0</v>
      </c>
      <c r="N37">
        <v>0</v>
      </c>
      <c r="O37">
        <v>1</v>
      </c>
      <c r="P37">
        <v>0</v>
      </c>
      <c r="Q37">
        <v>0</v>
      </c>
      <c r="R37">
        <v>6</v>
      </c>
      <c r="S37">
        <v>0</v>
      </c>
    </row>
    <row r="38" spans="1:19">
      <c r="A38" s="1" t="s">
        <v>338</v>
      </c>
      <c r="B38">
        <v>827</v>
      </c>
      <c r="C38">
        <v>5976</v>
      </c>
      <c r="D38">
        <v>146</v>
      </c>
      <c r="E38">
        <v>1082</v>
      </c>
      <c r="F38">
        <v>352</v>
      </c>
      <c r="G38">
        <v>1633</v>
      </c>
      <c r="H38">
        <v>1164</v>
      </c>
      <c r="I38">
        <v>200</v>
      </c>
      <c r="J38">
        <v>2909</v>
      </c>
      <c r="K38">
        <v>543</v>
      </c>
      <c r="L38">
        <v>1837</v>
      </c>
      <c r="M38">
        <v>117</v>
      </c>
      <c r="N38">
        <v>195</v>
      </c>
      <c r="O38">
        <v>882</v>
      </c>
      <c r="P38">
        <v>1057</v>
      </c>
      <c r="Q38">
        <v>164</v>
      </c>
      <c r="R38">
        <v>1866</v>
      </c>
      <c r="S38">
        <v>277</v>
      </c>
    </row>
    <row r="39" spans="1:19">
      <c r="A39" s="1" t="s">
        <v>339</v>
      </c>
      <c r="B39">
        <v>51</v>
      </c>
      <c r="C39">
        <v>394</v>
      </c>
      <c r="D39">
        <v>0</v>
      </c>
      <c r="E39">
        <v>21</v>
      </c>
      <c r="F39">
        <v>27</v>
      </c>
      <c r="G39">
        <v>166</v>
      </c>
      <c r="H39">
        <v>16</v>
      </c>
      <c r="I39">
        <v>0</v>
      </c>
      <c r="J39">
        <v>72</v>
      </c>
      <c r="K39">
        <v>20</v>
      </c>
      <c r="L39">
        <v>36</v>
      </c>
      <c r="M39">
        <v>1</v>
      </c>
      <c r="N39">
        <v>0</v>
      </c>
      <c r="O39">
        <v>2</v>
      </c>
      <c r="P39">
        <v>6</v>
      </c>
      <c r="Q39">
        <v>0</v>
      </c>
      <c r="R39">
        <v>8</v>
      </c>
      <c r="S39">
        <v>0</v>
      </c>
    </row>
    <row r="40" spans="1:19">
      <c r="A40" s="1" t="s">
        <v>340</v>
      </c>
      <c r="B40">
        <v>57</v>
      </c>
      <c r="C40">
        <v>605</v>
      </c>
      <c r="D40">
        <v>52</v>
      </c>
      <c r="E40">
        <v>440</v>
      </c>
      <c r="F40">
        <v>527</v>
      </c>
      <c r="G40">
        <v>2384</v>
      </c>
      <c r="H40">
        <v>41</v>
      </c>
      <c r="I40">
        <v>19</v>
      </c>
      <c r="J40">
        <v>615</v>
      </c>
      <c r="K40">
        <v>62</v>
      </c>
      <c r="L40">
        <v>450</v>
      </c>
      <c r="M40">
        <v>98</v>
      </c>
      <c r="N40">
        <v>22</v>
      </c>
      <c r="O40">
        <v>97</v>
      </c>
      <c r="P40">
        <v>6</v>
      </c>
      <c r="Q40">
        <v>2</v>
      </c>
      <c r="R40">
        <v>271</v>
      </c>
      <c r="S40">
        <v>52</v>
      </c>
    </row>
    <row r="41" spans="1:19">
      <c r="A41" s="1" t="s">
        <v>351</v>
      </c>
      <c r="B41">
        <v>7760</v>
      </c>
      <c r="C41">
        <v>61625</v>
      </c>
      <c r="D41">
        <v>424</v>
      </c>
      <c r="E41">
        <v>4278</v>
      </c>
      <c r="F41">
        <v>5600</v>
      </c>
      <c r="G41">
        <v>23524</v>
      </c>
      <c r="H41">
        <v>4854</v>
      </c>
      <c r="I41">
        <v>1112</v>
      </c>
      <c r="J41">
        <v>16612</v>
      </c>
      <c r="K41">
        <v>3199</v>
      </c>
      <c r="L41">
        <v>8810</v>
      </c>
      <c r="M41">
        <v>666</v>
      </c>
      <c r="N41">
        <v>589</v>
      </c>
      <c r="O41">
        <v>2517</v>
      </c>
      <c r="P41">
        <v>1916</v>
      </c>
      <c r="Q41">
        <v>367</v>
      </c>
      <c r="R41">
        <v>8877</v>
      </c>
      <c r="S41">
        <v>1242</v>
      </c>
    </row>
    <row r="42" spans="1:19">
      <c r="C42">
        <f>MAX(C4:C40)</f>
        <v>8544</v>
      </c>
    </row>
    <row r="43" spans="1:19">
      <c r="A43" s="1" t="s">
        <v>49</v>
      </c>
      <c r="B43" s="3" t="s">
        <v>50</v>
      </c>
    </row>
    <row r="44" spans="1:19">
      <c r="A44" s="1" t="s">
        <v>51</v>
      </c>
      <c r="B44">
        <f>SUM(GETPIVOTDATA("Sum of Two Wheelers - Male",$A$3)+GETPIVOTDATA("Sum of Bicycles - Male",$A$3)+GETPIVOTDATA("Sum of Pedestrian - Male",$A$3)+GETPIVOTDATA("Sum of Auto Rickshaws - Male",$A$3)+GETPIVOTDATA("Sum of Cars, taxies Vans andLMV - Male",$A$3)+GETPIVOTDATA("Sum of Trucks/Lorries - Male",$A$3)+GETPIVOTDATA("Sum of Buses - Male",$A$3)+GETPIVOTDATA("Sum of Other non  Motor vehicles(E-Rickshaw) - Male",$A$3)+GETPIVOTDATA("Sum of Others - Male",$A$3))</f>
        <v>133013</v>
      </c>
      <c r="C44" s="8" t="s">
        <v>51</v>
      </c>
      <c r="D44" s="8">
        <v>133013</v>
      </c>
      <c r="F44" s="9">
        <f>D44/(D44+D45)</f>
        <v>0.4660973592733797</v>
      </c>
    </row>
    <row r="45" spans="1:19" ht="18.75">
      <c r="A45" s="1" t="s">
        <v>53</v>
      </c>
      <c r="B45">
        <f>SUM(GETPIVOTDATA("Sum of Two Wheelers - Female",$A$3)+GETPIVOTDATA("Sum of Bicycles - Female",$A$3)+GETPIVOTDATA("Sum of Pedestrian - Female",$A$3)+GETPIVOTDATA("Sum of Auto Rickshaws - Female",$A$3)+GETPIVOTDATA("Sum of Cars, taxies Vans andLMV - Female",$A$3)+GETPIVOTDATA("Sum of Trucks/Lorries - Female",$A$3)+GETPIVOTDATA("Sum of Buses - Female",$A$3))</f>
        <v>19350</v>
      </c>
      <c r="C45" s="8" t="s">
        <v>50</v>
      </c>
      <c r="D45" s="8">
        <f>SUM(B44:B45)</f>
        <v>152363</v>
      </c>
      <c r="I45" s="10"/>
    </row>
    <row r="46" spans="1:19">
      <c r="A46" s="1" t="s">
        <v>50</v>
      </c>
      <c r="B46">
        <f>SUM(B44:B45)</f>
        <v>152363</v>
      </c>
    </row>
    <row r="47" spans="1:19">
      <c r="C47" s="8" t="s">
        <v>53</v>
      </c>
      <c r="D47" s="8">
        <v>19350</v>
      </c>
      <c r="F47" s="9">
        <f>D47/(D47+D48)</f>
        <v>0.11268803177394839</v>
      </c>
    </row>
    <row r="48" spans="1:19">
      <c r="C48" s="8" t="s">
        <v>50</v>
      </c>
      <c r="D48" s="8">
        <f>SUM(B44:B45)</f>
        <v>152363</v>
      </c>
    </row>
  </sheetData>
  <pageMargins left="0.7" right="0.7" top="0.75" bottom="0.75" header="0.3" footer="0.3"/>
  <ignoredErrors>
    <ignoredError sqref="B46 B4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data analytics sheet</vt:lpstr>
      <vt:lpstr>2022.1</vt:lpstr>
      <vt:lpstr>injury</vt:lpstr>
      <vt:lpstr>collision</vt:lpstr>
      <vt:lpstr>vehicle</vt:lpstr>
      <vt:lpstr>cause</vt:lpstr>
      <vt:lpstr>road</vt:lpstr>
      <vt:lpstr>gender</vt:lpstr>
      <vt:lpstr>typeofinjury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Twasi K</dc:creator>
  <cp:lastModifiedBy>admin</cp:lastModifiedBy>
  <dcterms:created xsi:type="dcterms:W3CDTF">2024-01-17T10:42:00Z</dcterms:created>
  <dcterms:modified xsi:type="dcterms:W3CDTF">2024-01-18T17:09:03Z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C333A9E03FF14479A78612203BD7C1EF_12</vt:lpwstr>
  </property>
  <property fmtid="{D5CDD505-2E9C-101B-9397-08002B2CF9AE}" pid="3" name="KSOProductBuildVer">
    <vt:lpwstr>1033-12.2.0.13431</vt:lpwstr>
  </property>
</Properties>
</file>