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02"/>
  <workbookPr/>
  <mc:AlternateContent xmlns:mc="http://schemas.openxmlformats.org/markup-compatibility/2006">
    <mc:Choice Requires="x15">
      <x15ac:absPath xmlns:x15ac="http://schemas.microsoft.com/office/spreadsheetml/2010/11/ac" url="https://lenovobeijing.sharepoint.com/sites/Localsales/Shared Documents/顾问管理/FY2425-2HCOE项目/"/>
    </mc:Choice>
  </mc:AlternateContent>
  <xr:revisionPtr revIDLastSave="487" documentId="13_ncr:1_{390DC552-18EE-4EC6-8BF3-2FC73A38405A}" xr6:coauthVersionLast="47" xr6:coauthVersionMax="47" xr10:uidLastSave="{E69EA799-6B59-4FB0-8E1F-F9CD7A6F555A}"/>
  <bookViews>
    <workbookView xWindow="-110" yWindow="-110" windowWidth="19420" windowHeight="11500" firstSheet="3" activeTab="3" xr2:uid="{00000000-000D-0000-FFFF-FFFF00000000}"/>
  </bookViews>
  <sheets>
    <sheet name="招聘数据" sheetId="6" r:id="rId1"/>
    <sheet name="简历筛选流程" sheetId="3" r:id="rId2"/>
    <sheet name="缺口汇总" sheetId="1" r:id="rId3"/>
    <sheet name="JD" sheetId="2" r:id="rId4"/>
    <sheet name="面试官联系focal" sheetId="4" r:id="rId5"/>
    <sheet name="JD模版" sheetId="5" r:id="rId6"/>
  </sheets>
  <definedNames>
    <definedName name="_xlnm._FilterDatabase" localSheetId="2" hidden="1">缺口汇总!$A$1:$J$22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G8" i="1"/>
  <c r="D8" i="1"/>
  <c r="E8" i="1"/>
  <c r="F8" i="1"/>
  <c r="C8" i="1"/>
  <c r="H2" i="1"/>
  <c r="H3" i="1"/>
  <c r="H4" i="1"/>
  <c r="H5" i="1"/>
  <c r="H6" i="1"/>
  <c r="H7" i="1"/>
  <c r="H23" i="1" l="1"/>
  <c r="H8" i="1"/>
</calcChain>
</file>

<file path=xl/sharedStrings.xml><?xml version="1.0" encoding="utf-8"?>
<sst xmlns="http://schemas.openxmlformats.org/spreadsheetml/2006/main" count="132" uniqueCount="99">
  <si>
    <t>团队</t>
  </si>
  <si>
    <t>岗位</t>
  </si>
  <si>
    <t>面试中</t>
  </si>
  <si>
    <t>采购报价中</t>
  </si>
  <si>
    <t>已接受入项</t>
  </si>
  <si>
    <t>李咏梅</t>
  </si>
  <si>
    <t>JAVA</t>
  </si>
  <si>
    <t>Web</t>
  </si>
  <si>
    <t>测试</t>
  </si>
  <si>
    <t>UI/UE</t>
  </si>
  <si>
    <t>AI</t>
  </si>
  <si>
    <t>NLP算法工程师</t>
  </si>
  <si>
    <t>移动端Flutter工程师</t>
  </si>
  <si>
    <t>唐明</t>
  </si>
  <si>
    <t>徐翔</t>
  </si>
  <si>
    <t>次序</t>
    <phoneticPr fontId="2" type="noConversion"/>
  </si>
  <si>
    <t>步骤</t>
    <phoneticPr fontId="2" type="noConversion"/>
  </si>
  <si>
    <t>各个focal分别对接不同供应商拿到简历原件</t>
    <phoneticPr fontId="2" type="noConversion"/>
  </si>
  <si>
    <t>将简历拿到更新到Teams简历文件夹</t>
    <phoneticPr fontId="2" type="noConversion"/>
  </si>
  <si>
    <t>然后面试候选人直接根据文件地址筛选面试</t>
    <phoneticPr fontId="2" type="noConversion"/>
  </si>
  <si>
    <t>面试前需要先在简历文件上加上-团队ITCode进行锁定，规避重复面试</t>
    <phoneticPr fontId="2" type="noConversion"/>
  </si>
  <si>
    <t>方彦霞简历-科瑞-tangming5</t>
    <phoneticPr fontId="2" type="noConversion"/>
  </si>
  <si>
    <t>面试通过放入通过的文件夹，失败放入失败的即可</t>
    <phoneticPr fontId="2" type="noConversion"/>
  </si>
  <si>
    <t>通过后根据简历上的供应商信息联系focal安排pr入项即可</t>
    <phoneticPr fontId="2" type="noConversion"/>
  </si>
  <si>
    <t>项目</t>
    <phoneticPr fontId="2" type="noConversion"/>
  </si>
  <si>
    <t>团队</t>
    <phoneticPr fontId="2" type="noConversion"/>
  </si>
  <si>
    <t>JAVA</t>
    <phoneticPr fontId="2" type="noConversion"/>
  </si>
  <si>
    <t>Web</t>
    <phoneticPr fontId="2" type="noConversion"/>
  </si>
  <si>
    <t>测试</t>
    <phoneticPr fontId="2" type="noConversion"/>
  </si>
  <si>
    <t>AI</t>
    <phoneticPr fontId="2" type="noConversion"/>
  </si>
  <si>
    <t>汇总</t>
  </si>
  <si>
    <t>备注</t>
  </si>
  <si>
    <t>PR信息</t>
    <phoneticPr fontId="2" type="noConversion"/>
  </si>
  <si>
    <t>行标签</t>
  </si>
  <si>
    <t>求和项:Budget (K USD)+CBP_External_Rate</t>
  </si>
  <si>
    <t>COE</t>
  </si>
  <si>
    <t>liym10</t>
    <phoneticPr fontId="2" type="noConversion"/>
  </si>
  <si>
    <t>CBP</t>
  </si>
  <si>
    <t>tangming5</t>
  </si>
  <si>
    <t>CBP/D365</t>
  </si>
  <si>
    <t>xuxiang5</t>
  </si>
  <si>
    <t>DO</t>
  </si>
  <si>
    <t>移动端</t>
  </si>
  <si>
    <t>Ecai</t>
  </si>
  <si>
    <t>LLP</t>
  </si>
  <si>
    <t>LTOP(CBP/DO/SCC)</t>
  </si>
  <si>
    <t>OVP-PRC</t>
  </si>
  <si>
    <t>SCC</t>
  </si>
  <si>
    <t>SOC</t>
  </si>
  <si>
    <t>SP</t>
  </si>
  <si>
    <t>TELE</t>
  </si>
  <si>
    <t>总计</t>
  </si>
  <si>
    <t>外部资源：
1：需要紧急招聘外部8HC的资源进组支持，已经联系采购提供简历,，已提供5简历安排面试
2：要求预算周一支持提pr，否则年前无法进组
内部资源
1：借调3HC资源。</t>
  </si>
  <si>
    <t>招聘中</t>
    <phoneticPr fontId="2" type="noConversion"/>
  </si>
  <si>
    <t>需求外部</t>
    <phoneticPr fontId="2" type="noConversion"/>
  </si>
  <si>
    <t>内部</t>
    <phoneticPr fontId="2" type="noConversion"/>
  </si>
  <si>
    <t>COE</t>
    <phoneticPr fontId="2" type="noConversion"/>
  </si>
  <si>
    <t>移动端</t>
    <phoneticPr fontId="2" type="noConversion"/>
  </si>
  <si>
    <t>18HC</t>
  </si>
  <si>
    <t>已到岗</t>
    <phoneticPr fontId="2" type="noConversion"/>
  </si>
  <si>
    <t>需求人</t>
  </si>
  <si>
    <t>Role</t>
  </si>
  <si>
    <t>JD</t>
  </si>
  <si>
    <t>java</t>
  </si>
  <si>
    <t>1、Java 基础扎实，熟练掌握数据结构、多线程编程、JVM优化并能在业务中灵活应用；
2、熟练掌握springboot、orm框架（ibatis或mybatis）主流开源框架及原理；
3、熟悉Hadoop、Hive、Hbase、Spark等开源项目，理解组件架构及原理；
4、熟悉分布式、缓存、消息、搜索等机制，能对分布式常用技术进行合理应用，解决各种疑难问题；
5、熟悉Linux操作系统，常用命令和shell脚本；
6、熟悉大型数据库（MySQL），熟练掌握SQL语句，对SQL优化有丰富的经验；
7、ToB、ToC电商类项目经验（订单、商城、客户经营经验）</t>
  </si>
  <si>
    <t>前端-React前端</t>
  </si>
  <si>
    <t>1. 参与前端业务项目开发，包括移动端，Web端
2. 开发提升研发效率的通用组件、工具
3. 与产品、设计、后端紧密配合，按时高质量完成开发任务，沉淀相关文档。
职位要求：
1. 5年或以上相关工作经验；
2. 精通Ajax、JavaScript、CSS3、HTML5等前端技术，对web标准和标签语义化有较深入理解；
3. 熟悉核心技术DOM、Ajax、JSON和事件处理机制等；
4. 精通ES6，了解webpack工作流，熟悉Node.js,Vue,TS,优先；
5. 精通React全家桶，熟练使用常见前端开发框架、类库，能够使用JS编写封装良好的前端交互组件，维护及优化网站前端页面性能；
6. 有较好的学习能力，逻辑思维能力强，工作积极主动、能承受一定的工作压力。</t>
  </si>
  <si>
    <t>前端-Vue前端</t>
  </si>
  <si>
    <t xml:space="preserve">
工作描述
参与前端业务项目开发，涵盖移动端和Web端，专注于使用Vue.js框架构建高性能、高可维护性的前端应用。
开发提升研发效率的通用组件和工具，基于Vue.js生态，构建可复用的组件库和开发工具链，优化开发流程。
与产品、设计、后端团队紧密配合，按时高质量完成开发任务，并沉淀相关技术文档和开发规范。
职位要求
5年或以上前端开发工作经验，具有丰富的Vue.js项目实战经验。
精通HTML5、CSS3、JavaScript等前端基础技术，对Web标准和标签语义化有深入理解。
熟悉前端核心技术，包括DOM操作、事件处理机制、JSON数据交互等。
精通Vue.js及其生态系统（如Vue Router、Vuex、Vue CLI等），熟练掌握ES6+语法特性，了解Webpack工作流和Node.js环境。
熟悉TypeScript优先，能够使用Vue.js编写封装良好的前端交互组件，具备组件库开发经验者优先。
具备良好的学习能力、逻辑思维能力，工作积极主动，能够承受一定的工作压力。
</t>
  </si>
  <si>
    <r>
      <rPr>
        <sz val="11"/>
        <color rgb="FF000000"/>
        <rFont val="Calibri"/>
        <scheme val="minor"/>
      </rPr>
      <t xml:space="preserve">
工作描述
参与前端业务项目开发，涵盖移动端和Web端，专注于使用Vue.js框架构建高性能、高可维护性的前端应用。
开发提升研发效率的通用组件和工具，基于Vue.js生态，构建可复用的组件库和开发工具链，优化开发流程。
与产品、设计、后端团队紧密配合，按时高质量完成开发任务，并沉淀相关技术文档和开发规范。
职位要求
5年或以上前端开发工作经验，具有丰富的Vue.js项目实战经验。
精通HTML5、CSS3、JavaScript等前端基础技术，对Web标准和标签语义化有深入理解。
熟悉前端核心技术，包括DOM操作、事件处理机制、JSON数据交互等。
精通Vue.js及其生态系统（如Vue Router、Vuex、Vue CLI等），熟练掌握ES6+语法特性，了解Webpack工作流和Node.js环境。
熟悉TypeScript优先，能够使用Vue.js编写封装良好的前端交互组件，具备组件库开发经验者优先。
具备良好的学习能力、逻辑思维能力，工作积极主动，能够承受一定的工作压力。
</t>
    </r>
    <r>
      <rPr>
        <b/>
        <sz val="11"/>
        <color rgb="FFFF0000"/>
        <rFont val="Calibri"/>
        <scheme val="minor"/>
      </rPr>
      <t>使用过flutter的优先考虑</t>
    </r>
  </si>
  <si>
    <t xml:space="preserve">NLP算法工程师
</t>
  </si>
  <si>
    <t>职位描述： 
1，负责自然语言处理相关算法工作，如文本分类、情感分析、实体识别、关系抽取、知识图谱以及大语言模型的训练、对齐、任务调优等工作；
2，负责具体的自然语言处理相关业务需求，如信息搜索、智能对话的语义解析及意图理解、商品评价的语义理解、内容搜索推荐的结构化分析、商品搜索推荐的标签体系、社会化问答的文本分析、智能客服的场景定制等；
3、理解自然语言处理技术应用的相关的业务场景，并负责具体模块的开发以及平台的接入。
职位要求
1、本科及以上学历，计算机、数学、信息管理等相关专业，3年以上经验； 
2、扎实的工程实现能力，熟练使用C/C++、Java、Python等至少一门语言， 熟悉Pytorch/TensorFlow/MxNet/Caffe等框架；
3、有NLP，LLM，多模态等领域相关经验者，熟悉语义分析、文档分析、文本表示、文本生成、机器翻译、智能对话其中多个领域者优先；
4、有实际成果并发表在自然语言处理国际顶级会议、期刊者优先，有在相关的自然语言处理竞赛中获得优异成绩者优先； 
5、有团队意识，与他人合作良好，有团队协作的经验。</t>
  </si>
  <si>
    <t>工作职责：
产品设计与优化：
1.负责公司产品的UI/UE设计，包括PC端、移动端应用的界面设计。
2.根据产品需求，对产品的整体美术风格、交互设计、界面结构、操作流程等进行设计。
3.参与产品需求分析，输出产品架构、流程图及高可用性交互设计文档。
团队协作与沟通：
1.与产品经理、开发人员等紧密合作，确保设计方案的实现。
2.能够清晰、准确地表达自己的设计思路和想法。
用户体验优化：
1.结合用户研究和可用性测试成果，持续提升用户界面的可用性和易用性。
2.优化现有产品的用户体验，提出改进建议。
任职要求：
专业技能：
1.熟练掌握设计软件，如Photoshop、Illustrator、Sketch、Axure RP等。
2.熟悉动效设计工具，如After Effects，了解Cinema 4D者优先。
3.熟悉设计理论，包括色彩搭配、界面排版、用户体验等。
工作经验：
1.至少1-3年以上的UI/UE设计工作经验，有成功案例者优先。
2.熟悉互联网产品开发流程，具备一定的项目管理与协调能力。
学历要求：
本科及以上学历，设计、艺术、计算机等相关专业。
沟通与协作能力：
1.具备良好的沟通能力，能够与团队成员高效配合。
2.具备团队协作精神，能够适应团队合作氛围。
其他要求：
1.关注行业动态，持续学习新技能和设计理念。
2.具备创新思维，能够提出独特的设计解决方案。
3.应聘时需提供个人作品集。</t>
  </si>
  <si>
    <t>Testing</t>
  </si>
  <si>
    <t>1.熟练掌握测试用例编写方法和测试报告，熟悉软件测试流程；
2.4年以上web端测试经验、性能测试经验；
3.熟悉常用自动化框架，具备一定的自动化脚本开发能力；
4.掌握数据库方面的知识，能够熟练编写sql；
5.有较强的逻辑能力，可以快速理解业务需求；
6.具备较强的沟通表达能力、良好的团队协作能力、乐于学习、勇于挑战。</t>
  </si>
  <si>
    <t>面试官信息</t>
    <phoneticPr fontId="2" type="noConversion"/>
  </si>
  <si>
    <t>联系邮箱</t>
    <phoneticPr fontId="2" type="noConversion"/>
  </si>
  <si>
    <t>联系电话</t>
    <phoneticPr fontId="2" type="noConversion"/>
  </si>
  <si>
    <t>JD招聘内容</t>
  </si>
  <si>
    <t>内容</t>
  </si>
  <si>
    <t>关键词</t>
  </si>
  <si>
    <t>例子</t>
  </si>
  <si>
    <t>JD
模板
维度</t>
  </si>
  <si>
    <t>职位名称</t>
  </si>
  <si>
    <t>-职位名称</t>
  </si>
  <si>
    <t>-职位、技能名称</t>
  </si>
  <si>
    <t>-SAP　ABAP工程师</t>
  </si>
  <si>
    <t>工作职责</t>
  </si>
  <si>
    <t>-负责内容
-沟通等</t>
  </si>
  <si>
    <t>-负责模块
-具体内容运维、开发、优化、实施</t>
  </si>
  <si>
    <t>-负责公司SAP ERP 系统客户化开发需求的技术评估
-ERP系统维护，问题修复和系统问题解决</t>
  </si>
  <si>
    <t>任职要求</t>
  </si>
  <si>
    <t>-技术要求
-经验要求
-学历要求
-专业要求
-年龄要求
-工作年限
-语言要求
-软技能要求</t>
  </si>
  <si>
    <t>-技术要求：技术点（精通X，熟练掌握X，掌握X，熟悉X）
-经验要求：X行业，X相关项目经验，
-学历要求：不限/硕士及以上/本科及以上/专科及以上
-专业：不限/计算机相关
-工作年限：N年工作经验，X相关N年工作经验
-语言要求：具体需要用在什么地方，是邮件往来还是外语沟通
-项目研发重点技术及关键字　
-沟通、领导、抗压、合作、问题解决能力等</t>
  </si>
  <si>
    <t>-本科及以上学历，软件工程、计算机相关专业。
-5年以上开发经验，3年以上SAP ERP开发经验，至少3年完整SAP ERP项目经验。
-精通ABAP开发，数字SAP Fiori开发，可独立完成SAP ERP配置与开发工作。
-熟悉SAP常用业务模块，如SD、MM、PS、FI、CO等。可完成报表、增强、接口的开发。
-具备良好的表达和沟通能力，具备积极的团队精神和合作精神，对工作富有热情</t>
  </si>
  <si>
    <t>其他</t>
  </si>
  <si>
    <t>-入职地点
-用工时间
-项目介绍（如脱敏）
-加分项</t>
  </si>
  <si>
    <t>-地点
-时间
-项目内容</t>
  </si>
  <si>
    <t>-项目内容-比如此项目是为XXX研发的XX系统，用于XXX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</si>
</sst>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scheme val="minor"/>
    </font>
    <font>
      <sz val="11"/>
      <color theme="1"/>
      <name val="Calibri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2"/>
      <charset val="134"/>
    </font>
    <font>
      <sz val="11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Calibri"/>
      <scheme val="minor"/>
    </font>
    <font>
      <b/>
      <sz val="11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C6E0B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3" fillId="2" borderId="2" xfId="0" applyFont="1" applyFill="1" applyBorder="1"/>
    <xf numFmtId="0" fontId="4" fillId="0" borderId="0" xfId="0" applyFont="1"/>
    <xf numFmtId="0" fontId="3" fillId="2" borderId="3" xfId="0" applyFont="1" applyFill="1" applyBorder="1"/>
    <xf numFmtId="0" fontId="0" fillId="0" borderId="4" xfId="0" applyBorder="1"/>
    <xf numFmtId="0" fontId="5" fillId="0" borderId="0" xfId="0" applyFont="1" applyAlignment="1">
      <alignment wrapText="1"/>
    </xf>
    <xf numFmtId="0" fontId="5" fillId="3" borderId="8" xfId="0" applyFont="1" applyFill="1" applyBorder="1" applyAlignment="1">
      <alignment wrapText="1"/>
    </xf>
    <xf numFmtId="0" fontId="5" fillId="3" borderId="9" xfId="0" applyFont="1" applyFill="1" applyBorder="1" applyAlignment="1">
      <alignment wrapText="1"/>
    </xf>
    <xf numFmtId="0" fontId="5" fillId="4" borderId="7" xfId="0" applyFont="1" applyFill="1" applyBorder="1" applyAlignment="1">
      <alignment wrapText="1"/>
    </xf>
    <xf numFmtId="0" fontId="6" fillId="5" borderId="9" xfId="0" quotePrefix="1" applyFont="1" applyFill="1" applyBorder="1" applyAlignment="1">
      <alignment wrapText="1"/>
    </xf>
    <xf numFmtId="0" fontId="5" fillId="4" borderId="9" xfId="0" applyFont="1" applyFill="1" applyBorder="1" applyAlignment="1">
      <alignment wrapText="1"/>
    </xf>
    <xf numFmtId="0" fontId="0" fillId="6" borderId="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wrapText="1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5" xfId="0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269650</xdr:colOff>
      <xdr:row>7</xdr:row>
      <xdr:rowOff>11679</xdr:rowOff>
    </xdr:from>
    <xdr:to>
      <xdr:col>2</xdr:col>
      <xdr:colOff>3734248</xdr:colOff>
      <xdr:row>16</xdr:row>
      <xdr:rowOff>72571</xdr:rowOff>
    </xdr:to>
    <xdr:pic>
      <xdr:nvPicPr>
        <xdr:cNvPr id="5" name="图片 1">
          <a:extLst>
            <a:ext uri="{FF2B5EF4-FFF2-40B4-BE49-F238E27FC236}">
              <a16:creationId xmlns:a16="http://schemas.microsoft.com/office/drawing/2014/main" id="{37725CC8-9BD2-EB80-0002-F0B6E69FB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650" y="1434079"/>
          <a:ext cx="7312698" cy="16610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BD46C-3064-420D-948A-7A23AA59BF56}">
  <dimension ref="A1:E20"/>
  <sheetViews>
    <sheetView workbookViewId="0">
      <selection activeCell="H13" sqref="H13"/>
    </sheetView>
  </sheetViews>
  <sheetFormatPr defaultRowHeight="14.25"/>
  <cols>
    <col min="2" max="2" width="20.5" customWidth="1"/>
    <col min="3" max="5" width="12" customWidth="1"/>
  </cols>
  <sheetData>
    <row r="1" spans="1:5" ht="15.75" customHeight="1">
      <c r="A1" s="15" t="s">
        <v>0</v>
      </c>
      <c r="B1" s="14" t="s">
        <v>1</v>
      </c>
      <c r="C1" s="14" t="s">
        <v>2</v>
      </c>
      <c r="D1" s="14" t="s">
        <v>3</v>
      </c>
      <c r="E1" s="14" t="s">
        <v>4</v>
      </c>
    </row>
    <row r="2" spans="1:5" ht="15.75" customHeight="1">
      <c r="A2" s="20" t="s">
        <v>5</v>
      </c>
      <c r="B2" s="16" t="s">
        <v>6</v>
      </c>
      <c r="C2" s="14"/>
      <c r="D2" s="14">
        <v>1</v>
      </c>
      <c r="E2" s="14"/>
    </row>
    <row r="3" spans="1:5" ht="15.75" customHeight="1">
      <c r="A3" s="20"/>
      <c r="B3" s="16" t="s">
        <v>7</v>
      </c>
      <c r="C3" s="14"/>
      <c r="D3" s="14"/>
      <c r="E3" s="14"/>
    </row>
    <row r="4" spans="1:5" ht="15.75" customHeight="1">
      <c r="A4" s="20"/>
      <c r="B4" s="16" t="s">
        <v>8</v>
      </c>
      <c r="C4" s="14"/>
      <c r="D4" s="14">
        <v>2</v>
      </c>
      <c r="E4" s="14"/>
    </row>
    <row r="5" spans="1:5" ht="15.75" customHeight="1">
      <c r="A5" s="20"/>
      <c r="B5" s="16" t="s">
        <v>9</v>
      </c>
      <c r="C5" s="14"/>
      <c r="D5" s="14"/>
      <c r="E5" s="14"/>
    </row>
    <row r="6" spans="1:5" ht="15.75" customHeight="1">
      <c r="A6" s="20"/>
      <c r="B6" s="16" t="s">
        <v>10</v>
      </c>
      <c r="C6" s="14"/>
      <c r="D6" s="14"/>
      <c r="E6" s="14"/>
    </row>
    <row r="7" spans="1:5" ht="15.75" customHeight="1">
      <c r="A7" s="20"/>
      <c r="B7" s="17" t="s">
        <v>11</v>
      </c>
      <c r="C7" s="15"/>
      <c r="D7" s="15"/>
      <c r="E7" s="15"/>
    </row>
    <row r="8" spans="1:5" ht="15.75" customHeight="1">
      <c r="A8" s="20"/>
      <c r="B8" s="16" t="s">
        <v>12</v>
      </c>
      <c r="C8" s="14"/>
      <c r="D8" s="14"/>
      <c r="E8" s="14"/>
    </row>
    <row r="9" spans="1:5" ht="15.75" customHeight="1">
      <c r="A9" s="18"/>
      <c r="B9" s="18"/>
      <c r="C9" s="18"/>
      <c r="D9" s="18"/>
      <c r="E9" s="18"/>
    </row>
    <row r="10" spans="1:5" ht="15.75" customHeight="1">
      <c r="A10" s="18"/>
      <c r="B10" s="18"/>
      <c r="C10" s="18"/>
      <c r="D10" s="18"/>
      <c r="E10" s="18"/>
    </row>
    <row r="11" spans="1:5" ht="15.75" customHeight="1">
      <c r="A11" s="15" t="s">
        <v>0</v>
      </c>
      <c r="B11" s="14" t="s">
        <v>1</v>
      </c>
      <c r="C11" s="14" t="s">
        <v>2</v>
      </c>
      <c r="D11" s="14" t="s">
        <v>3</v>
      </c>
      <c r="E11" s="14" t="s">
        <v>4</v>
      </c>
    </row>
    <row r="12" spans="1:5" ht="15.75" customHeight="1">
      <c r="A12" s="20" t="s">
        <v>13</v>
      </c>
      <c r="B12" s="16" t="s">
        <v>6</v>
      </c>
      <c r="C12" s="14">
        <v>2</v>
      </c>
      <c r="D12" s="14"/>
      <c r="E12" s="14">
        <v>2</v>
      </c>
    </row>
    <row r="13" spans="1:5" ht="15.75" customHeight="1">
      <c r="A13" s="20"/>
      <c r="B13" s="16" t="s">
        <v>7</v>
      </c>
      <c r="C13" s="14"/>
      <c r="D13" s="14">
        <v>1</v>
      </c>
      <c r="E13" s="14"/>
    </row>
    <row r="14" spans="1:5" ht="15.75" customHeight="1">
      <c r="A14" s="20"/>
      <c r="B14" s="16" t="s">
        <v>8</v>
      </c>
      <c r="C14" s="14"/>
      <c r="D14" s="14">
        <v>1</v>
      </c>
      <c r="E14" s="14"/>
    </row>
    <row r="15" spans="1:5" ht="15.75" customHeight="1">
      <c r="A15" s="18"/>
      <c r="B15" s="18"/>
      <c r="C15" s="18"/>
      <c r="D15" s="18"/>
      <c r="E15" s="18"/>
    </row>
    <row r="16" spans="1:5" ht="15.75" customHeight="1">
      <c r="A16" s="18"/>
      <c r="B16" s="18"/>
      <c r="C16" s="18"/>
      <c r="D16" s="18"/>
      <c r="E16" s="18"/>
    </row>
    <row r="17" spans="1:5" ht="15.75" customHeight="1">
      <c r="A17" s="14" t="s">
        <v>0</v>
      </c>
      <c r="B17" s="16" t="s">
        <v>1</v>
      </c>
      <c r="C17" s="14" t="s">
        <v>2</v>
      </c>
      <c r="D17" s="14" t="s">
        <v>3</v>
      </c>
      <c r="E17" s="14" t="s">
        <v>4</v>
      </c>
    </row>
    <row r="18" spans="1:5" ht="15.75" customHeight="1">
      <c r="A18" s="20" t="s">
        <v>14</v>
      </c>
      <c r="B18" s="16" t="s">
        <v>6</v>
      </c>
      <c r="C18" s="14"/>
      <c r="D18" s="14">
        <v>1</v>
      </c>
      <c r="E18" s="14">
        <v>1</v>
      </c>
    </row>
    <row r="19" spans="1:5" ht="15.75" customHeight="1">
      <c r="A19" s="20"/>
      <c r="B19" s="16" t="s">
        <v>7</v>
      </c>
      <c r="C19" s="14"/>
      <c r="D19" s="14"/>
      <c r="E19" s="14">
        <v>2</v>
      </c>
    </row>
    <row r="20" spans="1:5" ht="15.75" customHeight="1">
      <c r="A20" s="20"/>
      <c r="B20" s="16" t="s">
        <v>8</v>
      </c>
      <c r="C20" s="14">
        <v>1</v>
      </c>
      <c r="D20" s="14"/>
      <c r="E20" s="14"/>
    </row>
  </sheetData>
  <mergeCells count="3">
    <mergeCell ref="A12:A14"/>
    <mergeCell ref="A18:A20"/>
    <mergeCell ref="A2:A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954F-A66E-4D47-9AB7-3032D0F7AC45}">
  <dimension ref="A1:C6"/>
  <sheetViews>
    <sheetView zoomScale="160" zoomScaleNormal="160" workbookViewId="0">
      <selection activeCell="B6" sqref="B6"/>
    </sheetView>
  </sheetViews>
  <sheetFormatPr defaultRowHeight="14.1"/>
  <cols>
    <col min="2" max="2" width="41.875" customWidth="1"/>
    <col min="3" max="3" width="69.375" customWidth="1"/>
  </cols>
  <sheetData>
    <row r="1" spans="1:3">
      <c r="A1" t="s">
        <v>15</v>
      </c>
      <c r="B1" t="s">
        <v>16</v>
      </c>
    </row>
    <row r="2" spans="1:3">
      <c r="A2">
        <v>1</v>
      </c>
      <c r="B2" t="s">
        <v>17</v>
      </c>
    </row>
    <row r="3" spans="1:3">
      <c r="A3">
        <v>2</v>
      </c>
      <c r="B3" t="s">
        <v>18</v>
      </c>
    </row>
    <row r="4" spans="1:3">
      <c r="A4">
        <v>3</v>
      </c>
      <c r="B4" t="s">
        <v>19</v>
      </c>
    </row>
    <row r="5" spans="1:3" ht="27.95">
      <c r="A5">
        <v>4</v>
      </c>
      <c r="B5" s="3" t="s">
        <v>20</v>
      </c>
      <c r="C5" t="s">
        <v>21</v>
      </c>
    </row>
    <row r="6" spans="1:3">
      <c r="A6">
        <v>5</v>
      </c>
      <c r="B6" t="s">
        <v>22</v>
      </c>
      <c r="C6" t="s">
        <v>23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8"/>
  <sheetViews>
    <sheetView zoomScale="120" zoomScaleNormal="120" workbookViewId="0">
      <selection activeCell="Q26" sqref="Q26"/>
    </sheetView>
  </sheetViews>
  <sheetFormatPr defaultRowHeight="14.25" customHeight="1"/>
  <cols>
    <col min="1" max="1" width="21.625" customWidth="1"/>
    <col min="2" max="2" width="15.125" customWidth="1"/>
    <col min="4" max="4" width="10.625" customWidth="1"/>
    <col min="9" max="9" width="10.125" customWidth="1"/>
    <col min="10" max="10" width="12.875" customWidth="1"/>
    <col min="11" max="11" width="9.625" customWidth="1"/>
    <col min="12" max="12" width="41" hidden="1" customWidth="1"/>
    <col min="13" max="15" width="0" hidden="1" customWidth="1"/>
  </cols>
  <sheetData>
    <row r="1" spans="1:13" ht="14.1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9</v>
      </c>
      <c r="G1" s="1" t="s">
        <v>29</v>
      </c>
      <c r="H1" s="1" t="s">
        <v>30</v>
      </c>
      <c r="I1" s="1" t="s">
        <v>31</v>
      </c>
      <c r="J1" s="1" t="s">
        <v>32</v>
      </c>
      <c r="L1" s="4" t="s">
        <v>33</v>
      </c>
      <c r="M1" s="4" t="s">
        <v>34</v>
      </c>
    </row>
    <row r="2" spans="1:13" ht="13.9">
      <c r="A2" s="21" t="s">
        <v>35</v>
      </c>
      <c r="B2" s="1" t="s">
        <v>36</v>
      </c>
      <c r="C2" s="1">
        <v>1</v>
      </c>
      <c r="D2" s="1">
        <v>0</v>
      </c>
      <c r="E2" s="1">
        <v>1</v>
      </c>
      <c r="F2" s="1">
        <v>0</v>
      </c>
      <c r="G2" s="1">
        <v>1</v>
      </c>
      <c r="H2" s="1">
        <f>SUM(C2:G2)</f>
        <v>3</v>
      </c>
      <c r="I2" s="1"/>
      <c r="J2" s="1"/>
      <c r="L2" s="5" t="s">
        <v>37</v>
      </c>
      <c r="M2" s="5">
        <v>37.799999999999997</v>
      </c>
    </row>
    <row r="3" spans="1:13" ht="13.9" hidden="1">
      <c r="A3" s="21"/>
      <c r="B3" s="1" t="s">
        <v>38</v>
      </c>
      <c r="C3" s="1">
        <v>3</v>
      </c>
      <c r="D3" s="1">
        <v>1</v>
      </c>
      <c r="E3" s="1">
        <v>1</v>
      </c>
      <c r="F3" s="1"/>
      <c r="G3" s="1"/>
      <c r="H3" s="1">
        <f>SUM(C3:F3)</f>
        <v>5</v>
      </c>
      <c r="I3" s="1"/>
      <c r="J3" s="1"/>
      <c r="L3" s="5" t="s">
        <v>39</v>
      </c>
      <c r="M3" s="5">
        <v>2.64</v>
      </c>
    </row>
    <row r="4" spans="1:13" ht="13.9" hidden="1">
      <c r="A4" s="21"/>
      <c r="B4" s="1" t="s">
        <v>40</v>
      </c>
      <c r="C4" s="1">
        <v>2</v>
      </c>
      <c r="D4" s="1">
        <v>2</v>
      </c>
      <c r="E4" s="1">
        <v>1</v>
      </c>
      <c r="F4" s="1"/>
      <c r="G4" s="1"/>
      <c r="H4" s="1">
        <f>SUM(C4:F4)</f>
        <v>5</v>
      </c>
      <c r="I4" s="1"/>
      <c r="J4" s="1"/>
      <c r="L4" s="5" t="s">
        <v>41</v>
      </c>
      <c r="M4" s="5">
        <v>53.99</v>
      </c>
    </row>
    <row r="5" spans="1:13" ht="13.9" hidden="1">
      <c r="A5" s="21" t="s">
        <v>42</v>
      </c>
      <c r="B5" s="1" t="s">
        <v>40</v>
      </c>
      <c r="C5" s="1">
        <v>0</v>
      </c>
      <c r="D5" s="1">
        <v>0</v>
      </c>
      <c r="E5" s="1">
        <v>0</v>
      </c>
      <c r="F5" s="1"/>
      <c r="G5" s="1"/>
      <c r="H5" s="1">
        <f>SUM(C5:F5)</f>
        <v>0</v>
      </c>
      <c r="I5" s="1"/>
      <c r="J5" s="1"/>
      <c r="L5" s="5" t="s">
        <v>43</v>
      </c>
      <c r="M5" s="5">
        <v>15.9</v>
      </c>
    </row>
    <row r="6" spans="1:13" ht="13.9">
      <c r="A6" s="21"/>
      <c r="B6" s="1" t="s">
        <v>36</v>
      </c>
      <c r="C6" s="1">
        <v>1</v>
      </c>
      <c r="D6" s="1">
        <v>2</v>
      </c>
      <c r="E6" s="1">
        <v>1</v>
      </c>
      <c r="F6" s="1">
        <v>1</v>
      </c>
      <c r="G6" s="1"/>
      <c r="H6" s="1">
        <f>SUM(C6:F6)</f>
        <v>5</v>
      </c>
      <c r="I6" s="1"/>
      <c r="J6" s="1"/>
      <c r="L6" s="5" t="s">
        <v>44</v>
      </c>
      <c r="M6" s="5">
        <v>6.12</v>
      </c>
    </row>
    <row r="7" spans="1:13" ht="13.9" hidden="1">
      <c r="A7" s="21"/>
      <c r="B7" s="2" t="s">
        <v>38</v>
      </c>
      <c r="C7" s="1">
        <v>1</v>
      </c>
      <c r="D7" s="1">
        <v>1</v>
      </c>
      <c r="E7" s="1">
        <v>1</v>
      </c>
      <c r="F7" s="1"/>
      <c r="G7" s="1"/>
      <c r="H7" s="1">
        <f>SUM(C7:F7)</f>
        <v>3</v>
      </c>
      <c r="I7" s="2"/>
      <c r="J7" s="1"/>
      <c r="L7" s="5" t="s">
        <v>45</v>
      </c>
      <c r="M7" s="5">
        <v>1.1000000000000001</v>
      </c>
    </row>
    <row r="8" spans="1:13" ht="13.9" hidden="1">
      <c r="C8">
        <f>SUM(C2:C7)</f>
        <v>8</v>
      </c>
      <c r="D8">
        <f>SUM(D2:D7)</f>
        <v>6</v>
      </c>
      <c r="E8">
        <f>SUM(E2:E7)</f>
        <v>5</v>
      </c>
      <c r="F8">
        <f>SUM(F2:F7)</f>
        <v>1</v>
      </c>
      <c r="G8">
        <f>SUM(G2:G7)</f>
        <v>1</v>
      </c>
      <c r="H8">
        <f>SUM(H2:H7)</f>
        <v>21</v>
      </c>
      <c r="L8" s="5" t="s">
        <v>46</v>
      </c>
      <c r="M8" s="5">
        <v>1</v>
      </c>
    </row>
    <row r="9" spans="1:13" ht="13.9" hidden="1">
      <c r="L9" s="5" t="s">
        <v>47</v>
      </c>
      <c r="M9" s="5">
        <v>30.6</v>
      </c>
    </row>
    <row r="10" spans="1:13" ht="13.9" hidden="1">
      <c r="L10" s="5" t="s">
        <v>48</v>
      </c>
      <c r="M10" s="5">
        <v>25.08</v>
      </c>
    </row>
    <row r="11" spans="1:13" ht="13.9" hidden="1">
      <c r="L11" s="5" t="s">
        <v>49</v>
      </c>
      <c r="M11" s="5">
        <v>1.98</v>
      </c>
    </row>
    <row r="12" spans="1:13" ht="13.9" hidden="1">
      <c r="L12" s="5" t="s">
        <v>50</v>
      </c>
      <c r="M12" s="5">
        <v>2.65</v>
      </c>
    </row>
    <row r="13" spans="1:13" ht="13.9" hidden="1">
      <c r="L13" s="6" t="s">
        <v>51</v>
      </c>
      <c r="M13" s="6">
        <v>178.86</v>
      </c>
    </row>
    <row r="14" spans="1:13" ht="13.9" hidden="1"/>
    <row r="15" spans="1:13" ht="14.1" hidden="1" customHeight="1"/>
    <row r="16" spans="1:13" ht="14.1" hidden="1" customHeight="1"/>
    <row r="17" spans="7:12" ht="13.9" hidden="1"/>
    <row r="18" spans="7:12" ht="14.1" hidden="1" customHeight="1"/>
    <row r="19" spans="7:12" ht="14.1" hidden="1" customHeight="1"/>
    <row r="20" spans="7:12" ht="27" hidden="1" customHeight="1"/>
    <row r="21" spans="7:12" ht="110.45" hidden="1">
      <c r="L21" s="3" t="s">
        <v>52</v>
      </c>
    </row>
    <row r="22" spans="7:12" ht="13.9" hidden="1"/>
    <row r="23" spans="7:12" ht="14.25" customHeight="1">
      <c r="G23" t="s">
        <v>53</v>
      </c>
      <c r="H23" s="7">
        <f>SUM(H2:H7)</f>
        <v>21</v>
      </c>
    </row>
    <row r="24" spans="7:12" ht="14.25" customHeight="1">
      <c r="G24" t="s">
        <v>54</v>
      </c>
      <c r="H24" s="7">
        <f>39*2/3</f>
        <v>26</v>
      </c>
    </row>
    <row r="25" spans="7:12" ht="14.25" customHeight="1">
      <c r="G25" t="s">
        <v>55</v>
      </c>
      <c r="H25">
        <f>39*1/3</f>
        <v>13</v>
      </c>
    </row>
    <row r="26" spans="7:12" ht="14.25" customHeight="1">
      <c r="G26" t="s">
        <v>56</v>
      </c>
      <c r="H26">
        <v>20</v>
      </c>
    </row>
    <row r="27" spans="7:12" ht="14.25" customHeight="1">
      <c r="G27" t="s">
        <v>57</v>
      </c>
      <c r="H27">
        <v>19</v>
      </c>
      <c r="L27" t="s">
        <v>58</v>
      </c>
    </row>
    <row r="28" spans="7:12" ht="14.25" customHeight="1">
      <c r="G28" t="s">
        <v>59</v>
      </c>
      <c r="H28">
        <v>18</v>
      </c>
    </row>
  </sheetData>
  <autoFilter ref="A1:J22" xr:uid="{00000000-0001-0000-0000-000000000000}">
    <filterColumn colId="1">
      <filters>
        <filter val="liym10"/>
      </filters>
    </filterColumn>
  </autoFilter>
  <mergeCells count="2">
    <mergeCell ref="A2:A4"/>
    <mergeCell ref="A5:A7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3995D-D05A-4A1B-99B3-68F845C0AF1A}">
  <dimension ref="A1:D30"/>
  <sheetViews>
    <sheetView tabSelected="1" topLeftCell="A8" workbookViewId="0">
      <selection activeCell="C15" sqref="C15"/>
    </sheetView>
  </sheetViews>
  <sheetFormatPr defaultRowHeight="14.1"/>
  <cols>
    <col min="1" max="2" width="14.75" customWidth="1"/>
    <col min="3" max="3" width="80.25" customWidth="1"/>
  </cols>
  <sheetData>
    <row r="1" spans="1:4">
      <c r="A1" t="s">
        <v>60</v>
      </c>
      <c r="B1" t="s">
        <v>61</v>
      </c>
      <c r="C1" t="s">
        <v>62</v>
      </c>
      <c r="D1" t="s">
        <v>31</v>
      </c>
    </row>
    <row r="2" spans="1:4" ht="111.95">
      <c r="A2" t="s">
        <v>14</v>
      </c>
      <c r="B2" t="s">
        <v>63</v>
      </c>
      <c r="C2" s="3" t="s">
        <v>64</v>
      </c>
    </row>
    <row r="3" spans="1:4" ht="171" customHeight="1">
      <c r="A3" t="s">
        <v>14</v>
      </c>
      <c r="B3" t="s">
        <v>65</v>
      </c>
      <c r="C3" s="3" t="s">
        <v>66</v>
      </c>
    </row>
    <row r="4" spans="1:4" ht="174.95" customHeight="1">
      <c r="A4" t="s">
        <v>13</v>
      </c>
      <c r="B4" t="s">
        <v>67</v>
      </c>
      <c r="C4" s="3" t="s">
        <v>68</v>
      </c>
    </row>
    <row r="5" spans="1:4" ht="303">
      <c r="A5" t="s">
        <v>5</v>
      </c>
      <c r="B5" t="s">
        <v>67</v>
      </c>
      <c r="C5" s="19" t="s">
        <v>69</v>
      </c>
    </row>
    <row r="6" spans="1:4" ht="118.5">
      <c r="A6" t="s">
        <v>5</v>
      </c>
      <c r="B6" t="s">
        <v>63</v>
      </c>
      <c r="C6" s="3" t="s">
        <v>64</v>
      </c>
    </row>
    <row r="7" spans="1:4" ht="252.75">
      <c r="A7" t="s">
        <v>5</v>
      </c>
      <c r="B7" s="3" t="s">
        <v>70</v>
      </c>
      <c r="C7" s="3" t="s">
        <v>71</v>
      </c>
    </row>
    <row r="8" spans="1:4" ht="409.6">
      <c r="A8" t="s">
        <v>5</v>
      </c>
      <c r="B8" t="s">
        <v>9</v>
      </c>
      <c r="C8" s="3" t="s">
        <v>72</v>
      </c>
    </row>
    <row r="9" spans="1:4" ht="89.25">
      <c r="A9" t="s">
        <v>5</v>
      </c>
      <c r="B9" t="s">
        <v>73</v>
      </c>
      <c r="C9" s="3" t="s">
        <v>74</v>
      </c>
    </row>
    <row r="23" ht="14.25"/>
    <row r="24" ht="14.25"/>
    <row r="25" ht="14.25"/>
    <row r="26" ht="14.25"/>
    <row r="27" ht="14.25"/>
    <row r="28" ht="14.25"/>
    <row r="29" ht="14.25"/>
    <row r="30" ht="14.25"/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3E33-B621-4113-80AF-1ACA8AD7A34D}">
  <dimension ref="A1:C1"/>
  <sheetViews>
    <sheetView workbookViewId="0">
      <selection activeCell="C2" sqref="C2"/>
    </sheetView>
  </sheetViews>
  <sheetFormatPr defaultRowHeight="14.1"/>
  <cols>
    <col min="1" max="1" width="20.5" customWidth="1"/>
    <col min="2" max="2" width="15.25" customWidth="1"/>
  </cols>
  <sheetData>
    <row r="1" spans="1:3">
      <c r="A1" t="s">
        <v>75</v>
      </c>
      <c r="B1" t="s">
        <v>76</v>
      </c>
      <c r="C1" t="s">
        <v>77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8EDF-53D3-400E-9403-605C52924AD7}">
  <dimension ref="A1:E6"/>
  <sheetViews>
    <sheetView workbookViewId="0">
      <selection activeCell="D12" sqref="D12"/>
    </sheetView>
  </sheetViews>
  <sheetFormatPr defaultRowHeight="14.25"/>
  <cols>
    <col min="3" max="3" width="26.25" customWidth="1"/>
    <col min="4" max="4" width="38.375" customWidth="1"/>
    <col min="5" max="5" width="41.75" customWidth="1"/>
  </cols>
  <sheetData>
    <row r="1" spans="1:5" ht="14.25" customHeight="1">
      <c r="A1" s="8"/>
      <c r="B1" s="8"/>
      <c r="C1" s="22" t="s">
        <v>78</v>
      </c>
      <c r="D1" s="23"/>
      <c r="E1" s="24"/>
    </row>
    <row r="2" spans="1:5" ht="16.5">
      <c r="A2" s="8"/>
      <c r="B2" s="8"/>
      <c r="C2" s="9" t="s">
        <v>79</v>
      </c>
      <c r="D2" s="10" t="s">
        <v>80</v>
      </c>
      <c r="E2" s="10" t="s">
        <v>81</v>
      </c>
    </row>
    <row r="3" spans="1:5" ht="16.5">
      <c r="A3" s="25" t="s">
        <v>82</v>
      </c>
      <c r="B3" s="11" t="s">
        <v>83</v>
      </c>
      <c r="C3" s="12" t="s">
        <v>84</v>
      </c>
      <c r="D3" s="12" t="s">
        <v>85</v>
      </c>
      <c r="E3" s="12" t="s">
        <v>86</v>
      </c>
    </row>
    <row r="4" spans="1:5" ht="29.25">
      <c r="A4" s="26"/>
      <c r="B4" s="13" t="s">
        <v>87</v>
      </c>
      <c r="C4" s="12" t="s">
        <v>88</v>
      </c>
      <c r="D4" s="12" t="s">
        <v>89</v>
      </c>
      <c r="E4" s="12" t="s">
        <v>90</v>
      </c>
    </row>
    <row r="5" spans="1:5" ht="164.25">
      <c r="A5" s="26"/>
      <c r="B5" s="13" t="s">
        <v>91</v>
      </c>
      <c r="C5" s="12" t="s">
        <v>92</v>
      </c>
      <c r="D5" s="12" t="s">
        <v>93</v>
      </c>
      <c r="E5" s="12" t="s">
        <v>94</v>
      </c>
    </row>
    <row r="6" spans="1:5" ht="60">
      <c r="A6" s="27"/>
      <c r="B6" s="13" t="s">
        <v>95</v>
      </c>
      <c r="C6" s="12" t="s">
        <v>96</v>
      </c>
      <c r="D6" s="12" t="s">
        <v>97</v>
      </c>
      <c r="E6" s="12" t="s">
        <v>98</v>
      </c>
    </row>
  </sheetData>
  <mergeCells count="2">
    <mergeCell ref="C1:E1"/>
    <mergeCell ref="A3:A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0018825-afae-4d45-b459-fde9eaf05f52" xsi:nil="true"/>
    <lcf76f155ced4ddcb4097134ff3c332f xmlns="9226625a-f47d-44d8-9a04-8eb941dcce9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60990FF5290747A2E1FE454571FC91" ma:contentTypeVersion="18" ma:contentTypeDescription="Create a new document." ma:contentTypeScope="" ma:versionID="ece93332b89b18091ad150f9965bb2c5">
  <xsd:schema xmlns:xsd="http://www.w3.org/2001/XMLSchema" xmlns:xs="http://www.w3.org/2001/XMLSchema" xmlns:p="http://schemas.microsoft.com/office/2006/metadata/properties" xmlns:ns2="9226625a-f47d-44d8-9a04-8eb941dcce9a" xmlns:ns3="80018825-afae-4d45-b459-fde9eaf05f52" targetNamespace="http://schemas.microsoft.com/office/2006/metadata/properties" ma:root="true" ma:fieldsID="f830226b3220975c089010b9cdbfad0d" ns2:_="" ns3:_="">
    <xsd:import namespace="9226625a-f47d-44d8-9a04-8eb941dcce9a"/>
    <xsd:import namespace="80018825-afae-4d45-b459-fde9eaf05f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26625a-f47d-44d8-9a04-8eb941dcce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0b2ab70-381d-4de1-873d-678182fc59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18825-afae-4d45-b459-fde9eaf05f5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0c71fb1-04fe-4d12-8ea8-7bcc964e65e5}" ma:internalName="TaxCatchAll" ma:showField="CatchAllData" ma:web="80018825-afae-4d45-b459-fde9eaf05f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838E1A-6197-40BC-B3B0-C81FFA36FF84}"/>
</file>

<file path=customXml/itemProps2.xml><?xml version="1.0" encoding="utf-8"?>
<ds:datastoreItem xmlns:ds="http://schemas.openxmlformats.org/officeDocument/2006/customXml" ds:itemID="{F2B13767-DC90-4E9D-9F54-0D81D634906B}"/>
</file>

<file path=customXml/itemProps3.xml><?xml version="1.0" encoding="utf-8"?>
<ds:datastoreItem xmlns:ds="http://schemas.openxmlformats.org/officeDocument/2006/customXml" ds:itemID="{B5CA69BE-66FF-49FB-9234-2FCE47CA3A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86181</dc:creator>
  <cp:keywords/>
  <dc:description/>
  <cp:lastModifiedBy>Jinwei JW54 Zhang</cp:lastModifiedBy>
  <cp:revision/>
  <dcterms:created xsi:type="dcterms:W3CDTF">2015-06-05T18:19:34Z</dcterms:created>
  <dcterms:modified xsi:type="dcterms:W3CDTF">2025-02-07T03:35:08Z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0x010100C560990FF5290747A2E1FE454571FC91</vt:lpwstr>
  </property>
  <property fmtid="{D5CDD505-2E9C-101B-9397-08002B2CF9AE}" pid="3" name="MediaServiceImageTags">
    <vt:lpwstr/>
  </property>
</Properties>
</file>