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662499B-056B-467D-8D7B-84A93F823940}" xr6:coauthVersionLast="47" xr6:coauthVersionMax="47" xr10:uidLastSave="{00000000-0000-0000-0000-000000000000}"/>
  <bookViews>
    <workbookView xWindow="-120" yWindow="-120" windowWidth="29040" windowHeight="15840" xr2:uid="{D2358067-15A4-4825-8839-BF214C57B1FB}"/>
  </bookViews>
  <sheets>
    <sheet name="驗收內容" sheetId="5" r:id="rId1"/>
    <sheet name="驗收準確度總表" sheetId="3" r:id="rId2"/>
    <sheet name="異常事件回報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B7" i="3"/>
  <c r="G5" i="3"/>
  <c r="H5" i="3"/>
  <c r="I5" i="3"/>
  <c r="B5" i="3"/>
  <c r="E5" i="3"/>
  <c r="F5" i="3"/>
  <c r="J5" i="3"/>
  <c r="K5" i="3"/>
  <c r="L7" i="3" l="1"/>
</calcChain>
</file>

<file path=xl/sharedStrings.xml><?xml version="1.0" encoding="utf-8"?>
<sst xmlns="http://schemas.openxmlformats.org/spreadsheetml/2006/main" count="58" uniqueCount="36">
  <si>
    <t>偵測日期</t>
    <phoneticPr fontId="2" type="noConversion"/>
  </si>
  <si>
    <t>偵測時間</t>
    <phoneticPr fontId="2" type="noConversion"/>
  </si>
  <si>
    <t>人員覆判結果</t>
    <phoneticPr fontId="2" type="noConversion"/>
  </si>
  <si>
    <t>日期</t>
    <phoneticPr fontId="2" type="noConversion"/>
  </si>
  <si>
    <t>總偵測次數</t>
    <phoneticPr fontId="2" type="noConversion"/>
  </si>
  <si>
    <t>NG</t>
    <phoneticPr fontId="2" type="noConversion"/>
  </si>
  <si>
    <t>誤判次數</t>
    <phoneticPr fontId="2" type="noConversion"/>
  </si>
  <si>
    <t>漏檢次數</t>
    <phoneticPr fontId="2" type="noConversion"/>
  </si>
  <si>
    <t>總錯誤次數</t>
    <phoneticPr fontId="2" type="noConversion"/>
  </si>
  <si>
    <t>誤判</t>
    <phoneticPr fontId="2" type="noConversion"/>
  </si>
  <si>
    <t>漏檢</t>
    <phoneticPr fontId="2" type="noConversion"/>
  </si>
  <si>
    <t>OK</t>
    <phoneticPr fontId="2" type="noConversion"/>
  </si>
  <si>
    <t>以下廠方操作人員填寫</t>
    <phoneticPr fontId="2" type="noConversion"/>
  </si>
  <si>
    <t>以下AI驗證人員填寫</t>
    <phoneticPr fontId="2" type="noConversion"/>
  </si>
  <si>
    <t>異常狀況敘述</t>
    <phoneticPr fontId="2" type="noConversion"/>
  </si>
  <si>
    <t>圖片驗證結果</t>
    <phoneticPr fontId="2" type="noConversion"/>
  </si>
  <si>
    <t>AI判斷結果</t>
    <phoneticPr fontId="2" type="noConversion"/>
  </si>
  <si>
    <t>正常</t>
    <phoneticPr fontId="2" type="noConversion"/>
  </si>
  <si>
    <t>平均</t>
    <phoneticPr fontId="2" type="noConversion"/>
  </si>
  <si>
    <t>準確率計算公式 = 1-(總錯誤次數/總偵測次數)</t>
    <phoneticPr fontId="2" type="noConversion"/>
  </si>
  <si>
    <t>驗收標準</t>
    <phoneticPr fontId="2" type="noConversion"/>
  </si>
  <si>
    <t>AI 準確率</t>
    <phoneticPr fontId="2" type="noConversion"/>
  </si>
  <si>
    <t>平均準確率計算公式 = 1-(總錯誤次數/總偵測次數)</t>
    <phoneticPr fontId="2" type="noConversion"/>
  </si>
  <si>
    <t>執行清潔動作沒有異常，警報器卻作響</t>
    <phoneticPr fontId="2" type="noConversion"/>
  </si>
  <si>
    <t>執行清潔動作異常，警報器無反應</t>
    <phoneticPr fontId="2" type="noConversion"/>
  </si>
  <si>
    <t>驗收內容</t>
  </si>
  <si>
    <t>驗收條件</t>
  </si>
  <si>
    <t>2.驗收時間為連續10個工作天，期間系統偵測準確率95%，擇同意驗收。</t>
    <phoneticPr fontId="2" type="noConversion"/>
  </si>
  <si>
    <t>5.若出現螢幕遮蔽、光源變換、場景配置異動，影響系統判斷之情形，該次統計結果則不列入驗收計算</t>
    <phoneticPr fontId="2" type="noConversion"/>
  </si>
  <si>
    <t>4.系統紀錄及圖片具區回傳至廠方FTP儲存。</t>
    <phoneticPr fontId="2" type="noConversion"/>
  </si>
  <si>
    <t>1.每天統計事件次數與系統偵測回報次數。</t>
    <phoneticPr fontId="2" type="noConversion"/>
  </si>
  <si>
    <t>3.系統必須留存10天內判斷影像於主機內，供驗收條件依據。</t>
    <phoneticPr fontId="2" type="noConversion"/>
  </si>
  <si>
    <t>4.驗收期間不可改變攝像頭與機構之間位置、現場配置、光源環境。</t>
    <phoneticPr fontId="2" type="noConversion"/>
  </si>
  <si>
    <t>1.由監控系統可對於產品的清潔必要步驟順序監控(.監控動作為"開水龍頭清潔"→"用風槍依照SOP操作吹乾"→"放到指定位置")，三個動作需在10分鐘內完成，否則觸發警報。</t>
    <phoneticPr fontId="2" type="noConversion"/>
  </si>
  <si>
    <t>2.偵測吹乾時風槍使用路徑未符合SOP，則觸發警報通知。</t>
    <phoneticPr fontId="2" type="noConversion"/>
  </si>
  <si>
    <t>3.未完成清潔之產品(未沖洗、未吹乾)放上置物架，則觸發警報通知。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</si>
</sst>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.0%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4" fillId="0" borderId="1" xfId="0" applyFont="1" applyBorder="1">
      <alignment vertical="center"/>
    </xf>
    <xf numFmtId="10" fontId="4" fillId="0" borderId="1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10" fontId="5" fillId="0" borderId="0" xfId="0" applyNumberFormat="1" applyFont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>
      <alignment vertical="center"/>
    </xf>
    <xf numFmtId="177" fontId="6" fillId="0" borderId="0" xfId="0" applyNumberFormat="1" applyFont="1">
      <alignment vertical="center"/>
    </xf>
    <xf numFmtId="0" fontId="0" fillId="4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7</xdr:row>
      <xdr:rowOff>76200</xdr:rowOff>
    </xdr:from>
    <xdr:to>
      <xdr:col>12</xdr:col>
      <xdr:colOff>0</xdr:colOff>
      <xdr:row>7</xdr:row>
      <xdr:rowOff>1200150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7F49198-C113-72B9-04AA-00E31FDBED6E}"/>
            </a:ext>
          </a:extLst>
        </xdr:cNvPr>
        <xdr:cNvSpPr/>
      </xdr:nvSpPr>
      <xdr:spPr>
        <a:xfrm>
          <a:off x="6400800" y="1543050"/>
          <a:ext cx="1285875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現場圖片</a:t>
          </a:r>
          <a:br>
            <a:rPr lang="en-US" altLang="zh-TW" sz="1100"/>
          </a:br>
          <a:r>
            <a:rPr lang="en-US" altLang="zh-TW" sz="1100"/>
            <a:t>(</a:t>
          </a:r>
          <a:r>
            <a:rPr lang="zh-TW" altLang="en-US" sz="1100"/>
            <a:t>清潔動作正常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twoCellAnchor>
  <xdr:twoCellAnchor>
    <xdr:from>
      <xdr:col>10</xdr:col>
      <xdr:colOff>85725</xdr:colOff>
      <xdr:row>8</xdr:row>
      <xdr:rowOff>76200</xdr:rowOff>
    </xdr:from>
    <xdr:to>
      <xdr:col>12</xdr:col>
      <xdr:colOff>0</xdr:colOff>
      <xdr:row>8</xdr:row>
      <xdr:rowOff>1200150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6875FE87-69FC-4F03-97BB-E6D2283CB468}"/>
            </a:ext>
          </a:extLst>
        </xdr:cNvPr>
        <xdr:cNvSpPr/>
      </xdr:nvSpPr>
      <xdr:spPr>
        <a:xfrm>
          <a:off x="6400800" y="2809875"/>
          <a:ext cx="1285875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現場圖片</a:t>
          </a:r>
          <a:br>
            <a:rPr lang="en-US" altLang="zh-TW" sz="1100"/>
          </a:b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清潔動作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異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常</a:t>
          </a: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en-US" sz="1100"/>
        </a:p>
      </xdr:txBody>
    </xdr:sp>
    <xdr:clientData/>
  </xdr:twoCellAnchor>
  <xdr:twoCellAnchor>
    <xdr:from>
      <xdr:col>10</xdr:col>
      <xdr:colOff>85725</xdr:colOff>
      <xdr:row>9</xdr:row>
      <xdr:rowOff>57150</xdr:rowOff>
    </xdr:from>
    <xdr:to>
      <xdr:col>12</xdr:col>
      <xdr:colOff>0</xdr:colOff>
      <xdr:row>9</xdr:row>
      <xdr:rowOff>1181100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FD381BC-1D63-177D-E839-5AB8F8A14DCE}"/>
            </a:ext>
          </a:extLst>
        </xdr:cNvPr>
        <xdr:cNvSpPr/>
      </xdr:nvSpPr>
      <xdr:spPr>
        <a:xfrm>
          <a:off x="6400800" y="4057650"/>
          <a:ext cx="1285875" cy="1123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現場圖片</a:t>
          </a:r>
          <a:br>
            <a:rPr lang="en-US" altLang="zh-TW" sz="1100"/>
          </a:b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清潔動作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異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常</a:t>
          </a: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D0B5-7A41-49DF-B114-1C3CE7228480}">
  <dimension ref="A1:B9"/>
  <sheetViews>
    <sheetView tabSelected="1" workbookViewId="0">
      <selection activeCell="B23" sqref="B23"/>
    </sheetView>
  </sheetViews>
  <sheetFormatPr defaultRowHeight="16.5"/>
  <cols>
    <col min="2" max="2" width="99.25" customWidth="1"/>
  </cols>
  <sheetData>
    <row r="1" spans="1:2" ht="27.75" thickBot="1">
      <c r="A1" s="23" t="s">
        <v>25</v>
      </c>
      <c r="B1" s="22" t="s">
        <v>33</v>
      </c>
    </row>
    <row r="2" spans="1:2" s="2" customFormat="1" ht="17.25" thickBot="1">
      <c r="A2" s="24"/>
      <c r="B2" s="22" t="s">
        <v>34</v>
      </c>
    </row>
    <row r="3" spans="1:2" ht="17.25" thickBot="1">
      <c r="A3" s="24"/>
      <c r="B3" s="22" t="s">
        <v>35</v>
      </c>
    </row>
    <row r="4" spans="1:2" ht="17.25" thickBot="1">
      <c r="A4" s="25"/>
      <c r="B4" s="22" t="s">
        <v>29</v>
      </c>
    </row>
    <row r="5" spans="1:2" ht="17.25" thickBot="1">
      <c r="A5" s="23" t="s">
        <v>26</v>
      </c>
      <c r="B5" s="22" t="s">
        <v>30</v>
      </c>
    </row>
    <row r="6" spans="1:2" ht="17.25" thickBot="1">
      <c r="A6" s="24"/>
      <c r="B6" s="22" t="s">
        <v>27</v>
      </c>
    </row>
    <row r="7" spans="1:2" ht="17.25" thickBot="1">
      <c r="A7" s="24"/>
      <c r="B7" s="22" t="s">
        <v>31</v>
      </c>
    </row>
    <row r="8" spans="1:2" ht="17.25" thickBot="1">
      <c r="A8" s="24"/>
      <c r="B8" s="22" t="s">
        <v>32</v>
      </c>
    </row>
    <row r="9" spans="1:2" ht="17.25" thickBot="1">
      <c r="A9" s="25"/>
      <c r="B9" s="22" t="s">
        <v>28</v>
      </c>
    </row>
  </sheetData>
  <mergeCells count="2">
    <mergeCell ref="A1:A4"/>
    <mergeCell ref="A5:A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7872-E463-4C89-A444-D948DA0881D8}">
  <dimension ref="A1:M10"/>
  <sheetViews>
    <sheetView workbookViewId="0">
      <selection activeCell="C17" sqref="C17"/>
    </sheetView>
  </sheetViews>
  <sheetFormatPr defaultRowHeight="16.5"/>
  <cols>
    <col min="1" max="1" width="18.25" customWidth="1"/>
    <col min="2" max="2" width="9.5" customWidth="1"/>
    <col min="3" max="3" width="8.875" customWidth="1"/>
    <col min="4" max="5" width="9.125" bestFit="1" customWidth="1"/>
    <col min="6" max="6" width="9.75" bestFit="1" customWidth="1"/>
    <col min="7" max="9" width="9.125" style="2" bestFit="1" customWidth="1"/>
    <col min="10" max="10" width="9.75" bestFit="1" customWidth="1"/>
    <col min="11" max="11" width="9.125" bestFit="1" customWidth="1"/>
    <col min="12" max="12" width="9" customWidth="1"/>
  </cols>
  <sheetData>
    <row r="1" spans="1:13" s="2" customFormat="1"/>
    <row r="2" spans="1:13">
      <c r="A2" s="3" t="s">
        <v>3</v>
      </c>
      <c r="B2" s="4">
        <v>44835</v>
      </c>
      <c r="C2" s="4">
        <v>44836</v>
      </c>
      <c r="D2" s="4">
        <v>44837</v>
      </c>
      <c r="E2" s="4">
        <v>44838</v>
      </c>
      <c r="F2" s="4">
        <v>44839</v>
      </c>
      <c r="G2" s="4">
        <v>44840</v>
      </c>
      <c r="H2" s="4">
        <v>44841</v>
      </c>
      <c r="I2" s="4">
        <v>44842</v>
      </c>
      <c r="J2" s="4">
        <v>44843</v>
      </c>
      <c r="K2" s="4">
        <v>44844</v>
      </c>
      <c r="L2" s="11" t="s">
        <v>18</v>
      </c>
      <c r="M2" s="12" t="s">
        <v>20</v>
      </c>
    </row>
    <row r="3" spans="1:13" s="2" customFormat="1">
      <c r="A3" s="1" t="s">
        <v>7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2</v>
      </c>
      <c r="I3" s="1">
        <v>0</v>
      </c>
      <c r="J3" s="1">
        <v>0</v>
      </c>
      <c r="K3" s="1">
        <v>2</v>
      </c>
    </row>
    <row r="4" spans="1:13" ht="17.25" thickBot="1">
      <c r="A4" s="8" t="s">
        <v>6</v>
      </c>
      <c r="B4" s="8">
        <v>20</v>
      </c>
      <c r="C4" s="8">
        <v>10</v>
      </c>
      <c r="D4" s="8">
        <v>32</v>
      </c>
      <c r="E4" s="8">
        <v>20</v>
      </c>
      <c r="F4" s="8">
        <v>10</v>
      </c>
      <c r="G4" s="8">
        <v>5</v>
      </c>
      <c r="H4" s="8">
        <v>5</v>
      </c>
      <c r="I4" s="8">
        <v>20</v>
      </c>
      <c r="J4" s="8">
        <v>12</v>
      </c>
      <c r="K4" s="8">
        <v>10</v>
      </c>
    </row>
    <row r="5" spans="1:13" s="2" customFormat="1" ht="17.25" thickTop="1">
      <c r="A5" s="7" t="s">
        <v>8</v>
      </c>
      <c r="B5" s="7">
        <f>SUM(B3:B4)</f>
        <v>21</v>
      </c>
      <c r="C5" s="7">
        <v>6</v>
      </c>
      <c r="D5" s="7">
        <v>5</v>
      </c>
      <c r="E5" s="7">
        <f>E3+E4</f>
        <v>20</v>
      </c>
      <c r="F5" s="7">
        <f t="shared" ref="F5:K5" si="0">F3+F4</f>
        <v>11</v>
      </c>
      <c r="G5" s="7">
        <f t="shared" ref="G5:I5" si="1">G3+G4</f>
        <v>5</v>
      </c>
      <c r="H5" s="7">
        <f t="shared" si="1"/>
        <v>7</v>
      </c>
      <c r="I5" s="7">
        <f t="shared" si="1"/>
        <v>20</v>
      </c>
      <c r="J5" s="7">
        <f t="shared" si="0"/>
        <v>12</v>
      </c>
      <c r="K5" s="7">
        <f t="shared" si="0"/>
        <v>12</v>
      </c>
    </row>
    <row r="6" spans="1:13">
      <c r="A6" s="1" t="s">
        <v>4</v>
      </c>
      <c r="B6" s="1">
        <v>900</v>
      </c>
      <c r="C6" s="1">
        <v>800</v>
      </c>
      <c r="D6" s="1">
        <v>600</v>
      </c>
      <c r="E6" s="1">
        <v>600</v>
      </c>
      <c r="F6" s="1">
        <v>900</v>
      </c>
      <c r="G6" s="1">
        <v>600</v>
      </c>
      <c r="H6" s="1">
        <v>800</v>
      </c>
      <c r="I6" s="1">
        <v>500</v>
      </c>
      <c r="J6" s="1">
        <v>600</v>
      </c>
      <c r="K6" s="1">
        <v>800</v>
      </c>
    </row>
    <row r="7" spans="1:13" s="2" customFormat="1">
      <c r="A7" s="5" t="s">
        <v>21</v>
      </c>
      <c r="B7" s="6">
        <f>(1-B5/B6)</f>
        <v>0.97666666666666668</v>
      </c>
      <c r="C7" s="6">
        <f t="shared" ref="C7:K7" si="2">(1-C5/C6)</f>
        <v>0.99250000000000005</v>
      </c>
      <c r="D7" s="6">
        <f t="shared" si="2"/>
        <v>0.9916666666666667</v>
      </c>
      <c r="E7" s="6">
        <f t="shared" si="2"/>
        <v>0.96666666666666667</v>
      </c>
      <c r="F7" s="6">
        <f t="shared" si="2"/>
        <v>0.98777777777777775</v>
      </c>
      <c r="G7" s="6">
        <f t="shared" si="2"/>
        <v>0.9916666666666667</v>
      </c>
      <c r="H7" s="6">
        <f t="shared" si="2"/>
        <v>0.99124999999999996</v>
      </c>
      <c r="I7" s="6">
        <f t="shared" si="2"/>
        <v>0.96</v>
      </c>
      <c r="J7" s="6">
        <f t="shared" si="2"/>
        <v>0.98</v>
      </c>
      <c r="K7" s="6">
        <f t="shared" si="2"/>
        <v>0.98499999999999999</v>
      </c>
      <c r="L7" s="10">
        <f>AVERAGE(B7:K7)</f>
        <v>0.98231944444444452</v>
      </c>
      <c r="M7" s="13">
        <v>0.999</v>
      </c>
    </row>
    <row r="9" spans="1:13">
      <c r="A9" t="s">
        <v>19</v>
      </c>
    </row>
    <row r="10" spans="1:13">
      <c r="A10" s="2" t="s">
        <v>22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B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CE61-5D5E-4E0C-B94B-D6C526F57E26}">
  <dimension ref="A1:U22"/>
  <sheetViews>
    <sheetView workbookViewId="0">
      <selection activeCell="J12" sqref="J12:M12"/>
    </sheetView>
  </sheetViews>
  <sheetFormatPr defaultRowHeight="16.5"/>
  <cols>
    <col min="1" max="1" width="1.875" style="2" customWidth="1"/>
  </cols>
  <sheetData>
    <row r="1" spans="2:21">
      <c r="B1" s="15">
        <v>44835</v>
      </c>
      <c r="C1" s="15"/>
      <c r="D1" s="15">
        <v>44836</v>
      </c>
      <c r="E1" s="15"/>
      <c r="F1" s="15">
        <v>44837</v>
      </c>
      <c r="G1" s="15"/>
      <c r="H1" s="15">
        <v>44838</v>
      </c>
      <c r="I1" s="15"/>
      <c r="J1" s="15">
        <v>44839</v>
      </c>
      <c r="K1" s="15"/>
      <c r="L1" s="15">
        <v>44840</v>
      </c>
      <c r="M1" s="15"/>
      <c r="N1" s="15">
        <v>44841</v>
      </c>
      <c r="O1" s="15"/>
      <c r="P1" s="15">
        <v>44842</v>
      </c>
      <c r="Q1" s="15"/>
      <c r="R1" s="15">
        <v>44843</v>
      </c>
      <c r="S1" s="15"/>
      <c r="T1" s="15">
        <v>44844</v>
      </c>
      <c r="U1" s="15"/>
    </row>
    <row r="2" spans="2:21">
      <c r="B2" s="9" t="s">
        <v>10</v>
      </c>
      <c r="C2" s="9" t="s">
        <v>9</v>
      </c>
      <c r="D2" s="9" t="s">
        <v>10</v>
      </c>
      <c r="E2" s="9" t="s">
        <v>9</v>
      </c>
      <c r="F2" s="9" t="s">
        <v>10</v>
      </c>
      <c r="G2" s="9" t="s">
        <v>9</v>
      </c>
      <c r="H2" s="9" t="s">
        <v>10</v>
      </c>
      <c r="I2" s="9" t="s">
        <v>9</v>
      </c>
      <c r="J2" s="9" t="s">
        <v>10</v>
      </c>
      <c r="K2" s="9" t="s">
        <v>9</v>
      </c>
      <c r="L2" s="9" t="s">
        <v>10</v>
      </c>
      <c r="M2" s="9" t="s">
        <v>9</v>
      </c>
      <c r="N2" s="9" t="s">
        <v>10</v>
      </c>
      <c r="O2" s="9" t="s">
        <v>9</v>
      </c>
      <c r="P2" s="9" t="s">
        <v>10</v>
      </c>
      <c r="Q2" s="9" t="s">
        <v>9</v>
      </c>
      <c r="R2" s="9" t="s">
        <v>10</v>
      </c>
      <c r="S2" s="9" t="s">
        <v>9</v>
      </c>
      <c r="T2" s="9" t="s">
        <v>10</v>
      </c>
      <c r="U2" s="9" t="s">
        <v>9</v>
      </c>
    </row>
    <row r="3" spans="2:21">
      <c r="B3" s="1">
        <v>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6" spans="2:21">
      <c r="B6" s="16" t="s">
        <v>12</v>
      </c>
      <c r="C6" s="16"/>
      <c r="D6" s="16"/>
      <c r="E6" s="16"/>
      <c r="F6" s="16"/>
      <c r="G6" s="16"/>
      <c r="H6" s="16"/>
      <c r="I6" s="16"/>
      <c r="J6" s="14" t="s">
        <v>13</v>
      </c>
      <c r="K6" s="14"/>
      <c r="L6" s="14"/>
      <c r="M6" s="14"/>
      <c r="N6" s="14"/>
      <c r="O6" s="14"/>
      <c r="P6" s="14"/>
      <c r="Q6" s="14"/>
      <c r="R6" s="14"/>
      <c r="S6" s="14"/>
    </row>
    <row r="7" spans="2:21">
      <c r="B7" s="16" t="s">
        <v>0</v>
      </c>
      <c r="C7" s="16"/>
      <c r="D7" s="16" t="s">
        <v>1</v>
      </c>
      <c r="E7" s="16"/>
      <c r="F7" s="16" t="s">
        <v>14</v>
      </c>
      <c r="G7" s="16"/>
      <c r="H7" s="16"/>
      <c r="I7" s="16"/>
      <c r="J7" s="14" t="s">
        <v>15</v>
      </c>
      <c r="K7" s="14"/>
      <c r="L7" s="14"/>
      <c r="M7" s="14"/>
      <c r="N7" s="14" t="s">
        <v>16</v>
      </c>
      <c r="O7" s="14"/>
      <c r="P7" s="14"/>
      <c r="Q7" s="14" t="s">
        <v>2</v>
      </c>
      <c r="R7" s="14"/>
      <c r="S7" s="14"/>
    </row>
    <row r="8" spans="2:21" ht="99.95" customHeight="1">
      <c r="B8" s="17">
        <v>44835</v>
      </c>
      <c r="C8" s="18"/>
      <c r="D8" s="19">
        <v>0.34401620370370373</v>
      </c>
      <c r="E8" s="18"/>
      <c r="F8" s="18" t="s">
        <v>23</v>
      </c>
      <c r="G8" s="18"/>
      <c r="H8" s="18"/>
      <c r="I8" s="18"/>
      <c r="J8" s="20"/>
      <c r="K8" s="20"/>
      <c r="L8" s="20"/>
      <c r="M8" s="20"/>
      <c r="N8" s="20" t="s">
        <v>5</v>
      </c>
      <c r="O8" s="20"/>
      <c r="P8" s="20"/>
      <c r="Q8" s="20" t="s">
        <v>9</v>
      </c>
      <c r="R8" s="20"/>
      <c r="S8" s="20"/>
    </row>
    <row r="9" spans="2:21" ht="99.95" customHeight="1">
      <c r="B9" s="17">
        <v>44836</v>
      </c>
      <c r="C9" s="18"/>
      <c r="D9" s="19">
        <v>0.70611111111111102</v>
      </c>
      <c r="E9" s="18"/>
      <c r="F9" s="18" t="s">
        <v>23</v>
      </c>
      <c r="G9" s="18"/>
      <c r="H9" s="18"/>
      <c r="I9" s="18"/>
      <c r="J9" s="20"/>
      <c r="K9" s="20"/>
      <c r="L9" s="20"/>
      <c r="M9" s="20"/>
      <c r="N9" s="20" t="s">
        <v>5</v>
      </c>
      <c r="O9" s="20"/>
      <c r="P9" s="20"/>
      <c r="Q9" s="20" t="s">
        <v>17</v>
      </c>
      <c r="R9" s="20"/>
      <c r="S9" s="20"/>
    </row>
    <row r="10" spans="2:21" ht="99.95" customHeight="1">
      <c r="B10" s="17">
        <v>44837</v>
      </c>
      <c r="C10" s="18"/>
      <c r="D10" s="19">
        <v>0.85504629629629625</v>
      </c>
      <c r="E10" s="18"/>
      <c r="F10" s="18" t="s">
        <v>24</v>
      </c>
      <c r="G10" s="18"/>
      <c r="H10" s="18"/>
      <c r="I10" s="18"/>
      <c r="J10" s="20"/>
      <c r="K10" s="20"/>
      <c r="L10" s="20"/>
      <c r="M10" s="20"/>
      <c r="N10" s="20" t="s">
        <v>11</v>
      </c>
      <c r="O10" s="20"/>
      <c r="P10" s="20"/>
      <c r="Q10" s="20" t="s">
        <v>10</v>
      </c>
      <c r="R10" s="20"/>
      <c r="S10" s="20"/>
    </row>
    <row r="11" spans="2:21" ht="99.95" customHeight="1">
      <c r="B11" s="18"/>
      <c r="C11" s="18"/>
      <c r="D11" s="18"/>
      <c r="E11" s="18"/>
      <c r="F11" s="18"/>
      <c r="G11" s="18"/>
      <c r="H11" s="18"/>
      <c r="I11" s="18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2:21" ht="99.95" customHeight="1">
      <c r="B12" s="18"/>
      <c r="C12" s="18"/>
      <c r="D12" s="18"/>
      <c r="E12" s="18"/>
      <c r="F12" s="18"/>
      <c r="G12" s="18"/>
      <c r="H12" s="18"/>
      <c r="I12" s="18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2:21" ht="99.95" customHeight="1"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2:21" ht="99.95" customHeight="1">
      <c r="B14" s="18"/>
      <c r="C14" s="18"/>
      <c r="D14" s="18"/>
      <c r="E14" s="18"/>
      <c r="F14" s="18"/>
      <c r="G14" s="18"/>
      <c r="H14" s="18"/>
      <c r="I14" s="18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2:21" ht="99.95" customHeight="1">
      <c r="B15" s="18"/>
      <c r="C15" s="18"/>
      <c r="D15" s="18"/>
      <c r="E15" s="18"/>
      <c r="F15" s="18"/>
      <c r="G15" s="18"/>
      <c r="H15" s="18"/>
      <c r="I15" s="18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2:21" ht="99.95" customHeight="1">
      <c r="B16" s="18"/>
      <c r="C16" s="18"/>
      <c r="D16" s="18"/>
      <c r="E16" s="18"/>
      <c r="F16" s="18"/>
      <c r="G16" s="18"/>
      <c r="H16" s="18"/>
      <c r="I16" s="18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2:19" ht="99.95" customHeight="1">
      <c r="B17" s="18"/>
      <c r="C17" s="18"/>
      <c r="D17" s="18"/>
      <c r="E17" s="18"/>
      <c r="F17" s="18"/>
      <c r="G17" s="18"/>
      <c r="H17" s="18"/>
      <c r="I17" s="18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2:19" ht="99.95" customHeight="1">
      <c r="B18" s="18"/>
      <c r="C18" s="18"/>
      <c r="D18" s="18"/>
      <c r="E18" s="18"/>
      <c r="F18" s="18"/>
      <c r="G18" s="18"/>
      <c r="H18" s="18"/>
      <c r="I18" s="18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2:19" ht="99.95" customHeight="1">
      <c r="B19" s="18"/>
      <c r="C19" s="18"/>
      <c r="D19" s="18"/>
      <c r="E19" s="18"/>
      <c r="F19" s="18"/>
      <c r="G19" s="18"/>
      <c r="H19" s="18"/>
      <c r="I19" s="18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2:19" ht="99.95" customHeight="1">
      <c r="B20" s="18"/>
      <c r="C20" s="18"/>
      <c r="D20" s="18"/>
      <c r="E20" s="18"/>
      <c r="F20" s="18"/>
      <c r="G20" s="18"/>
      <c r="H20" s="18"/>
      <c r="I20" s="18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2:19" ht="99.95" customHeight="1">
      <c r="B21" s="18"/>
      <c r="C21" s="18"/>
      <c r="D21" s="18"/>
      <c r="E21" s="18"/>
      <c r="F21" s="18"/>
      <c r="G21" s="18"/>
      <c r="H21" s="18"/>
      <c r="I21" s="18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2:19" ht="99.95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</sheetData>
  <mergeCells count="108">
    <mergeCell ref="B22:C22"/>
    <mergeCell ref="D22:E22"/>
    <mergeCell ref="F22:I22"/>
    <mergeCell ref="J22:M22"/>
    <mergeCell ref="N22:P22"/>
    <mergeCell ref="Q22:S22"/>
    <mergeCell ref="B21:C21"/>
    <mergeCell ref="D21:E21"/>
    <mergeCell ref="F21:I21"/>
    <mergeCell ref="J21:M21"/>
    <mergeCell ref="N21:P21"/>
    <mergeCell ref="Q21:S21"/>
    <mergeCell ref="B20:C20"/>
    <mergeCell ref="D20:E20"/>
    <mergeCell ref="F20:I20"/>
    <mergeCell ref="J20:M20"/>
    <mergeCell ref="N20:P20"/>
    <mergeCell ref="Q20:S20"/>
    <mergeCell ref="B19:C19"/>
    <mergeCell ref="D19:E19"/>
    <mergeCell ref="F19:I19"/>
    <mergeCell ref="J19:M19"/>
    <mergeCell ref="N19:P19"/>
    <mergeCell ref="Q19:S19"/>
    <mergeCell ref="B18:C18"/>
    <mergeCell ref="D18:E18"/>
    <mergeCell ref="F18:I18"/>
    <mergeCell ref="J18:M18"/>
    <mergeCell ref="N18:P18"/>
    <mergeCell ref="Q18:S18"/>
    <mergeCell ref="B17:C17"/>
    <mergeCell ref="D17:E17"/>
    <mergeCell ref="F17:I17"/>
    <mergeCell ref="J17:M17"/>
    <mergeCell ref="N17:P17"/>
    <mergeCell ref="Q17:S17"/>
    <mergeCell ref="B16:C16"/>
    <mergeCell ref="D16:E16"/>
    <mergeCell ref="F16:I16"/>
    <mergeCell ref="J16:M16"/>
    <mergeCell ref="N16:P16"/>
    <mergeCell ref="Q16:S16"/>
    <mergeCell ref="B15:C15"/>
    <mergeCell ref="D15:E15"/>
    <mergeCell ref="F15:I15"/>
    <mergeCell ref="J15:M15"/>
    <mergeCell ref="N15:P15"/>
    <mergeCell ref="Q15:S15"/>
    <mergeCell ref="B14:C14"/>
    <mergeCell ref="D14:E14"/>
    <mergeCell ref="F14:I14"/>
    <mergeCell ref="J14:M14"/>
    <mergeCell ref="N14:P14"/>
    <mergeCell ref="Q14:S14"/>
    <mergeCell ref="B13:C13"/>
    <mergeCell ref="D13:E13"/>
    <mergeCell ref="F13:I13"/>
    <mergeCell ref="J13:M13"/>
    <mergeCell ref="N13:P13"/>
    <mergeCell ref="Q13:S13"/>
    <mergeCell ref="B12:C12"/>
    <mergeCell ref="D12:E12"/>
    <mergeCell ref="F12:I12"/>
    <mergeCell ref="J12:M12"/>
    <mergeCell ref="N12:P12"/>
    <mergeCell ref="Q12:S12"/>
    <mergeCell ref="B11:C11"/>
    <mergeCell ref="D11:E11"/>
    <mergeCell ref="F11:I11"/>
    <mergeCell ref="J11:M11"/>
    <mergeCell ref="N11:P11"/>
    <mergeCell ref="Q11:S11"/>
    <mergeCell ref="B10:C10"/>
    <mergeCell ref="D10:E10"/>
    <mergeCell ref="F10:I10"/>
    <mergeCell ref="J10:M10"/>
    <mergeCell ref="N10:P10"/>
    <mergeCell ref="Q10:S10"/>
    <mergeCell ref="B9:C9"/>
    <mergeCell ref="D9:E9"/>
    <mergeCell ref="F9:I9"/>
    <mergeCell ref="J9:M9"/>
    <mergeCell ref="N9:P9"/>
    <mergeCell ref="Q9:S9"/>
    <mergeCell ref="B8:C8"/>
    <mergeCell ref="D8:E8"/>
    <mergeCell ref="F8:I8"/>
    <mergeCell ref="J8:M8"/>
    <mergeCell ref="N8:P8"/>
    <mergeCell ref="Q8:S8"/>
    <mergeCell ref="B7:C7"/>
    <mergeCell ref="D7:E7"/>
    <mergeCell ref="F7:I7"/>
    <mergeCell ref="J7:M7"/>
    <mergeCell ref="N7:P7"/>
    <mergeCell ref="Q7:S7"/>
    <mergeCell ref="J6:S6"/>
    <mergeCell ref="N1:O1"/>
    <mergeCell ref="P1:Q1"/>
    <mergeCell ref="R1:S1"/>
    <mergeCell ref="T1:U1"/>
    <mergeCell ref="B6:I6"/>
    <mergeCell ref="B1:C1"/>
    <mergeCell ref="D1:E1"/>
    <mergeCell ref="F1:G1"/>
    <mergeCell ref="H1:I1"/>
    <mergeCell ref="J1:K1"/>
    <mergeCell ref="L1:M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驗收內容</vt:lpstr>
      <vt:lpstr>驗收準確度總表</vt:lpstr>
      <vt:lpstr>異常事件回報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2022-02-16T06:22:05Z</dcterms:created>
  <dcterms:modified xsi:type="dcterms:W3CDTF">2022-08-09T01:08:05Z</dcterms:modified>
</cp:coreProperties>
</file>