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D93720C-FDAB-499B-AA36-B47616CABC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6" i="1" l="1"/>
  <c r="Q16" i="1"/>
  <c r="O31" i="1"/>
  <c r="O37" i="1"/>
  <c r="D13" i="1"/>
  <c r="E13" i="1"/>
  <c r="F13" i="1"/>
  <c r="G13" i="1"/>
  <c r="C13" i="1"/>
  <c r="P31" i="1"/>
  <c r="D31" i="1"/>
  <c r="E31" i="1"/>
  <c r="F31" i="1"/>
  <c r="D37" i="1"/>
  <c r="E37" i="1"/>
  <c r="D19" i="1"/>
  <c r="E19" i="1"/>
  <c r="F19" i="1"/>
  <c r="D25" i="1"/>
  <c r="E25" i="1"/>
  <c r="F25" i="1"/>
  <c r="C37" i="1"/>
  <c r="C31" i="1"/>
  <c r="C25" i="1"/>
  <c r="C19" i="1"/>
  <c r="Q37" i="1" l="1"/>
  <c r="P37" i="1"/>
  <c r="Q31" i="1"/>
  <c r="Q25" i="1"/>
  <c r="P25" i="1"/>
  <c r="O25" i="1"/>
  <c r="Q10" i="1"/>
  <c r="R10" i="1"/>
  <c r="S10" i="1"/>
  <c r="R19" i="1" l="1"/>
  <c r="Q19" i="1"/>
  <c r="P19" i="1"/>
  <c r="O19" i="1"/>
  <c r="P13" i="1"/>
  <c r="S13" i="1"/>
  <c r="R13" i="1"/>
  <c r="Q13" i="1"/>
  <c r="O13" i="1"/>
  <c r="B4" i="1"/>
</calcChain>
</file>

<file path=xl/sharedStrings.xml><?xml version="1.0" encoding="utf-8"?>
<sst xmlns="http://schemas.openxmlformats.org/spreadsheetml/2006/main" count="349" uniqueCount="33">
  <si>
    <t>載入模型</t>
    <phoneticPr fontId="2" type="noConversion"/>
  </si>
  <si>
    <t>2080Ti</t>
    <phoneticPr fontId="2" type="noConversion"/>
  </si>
  <si>
    <t>顯卡</t>
    <phoneticPr fontId="2" type="noConversion"/>
  </si>
  <si>
    <t>價格</t>
    <phoneticPr fontId="2" type="noConversion"/>
  </si>
  <si>
    <t>3070(估算)</t>
    <phoneticPr fontId="2" type="noConversion"/>
  </si>
  <si>
    <t>CUDA Core</t>
    <phoneticPr fontId="2" type="noConversion"/>
  </si>
  <si>
    <t>(秒)</t>
    <phoneticPr fontId="2" type="noConversion"/>
  </si>
  <si>
    <t>load model time</t>
    <phoneticPr fontId="2" type="noConversion"/>
  </si>
  <si>
    <t>img process</t>
    <phoneticPr fontId="2" type="noConversion"/>
  </si>
  <si>
    <t>prediction</t>
    <phoneticPr fontId="2" type="noConversion"/>
  </si>
  <si>
    <t>Thread count :1</t>
    <phoneticPr fontId="2" type="noConversion"/>
  </si>
  <si>
    <t>Thread count :3</t>
    <phoneticPr fontId="2" type="noConversion"/>
  </si>
  <si>
    <t>Thread count :2</t>
    <phoneticPr fontId="2" type="noConversion"/>
  </si>
  <si>
    <t>Thread count : 3</t>
    <phoneticPr fontId="2" type="noConversion"/>
  </si>
  <si>
    <t>Thread count : 2</t>
    <phoneticPr fontId="2" type="noConversion"/>
  </si>
  <si>
    <t>Thread count : 1</t>
    <phoneticPr fontId="2" type="noConversion"/>
  </si>
  <si>
    <t>2080Ti</t>
  </si>
  <si>
    <t>(單位 : 秒)</t>
    <phoneticPr fontId="2" type="noConversion"/>
  </si>
  <si>
    <t>First prediction</t>
    <phoneticPr fontId="2" type="noConversion"/>
  </si>
  <si>
    <t>Thread count : 4</t>
    <phoneticPr fontId="2" type="noConversion"/>
  </si>
  <si>
    <t>Thread count : 6</t>
    <phoneticPr fontId="2" type="noConversion"/>
  </si>
  <si>
    <t>實際運行時間</t>
    <phoneticPr fontId="2" type="noConversion"/>
  </si>
  <si>
    <t>*</t>
    <phoneticPr fontId="2" type="noConversion"/>
  </si>
  <si>
    <t>UI移除項目 : 右側difficut、Verify</t>
  </si>
  <si>
    <t>9月22日</t>
  </si>
  <si>
    <t>載入模型icon</t>
  </si>
  <si>
    <t>可調整信心水準</t>
  </si>
  <si>
    <t>9月23日</t>
  </si>
  <si>
    <t>選完檔案後自動載入模型</t>
  </si>
  <si>
    <t>9月24日</t>
  </si>
  <si>
    <t>只能存xml檔案</t>
  </si>
  <si>
    <t>9月27日</t>
  </si>
  <si>
    <t>新增模式 : 免載入模型標註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</si>
</sst>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76" formatCode="0.000"/>
    <numFmt numFmtId="177" formatCode="_-&quot;$&quot;* #,##0_-;\-&quot;$&quot;* #,##0_-;_-&quot;$&quot;* &quot;-&quot;??_-;_-@_-"/>
    <numFmt numFmtId="178" formatCode="0.0000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  <font>
      <b/>
      <sz val="12"/>
      <name val="Microsoft JhengHei Light"/>
      <family val="2"/>
      <charset val="136"/>
    </font>
    <font>
      <b/>
      <sz val="12"/>
      <color rgb="FF0070C0"/>
      <name val="Microsoft JhengHei Light"/>
      <family val="2"/>
      <charset val="136"/>
    </font>
    <font>
      <sz val="10.5"/>
      <color rgb="FF1F4E79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177" fontId="3" fillId="0" borderId="6" xfId="1" applyNumberFormat="1" applyFont="1" applyBorder="1">
      <alignment vertical="center"/>
    </xf>
    <xf numFmtId="0" fontId="3" fillId="0" borderId="7" xfId="0" applyFont="1" applyBorder="1" applyAlignment="1">
      <alignment horizontal="left" vertical="center"/>
    </xf>
    <xf numFmtId="176" fontId="3" fillId="0" borderId="8" xfId="0" applyNumberFormat="1" applyFont="1" applyBorder="1">
      <alignment vertical="center"/>
    </xf>
    <xf numFmtId="0" fontId="3" fillId="0" borderId="8" xfId="0" applyFont="1" applyBorder="1">
      <alignment vertical="center"/>
    </xf>
    <xf numFmtId="177" fontId="3" fillId="0" borderId="9" xfId="1" applyNumberFormat="1" applyFont="1" applyBorder="1">
      <alignment vertical="center"/>
    </xf>
    <xf numFmtId="0" fontId="3" fillId="0" borderId="10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2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3" xfId="0" applyFont="1" applyBorder="1">
      <alignment vertical="center"/>
    </xf>
    <xf numFmtId="0" fontId="7" fillId="0" borderId="0" xfId="0" applyFont="1">
      <alignment vertical="center"/>
    </xf>
    <xf numFmtId="178" fontId="3" fillId="0" borderId="0" xfId="0" applyNumberFormat="1" applyFont="1">
      <alignment vertical="center"/>
    </xf>
    <xf numFmtId="0" fontId="4" fillId="2" borderId="12" xfId="0" applyFont="1" applyFill="1" applyBorder="1" applyAlignment="1">
      <alignment horizontal="center" vertical="center"/>
    </xf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7"/>
  <sheetViews>
    <sheetView tabSelected="1" topLeftCell="A7" zoomScale="55" zoomScaleNormal="55" workbookViewId="0">
      <selection activeCell="M7" sqref="M7:W37"/>
    </sheetView>
  </sheetViews>
  <sheetFormatPr defaultRowHeight="17" x14ac:dyDescent="0.4"/>
  <cols>
    <col min="1" max="1" width="18.08984375" style="3" customWidth="1"/>
    <col min="2" max="2" width="18.26953125" style="3" bestFit="1" customWidth="1"/>
    <col min="3" max="11" width="10.6328125" style="3" customWidth="1"/>
    <col min="12" max="12" width="12" style="4" bestFit="1" customWidth="1"/>
    <col min="13" max="13" width="17.7265625" style="3" bestFit="1" customWidth="1"/>
    <col min="14" max="14" width="18.26953125" style="3" bestFit="1" customWidth="1"/>
    <col min="15" max="15" width="11.08984375" style="3" customWidth="1"/>
    <col min="16" max="16" width="9.54296875" style="3" bestFit="1" customWidth="1"/>
    <col min="17" max="20" width="8.81640625" style="3" bestFit="1" customWidth="1"/>
    <col min="21" max="21" width="10.36328125" style="4" bestFit="1" customWidth="1"/>
    <col min="22" max="23" width="10.36328125" style="1" bestFit="1" customWidth="1"/>
    <col min="24" max="41" width="8.7265625" style="1"/>
  </cols>
  <sheetData>
    <row r="1" spans="1:41" ht="17.5" thickBot="1" x14ac:dyDescent="0.45"/>
    <row r="2" spans="1:41" x14ac:dyDescent="0.4">
      <c r="A2" s="5" t="s">
        <v>2</v>
      </c>
      <c r="B2" s="6" t="s">
        <v>0</v>
      </c>
      <c r="C2" s="6" t="s">
        <v>5</v>
      </c>
      <c r="D2" s="7" t="s">
        <v>3</v>
      </c>
    </row>
    <row r="3" spans="1:41" x14ac:dyDescent="0.4">
      <c r="A3" s="8" t="s">
        <v>1</v>
      </c>
      <c r="B3" s="9">
        <v>2.37</v>
      </c>
      <c r="C3" s="9">
        <v>4352</v>
      </c>
      <c r="D3" s="10">
        <v>37900</v>
      </c>
    </row>
    <row r="4" spans="1:41" ht="17.5" thickBot="1" x14ac:dyDescent="0.45">
      <c r="A4" s="11" t="s">
        <v>4</v>
      </c>
      <c r="B4" s="12">
        <f>B3*D3/D4</f>
        <v>3.5238524911730091</v>
      </c>
      <c r="C4" s="13">
        <v>5888</v>
      </c>
      <c r="D4" s="14">
        <v>25490</v>
      </c>
    </row>
    <row r="5" spans="1:41" x14ac:dyDescent="0.4">
      <c r="B5" s="3" t="s">
        <v>6</v>
      </c>
    </row>
    <row r="7" spans="1:41" x14ac:dyDescent="0.4">
      <c r="A7" s="32" t="s">
        <v>16</v>
      </c>
      <c r="B7" s="32"/>
      <c r="C7" s="32"/>
      <c r="D7" s="32"/>
      <c r="E7" s="32"/>
      <c r="F7" s="32"/>
      <c r="G7" s="32"/>
      <c r="H7" s="32"/>
      <c r="I7" s="32"/>
      <c r="J7" s="24"/>
      <c r="K7" s="24"/>
      <c r="M7" s="32">
        <v>3070</v>
      </c>
      <c r="N7" s="32"/>
      <c r="O7" s="32"/>
      <c r="P7" s="32"/>
      <c r="Q7" s="32"/>
      <c r="R7" s="32"/>
      <c r="S7" s="32"/>
      <c r="T7" s="32"/>
      <c r="U7" s="32"/>
      <c r="V7" s="32"/>
      <c r="W7" s="32"/>
    </row>
    <row r="8" spans="1:41" s="2" customFormat="1" ht="14.5" customHeight="1" thickBot="1" x14ac:dyDescent="0.45">
      <c r="A8" s="15" t="s">
        <v>15</v>
      </c>
      <c r="B8" s="15" t="s">
        <v>17</v>
      </c>
      <c r="C8" s="16">
        <v>10</v>
      </c>
      <c r="D8" s="16">
        <v>50</v>
      </c>
      <c r="E8" s="16">
        <v>100</v>
      </c>
      <c r="F8" s="16">
        <v>200</v>
      </c>
      <c r="G8" s="17">
        <v>400</v>
      </c>
      <c r="H8" s="18">
        <v>600</v>
      </c>
      <c r="I8" s="18">
        <v>800</v>
      </c>
      <c r="J8" s="16">
        <v>1600</v>
      </c>
      <c r="K8" s="16">
        <v>2400</v>
      </c>
      <c r="L8" s="19"/>
      <c r="M8" s="15" t="s">
        <v>10</v>
      </c>
      <c r="N8" s="15" t="s">
        <v>17</v>
      </c>
      <c r="O8" s="16">
        <v>10</v>
      </c>
      <c r="P8" s="16">
        <v>50</v>
      </c>
      <c r="Q8" s="16">
        <v>100</v>
      </c>
      <c r="R8" s="16">
        <v>200</v>
      </c>
      <c r="S8" s="17">
        <v>400</v>
      </c>
      <c r="T8" s="18">
        <v>600</v>
      </c>
      <c r="U8" s="18">
        <v>800</v>
      </c>
      <c r="V8" s="16">
        <v>1600</v>
      </c>
      <c r="W8" s="16">
        <v>2400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4">
      <c r="B9" s="3" t="s">
        <v>7</v>
      </c>
      <c r="C9" s="3">
        <v>3.23</v>
      </c>
      <c r="D9" s="3">
        <v>3.16</v>
      </c>
      <c r="E9" s="3">
        <v>3.18</v>
      </c>
      <c r="F9" s="3">
        <v>3.21</v>
      </c>
      <c r="G9" s="3">
        <v>3.19</v>
      </c>
      <c r="H9" s="26" t="s">
        <v>22</v>
      </c>
      <c r="I9" s="26" t="s">
        <v>22</v>
      </c>
      <c r="J9" s="26" t="s">
        <v>22</v>
      </c>
      <c r="K9" s="26" t="s">
        <v>22</v>
      </c>
      <c r="N9" s="3" t="s">
        <v>7</v>
      </c>
      <c r="O9" s="20">
        <v>2.31</v>
      </c>
      <c r="P9" s="20">
        <v>2.21</v>
      </c>
      <c r="Q9" s="20">
        <v>2.17</v>
      </c>
      <c r="R9" s="20">
        <v>2.0499999999999998</v>
      </c>
      <c r="S9" s="20">
        <v>1.92</v>
      </c>
      <c r="T9" s="26" t="s">
        <v>22</v>
      </c>
      <c r="U9" s="26" t="s">
        <v>22</v>
      </c>
      <c r="V9" s="26" t="s">
        <v>22</v>
      </c>
      <c r="W9" s="26" t="s">
        <v>22</v>
      </c>
    </row>
    <row r="10" spans="1:41" x14ac:dyDescent="0.4">
      <c r="B10" s="21" t="s">
        <v>8</v>
      </c>
      <c r="C10" s="3">
        <v>8.9999999999999998E-4</v>
      </c>
      <c r="D10" s="3">
        <v>1.4999999999999999E-2</v>
      </c>
      <c r="E10" s="3">
        <v>1E-3</v>
      </c>
      <c r="F10" s="3">
        <v>1.1999999999999999E-3</v>
      </c>
      <c r="G10" s="3">
        <v>1E-3</v>
      </c>
      <c r="H10" s="26" t="s">
        <v>22</v>
      </c>
      <c r="I10" s="26" t="s">
        <v>22</v>
      </c>
      <c r="J10" s="26" t="s">
        <v>22</v>
      </c>
      <c r="K10" s="26" t="s">
        <v>22</v>
      </c>
      <c r="N10" s="21" t="s">
        <v>8</v>
      </c>
      <c r="O10" s="22">
        <v>1E-3</v>
      </c>
      <c r="P10" s="22">
        <v>1E-3</v>
      </c>
      <c r="Q10" s="22">
        <f t="shared" ref="Q10:S10" si="0">E10/5888*4352</f>
        <v>7.3913043478260874E-4</v>
      </c>
      <c r="R10" s="22">
        <f t="shared" si="0"/>
        <v>8.8695652173913036E-4</v>
      </c>
      <c r="S10" s="22">
        <f t="shared" si="0"/>
        <v>7.3913043478260874E-4</v>
      </c>
      <c r="T10" s="26" t="s">
        <v>22</v>
      </c>
      <c r="U10" s="26" t="s">
        <v>22</v>
      </c>
      <c r="V10" s="26" t="s">
        <v>22</v>
      </c>
      <c r="W10" s="26" t="s">
        <v>22</v>
      </c>
    </row>
    <row r="11" spans="1:41" x14ac:dyDescent="0.4">
      <c r="B11" s="3" t="s">
        <v>18</v>
      </c>
      <c r="C11" s="3">
        <v>7.5</v>
      </c>
      <c r="D11" s="3">
        <v>7.96</v>
      </c>
      <c r="E11" s="3">
        <v>8.6999999999999993</v>
      </c>
      <c r="F11" s="3">
        <v>10.51</v>
      </c>
      <c r="G11" s="3">
        <v>6.99</v>
      </c>
      <c r="H11" s="26" t="s">
        <v>22</v>
      </c>
      <c r="I11" s="26" t="s">
        <v>22</v>
      </c>
      <c r="J11" s="26" t="s">
        <v>22</v>
      </c>
      <c r="K11" s="26" t="s">
        <v>22</v>
      </c>
      <c r="N11" s="3" t="s">
        <v>18</v>
      </c>
      <c r="O11" s="20">
        <v>7.12</v>
      </c>
      <c r="P11" s="20">
        <v>4.88</v>
      </c>
      <c r="Q11" s="20">
        <v>5.44</v>
      </c>
      <c r="R11" s="20">
        <v>6.79</v>
      </c>
      <c r="S11" s="20">
        <v>9.81</v>
      </c>
      <c r="T11" s="26" t="s">
        <v>22</v>
      </c>
      <c r="U11" s="26" t="s">
        <v>22</v>
      </c>
      <c r="V11" s="26" t="s">
        <v>22</v>
      </c>
      <c r="W11" s="26" t="s">
        <v>22</v>
      </c>
    </row>
    <row r="12" spans="1:41" x14ac:dyDescent="0.4">
      <c r="B12" s="3" t="s">
        <v>9</v>
      </c>
      <c r="C12" s="3">
        <v>0.04</v>
      </c>
      <c r="D12" s="3">
        <v>0.13</v>
      </c>
      <c r="E12" s="3">
        <v>0.27</v>
      </c>
      <c r="F12" s="3">
        <v>0.5</v>
      </c>
      <c r="G12" s="3">
        <v>0.99</v>
      </c>
      <c r="H12" s="26" t="s">
        <v>22</v>
      </c>
      <c r="I12" s="26" t="s">
        <v>22</v>
      </c>
      <c r="J12" s="26" t="s">
        <v>22</v>
      </c>
      <c r="K12" s="26" t="s">
        <v>22</v>
      </c>
      <c r="N12" s="3" t="s">
        <v>9</v>
      </c>
      <c r="O12" s="20">
        <v>5.5E-2</v>
      </c>
      <c r="P12" s="20">
        <v>0.14000000000000001</v>
      </c>
      <c r="Q12" s="20">
        <v>0.26</v>
      </c>
      <c r="R12" s="20">
        <v>0.52</v>
      </c>
      <c r="S12" s="20">
        <v>1.01</v>
      </c>
      <c r="T12" s="26" t="s">
        <v>22</v>
      </c>
      <c r="U12" s="26" t="s">
        <v>22</v>
      </c>
      <c r="V12" s="26" t="s">
        <v>22</v>
      </c>
      <c r="W12" s="26" t="s">
        <v>22</v>
      </c>
    </row>
    <row r="13" spans="1:41" x14ac:dyDescent="0.4">
      <c r="B13" s="25" t="s">
        <v>21</v>
      </c>
      <c r="C13" s="25">
        <f>C10*C8+C12</f>
        <v>4.9000000000000002E-2</v>
      </c>
      <c r="D13" s="25">
        <f t="shared" ref="D13:G13" si="1">D10*D8+D12</f>
        <v>0.88</v>
      </c>
      <c r="E13" s="25">
        <f t="shared" si="1"/>
        <v>0.37</v>
      </c>
      <c r="F13" s="25">
        <f t="shared" si="1"/>
        <v>0.74</v>
      </c>
      <c r="G13" s="25">
        <f t="shared" si="1"/>
        <v>1.3900000000000001</v>
      </c>
      <c r="H13" s="26" t="s">
        <v>22</v>
      </c>
      <c r="I13" s="26" t="s">
        <v>22</v>
      </c>
      <c r="J13" s="26" t="s">
        <v>22</v>
      </c>
      <c r="K13" s="26" t="s">
        <v>22</v>
      </c>
      <c r="N13" s="25" t="s">
        <v>21</v>
      </c>
      <c r="O13" s="25">
        <f>O10*O8+O12</f>
        <v>6.5000000000000002E-2</v>
      </c>
      <c r="P13" s="25">
        <f t="shared" ref="P13" si="2">P10*P8+P12</f>
        <v>0.19</v>
      </c>
      <c r="Q13" s="25">
        <f t="shared" ref="Q13" si="3">Q10*Q8+Q12</f>
        <v>0.3339130434782609</v>
      </c>
      <c r="R13" s="25">
        <f t="shared" ref="R13" si="4">R10*R8+R12</f>
        <v>0.69739130434782615</v>
      </c>
      <c r="S13" s="25">
        <f t="shared" ref="S13" si="5">S10*S8+S12</f>
        <v>1.3056521739130436</v>
      </c>
      <c r="T13" s="26" t="s">
        <v>22</v>
      </c>
      <c r="U13" s="26" t="s">
        <v>22</v>
      </c>
      <c r="V13" s="26" t="s">
        <v>22</v>
      </c>
      <c r="W13" s="26" t="s">
        <v>22</v>
      </c>
    </row>
    <row r="14" spans="1:41" s="2" customFormat="1" ht="17.5" thickBot="1" x14ac:dyDescent="0.45">
      <c r="A14" s="15" t="s">
        <v>14</v>
      </c>
      <c r="B14" s="15" t="s">
        <v>17</v>
      </c>
      <c r="C14" s="16">
        <v>10</v>
      </c>
      <c r="D14" s="16">
        <v>50</v>
      </c>
      <c r="E14" s="16">
        <v>100</v>
      </c>
      <c r="F14" s="16">
        <v>200</v>
      </c>
      <c r="G14" s="17">
        <v>400</v>
      </c>
      <c r="H14" s="18">
        <v>600</v>
      </c>
      <c r="I14" s="18">
        <v>800</v>
      </c>
      <c r="J14" s="16">
        <v>1600</v>
      </c>
      <c r="K14" s="16">
        <v>2400</v>
      </c>
      <c r="L14" s="4"/>
      <c r="M14" s="15" t="s">
        <v>12</v>
      </c>
      <c r="N14" s="15" t="s">
        <v>17</v>
      </c>
      <c r="O14" s="16">
        <v>10</v>
      </c>
      <c r="P14" s="16">
        <v>50</v>
      </c>
      <c r="Q14" s="16">
        <v>100</v>
      </c>
      <c r="R14" s="16">
        <v>200</v>
      </c>
      <c r="S14" s="17">
        <v>400</v>
      </c>
      <c r="T14" s="18">
        <v>600</v>
      </c>
      <c r="U14" s="18">
        <v>800</v>
      </c>
      <c r="V14" s="16">
        <v>1600</v>
      </c>
      <c r="W14" s="16">
        <v>2400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4">
      <c r="B15" s="3" t="s">
        <v>7</v>
      </c>
      <c r="C15" s="3">
        <v>6.02</v>
      </c>
      <c r="D15" s="3">
        <v>5.59</v>
      </c>
      <c r="E15" s="3">
        <v>5.89</v>
      </c>
      <c r="F15" s="3">
        <v>6.07</v>
      </c>
      <c r="G15" s="26" t="s">
        <v>22</v>
      </c>
      <c r="H15" s="26" t="s">
        <v>22</v>
      </c>
      <c r="I15" s="26" t="s">
        <v>22</v>
      </c>
      <c r="J15" s="26" t="s">
        <v>22</v>
      </c>
      <c r="K15" s="26" t="s">
        <v>22</v>
      </c>
      <c r="N15" s="3" t="s">
        <v>7</v>
      </c>
      <c r="O15" s="20">
        <v>3.52</v>
      </c>
      <c r="P15" s="20">
        <v>4.2</v>
      </c>
      <c r="Q15" s="20">
        <v>3.72</v>
      </c>
      <c r="R15" s="20">
        <v>4.33</v>
      </c>
      <c r="S15" s="26" t="s">
        <v>22</v>
      </c>
      <c r="T15" s="26" t="s">
        <v>22</v>
      </c>
      <c r="U15" s="26" t="s">
        <v>22</v>
      </c>
      <c r="V15" s="26" t="s">
        <v>22</v>
      </c>
      <c r="W15" s="26" t="s">
        <v>22</v>
      </c>
    </row>
    <row r="16" spans="1:41" x14ac:dyDescent="0.4">
      <c r="B16" s="21" t="s">
        <v>8</v>
      </c>
      <c r="C16" s="3">
        <v>1.1999999999999999E-3</v>
      </c>
      <c r="D16" s="3">
        <v>1.1999999999999999E-3</v>
      </c>
      <c r="E16" s="3">
        <v>1.4999999999999999E-2</v>
      </c>
      <c r="F16" s="3">
        <v>1E-3</v>
      </c>
      <c r="G16" s="26" t="s">
        <v>22</v>
      </c>
      <c r="H16" s="26" t="s">
        <v>22</v>
      </c>
      <c r="I16" s="26" t="s">
        <v>22</v>
      </c>
      <c r="J16" s="26" t="s">
        <v>22</v>
      </c>
      <c r="K16" s="26" t="s">
        <v>22</v>
      </c>
      <c r="N16" s="21" t="s">
        <v>8</v>
      </c>
      <c r="O16" s="31">
        <v>1E-3</v>
      </c>
      <c r="P16" s="31">
        <v>1E-3</v>
      </c>
      <c r="Q16" s="31">
        <f t="shared" ref="Q16" si="6">E16/5888*4352</f>
        <v>1.108695652173913E-2</v>
      </c>
      <c r="R16" s="31">
        <f t="shared" ref="R16" si="7">F16/5888*4352</f>
        <v>7.3913043478260874E-4</v>
      </c>
      <c r="S16" s="26" t="s">
        <v>22</v>
      </c>
      <c r="T16" s="26" t="s">
        <v>22</v>
      </c>
      <c r="U16" s="26" t="s">
        <v>22</v>
      </c>
      <c r="V16" s="26" t="s">
        <v>22</v>
      </c>
      <c r="W16" s="26" t="s">
        <v>22</v>
      </c>
    </row>
    <row r="17" spans="1:41" x14ac:dyDescent="0.4">
      <c r="B17" s="3" t="s">
        <v>18</v>
      </c>
      <c r="C17" s="3">
        <v>9.99</v>
      </c>
      <c r="D17" s="3">
        <v>11.1</v>
      </c>
      <c r="E17" s="3">
        <v>13.35</v>
      </c>
      <c r="F17" s="3">
        <v>14.7</v>
      </c>
      <c r="G17" s="26" t="s">
        <v>22</v>
      </c>
      <c r="H17" s="26" t="s">
        <v>22</v>
      </c>
      <c r="I17" s="26" t="s">
        <v>22</v>
      </c>
      <c r="J17" s="26" t="s">
        <v>22</v>
      </c>
      <c r="K17" s="26" t="s">
        <v>22</v>
      </c>
      <c r="N17" s="3" t="s">
        <v>18</v>
      </c>
      <c r="O17" s="20">
        <v>7.34</v>
      </c>
      <c r="P17" s="20">
        <v>7.25</v>
      </c>
      <c r="Q17" s="20">
        <v>7.72</v>
      </c>
      <c r="R17" s="20">
        <v>8.51</v>
      </c>
      <c r="S17" s="26" t="s">
        <v>22</v>
      </c>
      <c r="T17" s="26" t="s">
        <v>22</v>
      </c>
      <c r="U17" s="26" t="s">
        <v>22</v>
      </c>
      <c r="V17" s="26" t="s">
        <v>22</v>
      </c>
      <c r="W17" s="26" t="s">
        <v>22</v>
      </c>
    </row>
    <row r="18" spans="1:41" x14ac:dyDescent="0.4">
      <c r="B18" s="3" t="s">
        <v>9</v>
      </c>
      <c r="C18" s="3">
        <v>8.2000000000000003E-2</v>
      </c>
      <c r="D18" s="3">
        <v>0.26</v>
      </c>
      <c r="E18" s="3">
        <v>0.5</v>
      </c>
      <c r="F18" s="3">
        <v>1.0189999999999999</v>
      </c>
      <c r="G18" s="26" t="s">
        <v>22</v>
      </c>
      <c r="H18" s="26" t="s">
        <v>22</v>
      </c>
      <c r="I18" s="26" t="s">
        <v>22</v>
      </c>
      <c r="J18" s="26" t="s">
        <v>22</v>
      </c>
      <c r="K18" s="26" t="s">
        <v>22</v>
      </c>
      <c r="N18" s="3" t="s">
        <v>9</v>
      </c>
      <c r="O18" s="20">
        <v>0.16</v>
      </c>
      <c r="P18" s="20">
        <v>0.23</v>
      </c>
      <c r="Q18" s="20">
        <v>0.37</v>
      </c>
      <c r="R18" s="20">
        <v>0.75</v>
      </c>
      <c r="S18" s="26" t="s">
        <v>22</v>
      </c>
      <c r="T18" s="26" t="s">
        <v>22</v>
      </c>
      <c r="U18" s="26" t="s">
        <v>22</v>
      </c>
      <c r="V18" s="26" t="s">
        <v>22</v>
      </c>
      <c r="W18" s="26" t="s">
        <v>22</v>
      </c>
    </row>
    <row r="19" spans="1:41" x14ac:dyDescent="0.4">
      <c r="B19" s="25" t="s">
        <v>21</v>
      </c>
      <c r="C19" s="25">
        <f>C16*C14+C18</f>
        <v>9.4E-2</v>
      </c>
      <c r="D19" s="25">
        <f t="shared" ref="D19:F19" si="8">D16*D14+D18</f>
        <v>0.32</v>
      </c>
      <c r="E19" s="25">
        <f t="shared" si="8"/>
        <v>2</v>
      </c>
      <c r="F19" s="25">
        <f t="shared" si="8"/>
        <v>1.2189999999999999</v>
      </c>
      <c r="G19" s="26" t="s">
        <v>22</v>
      </c>
      <c r="H19" s="26" t="s">
        <v>22</v>
      </c>
      <c r="I19" s="26" t="s">
        <v>22</v>
      </c>
      <c r="J19" s="26" t="s">
        <v>22</v>
      </c>
      <c r="K19" s="26" t="s">
        <v>22</v>
      </c>
      <c r="N19" s="25" t="s">
        <v>21</v>
      </c>
      <c r="O19" s="25">
        <f>O16*O14+O18</f>
        <v>0.17</v>
      </c>
      <c r="P19" s="25">
        <f t="shared" ref="P19" si="9">P16*P14+P18</f>
        <v>0.28000000000000003</v>
      </c>
      <c r="Q19" s="25">
        <f t="shared" ref="Q19" si="10">Q16*Q14+Q18</f>
        <v>1.4786956521739127</v>
      </c>
      <c r="R19" s="25">
        <f t="shared" ref="R19" si="11">R16*R14+R18</f>
        <v>0.89782608695652177</v>
      </c>
      <c r="S19" s="26" t="s">
        <v>22</v>
      </c>
      <c r="T19" s="26" t="s">
        <v>22</v>
      </c>
      <c r="U19" s="26" t="s">
        <v>22</v>
      </c>
      <c r="V19" s="26" t="s">
        <v>22</v>
      </c>
      <c r="W19" s="26" t="s">
        <v>22</v>
      </c>
    </row>
    <row r="20" spans="1:41" s="2" customFormat="1" ht="17.5" thickBot="1" x14ac:dyDescent="0.45">
      <c r="A20" s="15" t="s">
        <v>13</v>
      </c>
      <c r="B20" s="15" t="s">
        <v>17</v>
      </c>
      <c r="C20" s="16">
        <v>10</v>
      </c>
      <c r="D20" s="16">
        <v>50</v>
      </c>
      <c r="E20" s="16">
        <v>100</v>
      </c>
      <c r="F20" s="16">
        <v>200</v>
      </c>
      <c r="G20" s="17">
        <v>400</v>
      </c>
      <c r="H20" s="18">
        <v>600</v>
      </c>
      <c r="I20" s="18">
        <v>800</v>
      </c>
      <c r="J20" s="16">
        <v>1600</v>
      </c>
      <c r="K20" s="16">
        <v>2400</v>
      </c>
      <c r="L20" s="4"/>
      <c r="M20" s="15" t="s">
        <v>11</v>
      </c>
      <c r="N20" s="15" t="s">
        <v>17</v>
      </c>
      <c r="O20" s="16">
        <v>10</v>
      </c>
      <c r="P20" s="16">
        <v>50</v>
      </c>
      <c r="Q20" s="16">
        <v>100</v>
      </c>
      <c r="R20" s="16">
        <v>200</v>
      </c>
      <c r="S20" s="17">
        <v>400</v>
      </c>
      <c r="T20" s="18">
        <v>600</v>
      </c>
      <c r="U20" s="18">
        <v>800</v>
      </c>
      <c r="V20" s="16">
        <v>1600</v>
      </c>
      <c r="W20" s="16">
        <v>2400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4">
      <c r="B21" s="3" t="s">
        <v>7</v>
      </c>
      <c r="C21" s="23">
        <v>8.93</v>
      </c>
      <c r="D21" s="23">
        <v>9.06</v>
      </c>
      <c r="E21" s="23">
        <v>8.8190000000000008</v>
      </c>
      <c r="F21" s="23">
        <v>9</v>
      </c>
      <c r="G21" s="26" t="s">
        <v>22</v>
      </c>
      <c r="H21" s="26" t="s">
        <v>22</v>
      </c>
      <c r="I21" s="26" t="s">
        <v>22</v>
      </c>
      <c r="J21" s="26" t="s">
        <v>22</v>
      </c>
      <c r="K21" s="26" t="s">
        <v>22</v>
      </c>
      <c r="N21" s="3" t="s">
        <v>7</v>
      </c>
      <c r="O21" s="20">
        <v>5.88</v>
      </c>
      <c r="P21" s="20">
        <v>6.23</v>
      </c>
      <c r="Q21" s="20">
        <v>6.18</v>
      </c>
      <c r="R21" s="26" t="s">
        <v>22</v>
      </c>
      <c r="S21" s="26" t="s">
        <v>22</v>
      </c>
      <c r="T21" s="26" t="s">
        <v>22</v>
      </c>
      <c r="U21" s="26" t="s">
        <v>22</v>
      </c>
      <c r="V21" s="26" t="s">
        <v>22</v>
      </c>
      <c r="W21" s="26" t="s">
        <v>22</v>
      </c>
    </row>
    <row r="22" spans="1:41" x14ac:dyDescent="0.4">
      <c r="B22" s="21" t="s">
        <v>8</v>
      </c>
      <c r="C22" s="23">
        <v>1E-3</v>
      </c>
      <c r="D22" s="23">
        <v>1.4E-3</v>
      </c>
      <c r="E22" s="23">
        <v>2E-3</v>
      </c>
      <c r="F22" s="23">
        <v>2E-3</v>
      </c>
      <c r="G22" s="26" t="s">
        <v>22</v>
      </c>
      <c r="H22" s="26" t="s">
        <v>22</v>
      </c>
      <c r="I22" s="26" t="s">
        <v>22</v>
      </c>
      <c r="J22" s="26" t="s">
        <v>22</v>
      </c>
      <c r="K22" s="26" t="s">
        <v>22</v>
      </c>
      <c r="N22" s="21" t="s">
        <v>8</v>
      </c>
      <c r="O22" s="31">
        <v>1.6000000000000001E-3</v>
      </c>
      <c r="P22" s="31">
        <v>1.5E-3</v>
      </c>
      <c r="Q22" s="31">
        <v>2.2000000000000001E-3</v>
      </c>
      <c r="R22" s="26" t="s">
        <v>22</v>
      </c>
      <c r="S22" s="26" t="s">
        <v>22</v>
      </c>
      <c r="T22" s="26" t="s">
        <v>22</v>
      </c>
      <c r="U22" s="26" t="s">
        <v>22</v>
      </c>
      <c r="V22" s="26" t="s">
        <v>22</v>
      </c>
      <c r="W22" s="26" t="s">
        <v>22</v>
      </c>
    </row>
    <row r="23" spans="1:41" x14ac:dyDescent="0.4">
      <c r="B23" s="3" t="s">
        <v>18</v>
      </c>
      <c r="C23" s="23">
        <v>12.3</v>
      </c>
      <c r="D23" s="23">
        <v>14.994999999999999</v>
      </c>
      <c r="E23" s="23">
        <v>16.600000000000001</v>
      </c>
      <c r="F23" s="23">
        <v>19.399999999999999</v>
      </c>
      <c r="G23" s="26" t="s">
        <v>22</v>
      </c>
      <c r="H23" s="26" t="s">
        <v>22</v>
      </c>
      <c r="I23" s="26" t="s">
        <v>22</v>
      </c>
      <c r="J23" s="26" t="s">
        <v>22</v>
      </c>
      <c r="K23" s="26" t="s">
        <v>22</v>
      </c>
      <c r="N23" s="3" t="s">
        <v>18</v>
      </c>
      <c r="O23" s="20">
        <v>9.36</v>
      </c>
      <c r="P23" s="20">
        <v>8.24</v>
      </c>
      <c r="Q23" s="20">
        <v>8.69</v>
      </c>
      <c r="R23" s="26" t="s">
        <v>22</v>
      </c>
      <c r="S23" s="26" t="s">
        <v>22</v>
      </c>
      <c r="T23" s="26" t="s">
        <v>22</v>
      </c>
      <c r="U23" s="26" t="s">
        <v>22</v>
      </c>
      <c r="V23" s="26" t="s">
        <v>22</v>
      </c>
      <c r="W23" s="26" t="s">
        <v>22</v>
      </c>
    </row>
    <row r="24" spans="1:41" x14ac:dyDescent="0.4">
      <c r="B24" s="3" t="s">
        <v>9</v>
      </c>
      <c r="C24" s="23">
        <v>0.13</v>
      </c>
      <c r="D24" s="23">
        <v>0.41</v>
      </c>
      <c r="E24" s="23">
        <v>0.75</v>
      </c>
      <c r="F24" s="23">
        <v>1.53</v>
      </c>
      <c r="G24" s="26" t="s">
        <v>22</v>
      </c>
      <c r="H24" s="26" t="s">
        <v>22</v>
      </c>
      <c r="I24" s="26" t="s">
        <v>22</v>
      </c>
      <c r="J24" s="26" t="s">
        <v>22</v>
      </c>
      <c r="K24" s="26" t="s">
        <v>22</v>
      </c>
      <c r="N24" s="3" t="s">
        <v>9</v>
      </c>
      <c r="O24" s="20">
        <v>0.21</v>
      </c>
      <c r="P24" s="20">
        <v>0.28999999999999998</v>
      </c>
      <c r="Q24" s="20">
        <v>0.54</v>
      </c>
      <c r="R24" s="26" t="s">
        <v>22</v>
      </c>
      <c r="S24" s="26" t="s">
        <v>22</v>
      </c>
      <c r="T24" s="26" t="s">
        <v>22</v>
      </c>
      <c r="U24" s="26" t="s">
        <v>22</v>
      </c>
      <c r="V24" s="26" t="s">
        <v>22</v>
      </c>
      <c r="W24" s="26" t="s">
        <v>22</v>
      </c>
    </row>
    <row r="25" spans="1:41" x14ac:dyDescent="0.4">
      <c r="B25" s="25" t="s">
        <v>21</v>
      </c>
      <c r="C25" s="25">
        <f>C22*C20+C24</f>
        <v>0.14000000000000001</v>
      </c>
      <c r="D25" s="25">
        <f t="shared" ref="D25:F25" si="12">D22*D20+D24</f>
        <v>0.48</v>
      </c>
      <c r="E25" s="25">
        <f t="shared" si="12"/>
        <v>0.95</v>
      </c>
      <c r="F25" s="25">
        <f t="shared" si="12"/>
        <v>1.9300000000000002</v>
      </c>
      <c r="G25" s="26" t="s">
        <v>22</v>
      </c>
      <c r="H25" s="26" t="s">
        <v>22</v>
      </c>
      <c r="I25" s="26" t="s">
        <v>22</v>
      </c>
      <c r="J25" s="26" t="s">
        <v>22</v>
      </c>
      <c r="K25" s="26" t="s">
        <v>22</v>
      </c>
      <c r="N25" s="25" t="s">
        <v>21</v>
      </c>
      <c r="O25" s="25">
        <f>O22*O20+O24</f>
        <v>0.22599999999999998</v>
      </c>
      <c r="P25" s="25">
        <f t="shared" ref="P25" si="13">P22*P20+P24</f>
        <v>0.36499999999999999</v>
      </c>
      <c r="Q25" s="25">
        <f t="shared" ref="Q25" si="14">Q22*Q20+Q24</f>
        <v>0.76</v>
      </c>
      <c r="R25" s="26" t="s">
        <v>22</v>
      </c>
      <c r="S25" s="26" t="s">
        <v>22</v>
      </c>
      <c r="T25" s="26" t="s">
        <v>22</v>
      </c>
      <c r="U25" s="26" t="s">
        <v>22</v>
      </c>
      <c r="V25" s="26" t="s">
        <v>22</v>
      </c>
      <c r="W25" s="26" t="s">
        <v>22</v>
      </c>
    </row>
    <row r="26" spans="1:41" ht="17.5" thickBot="1" x14ac:dyDescent="0.45">
      <c r="A26" s="15" t="s">
        <v>19</v>
      </c>
      <c r="B26" s="15" t="s">
        <v>17</v>
      </c>
      <c r="C26" s="16">
        <v>10</v>
      </c>
      <c r="D26" s="16">
        <v>50</v>
      </c>
      <c r="E26" s="16">
        <v>100</v>
      </c>
      <c r="F26" s="16">
        <v>200</v>
      </c>
      <c r="G26" s="17">
        <v>400</v>
      </c>
      <c r="H26" s="18">
        <v>600</v>
      </c>
      <c r="I26" s="18">
        <v>800</v>
      </c>
      <c r="J26" s="16">
        <v>1600</v>
      </c>
      <c r="K26" s="16">
        <v>2400</v>
      </c>
      <c r="M26" s="15" t="s">
        <v>19</v>
      </c>
      <c r="N26" s="15" t="s">
        <v>17</v>
      </c>
      <c r="O26" s="16">
        <v>10</v>
      </c>
      <c r="P26" s="16">
        <v>50</v>
      </c>
      <c r="Q26" s="16">
        <v>100</v>
      </c>
      <c r="R26" s="16">
        <v>200</v>
      </c>
      <c r="S26" s="17">
        <v>400</v>
      </c>
      <c r="T26" s="18">
        <v>600</v>
      </c>
      <c r="U26" s="18">
        <v>800</v>
      </c>
      <c r="V26" s="16">
        <v>1600</v>
      </c>
      <c r="W26" s="16">
        <v>2400</v>
      </c>
    </row>
    <row r="27" spans="1:41" x14ac:dyDescent="0.4">
      <c r="B27" s="3" t="s">
        <v>7</v>
      </c>
      <c r="C27" s="23">
        <v>13.3</v>
      </c>
      <c r="D27" s="23">
        <v>12.6</v>
      </c>
      <c r="E27" s="23">
        <v>12.5</v>
      </c>
      <c r="F27" s="23">
        <v>12.06</v>
      </c>
      <c r="G27" s="26" t="s">
        <v>22</v>
      </c>
      <c r="H27" s="26" t="s">
        <v>22</v>
      </c>
      <c r="I27" s="26" t="s">
        <v>22</v>
      </c>
      <c r="J27" s="26" t="s">
        <v>22</v>
      </c>
      <c r="K27" s="26" t="s">
        <v>22</v>
      </c>
      <c r="N27" s="3" t="s">
        <v>7</v>
      </c>
      <c r="O27" s="20">
        <v>7.21</v>
      </c>
      <c r="P27" s="20">
        <v>8.89</v>
      </c>
      <c r="Q27" s="20">
        <v>8.86</v>
      </c>
      <c r="R27" s="26" t="s">
        <v>22</v>
      </c>
      <c r="S27" s="26" t="s">
        <v>22</v>
      </c>
      <c r="T27" s="26" t="s">
        <v>22</v>
      </c>
      <c r="U27" s="26" t="s">
        <v>22</v>
      </c>
      <c r="V27" s="26" t="s">
        <v>22</v>
      </c>
      <c r="W27" s="26" t="s">
        <v>22</v>
      </c>
    </row>
    <row r="28" spans="1:41" x14ac:dyDescent="0.4">
      <c r="B28" s="21" t="s">
        <v>8</v>
      </c>
      <c r="C28" s="23">
        <v>2.5000000000000001E-3</v>
      </c>
      <c r="D28" s="23">
        <v>2E-3</v>
      </c>
      <c r="E28" s="23">
        <v>2E-3</v>
      </c>
      <c r="F28" s="23">
        <v>1.9E-3</v>
      </c>
      <c r="G28" s="26" t="s">
        <v>22</v>
      </c>
      <c r="H28" s="26" t="s">
        <v>22</v>
      </c>
      <c r="I28" s="26" t="s">
        <v>22</v>
      </c>
      <c r="J28" s="26" t="s">
        <v>22</v>
      </c>
      <c r="K28" s="26" t="s">
        <v>22</v>
      </c>
      <c r="N28" s="21" t="s">
        <v>8</v>
      </c>
      <c r="O28" s="31">
        <v>1.8E-3</v>
      </c>
      <c r="P28" s="31">
        <v>2.2000000000000001E-3</v>
      </c>
      <c r="Q28" s="31">
        <v>4.0000000000000001E-3</v>
      </c>
      <c r="R28" s="26" t="s">
        <v>22</v>
      </c>
      <c r="S28" s="26" t="s">
        <v>22</v>
      </c>
      <c r="T28" s="26" t="s">
        <v>22</v>
      </c>
      <c r="U28" s="26" t="s">
        <v>22</v>
      </c>
      <c r="V28" s="26" t="s">
        <v>22</v>
      </c>
      <c r="W28" s="26" t="s">
        <v>22</v>
      </c>
    </row>
    <row r="29" spans="1:41" x14ac:dyDescent="0.4">
      <c r="B29" s="3" t="s">
        <v>18</v>
      </c>
      <c r="C29" s="23">
        <v>12.84</v>
      </c>
      <c r="D29" s="23">
        <v>14.31</v>
      </c>
      <c r="E29" s="23">
        <v>22.38</v>
      </c>
      <c r="F29" s="23">
        <v>29.4</v>
      </c>
      <c r="G29" s="26" t="s">
        <v>22</v>
      </c>
      <c r="H29" s="26" t="s">
        <v>22</v>
      </c>
      <c r="I29" s="26" t="s">
        <v>22</v>
      </c>
      <c r="J29" s="26" t="s">
        <v>22</v>
      </c>
      <c r="K29" s="26" t="s">
        <v>22</v>
      </c>
      <c r="N29" s="3" t="s">
        <v>18</v>
      </c>
      <c r="O29" s="20">
        <v>11.28</v>
      </c>
      <c r="P29" s="20">
        <v>8.07</v>
      </c>
      <c r="Q29" s="20">
        <v>9.0299999999999994</v>
      </c>
      <c r="R29" s="26" t="s">
        <v>22</v>
      </c>
      <c r="S29" s="26" t="s">
        <v>22</v>
      </c>
      <c r="T29" s="26" t="s">
        <v>22</v>
      </c>
      <c r="U29" s="26" t="s">
        <v>22</v>
      </c>
      <c r="V29" s="26" t="s">
        <v>22</v>
      </c>
      <c r="W29" s="26" t="s">
        <v>22</v>
      </c>
    </row>
    <row r="30" spans="1:41" x14ac:dyDescent="0.4">
      <c r="B30" s="3" t="s">
        <v>9</v>
      </c>
      <c r="C30" s="23">
        <v>0.185</v>
      </c>
      <c r="D30" s="23">
        <v>0.52</v>
      </c>
      <c r="E30" s="23">
        <v>1.02</v>
      </c>
      <c r="F30" s="23">
        <v>2.0299999999999998</v>
      </c>
      <c r="G30" s="26" t="s">
        <v>22</v>
      </c>
      <c r="H30" s="26" t="s">
        <v>22</v>
      </c>
      <c r="I30" s="26" t="s">
        <v>22</v>
      </c>
      <c r="J30" s="26" t="s">
        <v>22</v>
      </c>
      <c r="K30" s="26" t="s">
        <v>22</v>
      </c>
      <c r="N30" s="3" t="s">
        <v>9</v>
      </c>
      <c r="O30" s="20">
        <v>0.32</v>
      </c>
      <c r="P30" s="20">
        <v>0.47</v>
      </c>
      <c r="Q30" s="20">
        <v>1.1000000000000001</v>
      </c>
      <c r="R30" s="26" t="s">
        <v>22</v>
      </c>
      <c r="S30" s="26" t="s">
        <v>22</v>
      </c>
      <c r="T30" s="26" t="s">
        <v>22</v>
      </c>
      <c r="U30" s="26" t="s">
        <v>22</v>
      </c>
      <c r="V30" s="26" t="s">
        <v>22</v>
      </c>
      <c r="W30" s="26" t="s">
        <v>22</v>
      </c>
    </row>
    <row r="31" spans="1:41" x14ac:dyDescent="0.4">
      <c r="B31" s="25" t="s">
        <v>21</v>
      </c>
      <c r="C31" s="25">
        <f>C28*C26+C30</f>
        <v>0.21</v>
      </c>
      <c r="D31" s="25">
        <f t="shared" ref="D31:F31" si="15">D28*D26+D30</f>
        <v>0.62</v>
      </c>
      <c r="E31" s="25">
        <f t="shared" si="15"/>
        <v>1.22</v>
      </c>
      <c r="F31" s="25">
        <f t="shared" si="15"/>
        <v>2.4099999999999997</v>
      </c>
      <c r="G31" s="26" t="s">
        <v>22</v>
      </c>
      <c r="H31" s="26" t="s">
        <v>22</v>
      </c>
      <c r="I31" s="26" t="s">
        <v>22</v>
      </c>
      <c r="J31" s="26" t="s">
        <v>22</v>
      </c>
      <c r="K31" s="26" t="s">
        <v>22</v>
      </c>
      <c r="N31" s="25" t="s">
        <v>21</v>
      </c>
      <c r="O31" s="25">
        <f>O28*O26+O30</f>
        <v>0.33800000000000002</v>
      </c>
      <c r="P31" s="25">
        <f t="shared" ref="P31" si="16">P28*P26+P30</f>
        <v>0.57999999999999996</v>
      </c>
      <c r="Q31" s="25">
        <f t="shared" ref="Q31" si="17">Q28*Q26+Q30</f>
        <v>1.5</v>
      </c>
      <c r="R31" s="26" t="s">
        <v>22</v>
      </c>
      <c r="S31" s="26" t="s">
        <v>22</v>
      </c>
      <c r="T31" s="26" t="s">
        <v>22</v>
      </c>
      <c r="U31" s="26" t="s">
        <v>22</v>
      </c>
      <c r="V31" s="26" t="s">
        <v>22</v>
      </c>
      <c r="W31" s="26" t="s">
        <v>22</v>
      </c>
    </row>
    <row r="32" spans="1:41" ht="17.5" thickBot="1" x14ac:dyDescent="0.45">
      <c r="A32" s="15" t="s">
        <v>20</v>
      </c>
      <c r="B32" s="15" t="s">
        <v>17</v>
      </c>
      <c r="C32" s="16">
        <v>10</v>
      </c>
      <c r="D32" s="16">
        <v>50</v>
      </c>
      <c r="E32" s="16">
        <v>100</v>
      </c>
      <c r="F32" s="16">
        <v>200</v>
      </c>
      <c r="G32" s="17">
        <v>400</v>
      </c>
      <c r="H32" s="18">
        <v>600</v>
      </c>
      <c r="I32" s="18">
        <v>800</v>
      </c>
      <c r="J32" s="16">
        <v>1600</v>
      </c>
      <c r="K32" s="16">
        <v>2400</v>
      </c>
      <c r="M32" s="15" t="s">
        <v>20</v>
      </c>
      <c r="N32" s="15" t="s">
        <v>17</v>
      </c>
      <c r="O32" s="16">
        <v>10</v>
      </c>
      <c r="P32" s="16">
        <v>50</v>
      </c>
      <c r="Q32" s="16">
        <v>100</v>
      </c>
      <c r="R32" s="16">
        <v>200</v>
      </c>
      <c r="S32" s="17">
        <v>400</v>
      </c>
      <c r="T32" s="18">
        <v>600</v>
      </c>
      <c r="U32" s="18">
        <v>800</v>
      </c>
      <c r="V32" s="16">
        <v>1600</v>
      </c>
      <c r="W32" s="16">
        <v>2400</v>
      </c>
    </row>
    <row r="33" spans="2:23" x14ac:dyDescent="0.4">
      <c r="B33" s="3" t="s">
        <v>7</v>
      </c>
      <c r="C33" s="23">
        <v>22.5</v>
      </c>
      <c r="D33" s="23">
        <v>20.51</v>
      </c>
      <c r="E33" s="23">
        <v>20.407</v>
      </c>
      <c r="F33" s="26" t="s">
        <v>22</v>
      </c>
      <c r="G33" s="26" t="s">
        <v>22</v>
      </c>
      <c r="H33" s="26" t="s">
        <v>22</v>
      </c>
      <c r="I33" s="26" t="s">
        <v>22</v>
      </c>
      <c r="J33" s="26" t="s">
        <v>22</v>
      </c>
      <c r="K33" s="26" t="s">
        <v>22</v>
      </c>
      <c r="N33" s="3" t="s">
        <v>7</v>
      </c>
      <c r="O33" s="20">
        <v>12.97</v>
      </c>
      <c r="P33" s="20">
        <v>15.24</v>
      </c>
      <c r="Q33" s="20">
        <v>11.44</v>
      </c>
      <c r="R33" s="26" t="s">
        <v>22</v>
      </c>
      <c r="S33" s="26" t="s">
        <v>22</v>
      </c>
      <c r="T33" s="26" t="s">
        <v>22</v>
      </c>
      <c r="U33" s="26" t="s">
        <v>22</v>
      </c>
      <c r="V33" s="26" t="s">
        <v>22</v>
      </c>
      <c r="W33" s="26" t="s">
        <v>22</v>
      </c>
    </row>
    <row r="34" spans="2:23" x14ac:dyDescent="0.4">
      <c r="B34" s="21" t="s">
        <v>8</v>
      </c>
      <c r="C34" s="23">
        <v>3.0000000000000001E-3</v>
      </c>
      <c r="D34" s="23">
        <v>3.0000000000000001E-3</v>
      </c>
      <c r="E34" s="23">
        <v>3.0000000000000001E-3</v>
      </c>
      <c r="F34" s="26" t="s">
        <v>22</v>
      </c>
      <c r="G34" s="26" t="s">
        <v>22</v>
      </c>
      <c r="H34" s="26" t="s">
        <v>22</v>
      </c>
      <c r="I34" s="26" t="s">
        <v>22</v>
      </c>
      <c r="J34" s="26" t="s">
        <v>22</v>
      </c>
      <c r="K34" s="26" t="s">
        <v>22</v>
      </c>
      <c r="N34" s="21" t="s">
        <v>8</v>
      </c>
      <c r="O34" s="31">
        <v>2.5999999999999999E-3</v>
      </c>
      <c r="P34" s="31">
        <v>4.3E-3</v>
      </c>
      <c r="Q34" s="20">
        <v>6.7000000000000002E-3</v>
      </c>
      <c r="R34" s="26" t="s">
        <v>22</v>
      </c>
      <c r="S34" s="26" t="s">
        <v>22</v>
      </c>
      <c r="T34" s="26" t="s">
        <v>22</v>
      </c>
      <c r="U34" s="26" t="s">
        <v>22</v>
      </c>
      <c r="V34" s="26" t="s">
        <v>22</v>
      </c>
      <c r="W34" s="26" t="s">
        <v>22</v>
      </c>
    </row>
    <row r="35" spans="2:23" x14ac:dyDescent="0.4">
      <c r="B35" s="3" t="s">
        <v>18</v>
      </c>
      <c r="C35" s="23">
        <v>39.590000000000003</v>
      </c>
      <c r="D35" s="23">
        <v>35.65</v>
      </c>
      <c r="E35" s="23">
        <v>38.29</v>
      </c>
      <c r="F35" s="26" t="s">
        <v>22</v>
      </c>
      <c r="G35" s="26" t="s">
        <v>22</v>
      </c>
      <c r="H35" s="26" t="s">
        <v>22</v>
      </c>
      <c r="I35" s="26" t="s">
        <v>22</v>
      </c>
      <c r="J35" s="26" t="s">
        <v>22</v>
      </c>
      <c r="K35" s="26" t="s">
        <v>22</v>
      </c>
      <c r="N35" s="3" t="s">
        <v>18</v>
      </c>
      <c r="O35" s="20">
        <v>14.73</v>
      </c>
      <c r="P35" s="20">
        <v>11.62</v>
      </c>
      <c r="Q35" s="20">
        <v>11.97</v>
      </c>
      <c r="R35" s="26" t="s">
        <v>22</v>
      </c>
      <c r="S35" s="26" t="s">
        <v>22</v>
      </c>
      <c r="T35" s="26" t="s">
        <v>22</v>
      </c>
      <c r="U35" s="26" t="s">
        <v>22</v>
      </c>
      <c r="V35" s="26" t="s">
        <v>22</v>
      </c>
      <c r="W35" s="26" t="s">
        <v>22</v>
      </c>
    </row>
    <row r="36" spans="2:23" x14ac:dyDescent="0.4">
      <c r="B36" s="3" t="s">
        <v>9</v>
      </c>
      <c r="C36" s="23">
        <v>0.24</v>
      </c>
      <c r="D36" s="23">
        <v>0.81</v>
      </c>
      <c r="E36" s="23">
        <v>1.53</v>
      </c>
      <c r="F36" s="26" t="s">
        <v>22</v>
      </c>
      <c r="G36" s="26" t="s">
        <v>22</v>
      </c>
      <c r="H36" s="26" t="s">
        <v>22</v>
      </c>
      <c r="I36" s="26" t="s">
        <v>22</v>
      </c>
      <c r="J36" s="26" t="s">
        <v>22</v>
      </c>
      <c r="K36" s="26" t="s">
        <v>22</v>
      </c>
      <c r="N36" s="3" t="s">
        <v>9</v>
      </c>
      <c r="O36" s="20">
        <v>0.54</v>
      </c>
      <c r="P36" s="20">
        <v>1.07</v>
      </c>
      <c r="Q36" s="20">
        <v>2.06</v>
      </c>
      <c r="R36" s="26" t="s">
        <v>22</v>
      </c>
      <c r="S36" s="26" t="s">
        <v>22</v>
      </c>
      <c r="T36" s="26" t="s">
        <v>22</v>
      </c>
      <c r="U36" s="26" t="s">
        <v>22</v>
      </c>
      <c r="V36" s="26" t="s">
        <v>22</v>
      </c>
      <c r="W36" s="26" t="s">
        <v>22</v>
      </c>
    </row>
    <row r="37" spans="2:23" x14ac:dyDescent="0.4">
      <c r="B37" s="25" t="s">
        <v>21</v>
      </c>
      <c r="C37" s="25">
        <f>C34*C32+C36</f>
        <v>0.27</v>
      </c>
      <c r="D37" s="25">
        <f t="shared" ref="D37:E37" si="18">D34*D32+D36</f>
        <v>0.96000000000000008</v>
      </c>
      <c r="E37" s="25">
        <f t="shared" si="18"/>
        <v>1.83</v>
      </c>
      <c r="F37" s="26" t="s">
        <v>22</v>
      </c>
      <c r="G37" s="26" t="s">
        <v>22</v>
      </c>
      <c r="H37" s="26" t="s">
        <v>22</v>
      </c>
      <c r="I37" s="26" t="s">
        <v>22</v>
      </c>
      <c r="J37" s="26" t="s">
        <v>22</v>
      </c>
      <c r="K37" s="26" t="s">
        <v>22</v>
      </c>
      <c r="N37" s="25" t="s">
        <v>21</v>
      </c>
      <c r="O37" s="25">
        <f>O34*O32+O36</f>
        <v>0.56600000000000006</v>
      </c>
      <c r="P37" s="25">
        <f t="shared" ref="P37" si="19">P34*P32+P36</f>
        <v>1.2850000000000001</v>
      </c>
      <c r="Q37" s="25">
        <f t="shared" ref="Q37" si="20">Q34*Q32+Q36</f>
        <v>2.73</v>
      </c>
      <c r="R37" s="26" t="s">
        <v>22</v>
      </c>
      <c r="S37" s="26" t="s">
        <v>22</v>
      </c>
      <c r="T37" s="26" t="s">
        <v>22</v>
      </c>
      <c r="U37" s="26" t="s">
        <v>22</v>
      </c>
      <c r="V37" s="26" t="s">
        <v>22</v>
      </c>
      <c r="W37" s="26" t="s">
        <v>22</v>
      </c>
    </row>
  </sheetData>
  <mergeCells count="2">
    <mergeCell ref="A7:I7"/>
    <mergeCell ref="M7:W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1:F17"/>
  <sheetViews>
    <sheetView topLeftCell="A5" workbookViewId="0">
      <selection activeCell="E12" sqref="E12:E17"/>
    </sheetView>
  </sheetViews>
  <sheetFormatPr defaultRowHeight="17" x14ac:dyDescent="0.4"/>
  <sheetData>
    <row r="11" spans="4:6" x14ac:dyDescent="0.4">
      <c r="D11" s="27"/>
    </row>
    <row r="12" spans="4:6" ht="60.5" thickBot="1" x14ac:dyDescent="0.45">
      <c r="D12" s="28">
        <v>1</v>
      </c>
      <c r="E12" s="28" t="s">
        <v>23</v>
      </c>
      <c r="F12" s="29" t="s">
        <v>24</v>
      </c>
    </row>
    <row r="13" spans="4:6" ht="30.5" thickBot="1" x14ac:dyDescent="0.45">
      <c r="D13" s="28">
        <v>2</v>
      </c>
      <c r="E13" s="28" t="s">
        <v>25</v>
      </c>
      <c r="F13" s="29" t="s">
        <v>24</v>
      </c>
    </row>
    <row r="14" spans="4:6" ht="17.5" thickBot="1" x14ac:dyDescent="0.45">
      <c r="D14" s="28">
        <v>3</v>
      </c>
      <c r="E14" s="29" t="s">
        <v>26</v>
      </c>
      <c r="F14" s="29" t="s">
        <v>27</v>
      </c>
    </row>
    <row r="15" spans="4:6" ht="17.5" thickBot="1" x14ac:dyDescent="0.45">
      <c r="D15" s="28">
        <v>4</v>
      </c>
      <c r="E15" s="29" t="s">
        <v>28</v>
      </c>
      <c r="F15" s="29" t="s">
        <v>29</v>
      </c>
    </row>
    <row r="16" spans="4:6" ht="17.5" thickBot="1" x14ac:dyDescent="0.45">
      <c r="D16" s="28">
        <v>5</v>
      </c>
      <c r="E16" s="29" t="s">
        <v>30</v>
      </c>
      <c r="F16" s="29" t="s">
        <v>31</v>
      </c>
    </row>
    <row r="17" spans="4:5" x14ac:dyDescent="0.4">
      <c r="D17" s="27">
        <v>6</v>
      </c>
      <c r="E17" s="30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2428Test</dc:creator>
  <cp:lastModifiedBy>user</cp:lastModifiedBy>
  <dcterms:created xsi:type="dcterms:W3CDTF">2021-08-16T08:32:15Z</dcterms:created>
  <dcterms:modified xsi:type="dcterms:W3CDTF">2021-09-17T09:42:39Z</dcterms:modified>
</cp:coreProperties>
</file>