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uy-Hai\Documents\PhD_PhairywinD\Wind farm layout optimization\WINDFLOWER\Data\"/>
    </mc:Choice>
  </mc:AlternateContent>
  <xr:revisionPtr revIDLastSave="0" documentId="13_ncr:1_{CC3F43EE-BD08-481D-BA61-99299593874D}" xr6:coauthVersionLast="47" xr6:coauthVersionMax="47" xr10:uidLastSave="{00000000-0000-0000-0000-000000000000}"/>
  <bookViews>
    <workbookView xWindow="810" yWindow="-120" windowWidth="28110" windowHeight="16440" xr2:uid="{83F0D5C7-192C-4B58-BE62-01D316BE34CD}"/>
  </bookViews>
  <sheets>
    <sheet name="WT_coord" sheetId="1" r:id="rId1"/>
    <sheet name="Info" sheetId="2" r:id="rId2"/>
    <sheet name="SWT_7.0_154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J2" i="1"/>
  <c r="I2" i="1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</calcChain>
</file>

<file path=xl/sharedStrings.xml><?xml version="1.0" encoding="utf-8"?>
<sst xmlns="http://schemas.openxmlformats.org/spreadsheetml/2006/main" count="146" uniqueCount="81">
  <si>
    <t>Longitude</t>
  </si>
  <si>
    <t>Latitude</t>
  </si>
  <si>
    <t>WT name</t>
  </si>
  <si>
    <t>x</t>
  </si>
  <si>
    <t>y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</si>
  <si>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</si>
  <si>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</si>
  <si>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</si>
  <si>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</si>
  <si>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</si>
  <si>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</si>
  <si>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</si>
  <si>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</si>
  <si>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</si>
  <si>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</si>
  <si>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</si>
  <si>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</si>
  <si>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</si>
  <si>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</si>
  <si>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</si>
  <si>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</si>
  <si>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</si>
  <si>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</si>
  <si>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</si>
  <si>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</si>
  <si>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</si>
  <si>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</si>
  <si>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</si>
  <si>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</si>
  <si>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D6</t>
  </si>
  <si>
    <t>E1</t>
  </si>
  <si>
    <t>E2</t>
  </si>
  <si>
    <t>E3</t>
  </si>
  <si>
    <t>E4</t>
  </si>
  <si>
    <t>F1</t>
  </si>
  <si>
    <t>F2</t>
  </si>
  <si>
    <t>F3</t>
  </si>
  <si>
    <t>F4</t>
  </si>
  <si>
    <t>F5</t>
  </si>
  <si>
    <t>G1</t>
  </si>
  <si>
    <t>G2</t>
  </si>
  <si>
    <t>G3</t>
  </si>
  <si>
    <t>G4</t>
  </si>
  <si>
    <t>G5</t>
  </si>
  <si>
    <t>G6</t>
  </si>
  <si>
    <t>G7</t>
  </si>
  <si>
    <t>G8</t>
  </si>
  <si>
    <t>Area [km²]</t>
  </si>
  <si>
    <t>Distance between WT [m]</t>
  </si>
  <si>
    <t>Distance to the coast [km]</t>
  </si>
  <si>
    <t>Water depth [m]</t>
  </si>
  <si>
    <t>22-36</t>
  </si>
  <si>
    <t>Location</t>
  </si>
  <si>
    <t>Northwest of Thorntonbank</t>
  </si>
  <si>
    <t>Operational since</t>
  </si>
  <si>
    <t>Total capacity [MW]</t>
  </si>
  <si>
    <t>Number of WT</t>
  </si>
  <si>
    <t xml:space="preserve">Turbine type </t>
  </si>
  <si>
    <t>Siemens D7 7,35 MW</t>
  </si>
  <si>
    <t>Rated power [MW]</t>
  </si>
  <si>
    <t>Hub height [m]</t>
  </si>
  <si>
    <t>Rotor diameter [m]</t>
  </si>
  <si>
    <t>Total turbine height [m]</t>
  </si>
  <si>
    <t>Cut-in wind speed [m/s]</t>
  </si>
  <si>
    <t>Cut-out wind speed [m/s]</t>
  </si>
  <si>
    <t>Wind speed</t>
  </si>
  <si>
    <t>Power [MW] from SWT-6.0-154, multiplied by 7.35/6</t>
  </si>
  <si>
    <t>Cp</t>
  </si>
  <si>
    <t>Ct (Floris)</t>
  </si>
  <si>
    <t>D</t>
  </si>
  <si>
    <t>m</t>
  </si>
  <si>
    <t>Rho</t>
  </si>
  <si>
    <t>kg/m^3</t>
  </si>
  <si>
    <t>Edge ?</t>
  </si>
  <si>
    <t>edge_x</t>
  </si>
  <si>
    <t>edge_y</t>
  </si>
  <si>
    <t>edge_name</t>
  </si>
  <si>
    <t>True</t>
  </si>
  <si>
    <t>False</t>
  </si>
  <si>
    <t>offset_x</t>
  </si>
  <si>
    <t>offset_y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</si>
</sst>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1" fillId="2" borderId="3" xfId="0" applyFont="1" applyFill="1" applyBorder="1"/>
    <xf numFmtId="0" fontId="0" fillId="0" borderId="0" xfId="0" applyAlignment="1">
      <alignment horizontal="righ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Turbines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9A13AD38-F635-4983-9447-52DD6FB34068}" type="CELLRANGE">
                      <a:rPr lang="en-US"/>
                      <a:pPr/>
                      <a:t>[PLAGECELL]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9A5-4B3D-8AE6-C5D6E0C5E46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DC04097-0EE1-4E66-B95B-11F61C30BF7E}" type="CELLRANGE">
                      <a:rPr lang="en-GB"/>
                      <a:pPr/>
                      <a:t>[PLAGECELL]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19A5-4B3D-8AE6-C5D6E0C5E46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239142F-5ADF-4A0B-983F-079AE4E7AAB4}" type="CELLRANGE">
                      <a:rPr lang="en-GB"/>
                      <a:pPr/>
                      <a:t>[PLAGECELL]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19A5-4B3D-8AE6-C5D6E0C5E46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5173F30-3BF2-416A-819F-D9FE17857BED}" type="CELLRANGE">
                      <a:rPr lang="en-GB"/>
                      <a:pPr/>
                      <a:t>[PLAGECELL]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19A5-4B3D-8AE6-C5D6E0C5E46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CB27AD4-B3C7-42BB-9924-DE8108B3DDCE}" type="CELLRANGE">
                      <a:rPr lang="en-GB"/>
                      <a:pPr/>
                      <a:t>[PLAGECELL]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19A5-4B3D-8AE6-C5D6E0C5E46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126C7DF4-7B0C-4AC0-AADE-418DF84EC3CD}" type="CELLRANGE">
                      <a:rPr lang="en-GB"/>
                      <a:pPr/>
                      <a:t>[PLAGECELL]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19A5-4B3D-8AE6-C5D6E0C5E46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300F0CDA-AB58-4EF9-AD8C-E3AB76320CD6}" type="CELLRANGE">
                      <a:rPr lang="en-GB"/>
                      <a:pPr/>
                      <a:t>[PLAGECELL]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19A5-4B3D-8AE6-C5D6E0C5E46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1CD987D7-0420-42E0-8213-5DAE827EAF4C}" type="CELLRANGE">
                      <a:rPr lang="en-GB"/>
                      <a:pPr/>
                      <a:t>[PLAGECELL]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19A5-4B3D-8AE6-C5D6E0C5E46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A844EBD2-3A44-4D4E-A1FD-E498F4F494B6}" type="CELLRANGE">
                      <a:rPr lang="en-GB"/>
                      <a:pPr/>
                      <a:t>[PLAGECELL]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19A5-4B3D-8AE6-C5D6E0C5E46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2B7110B7-EECF-4286-BBA1-05062E65E471}" type="CELLRANGE">
                      <a:rPr lang="en-GB"/>
                      <a:pPr/>
                      <a:t>[PLAGECELL]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19A5-4B3D-8AE6-C5D6E0C5E46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E86EC4CA-A4B4-4E5A-ACC0-25CFF0690F34}" type="CELLRANGE">
                      <a:rPr lang="en-GB"/>
                      <a:pPr/>
                      <a:t>[PLAGECELL]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19A5-4B3D-8AE6-C5D6E0C5E461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7907188A-1DFA-46A8-9C76-E1A169210A94}" type="CELLRANGE">
                      <a:rPr lang="en-GB"/>
                      <a:pPr/>
                      <a:t>[PLAGECELL]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19A5-4B3D-8AE6-C5D6E0C5E461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A26740C6-101D-4522-966B-211A1994D7B7}" type="CELLRANGE">
                      <a:rPr lang="en-GB"/>
                      <a:pPr/>
                      <a:t>[PLAGECELL]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19A5-4B3D-8AE6-C5D6E0C5E461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6F11100D-26B0-41C0-8D03-14594C0B8A28}" type="CELLRANGE">
                      <a:rPr lang="en-GB"/>
                      <a:pPr/>
                      <a:t>[PLAGECELL]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19A5-4B3D-8AE6-C5D6E0C5E461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71A37ABA-8BA3-4BE1-B71C-EE24201782DA}" type="CELLRANGE">
                      <a:rPr lang="en-GB"/>
                      <a:pPr/>
                      <a:t>[PLAGECELL]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19A5-4B3D-8AE6-C5D6E0C5E461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C16D0D93-FFF5-4389-A0CF-C76FE32BECEA}" type="CELLRANGE">
                      <a:rPr lang="en-GB"/>
                      <a:pPr/>
                      <a:t>[PLAGECELL]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19A5-4B3D-8AE6-C5D6E0C5E461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A826375F-0A44-4758-8C67-E527D7395703}" type="CELLRANGE">
                      <a:rPr lang="en-GB"/>
                      <a:pPr/>
                      <a:t>[PLAGECELL]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19A5-4B3D-8AE6-C5D6E0C5E46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4930A4B5-9ED2-4161-A8A8-B5D3B4118942}" type="CELLRANGE">
                      <a:rPr lang="en-GB"/>
                      <a:pPr/>
                      <a:t>[PLAGECELL]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19A5-4B3D-8AE6-C5D6E0C5E461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4D32542F-6008-4465-BABC-45C378E02549}" type="CELLRANGE">
                      <a:rPr lang="en-GB"/>
                      <a:pPr/>
                      <a:t>[PLAGECELL]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19A5-4B3D-8AE6-C5D6E0C5E461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E7E9E64B-431E-4B50-B2E4-869939DA0846}" type="CELLRANGE">
                      <a:rPr lang="en-GB"/>
                      <a:pPr/>
                      <a:t>[PLAGECELL]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19A5-4B3D-8AE6-C5D6E0C5E461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5261A698-2EFE-4864-8F92-CBB032A303B5}" type="CELLRANGE">
                      <a:rPr lang="en-GB"/>
                      <a:pPr/>
                      <a:t>[PLAGECELL]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19A5-4B3D-8AE6-C5D6E0C5E461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7C0BCA79-6D41-41C1-A3BD-98AA2FFEC367}" type="CELLRANGE">
                      <a:rPr lang="en-GB"/>
                      <a:pPr/>
                      <a:t>[PLAGECELL]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19A5-4B3D-8AE6-C5D6E0C5E461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B731D8DA-56FB-4D79-A464-F5C523EFDA17}" type="CELLRANGE">
                      <a:rPr lang="en-GB"/>
                      <a:pPr/>
                      <a:t>[PLAGECELL]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19A5-4B3D-8AE6-C5D6E0C5E461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C8089E51-ED1F-46A0-8483-9C53F24F6A17}" type="CELLRANGE">
                      <a:rPr lang="en-GB"/>
                      <a:pPr/>
                      <a:t>[PLAGECELL]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19A5-4B3D-8AE6-C5D6E0C5E461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E1541365-2A5A-41E0-9E69-4AC9038CE37F}" type="CELLRANGE">
                      <a:rPr lang="en-GB"/>
                      <a:pPr/>
                      <a:t>[PLAGECELL]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19A5-4B3D-8AE6-C5D6E0C5E461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0D4349F0-801D-4B4A-889C-61BC9CF5DD19}" type="CELLRANGE">
                      <a:rPr lang="en-GB"/>
                      <a:pPr/>
                      <a:t>[PLAGECELL]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19A5-4B3D-8AE6-C5D6E0C5E461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9ECF807C-B1CC-494D-8DA7-01B9443D5624}" type="CELLRANGE">
                      <a:rPr lang="en-GB"/>
                      <a:pPr/>
                      <a:t>[PLAGECELL]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19A5-4B3D-8AE6-C5D6E0C5E461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84FD8CE1-6FCC-4BFC-9BD1-E713D3615B42}" type="CELLRANGE">
                      <a:rPr lang="en-GB"/>
                      <a:pPr/>
                      <a:t>[PLAGECELL]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19A5-4B3D-8AE6-C5D6E0C5E461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2FE81D9D-D01A-4EEA-BE34-94D358A28C49}" type="CELLRANGE">
                      <a:rPr lang="en-GB"/>
                      <a:pPr/>
                      <a:t>[PLAGECELL]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19A5-4B3D-8AE6-C5D6E0C5E461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1ADC2769-0D0B-428D-83F8-BCA3CA053743}" type="CELLRANGE">
                      <a:rPr lang="en-GB"/>
                      <a:pPr/>
                      <a:t>[PLAGECELL]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19A5-4B3D-8AE6-C5D6E0C5E461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0F01A866-F0B8-4E43-91C3-F4778768246D}" type="CELLRANGE">
                      <a:rPr lang="en-GB"/>
                      <a:pPr/>
                      <a:t>[PLAGECELL]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19A5-4B3D-8AE6-C5D6E0C5E46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EC507F90-E971-491F-8BA8-62ED44811E81}" type="CELLRANGE">
                      <a:rPr lang="en-GB"/>
                      <a:pPr/>
                      <a:t>[PLAGECELL]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19A5-4B3D-8AE6-C5D6E0C5E461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C796A4A9-34BE-4547-8A29-BF5717CDDEB4}" type="CELLRANGE">
                      <a:rPr lang="en-GB"/>
                      <a:pPr/>
                      <a:t>[PLAGECELL]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19A5-4B3D-8AE6-C5D6E0C5E461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C9515A27-045B-47DF-A4F8-FF886D3FF15B}" type="CELLRANGE">
                      <a:rPr lang="en-GB"/>
                      <a:pPr/>
                      <a:t>[PLAGECELL]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19A5-4B3D-8AE6-C5D6E0C5E461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397B3E8A-9E3C-46F9-A79A-3337DA5918E5}" type="CELLRANGE">
                      <a:rPr lang="en-GB"/>
                      <a:pPr/>
                      <a:t>[PLAGECELL]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19A5-4B3D-8AE6-C5D6E0C5E461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C6C749BC-7FFF-43C2-A8A0-0F48F7ADA35D}" type="CELLRANGE">
                      <a:rPr lang="en-GB"/>
                      <a:pPr/>
                      <a:t>[PLAGECELL]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19A5-4B3D-8AE6-C5D6E0C5E461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89D6AE1C-0910-4504-883F-3A058E212C6C}" type="CELLRANGE">
                      <a:rPr lang="en-GB"/>
                      <a:pPr/>
                      <a:t>[PLAGECELL]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19A5-4B3D-8AE6-C5D6E0C5E461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93B6DD2F-F583-40C5-9DC1-7F0299AF7CA8}" type="CELLRANGE">
                      <a:rPr lang="en-GB"/>
                      <a:pPr/>
                      <a:t>[PLAGECELL]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19A5-4B3D-8AE6-C5D6E0C5E461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437D542D-DC0D-42E2-8628-E94D72CCBC76}" type="CELLRANGE">
                      <a:rPr lang="en-GB"/>
                      <a:pPr/>
                      <a:t>[PLAGECELL]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19A5-4B3D-8AE6-C5D6E0C5E461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89BB6E7B-0112-43C6-B7DF-2CBEA60762F9}" type="CELLRANGE">
                      <a:rPr lang="en-GB"/>
                      <a:pPr/>
                      <a:t>[PLAGECELL]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19A5-4B3D-8AE6-C5D6E0C5E461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A71A1DBD-0CAD-4226-8E22-0A30F02D8493}" type="CELLRANGE">
                      <a:rPr lang="en-GB"/>
                      <a:pPr/>
                      <a:t>[PLAGECELL]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19A5-4B3D-8AE6-C5D6E0C5E461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2E9FB065-67A3-4FAE-8E3E-7BC796828083}" type="CELLRANGE">
                      <a:rPr lang="en-GB"/>
                      <a:pPr/>
                      <a:t>[PLAGECELL]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19A5-4B3D-8AE6-C5D6E0C5E4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WT_coord!$E$2:$E$43</c:f>
              <c:numCache>
                <c:formatCode>0.00</c:formatCode>
                <c:ptCount val="42"/>
                <c:pt idx="0">
                  <c:v>0</c:v>
                </c:pt>
                <c:pt idx="1">
                  <c:v>456.54000000283099</c:v>
                </c:pt>
                <c:pt idx="2">
                  <c:v>980.83000000438096</c:v>
                </c:pt>
                <c:pt idx="3">
                  <c:v>1574.8600000060901</c:v>
                </c:pt>
                <c:pt idx="4">
                  <c:v>2097.2300000059699</c:v>
                </c:pt>
                <c:pt idx="5">
                  <c:v>2701.0000000087298</c:v>
                </c:pt>
                <c:pt idx="6">
                  <c:v>3302.8700000086101</c:v>
                </c:pt>
                <c:pt idx="7">
                  <c:v>630.500000003899</c:v>
                </c:pt>
                <c:pt idx="8">
                  <c:v>1174.40000000433</c:v>
                </c:pt>
                <c:pt idx="9">
                  <c:v>1763.0300000073601</c:v>
                </c:pt>
                <c:pt idx="10">
                  <c:v>2271.6900000068099</c:v>
                </c:pt>
                <c:pt idx="11">
                  <c:v>2805.7000000110102</c:v>
                </c:pt>
                <c:pt idx="12">
                  <c:v>3349.5700000116999</c:v>
                </c:pt>
                <c:pt idx="13">
                  <c:v>3889.63000001315</c:v>
                </c:pt>
                <c:pt idx="14">
                  <c:v>1576.3900000050701</c:v>
                </c:pt>
                <c:pt idx="15">
                  <c:v>2115.5100000080402</c:v>
                </c:pt>
                <c:pt idx="16">
                  <c:v>2536.9200000077199</c:v>
                </c:pt>
                <c:pt idx="17">
                  <c:v>3984.3200000123402</c:v>
                </c:pt>
                <c:pt idx="18">
                  <c:v>4458.2000000150801</c:v>
                </c:pt>
                <c:pt idx="19">
                  <c:v>2368.1800000080202</c:v>
                </c:pt>
                <c:pt idx="20">
                  <c:v>2975.87000001041</c:v>
                </c:pt>
                <c:pt idx="21">
                  <c:v>3489.7600000100201</c:v>
                </c:pt>
                <c:pt idx="22">
                  <c:v>4053.9600000116002</c:v>
                </c:pt>
                <c:pt idx="23">
                  <c:v>4579.0400000160998</c:v>
                </c:pt>
                <c:pt idx="24">
                  <c:v>5124.1400000172998</c:v>
                </c:pt>
                <c:pt idx="25">
                  <c:v>3129.0600000120398</c:v>
                </c:pt>
                <c:pt idx="26">
                  <c:v>4210.43000001378</c:v>
                </c:pt>
                <c:pt idx="27">
                  <c:v>5304.71000001631</c:v>
                </c:pt>
                <c:pt idx="28">
                  <c:v>5858.6900000182704</c:v>
                </c:pt>
                <c:pt idx="29">
                  <c:v>3809.6000000112599</c:v>
                </c:pt>
                <c:pt idx="30">
                  <c:v>4296.2100000125902</c:v>
                </c:pt>
                <c:pt idx="31">
                  <c:v>5735.9900000180896</c:v>
                </c:pt>
                <c:pt idx="32">
                  <c:v>6206.4000000206197</c:v>
                </c:pt>
                <c:pt idx="33">
                  <c:v>6691.2500000215896</c:v>
                </c:pt>
                <c:pt idx="34">
                  <c:v>4472.0800000131103</c:v>
                </c:pt>
                <c:pt idx="35">
                  <c:v>4914.1700000151704</c:v>
                </c:pt>
                <c:pt idx="36">
                  <c:v>5399.8600000184297</c:v>
                </c:pt>
                <c:pt idx="37">
                  <c:v>5842.0000000200798</c:v>
                </c:pt>
                <c:pt idx="38">
                  <c:v>6284.6000000186004</c:v>
                </c:pt>
                <c:pt idx="39">
                  <c:v>6664.4800000216901</c:v>
                </c:pt>
                <c:pt idx="40">
                  <c:v>7186.5600000235099</c:v>
                </c:pt>
                <c:pt idx="41">
                  <c:v>7637.4800000251198</c:v>
                </c:pt>
              </c:numCache>
            </c:numRef>
          </c:xVal>
          <c:yVal>
            <c:numRef>
              <c:f>WT_coord!$F$2:$F$43</c:f>
              <c:numCache>
                <c:formatCode>0.00</c:formatCode>
                <c:ptCount val="42"/>
                <c:pt idx="0">
                  <c:v>2980.88000092934</c:v>
                </c:pt>
                <c:pt idx="1">
                  <c:v>2478.2800007779101</c:v>
                </c:pt>
                <c:pt idx="2">
                  <c:v>1935.3600006066199</c:v>
                </c:pt>
                <c:pt idx="3">
                  <c:v>1448.20000045094</c:v>
                </c:pt>
                <c:pt idx="4">
                  <c:v>915.98000027984301</c:v>
                </c:pt>
                <c:pt idx="5">
                  <c:v>477.60000014770702</c:v>
                </c:pt>
                <c:pt idx="6">
                  <c:v>0</c:v>
                </c:pt>
                <c:pt idx="7">
                  <c:v>3456.7500010840499</c:v>
                </c:pt>
                <c:pt idx="8">
                  <c:v>2976.3500009337399</c:v>
                </c:pt>
                <c:pt idx="9">
                  <c:v>2501.2200007839101</c:v>
                </c:pt>
                <c:pt idx="10">
                  <c:v>2024.30000063125</c:v>
                </c:pt>
                <c:pt idx="11">
                  <c:v>1533.5000004721801</c:v>
                </c:pt>
                <c:pt idx="12">
                  <c:v>1053.1100003328099</c:v>
                </c:pt>
                <c:pt idx="13">
                  <c:v>595.42000017873897</c:v>
                </c:pt>
                <c:pt idx="14">
                  <c:v>3840.3300012098598</c:v>
                </c:pt>
                <c:pt idx="15">
                  <c:v>3425.2600010782398</c:v>
                </c:pt>
                <c:pt idx="16">
                  <c:v>2967.4500009333701</c:v>
                </c:pt>
                <c:pt idx="17">
                  <c:v>1643.22000051382</c:v>
                </c:pt>
                <c:pt idx="18">
                  <c:v>1190.3400003714401</c:v>
                </c:pt>
                <c:pt idx="19">
                  <c:v>4345.7400013599499</c:v>
                </c:pt>
                <c:pt idx="20">
                  <c:v>3842.3800012059501</c:v>
                </c:pt>
                <c:pt idx="21">
                  <c:v>3330.9000010434502</c:v>
                </c:pt>
                <c:pt idx="22">
                  <c:v>2785.7600008714899</c:v>
                </c:pt>
                <c:pt idx="23">
                  <c:v>2300.5900007206901</c:v>
                </c:pt>
                <c:pt idx="24">
                  <c:v>1808.3200005702599</c:v>
                </c:pt>
                <c:pt idx="25">
                  <c:v>4829.4300015149602</c:v>
                </c:pt>
                <c:pt idx="26">
                  <c:v>3830.77000120189</c:v>
                </c:pt>
                <c:pt idx="27">
                  <c:v>2838.1800008974901</c:v>
                </c:pt>
                <c:pt idx="28">
                  <c:v>2361.7000007349998</c:v>
                </c:pt>
                <c:pt idx="29">
                  <c:v>5451.9200017135499</c:v>
                </c:pt>
                <c:pt idx="30">
                  <c:v>5061.2100015859996</c:v>
                </c:pt>
                <c:pt idx="31">
                  <c:v>3731.6500011784901</c:v>
                </c:pt>
                <c:pt idx="32">
                  <c:v>3190.9400010108898</c:v>
                </c:pt>
                <c:pt idx="33">
                  <c:v>2739.4200008623302</c:v>
                </c:pt>
                <c:pt idx="34">
                  <c:v>6010.8900018883796</c:v>
                </c:pt>
                <c:pt idx="35">
                  <c:v>5566.6800017543101</c:v>
                </c:pt>
                <c:pt idx="36">
                  <c:v>5208.3800016371497</c:v>
                </c:pt>
                <c:pt idx="37">
                  <c:v>4781.14000149816</c:v>
                </c:pt>
                <c:pt idx="38">
                  <c:v>4353.2100013689997</c:v>
                </c:pt>
                <c:pt idx="39">
                  <c:v>3863.3800012152601</c:v>
                </c:pt>
                <c:pt idx="40">
                  <c:v>3479.4400010919198</c:v>
                </c:pt>
                <c:pt idx="41">
                  <c:v>3042.7500009518099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WT_coord!$C$2:$C$43</c15:f>
                <c15:dlblRangeCache>
                  <c:ptCount val="42"/>
                  <c:pt idx="0">
                    <c:v>A1</c:v>
                  </c:pt>
                  <c:pt idx="1">
                    <c:v>A2</c:v>
                  </c:pt>
                  <c:pt idx="2">
                    <c:v>A3</c:v>
                  </c:pt>
                  <c:pt idx="3">
                    <c:v>A4</c:v>
                  </c:pt>
                  <c:pt idx="4">
                    <c:v>A5</c:v>
                  </c:pt>
                  <c:pt idx="5">
                    <c:v>A6</c:v>
                  </c:pt>
                  <c:pt idx="6">
                    <c:v>A7</c:v>
                  </c:pt>
                  <c:pt idx="7">
                    <c:v>B1</c:v>
                  </c:pt>
                  <c:pt idx="8">
                    <c:v>B2</c:v>
                  </c:pt>
                  <c:pt idx="9">
                    <c:v>B3</c:v>
                  </c:pt>
                  <c:pt idx="10">
                    <c:v>B4</c:v>
                  </c:pt>
                  <c:pt idx="11">
                    <c:v>B5</c:v>
                  </c:pt>
                  <c:pt idx="12">
                    <c:v>B6</c:v>
                  </c:pt>
                  <c:pt idx="13">
                    <c:v>B7</c:v>
                  </c:pt>
                  <c:pt idx="14">
                    <c:v>C1</c:v>
                  </c:pt>
                  <c:pt idx="15">
                    <c:v>C2</c:v>
                  </c:pt>
                  <c:pt idx="16">
                    <c:v>C3</c:v>
                  </c:pt>
                  <c:pt idx="17">
                    <c:v>C4</c:v>
                  </c:pt>
                  <c:pt idx="18">
                    <c:v>C5</c:v>
                  </c:pt>
                  <c:pt idx="19">
                    <c:v>D1</c:v>
                  </c:pt>
                  <c:pt idx="20">
                    <c:v>D2</c:v>
                  </c:pt>
                  <c:pt idx="21">
                    <c:v>D3</c:v>
                  </c:pt>
                  <c:pt idx="22">
                    <c:v>D4</c:v>
                  </c:pt>
                  <c:pt idx="23">
                    <c:v>D5</c:v>
                  </c:pt>
                  <c:pt idx="24">
                    <c:v>D6</c:v>
                  </c:pt>
                  <c:pt idx="25">
                    <c:v>E1</c:v>
                  </c:pt>
                  <c:pt idx="26">
                    <c:v>E2</c:v>
                  </c:pt>
                  <c:pt idx="27">
                    <c:v>E3</c:v>
                  </c:pt>
                  <c:pt idx="28">
                    <c:v>E4</c:v>
                  </c:pt>
                  <c:pt idx="29">
                    <c:v>F1</c:v>
                  </c:pt>
                  <c:pt idx="30">
                    <c:v>F2</c:v>
                  </c:pt>
                  <c:pt idx="31">
                    <c:v>F3</c:v>
                  </c:pt>
                  <c:pt idx="32">
                    <c:v>F4</c:v>
                  </c:pt>
                  <c:pt idx="33">
                    <c:v>F5</c:v>
                  </c:pt>
                  <c:pt idx="34">
                    <c:v>G1</c:v>
                  </c:pt>
                  <c:pt idx="35">
                    <c:v>G2</c:v>
                  </c:pt>
                  <c:pt idx="36">
                    <c:v>G3</c:v>
                  </c:pt>
                  <c:pt idx="37">
                    <c:v>G4</c:v>
                  </c:pt>
                  <c:pt idx="38">
                    <c:v>G5</c:v>
                  </c:pt>
                  <c:pt idx="39">
                    <c:v>G6</c:v>
                  </c:pt>
                  <c:pt idx="40">
                    <c:v>G7</c:v>
                  </c:pt>
                  <c:pt idx="41">
                    <c:v>G8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19A5-4B3D-8AE6-C5D6E0C5E461}"/>
            </c:ext>
          </c:extLst>
        </c:ser>
        <c:ser>
          <c:idx val="1"/>
          <c:order val="1"/>
          <c:tx>
            <c:v>boundaries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WT_coord!$I$2:$I$26</c:f>
              <c:numCache>
                <c:formatCode>0.00</c:formatCode>
                <c:ptCount val="25"/>
                <c:pt idx="0">
                  <c:v>-1</c:v>
                </c:pt>
                <c:pt idx="1">
                  <c:v>455.54000000283099</c:v>
                </c:pt>
                <c:pt idx="2">
                  <c:v>979.83000000438096</c:v>
                </c:pt>
                <c:pt idx="3">
                  <c:v>1573.8600000060901</c:v>
                </c:pt>
                <c:pt idx="4">
                  <c:v>2096.2300000059699</c:v>
                </c:pt>
                <c:pt idx="5">
                  <c:v>2700.0000000087298</c:v>
                </c:pt>
                <c:pt idx="6">
                  <c:v>3302.8700000086101</c:v>
                </c:pt>
                <c:pt idx="7">
                  <c:v>3890.63000001315</c:v>
                </c:pt>
                <c:pt idx="8">
                  <c:v>4459.2000000150801</c:v>
                </c:pt>
                <c:pt idx="9">
                  <c:v>5125.1400000172998</c:v>
                </c:pt>
                <c:pt idx="10">
                  <c:v>5859.6900000182704</c:v>
                </c:pt>
                <c:pt idx="11">
                  <c:v>6692.2500000215896</c:v>
                </c:pt>
                <c:pt idx="12">
                  <c:v>7638.4800000251198</c:v>
                </c:pt>
                <c:pt idx="13">
                  <c:v>7187.5600000235099</c:v>
                </c:pt>
                <c:pt idx="14">
                  <c:v>6665.4800000216901</c:v>
                </c:pt>
                <c:pt idx="15">
                  <c:v>6285.6000000186004</c:v>
                </c:pt>
                <c:pt idx="16">
                  <c:v>5843.0000000200798</c:v>
                </c:pt>
                <c:pt idx="17">
                  <c:v>5400.8600000184297</c:v>
                </c:pt>
                <c:pt idx="18">
                  <c:v>4915.1700000151704</c:v>
                </c:pt>
                <c:pt idx="19">
                  <c:v>4472.0800000131103</c:v>
                </c:pt>
                <c:pt idx="20">
                  <c:v>3808.6000000112599</c:v>
                </c:pt>
                <c:pt idx="21">
                  <c:v>3128.0600000120398</c:v>
                </c:pt>
                <c:pt idx="22">
                  <c:v>2367.1800000080202</c:v>
                </c:pt>
                <c:pt idx="23">
                  <c:v>1575.3900000050701</c:v>
                </c:pt>
                <c:pt idx="24">
                  <c:v>629.500000003899</c:v>
                </c:pt>
              </c:numCache>
            </c:numRef>
          </c:xVal>
          <c:yVal>
            <c:numRef>
              <c:f>WT_coord!$J$2:$J$26</c:f>
              <c:numCache>
                <c:formatCode>0.00</c:formatCode>
                <c:ptCount val="25"/>
                <c:pt idx="0">
                  <c:v>2980.88000092934</c:v>
                </c:pt>
                <c:pt idx="1">
                  <c:v>2477.2800007779101</c:v>
                </c:pt>
                <c:pt idx="2">
                  <c:v>1934.3600006066199</c:v>
                </c:pt>
                <c:pt idx="3">
                  <c:v>1447.20000045094</c:v>
                </c:pt>
                <c:pt idx="4">
                  <c:v>914.98000027984301</c:v>
                </c:pt>
                <c:pt idx="5">
                  <c:v>476.60000014770702</c:v>
                </c:pt>
                <c:pt idx="6">
                  <c:v>-1</c:v>
                </c:pt>
                <c:pt idx="7">
                  <c:v>594.42000017873897</c:v>
                </c:pt>
                <c:pt idx="8">
                  <c:v>1189.3400003714401</c:v>
                </c:pt>
                <c:pt idx="9">
                  <c:v>1807.3200005702599</c:v>
                </c:pt>
                <c:pt idx="10">
                  <c:v>2360.7000007349998</c:v>
                </c:pt>
                <c:pt idx="11">
                  <c:v>2738.4200008623302</c:v>
                </c:pt>
                <c:pt idx="12">
                  <c:v>3042.7500009518099</c:v>
                </c:pt>
                <c:pt idx="13">
                  <c:v>3480.4400010919198</c:v>
                </c:pt>
                <c:pt idx="14">
                  <c:v>3864.3800012152601</c:v>
                </c:pt>
                <c:pt idx="15">
                  <c:v>4354.2100013689997</c:v>
                </c:pt>
                <c:pt idx="16">
                  <c:v>4782.14000149816</c:v>
                </c:pt>
                <c:pt idx="17">
                  <c:v>5209.3800016371497</c:v>
                </c:pt>
                <c:pt idx="18">
                  <c:v>5567.6800017543101</c:v>
                </c:pt>
                <c:pt idx="19">
                  <c:v>6011.8900018883796</c:v>
                </c:pt>
                <c:pt idx="20">
                  <c:v>5452.9200017135499</c:v>
                </c:pt>
                <c:pt idx="21">
                  <c:v>4830.4300015149602</c:v>
                </c:pt>
                <c:pt idx="22">
                  <c:v>4346.7400013599499</c:v>
                </c:pt>
                <c:pt idx="23">
                  <c:v>3841.3300012098598</c:v>
                </c:pt>
                <c:pt idx="24">
                  <c:v>3457.7500010840499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3C-499C-A27A-85D44A43E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5112271"/>
        <c:axId val="995112751"/>
      </c:scatterChart>
      <c:valAx>
        <c:axId val="995112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x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112751"/>
        <c:crosses val="autoZero"/>
        <c:crossBetween val="midCat"/>
      </c:valAx>
      <c:valAx>
        <c:axId val="99511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</a:t>
                </a:r>
                <a:r>
                  <a:rPr lang="en-GB" baseline="0"/>
                  <a:t> [m]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1122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Cp - thewindpower.net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SWT_7.0_154!$A$2:$A$76</c:f>
              <c:numCache>
                <c:formatCode>General</c:formatCode>
                <c:ptCount val="7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3.1</c:v>
                </c:pt>
                <c:pt idx="8">
                  <c:v>3.2</c:v>
                </c:pt>
                <c:pt idx="9">
                  <c:v>3.3</c:v>
                </c:pt>
                <c:pt idx="10">
                  <c:v>3.4</c:v>
                </c:pt>
                <c:pt idx="11">
                  <c:v>3.5</c:v>
                </c:pt>
                <c:pt idx="12">
                  <c:v>4</c:v>
                </c:pt>
                <c:pt idx="13">
                  <c:v>4.5</c:v>
                </c:pt>
                <c:pt idx="14">
                  <c:v>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  <c:pt idx="18">
                  <c:v>7</c:v>
                </c:pt>
                <c:pt idx="19">
                  <c:v>7.5</c:v>
                </c:pt>
                <c:pt idx="20">
                  <c:v>8</c:v>
                </c:pt>
                <c:pt idx="21">
                  <c:v>8.5</c:v>
                </c:pt>
                <c:pt idx="22">
                  <c:v>9</c:v>
                </c:pt>
                <c:pt idx="23">
                  <c:v>9.5</c:v>
                </c:pt>
                <c:pt idx="24">
                  <c:v>10</c:v>
                </c:pt>
                <c:pt idx="25">
                  <c:v>10.5</c:v>
                </c:pt>
                <c:pt idx="26">
                  <c:v>11</c:v>
                </c:pt>
                <c:pt idx="27">
                  <c:v>11.5</c:v>
                </c:pt>
                <c:pt idx="28">
                  <c:v>12</c:v>
                </c:pt>
                <c:pt idx="29">
                  <c:v>12.5</c:v>
                </c:pt>
                <c:pt idx="30">
                  <c:v>13</c:v>
                </c:pt>
                <c:pt idx="31">
                  <c:v>13.5</c:v>
                </c:pt>
                <c:pt idx="32">
                  <c:v>14</c:v>
                </c:pt>
                <c:pt idx="33">
                  <c:v>14.5</c:v>
                </c:pt>
                <c:pt idx="34">
                  <c:v>15</c:v>
                </c:pt>
                <c:pt idx="35">
                  <c:v>15.5</c:v>
                </c:pt>
                <c:pt idx="36">
                  <c:v>16</c:v>
                </c:pt>
                <c:pt idx="37">
                  <c:v>16.5</c:v>
                </c:pt>
                <c:pt idx="38">
                  <c:v>17</c:v>
                </c:pt>
                <c:pt idx="39">
                  <c:v>17.5</c:v>
                </c:pt>
                <c:pt idx="40">
                  <c:v>18</c:v>
                </c:pt>
                <c:pt idx="41">
                  <c:v>18.5</c:v>
                </c:pt>
                <c:pt idx="42">
                  <c:v>19</c:v>
                </c:pt>
                <c:pt idx="43">
                  <c:v>19.5</c:v>
                </c:pt>
                <c:pt idx="44">
                  <c:v>20</c:v>
                </c:pt>
                <c:pt idx="45">
                  <c:v>20.5</c:v>
                </c:pt>
                <c:pt idx="46">
                  <c:v>21</c:v>
                </c:pt>
                <c:pt idx="47">
                  <c:v>21.5</c:v>
                </c:pt>
                <c:pt idx="48">
                  <c:v>22</c:v>
                </c:pt>
                <c:pt idx="49">
                  <c:v>22.5</c:v>
                </c:pt>
                <c:pt idx="50">
                  <c:v>23</c:v>
                </c:pt>
                <c:pt idx="51">
                  <c:v>23.5</c:v>
                </c:pt>
                <c:pt idx="52">
                  <c:v>24</c:v>
                </c:pt>
                <c:pt idx="53">
                  <c:v>24.5</c:v>
                </c:pt>
                <c:pt idx="54">
                  <c:v>25</c:v>
                </c:pt>
                <c:pt idx="55">
                  <c:v>25.5</c:v>
                </c:pt>
                <c:pt idx="56">
                  <c:v>26</c:v>
                </c:pt>
                <c:pt idx="57">
                  <c:v>26.5</c:v>
                </c:pt>
                <c:pt idx="58">
                  <c:v>27</c:v>
                </c:pt>
                <c:pt idx="59">
                  <c:v>27.5</c:v>
                </c:pt>
                <c:pt idx="60">
                  <c:v>28</c:v>
                </c:pt>
                <c:pt idx="61">
                  <c:v>28.5</c:v>
                </c:pt>
                <c:pt idx="62">
                  <c:v>29</c:v>
                </c:pt>
                <c:pt idx="63">
                  <c:v>29.5</c:v>
                </c:pt>
                <c:pt idx="64">
                  <c:v>30</c:v>
                </c:pt>
                <c:pt idx="65">
                  <c:v>30.5</c:v>
                </c:pt>
                <c:pt idx="66">
                  <c:v>31</c:v>
                </c:pt>
                <c:pt idx="67">
                  <c:v>31.5</c:v>
                </c:pt>
                <c:pt idx="68">
                  <c:v>32</c:v>
                </c:pt>
                <c:pt idx="69">
                  <c:v>32.5</c:v>
                </c:pt>
                <c:pt idx="70">
                  <c:v>33</c:v>
                </c:pt>
                <c:pt idx="71">
                  <c:v>33.5</c:v>
                </c:pt>
                <c:pt idx="72">
                  <c:v>34</c:v>
                </c:pt>
                <c:pt idx="73">
                  <c:v>34.5</c:v>
                </c:pt>
                <c:pt idx="74">
                  <c:v>35</c:v>
                </c:pt>
              </c:numCache>
            </c:numRef>
          </c:xVal>
          <c:yVal>
            <c:numRef>
              <c:f>SWT_7.0_154!$B$2:$B$76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0.1225</c:v>
                </c:pt>
                <c:pt idx="12">
                  <c:v>0.26949999999999996</c:v>
                </c:pt>
                <c:pt idx="13">
                  <c:v>0.39200000000000002</c:v>
                </c:pt>
                <c:pt idx="14">
                  <c:v>0.53899999999999992</c:v>
                </c:pt>
                <c:pt idx="15">
                  <c:v>0.70437499999999986</c:v>
                </c:pt>
                <c:pt idx="16">
                  <c:v>0.88322499999999993</c:v>
                </c:pt>
                <c:pt idx="17">
                  <c:v>1.1576249999999999</c:v>
                </c:pt>
                <c:pt idx="18">
                  <c:v>1.436925</c:v>
                </c:pt>
                <c:pt idx="19">
                  <c:v>1.8191250000000001</c:v>
                </c:pt>
                <c:pt idx="20">
                  <c:v>2.2000999999999999</c:v>
                </c:pt>
                <c:pt idx="21">
                  <c:v>2.6423249999999996</c:v>
                </c:pt>
                <c:pt idx="22">
                  <c:v>3.0833249999999999</c:v>
                </c:pt>
                <c:pt idx="23">
                  <c:v>3.6014999999999997</c:v>
                </c:pt>
                <c:pt idx="24">
                  <c:v>4.1159999999999997</c:v>
                </c:pt>
                <c:pt idx="25">
                  <c:v>4.8142500000000004</c:v>
                </c:pt>
                <c:pt idx="26">
                  <c:v>5.4941250000000004</c:v>
                </c:pt>
                <c:pt idx="27">
                  <c:v>6.3209999999999997</c:v>
                </c:pt>
                <c:pt idx="28">
                  <c:v>7.0951999999999993</c:v>
                </c:pt>
                <c:pt idx="29">
                  <c:v>7.3009999999999993</c:v>
                </c:pt>
                <c:pt idx="30">
                  <c:v>7.35</c:v>
                </c:pt>
                <c:pt idx="31">
                  <c:v>7.35</c:v>
                </c:pt>
                <c:pt idx="32">
                  <c:v>7.35</c:v>
                </c:pt>
                <c:pt idx="33">
                  <c:v>7.35</c:v>
                </c:pt>
                <c:pt idx="34">
                  <c:v>7.35</c:v>
                </c:pt>
                <c:pt idx="35">
                  <c:v>7.35</c:v>
                </c:pt>
                <c:pt idx="36">
                  <c:v>7.35</c:v>
                </c:pt>
                <c:pt idx="37">
                  <c:v>7.35</c:v>
                </c:pt>
                <c:pt idx="38">
                  <c:v>7.35</c:v>
                </c:pt>
                <c:pt idx="39">
                  <c:v>7.35</c:v>
                </c:pt>
                <c:pt idx="40">
                  <c:v>7.35</c:v>
                </c:pt>
                <c:pt idx="41">
                  <c:v>7.35</c:v>
                </c:pt>
                <c:pt idx="42">
                  <c:v>7.35</c:v>
                </c:pt>
                <c:pt idx="43">
                  <c:v>7.35</c:v>
                </c:pt>
                <c:pt idx="44">
                  <c:v>7.35</c:v>
                </c:pt>
                <c:pt idx="45">
                  <c:v>7.35</c:v>
                </c:pt>
                <c:pt idx="46">
                  <c:v>7.35</c:v>
                </c:pt>
                <c:pt idx="47">
                  <c:v>7.35</c:v>
                </c:pt>
                <c:pt idx="48">
                  <c:v>7.35</c:v>
                </c:pt>
                <c:pt idx="49">
                  <c:v>7.35</c:v>
                </c:pt>
                <c:pt idx="50">
                  <c:v>7.35</c:v>
                </c:pt>
                <c:pt idx="51">
                  <c:v>7.35</c:v>
                </c:pt>
                <c:pt idx="52">
                  <c:v>7.35</c:v>
                </c:pt>
                <c:pt idx="53">
                  <c:v>7.35</c:v>
                </c:pt>
                <c:pt idx="54">
                  <c:v>7.35</c:v>
                </c:pt>
                <c:pt idx="55">
                  <c:v>7.35</c:v>
                </c:pt>
                <c:pt idx="56">
                  <c:v>7.35</c:v>
                </c:pt>
                <c:pt idx="57">
                  <c:v>7.35</c:v>
                </c:pt>
                <c:pt idx="58">
                  <c:v>7.35</c:v>
                </c:pt>
                <c:pt idx="59">
                  <c:v>7.35</c:v>
                </c:pt>
                <c:pt idx="60">
                  <c:v>7.35</c:v>
                </c:pt>
                <c:pt idx="61">
                  <c:v>7.35</c:v>
                </c:pt>
                <c:pt idx="62">
                  <c:v>7.35</c:v>
                </c:pt>
                <c:pt idx="63">
                  <c:v>7.35</c:v>
                </c:pt>
                <c:pt idx="64">
                  <c:v>7.35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49-4C1B-958B-AF011AAE6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4136527"/>
        <c:axId val="2114145679"/>
      </c:scatterChart>
      <c:valAx>
        <c:axId val="2114136527"/>
        <c:scaling>
          <c:orientation val="minMax"/>
          <c:max val="3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Wind speed [m/s]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145679"/>
        <c:crosses val="autoZero"/>
        <c:crossBetween val="midCat"/>
      </c:valAx>
      <c:valAx>
        <c:axId val="211414567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Power [MW]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136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Cp - thewindpower.net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SWT_7.0_154!$A$2:$A$76</c:f>
              <c:numCache>
                <c:formatCode>General</c:formatCode>
                <c:ptCount val="7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3.1</c:v>
                </c:pt>
                <c:pt idx="8">
                  <c:v>3.2</c:v>
                </c:pt>
                <c:pt idx="9">
                  <c:v>3.3</c:v>
                </c:pt>
                <c:pt idx="10">
                  <c:v>3.4</c:v>
                </c:pt>
                <c:pt idx="11">
                  <c:v>3.5</c:v>
                </c:pt>
                <c:pt idx="12">
                  <c:v>4</c:v>
                </c:pt>
                <c:pt idx="13">
                  <c:v>4.5</c:v>
                </c:pt>
                <c:pt idx="14">
                  <c:v>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  <c:pt idx="18">
                  <c:v>7</c:v>
                </c:pt>
                <c:pt idx="19">
                  <c:v>7.5</c:v>
                </c:pt>
                <c:pt idx="20">
                  <c:v>8</c:v>
                </c:pt>
                <c:pt idx="21">
                  <c:v>8.5</c:v>
                </c:pt>
                <c:pt idx="22">
                  <c:v>9</c:v>
                </c:pt>
                <c:pt idx="23">
                  <c:v>9.5</c:v>
                </c:pt>
                <c:pt idx="24">
                  <c:v>10</c:v>
                </c:pt>
                <c:pt idx="25">
                  <c:v>10.5</c:v>
                </c:pt>
                <c:pt idx="26">
                  <c:v>11</c:v>
                </c:pt>
                <c:pt idx="27">
                  <c:v>11.5</c:v>
                </c:pt>
                <c:pt idx="28">
                  <c:v>12</c:v>
                </c:pt>
                <c:pt idx="29">
                  <c:v>12.5</c:v>
                </c:pt>
                <c:pt idx="30">
                  <c:v>13</c:v>
                </c:pt>
                <c:pt idx="31">
                  <c:v>13.5</c:v>
                </c:pt>
                <c:pt idx="32">
                  <c:v>14</c:v>
                </c:pt>
                <c:pt idx="33">
                  <c:v>14.5</c:v>
                </c:pt>
                <c:pt idx="34">
                  <c:v>15</c:v>
                </c:pt>
                <c:pt idx="35">
                  <c:v>15.5</c:v>
                </c:pt>
                <c:pt idx="36">
                  <c:v>16</c:v>
                </c:pt>
                <c:pt idx="37">
                  <c:v>16.5</c:v>
                </c:pt>
                <c:pt idx="38">
                  <c:v>17</c:v>
                </c:pt>
                <c:pt idx="39">
                  <c:v>17.5</c:v>
                </c:pt>
                <c:pt idx="40">
                  <c:v>18</c:v>
                </c:pt>
                <c:pt idx="41">
                  <c:v>18.5</c:v>
                </c:pt>
                <c:pt idx="42">
                  <c:v>19</c:v>
                </c:pt>
                <c:pt idx="43">
                  <c:v>19.5</c:v>
                </c:pt>
                <c:pt idx="44">
                  <c:v>20</c:v>
                </c:pt>
                <c:pt idx="45">
                  <c:v>20.5</c:v>
                </c:pt>
                <c:pt idx="46">
                  <c:v>21</c:v>
                </c:pt>
                <c:pt idx="47">
                  <c:v>21.5</c:v>
                </c:pt>
                <c:pt idx="48">
                  <c:v>22</c:v>
                </c:pt>
                <c:pt idx="49">
                  <c:v>22.5</c:v>
                </c:pt>
                <c:pt idx="50">
                  <c:v>23</c:v>
                </c:pt>
                <c:pt idx="51">
                  <c:v>23.5</c:v>
                </c:pt>
                <c:pt idx="52">
                  <c:v>24</c:v>
                </c:pt>
                <c:pt idx="53">
                  <c:v>24.5</c:v>
                </c:pt>
                <c:pt idx="54">
                  <c:v>25</c:v>
                </c:pt>
                <c:pt idx="55">
                  <c:v>25.5</c:v>
                </c:pt>
                <c:pt idx="56">
                  <c:v>26</c:v>
                </c:pt>
                <c:pt idx="57">
                  <c:v>26.5</c:v>
                </c:pt>
                <c:pt idx="58">
                  <c:v>27</c:v>
                </c:pt>
                <c:pt idx="59">
                  <c:v>27.5</c:v>
                </c:pt>
                <c:pt idx="60">
                  <c:v>28</c:v>
                </c:pt>
                <c:pt idx="61">
                  <c:v>28.5</c:v>
                </c:pt>
                <c:pt idx="62">
                  <c:v>29</c:v>
                </c:pt>
                <c:pt idx="63">
                  <c:v>29.5</c:v>
                </c:pt>
                <c:pt idx="64">
                  <c:v>30</c:v>
                </c:pt>
                <c:pt idx="65">
                  <c:v>30.5</c:v>
                </c:pt>
                <c:pt idx="66">
                  <c:v>31</c:v>
                </c:pt>
                <c:pt idx="67">
                  <c:v>31.5</c:v>
                </c:pt>
                <c:pt idx="68">
                  <c:v>32</c:v>
                </c:pt>
                <c:pt idx="69">
                  <c:v>32.5</c:v>
                </c:pt>
                <c:pt idx="70">
                  <c:v>33</c:v>
                </c:pt>
                <c:pt idx="71">
                  <c:v>33.5</c:v>
                </c:pt>
                <c:pt idx="72">
                  <c:v>34</c:v>
                </c:pt>
                <c:pt idx="73">
                  <c:v>34.5</c:v>
                </c:pt>
                <c:pt idx="74">
                  <c:v>35</c:v>
                </c:pt>
              </c:numCache>
            </c:numRef>
          </c:xVal>
          <c:yVal>
            <c:numRef>
              <c:f>SWT_7.0_154!$C$2:$C$76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0.25043472042791348</c:v>
                </c:pt>
                <c:pt idx="12">
                  <c:v>0.3690977344431709</c:v>
                </c:pt>
                <c:pt idx="13">
                  <c:v>0.37706056123686948</c:v>
                </c:pt>
                <c:pt idx="14">
                  <c:v>0.37795608006980697</c:v>
                </c:pt>
                <c:pt idx="15">
                  <c:v>0.37108931432302955</c:v>
                </c:pt>
                <c:pt idx="16">
                  <c:v>0.35841005593740904</c:v>
                </c:pt>
                <c:pt idx="17">
                  <c:v>0.36947955441921593</c:v>
                </c:pt>
                <c:pt idx="18">
                  <c:v>0.36719990882742815</c:v>
                </c:pt>
                <c:pt idx="19">
                  <c:v>0.37795608006980708</c:v>
                </c:pt>
                <c:pt idx="20">
                  <c:v>0.37664746082950856</c:v>
                </c:pt>
                <c:pt idx="21">
                  <c:v>0.37713083318402646</c:v>
                </c:pt>
                <c:pt idx="22">
                  <c:v>0.37072712212234393</c:v>
                </c:pt>
                <c:pt idx="23">
                  <c:v>0.36819271143594767</c:v>
                </c:pt>
                <c:pt idx="24">
                  <c:v>0.36077625824845216</c:v>
                </c:pt>
                <c:pt idx="25">
                  <c:v>0.36452164862285191</c:v>
                </c:pt>
                <c:pt idx="26">
                  <c:v>0.36181208146495386</c:v>
                </c:pt>
                <c:pt idx="27">
                  <c:v>0.36429637790002106</c:v>
                </c:pt>
                <c:pt idx="28">
                  <c:v>0.3599013599149572</c:v>
                </c:pt>
                <c:pt idx="29">
                  <c:v>0.32765356177687993</c:v>
                </c:pt>
                <c:pt idx="30">
                  <c:v>0.29323774160255234</c:v>
                </c:pt>
                <c:pt idx="31">
                  <c:v>0.26184761197004824</c:v>
                </c:pt>
                <c:pt idx="32">
                  <c:v>0.23478255040116891</c:v>
                </c:pt>
                <c:pt idx="33">
                  <c:v>0.21132258585454344</c:v>
                </c:pt>
                <c:pt idx="34">
                  <c:v>0.19088690912616518</c:v>
                </c:pt>
                <c:pt idx="35">
                  <c:v>0.17300347576135275</c:v>
                </c:pt>
                <c:pt idx="36">
                  <c:v>0.15728596638203307</c:v>
                </c:pt>
                <c:pt idx="37">
                  <c:v>0.14341616012484237</c:v>
                </c:pt>
                <c:pt idx="38">
                  <c:v>0.13113033142699115</c:v>
                </c:pt>
                <c:pt idx="39">
                  <c:v>0.12020866580539848</c:v>
                </c:pt>
                <c:pt idx="40">
                  <c:v>0.11046696129986411</c:v>
                </c:pt>
                <c:pt idx="41">
                  <c:v>0.10175007494929146</c:v>
                </c:pt>
                <c:pt idx="42">
                  <c:v>9.3926712101007073E-2</c:v>
                </c:pt>
                <c:pt idx="43">
                  <c:v>8.6885256771126615E-2</c:v>
                </c:pt>
                <c:pt idx="44">
                  <c:v>8.0530414787600937E-2</c:v>
                </c:pt>
                <c:pt idx="45">
                  <c:v>7.4780495732889252E-2</c:v>
                </c:pt>
                <c:pt idx="46">
                  <c:v>6.956520011886487E-2</c:v>
                </c:pt>
                <c:pt idx="47">
                  <c:v>6.4823808550271797E-2</c:v>
                </c:pt>
                <c:pt idx="48">
                  <c:v>6.0503692552667868E-2</c:v>
                </c:pt>
                <c:pt idx="49">
                  <c:v>5.655908418553042E-2</c:v>
                </c:pt>
                <c:pt idx="50">
                  <c:v>5.2950054927328641E-2</c:v>
                </c:pt>
                <c:pt idx="51">
                  <c:v>4.9641664625434248E-2</c:v>
                </c:pt>
                <c:pt idx="52">
                  <c:v>4.6603249298380167E-2</c:v>
                </c:pt>
                <c:pt idx="53">
                  <c:v>4.3807822815378455E-2</c:v>
                </c:pt>
                <c:pt idx="54">
                  <c:v>4.1231572371251676E-2</c:v>
                </c:pt>
                <c:pt idx="55">
                  <c:v>3.8853431533923302E-2</c:v>
                </c:pt>
                <c:pt idx="56">
                  <c:v>3.6654717700319042E-2</c:v>
                </c:pt>
                <c:pt idx="57">
                  <c:v>3.4618823232644799E-2</c:v>
                </c:pt>
                <c:pt idx="58">
                  <c:v>3.2730951496256031E-2</c:v>
                </c:pt>
                <c:pt idx="59">
                  <c:v>3.0977890586965953E-2</c:v>
                </c:pt>
                <c:pt idx="60">
                  <c:v>2.9347818800146114E-2</c:v>
                </c:pt>
                <c:pt idx="61">
                  <c:v>2.783013691881691E-2</c:v>
                </c:pt>
                <c:pt idx="62">
                  <c:v>2.641532323181793E-2</c:v>
                </c:pt>
                <c:pt idx="63">
                  <c:v>2.5094807874254235E-2</c:v>
                </c:pt>
                <c:pt idx="64">
                  <c:v>2.3860863640770648E-2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1E-4884-82A2-06F4D70923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4136527"/>
        <c:axId val="2114145679"/>
      </c:scatterChart>
      <c:valAx>
        <c:axId val="2114136527"/>
        <c:scaling>
          <c:orientation val="minMax"/>
          <c:max val="3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Wind speed [m/s]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145679"/>
        <c:crosses val="autoZero"/>
        <c:crossBetween val="midCat"/>
      </c:valAx>
      <c:valAx>
        <c:axId val="211414567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136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Ct - Floris</a:t>
            </a:r>
          </a:p>
        </c:rich>
      </c:tx>
      <c:layout>
        <c:manualLayout>
          <c:xMode val="edge"/>
          <c:yMode val="edge"/>
          <c:x val="0.4491596675415573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SWT_7.0_154!$A$2:$A$76</c:f>
              <c:numCache>
                <c:formatCode>General</c:formatCode>
                <c:ptCount val="7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3.1</c:v>
                </c:pt>
                <c:pt idx="8">
                  <c:v>3.2</c:v>
                </c:pt>
                <c:pt idx="9">
                  <c:v>3.3</c:v>
                </c:pt>
                <c:pt idx="10">
                  <c:v>3.4</c:v>
                </c:pt>
                <c:pt idx="11">
                  <c:v>3.5</c:v>
                </c:pt>
                <c:pt idx="12">
                  <c:v>4</c:v>
                </c:pt>
                <c:pt idx="13">
                  <c:v>4.5</c:v>
                </c:pt>
                <c:pt idx="14">
                  <c:v>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  <c:pt idx="18">
                  <c:v>7</c:v>
                </c:pt>
                <c:pt idx="19">
                  <c:v>7.5</c:v>
                </c:pt>
                <c:pt idx="20">
                  <c:v>8</c:v>
                </c:pt>
                <c:pt idx="21">
                  <c:v>8.5</c:v>
                </c:pt>
                <c:pt idx="22">
                  <c:v>9</c:v>
                </c:pt>
                <c:pt idx="23">
                  <c:v>9.5</c:v>
                </c:pt>
                <c:pt idx="24">
                  <c:v>10</c:v>
                </c:pt>
                <c:pt idx="25">
                  <c:v>10.5</c:v>
                </c:pt>
                <c:pt idx="26">
                  <c:v>11</c:v>
                </c:pt>
                <c:pt idx="27">
                  <c:v>11.5</c:v>
                </c:pt>
                <c:pt idx="28">
                  <c:v>12</c:v>
                </c:pt>
                <c:pt idx="29">
                  <c:v>12.5</c:v>
                </c:pt>
                <c:pt idx="30">
                  <c:v>13</c:v>
                </c:pt>
                <c:pt idx="31">
                  <c:v>13.5</c:v>
                </c:pt>
                <c:pt idx="32">
                  <c:v>14</c:v>
                </c:pt>
                <c:pt idx="33">
                  <c:v>14.5</c:v>
                </c:pt>
                <c:pt idx="34">
                  <c:v>15</c:v>
                </c:pt>
                <c:pt idx="35">
                  <c:v>15.5</c:v>
                </c:pt>
                <c:pt idx="36">
                  <c:v>16</c:v>
                </c:pt>
                <c:pt idx="37">
                  <c:v>16.5</c:v>
                </c:pt>
                <c:pt idx="38">
                  <c:v>17</c:v>
                </c:pt>
                <c:pt idx="39">
                  <c:v>17.5</c:v>
                </c:pt>
                <c:pt idx="40">
                  <c:v>18</c:v>
                </c:pt>
                <c:pt idx="41">
                  <c:v>18.5</c:v>
                </c:pt>
                <c:pt idx="42">
                  <c:v>19</c:v>
                </c:pt>
                <c:pt idx="43">
                  <c:v>19.5</c:v>
                </c:pt>
                <c:pt idx="44">
                  <c:v>20</c:v>
                </c:pt>
                <c:pt idx="45">
                  <c:v>20.5</c:v>
                </c:pt>
                <c:pt idx="46">
                  <c:v>21</c:v>
                </c:pt>
                <c:pt idx="47">
                  <c:v>21.5</c:v>
                </c:pt>
                <c:pt idx="48">
                  <c:v>22</c:v>
                </c:pt>
                <c:pt idx="49">
                  <c:v>22.5</c:v>
                </c:pt>
                <c:pt idx="50">
                  <c:v>23</c:v>
                </c:pt>
                <c:pt idx="51">
                  <c:v>23.5</c:v>
                </c:pt>
                <c:pt idx="52">
                  <c:v>24</c:v>
                </c:pt>
                <c:pt idx="53">
                  <c:v>24.5</c:v>
                </c:pt>
                <c:pt idx="54">
                  <c:v>25</c:v>
                </c:pt>
                <c:pt idx="55">
                  <c:v>25.5</c:v>
                </c:pt>
                <c:pt idx="56">
                  <c:v>26</c:v>
                </c:pt>
                <c:pt idx="57">
                  <c:v>26.5</c:v>
                </c:pt>
                <c:pt idx="58">
                  <c:v>27</c:v>
                </c:pt>
                <c:pt idx="59">
                  <c:v>27.5</c:v>
                </c:pt>
                <c:pt idx="60">
                  <c:v>28</c:v>
                </c:pt>
                <c:pt idx="61">
                  <c:v>28.5</c:v>
                </c:pt>
                <c:pt idx="62">
                  <c:v>29</c:v>
                </c:pt>
                <c:pt idx="63">
                  <c:v>29.5</c:v>
                </c:pt>
                <c:pt idx="64">
                  <c:v>30</c:v>
                </c:pt>
                <c:pt idx="65">
                  <c:v>30.5</c:v>
                </c:pt>
                <c:pt idx="66">
                  <c:v>31</c:v>
                </c:pt>
                <c:pt idx="67">
                  <c:v>31.5</c:v>
                </c:pt>
                <c:pt idx="68">
                  <c:v>32</c:v>
                </c:pt>
                <c:pt idx="69">
                  <c:v>32.5</c:v>
                </c:pt>
                <c:pt idx="70">
                  <c:v>33</c:v>
                </c:pt>
                <c:pt idx="71">
                  <c:v>33.5</c:v>
                </c:pt>
                <c:pt idx="72">
                  <c:v>34</c:v>
                </c:pt>
                <c:pt idx="73">
                  <c:v>34.5</c:v>
                </c:pt>
                <c:pt idx="74">
                  <c:v>35</c:v>
                </c:pt>
              </c:numCache>
            </c:numRef>
          </c:xVal>
          <c:yVal>
            <c:numRef>
              <c:f>SWT_7.0_154!$D$2:$D$76</c:f>
              <c:numCache>
                <c:formatCode>General</c:formatCode>
                <c:ptCount val="75"/>
                <c:pt idx="0">
                  <c:v>0.96498691846208173</c:v>
                </c:pt>
                <c:pt idx="1">
                  <c:v>0.96498691846208173</c:v>
                </c:pt>
                <c:pt idx="2">
                  <c:v>0.96498691846208173</c:v>
                </c:pt>
                <c:pt idx="3">
                  <c:v>0.96498691846208173</c:v>
                </c:pt>
                <c:pt idx="4">
                  <c:v>0.96498691846208173</c:v>
                </c:pt>
                <c:pt idx="5">
                  <c:v>0.96498691846208173</c:v>
                </c:pt>
                <c:pt idx="6">
                  <c:v>0.96498691846208173</c:v>
                </c:pt>
                <c:pt idx="7">
                  <c:v>0.96498691846208173</c:v>
                </c:pt>
                <c:pt idx="8">
                  <c:v>0.96498691846208173</c:v>
                </c:pt>
                <c:pt idx="9">
                  <c:v>0.96498691846208173</c:v>
                </c:pt>
                <c:pt idx="10">
                  <c:v>0.96498691846208173</c:v>
                </c:pt>
                <c:pt idx="11">
                  <c:v>0.96498691846208173</c:v>
                </c:pt>
                <c:pt idx="12">
                  <c:v>0.96498691846208173</c:v>
                </c:pt>
                <c:pt idx="13">
                  <c:v>0.92025568210490416</c:v>
                </c:pt>
                <c:pt idx="14">
                  <c:v>0.8839883801700511</c:v>
                </c:pt>
                <c:pt idx="15">
                  <c:v>0.85345853166464158</c:v>
                </c:pt>
                <c:pt idx="16">
                  <c:v>0.82759412483131556</c:v>
                </c:pt>
                <c:pt idx="17">
                  <c:v>0.80482684328238896</c:v>
                </c:pt>
                <c:pt idx="18">
                  <c:v>0.78492493608970459</c:v>
                </c:pt>
                <c:pt idx="19">
                  <c:v>0.76791968777099917</c:v>
                </c:pt>
                <c:pt idx="20">
                  <c:v>0.75367800644324456</c:v>
                </c:pt>
                <c:pt idx="21">
                  <c:v>0.75319212121584833</c:v>
                </c:pt>
                <c:pt idx="22">
                  <c:v>0.75351475591911454</c:v>
                </c:pt>
                <c:pt idx="23">
                  <c:v>0.75323444238331216</c:v>
                </c:pt>
                <c:pt idx="24">
                  <c:v>0.74495135995529138</c:v>
                </c:pt>
                <c:pt idx="25">
                  <c:v>0.73357075797620208</c:v>
                </c:pt>
                <c:pt idx="26">
                  <c:v>0.72336972868634741</c:v>
                </c:pt>
                <c:pt idx="27">
                  <c:v>0.70010068509872647</c:v>
                </c:pt>
                <c:pt idx="28">
                  <c:v>0.53445137861447012</c:v>
                </c:pt>
                <c:pt idx="29">
                  <c:v>0.44925394571205751</c:v>
                </c:pt>
                <c:pt idx="30">
                  <c:v>0.38878456408604262</c:v>
                </c:pt>
                <c:pt idx="31">
                  <c:v>0.33699925471652531</c:v>
                </c:pt>
                <c:pt idx="32">
                  <c:v>0.30020667758244701</c:v>
                </c:pt>
                <c:pt idx="33">
                  <c:v>0.26776257374339668</c:v>
                </c:pt>
                <c:pt idx="34">
                  <c:v>0.24018895041921209</c:v>
                </c:pt>
                <c:pt idx="35">
                  <c:v>0.2165112565326745</c:v>
                </c:pt>
                <c:pt idx="36">
                  <c:v>0.19600272536588281</c:v>
                </c:pt>
                <c:pt idx="37">
                  <c:v>0.17811021364140681</c:v>
                </c:pt>
                <c:pt idx="38">
                  <c:v>0.16204563634571659</c:v>
                </c:pt>
                <c:pt idx="39">
                  <c:v>0.14756118202881771</c:v>
                </c:pt>
                <c:pt idx="40">
                  <c:v>0.1372945659835855</c:v>
                </c:pt>
                <c:pt idx="41">
                  <c:v>0.12600615635390319</c:v>
                </c:pt>
                <c:pt idx="42">
                  <c:v>0.1173268596262549</c:v>
                </c:pt>
                <c:pt idx="43">
                  <c:v>0.10836847477694719</c:v>
                </c:pt>
                <c:pt idx="44">
                  <c:v>0.1012104646890044</c:v>
                </c:pt>
                <c:pt idx="45">
                  <c:v>9.3880716311744647E-2</c:v>
                </c:pt>
                <c:pt idx="46">
                  <c:v>8.8039431235385754E-2</c:v>
                </c:pt>
                <c:pt idx="47">
                  <c:v>8.1905345519393005E-2</c:v>
                </c:pt>
                <c:pt idx="48">
                  <c:v>7.7158550119357114E-2</c:v>
                </c:pt>
                <c:pt idx="49">
                  <c:v>7.2691001681202669E-2</c:v>
                </c:pt>
                <c:pt idx="50">
                  <c:v>6.9091729882384587E-2</c:v>
                </c:pt>
                <c:pt idx="51">
                  <c:v>6.5752368124589386E-2</c:v>
                </c:pt>
                <c:pt idx="52">
                  <c:v>6.2649783081107635E-2</c:v>
                </c:pt>
                <c:pt idx="53">
                  <c:v>5.9763225632429057E-2</c:v>
                </c:pt>
                <c:pt idx="54">
                  <c:v>5.7074034471579542E-2</c:v>
                </c:pt>
                <c:pt idx="55">
                  <c:v>5.7074034471579542E-2</c:v>
                </c:pt>
                <c:pt idx="56">
                  <c:v>5.7074034471579542E-2</c:v>
                </c:pt>
                <c:pt idx="57">
                  <c:v>5.7074034471579542E-2</c:v>
                </c:pt>
                <c:pt idx="58">
                  <c:v>5.7074034471579542E-2</c:v>
                </c:pt>
                <c:pt idx="59">
                  <c:v>5.7074034471579542E-2</c:v>
                </c:pt>
                <c:pt idx="60">
                  <c:v>5.7074034471579542E-2</c:v>
                </c:pt>
                <c:pt idx="61">
                  <c:v>5.7074034471579542E-2</c:v>
                </c:pt>
                <c:pt idx="62">
                  <c:v>5.7074034471579542E-2</c:v>
                </c:pt>
                <c:pt idx="63">
                  <c:v>5.7074034471579542E-2</c:v>
                </c:pt>
                <c:pt idx="64">
                  <c:v>5.7074034471579542E-2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5AE-482E-B92A-9F10F9843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4136527"/>
        <c:axId val="2114145679"/>
      </c:scatterChart>
      <c:valAx>
        <c:axId val="2114136527"/>
        <c:scaling>
          <c:orientation val="minMax"/>
          <c:max val="3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Wind speed [m/s]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145679"/>
        <c:crosses val="autoZero"/>
        <c:crossBetween val="midCat"/>
      </c:valAx>
      <c:valAx>
        <c:axId val="211414567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136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400402</xdr:colOff>
      <xdr:row>7</xdr:row>
      <xdr:rowOff>110418</xdr:rowOff>
    </xdr:from>
    <xdr:to>
      <xdr:col>19</xdr:col>
      <xdr:colOff>594078</xdr:colOff>
      <xdr:row>36</xdr:row>
      <xdr:rowOff>56443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C8AE459-7A97-B546-DED5-DB59282473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581025</xdr:colOff>
      <xdr:row>3</xdr:row>
      <xdr:rowOff>133350</xdr:rowOff>
    </xdr:from>
    <xdr:to>
      <xdr:col>10</xdr:col>
      <xdr:colOff>581025</xdr:colOff>
      <xdr:row>18</xdr:row>
      <xdr:rowOff>19050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A9D3236-DDAB-4DFD-8D08-E262FD23FE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180975</xdr:colOff>
      <xdr:row>3</xdr:row>
      <xdr:rowOff>85725</xdr:rowOff>
    </xdr:from>
    <xdr:to>
      <xdr:col>17</xdr:col>
      <xdr:colOff>180975</xdr:colOff>
      <xdr:row>17</xdr:row>
      <xdr:rowOff>161925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4C97FE7-8BBB-4482-BAE4-0F3E7A9CD5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19050</xdr:colOff>
      <xdr:row>20</xdr:row>
      <xdr:rowOff>38100</xdr:rowOff>
    </xdr:from>
    <xdr:to>
      <xdr:col>13</xdr:col>
      <xdr:colOff>19050</xdr:colOff>
      <xdr:row>34</xdr:row>
      <xdr:rowOff>114300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B5DB1E46-E7AE-432F-B675-31A5F93096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F7A3C-E936-4827-9E51-494CDBE86184}">
  <dimension ref="A1:L43"/>
  <sheetViews>
    <sheetView tabSelected="1" zoomScale="90" zoomScaleNormal="90" workbookViewId="0">
      <selection activeCell="H1" sqref="H1:L26"/>
    </sheetView>
  </sheetViews>
  <sheetFormatPr baseColWidth="10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E1" s="2" t="s">
        <v>3</v>
      </c>
      <c r="F1" s="2" t="s">
        <v>4</v>
      </c>
      <c r="G1" s="2" t="s">
        <v>73</v>
      </c>
      <c r="H1" s="2" t="s">
        <v>76</v>
      </c>
      <c r="I1" s="2" t="s">
        <v>74</v>
      </c>
      <c r="J1" s="2" t="s">
        <v>75</v>
      </c>
      <c r="K1" s="2" t="s">
        <v>79</v>
      </c>
      <c r="L1" s="2" t="s">
        <v>80</v>
      </c>
    </row>
    <row r="2" spans="1:12" x14ac:dyDescent="0.25">
      <c r="A2" s="3">
        <v>2.8907192612469901</v>
      </c>
      <c r="B2" s="3">
        <v>51.590809684304901</v>
      </c>
      <c r="C2" s="3" t="s">
        <v>5</v>
      </c>
      <c r="E2" s="4">
        <v>0</v>
      </c>
      <c r="F2" s="4">
        <v>2980.88000092934</v>
      </c>
      <c r="G2" t="s">
        <v>77</v>
      </c>
      <c r="H2" s="7" t="s">
        <v>5</v>
      </c>
      <c r="I2" s="4">
        <f>VLOOKUP($H2,$C$2:$F$43,3)+K2</f>
        <v>-1</v>
      </c>
      <c r="J2" s="4">
        <f>VLOOKUP($H2,$C$2:$F$43,4)+L2</f>
        <v>2980.88000092934</v>
      </c>
      <c r="K2">
        <v>-1</v>
      </c>
      <c r="L2">
        <v>0</v>
      </c>
    </row>
    <row r="3" spans="1:12" x14ac:dyDescent="0.25">
      <c r="A3" s="3">
        <v>2.8973197226041898</v>
      </c>
      <c r="B3" s="3">
        <v>51.586296467938503</v>
      </c>
      <c r="C3" s="3" t="s">
        <v>6</v>
      </c>
      <c r="E3" s="4">
        <v>456.54000000283099</v>
      </c>
      <c r="F3" s="4">
        <v>2478.2800007779101</v>
      </c>
      <c r="G3" t="s">
        <v>77</v>
      </c>
      <c r="H3" t="s">
        <v>6</v>
      </c>
      <c r="I3" s="4">
        <f t="shared" ref="I3:I26" si="0">VLOOKUP($H3,$C$2:$F$43,3)+K3</f>
        <v>455.54000000283099</v>
      </c>
      <c r="J3" s="4">
        <f t="shared" ref="J3:J26" si="1">VLOOKUP($H3,$C$2:$F$43,4)+L3</f>
        <v>2477.2800007779101</v>
      </c>
      <c r="K3">
        <v>-1</v>
      </c>
      <c r="L3">
        <v>-1</v>
      </c>
    </row>
    <row r="4" spans="1:12" x14ac:dyDescent="0.25">
      <c r="A4" s="3">
        <v>2.9048974280929198</v>
      </c>
      <c r="B4" s="3">
        <v>51.581421131704197</v>
      </c>
      <c r="C4" s="3" t="s">
        <v>7</v>
      </c>
      <c r="E4" s="4">
        <v>980.83000000438096</v>
      </c>
      <c r="F4" s="4">
        <v>1935.3600006066199</v>
      </c>
      <c r="G4" t="s">
        <v>77</v>
      </c>
      <c r="H4" t="s">
        <v>7</v>
      </c>
      <c r="I4" s="4">
        <f t="shared" si="0"/>
        <v>979.83000000438096</v>
      </c>
      <c r="J4" s="4">
        <f t="shared" si="1"/>
        <v>1934.3600006066199</v>
      </c>
      <c r="K4">
        <v>-1</v>
      </c>
      <c r="L4">
        <v>-1</v>
      </c>
    </row>
    <row r="5" spans="1:12" x14ac:dyDescent="0.25">
      <c r="A5" s="3">
        <v>2.9134789602566</v>
      </c>
      <c r="B5" s="3">
        <v>51.577047419211098</v>
      </c>
      <c r="C5" s="3" t="s">
        <v>8</v>
      </c>
      <c r="E5" s="4">
        <v>1574.8600000060901</v>
      </c>
      <c r="F5" s="4">
        <v>1448.20000045094</v>
      </c>
      <c r="G5" t="s">
        <v>77</v>
      </c>
      <c r="H5" t="s">
        <v>8</v>
      </c>
      <c r="I5" s="4">
        <f t="shared" si="0"/>
        <v>1573.8600000060901</v>
      </c>
      <c r="J5" s="4">
        <f t="shared" si="1"/>
        <v>1447.20000045094</v>
      </c>
      <c r="K5">
        <v>-1</v>
      </c>
      <c r="L5">
        <v>-1</v>
      </c>
    </row>
    <row r="6" spans="1:12" x14ac:dyDescent="0.25">
      <c r="A6" s="3">
        <v>2.9210255277226902</v>
      </c>
      <c r="B6" s="3">
        <v>51.572267222322402</v>
      </c>
      <c r="C6" s="3" t="s">
        <v>9</v>
      </c>
      <c r="E6" s="4">
        <v>2097.2300000059699</v>
      </c>
      <c r="F6" s="4">
        <v>915.98000027984301</v>
      </c>
      <c r="G6" t="s">
        <v>77</v>
      </c>
      <c r="H6" t="s">
        <v>9</v>
      </c>
      <c r="I6" s="4">
        <f t="shared" si="0"/>
        <v>2096.2300000059699</v>
      </c>
      <c r="J6" s="4">
        <f t="shared" si="1"/>
        <v>914.98000027984301</v>
      </c>
      <c r="K6">
        <v>-1</v>
      </c>
      <c r="L6">
        <v>-1</v>
      </c>
    </row>
    <row r="7" spans="1:12" x14ac:dyDescent="0.25">
      <c r="A7" s="3">
        <v>2.92974364157133</v>
      </c>
      <c r="B7" s="3">
        <v>51.568331017899702</v>
      </c>
      <c r="C7" s="3" t="s">
        <v>10</v>
      </c>
      <c r="E7" s="4">
        <v>2701.0000000087298</v>
      </c>
      <c r="F7" s="4">
        <v>477.60000014770702</v>
      </c>
      <c r="G7" t="s">
        <v>77</v>
      </c>
      <c r="H7" t="s">
        <v>10</v>
      </c>
      <c r="I7" s="4">
        <f t="shared" si="0"/>
        <v>2700.0000000087298</v>
      </c>
      <c r="J7" s="4">
        <f t="shared" si="1"/>
        <v>476.60000014770702</v>
      </c>
      <c r="K7">
        <v>-1</v>
      </c>
      <c r="L7">
        <v>-1</v>
      </c>
    </row>
    <row r="8" spans="1:12" x14ac:dyDescent="0.25">
      <c r="A8" s="3">
        <v>2.93843331515414</v>
      </c>
      <c r="B8" s="3">
        <v>51.564041496909901</v>
      </c>
      <c r="C8" s="3" t="s">
        <v>11</v>
      </c>
      <c r="E8" s="4">
        <v>3302.8700000086101</v>
      </c>
      <c r="F8" s="4">
        <v>0</v>
      </c>
      <c r="G8" t="s">
        <v>77</v>
      </c>
      <c r="H8" s="7" t="s">
        <v>11</v>
      </c>
      <c r="I8" s="4">
        <f t="shared" si="0"/>
        <v>3302.8700000086101</v>
      </c>
      <c r="J8" s="4">
        <f t="shared" si="1"/>
        <v>-1</v>
      </c>
      <c r="K8">
        <v>0</v>
      </c>
      <c r="L8">
        <v>-1</v>
      </c>
    </row>
    <row r="9" spans="1:12" x14ac:dyDescent="0.25">
      <c r="A9" s="3">
        <v>2.89981128022221</v>
      </c>
      <c r="B9" s="3">
        <v>51.595096623196902</v>
      </c>
      <c r="C9" s="3" t="s">
        <v>12</v>
      </c>
      <c r="E9" s="4">
        <v>630.500000003899</v>
      </c>
      <c r="F9" s="4">
        <v>3456.7500010840499</v>
      </c>
      <c r="G9" t="s">
        <v>77</v>
      </c>
      <c r="H9" t="s">
        <v>18</v>
      </c>
      <c r="I9" s="4">
        <f t="shared" si="0"/>
        <v>3890.63000001315</v>
      </c>
      <c r="J9" s="4">
        <f t="shared" si="1"/>
        <v>594.42000017873897</v>
      </c>
      <c r="K9">
        <v>1</v>
      </c>
      <c r="L9">
        <v>-1</v>
      </c>
    </row>
    <row r="10" spans="1:12" x14ac:dyDescent="0.25">
      <c r="A10" s="3">
        <v>2.9076721168864901</v>
      </c>
      <c r="B10" s="3">
        <v>51.590783510404201</v>
      </c>
      <c r="C10" s="3" t="s">
        <v>13</v>
      </c>
      <c r="E10" s="4">
        <v>1174.40000000433</v>
      </c>
      <c r="F10" s="4">
        <v>2976.3500009337399</v>
      </c>
      <c r="G10" t="s">
        <v>78</v>
      </c>
      <c r="H10" t="s">
        <v>23</v>
      </c>
      <c r="I10" s="4">
        <f t="shared" si="0"/>
        <v>4459.2000000150801</v>
      </c>
      <c r="J10" s="4">
        <f t="shared" si="1"/>
        <v>1189.3400003714401</v>
      </c>
      <c r="K10">
        <v>1</v>
      </c>
      <c r="L10">
        <v>-1</v>
      </c>
    </row>
    <row r="11" spans="1:12" x14ac:dyDescent="0.25">
      <c r="A11" s="3">
        <v>2.9161770057251202</v>
      </c>
      <c r="B11" s="3">
        <v>51.586517715853603</v>
      </c>
      <c r="C11" s="3" t="s">
        <v>14</v>
      </c>
      <c r="E11" s="4">
        <v>1763.0300000073601</v>
      </c>
      <c r="F11" s="4">
        <v>2501.2200007839101</v>
      </c>
      <c r="G11" t="s">
        <v>78</v>
      </c>
      <c r="H11" t="s">
        <v>29</v>
      </c>
      <c r="I11" s="4">
        <f t="shared" si="0"/>
        <v>5125.1400000172998</v>
      </c>
      <c r="J11" s="4">
        <f t="shared" si="1"/>
        <v>1807.3200005702599</v>
      </c>
      <c r="K11">
        <v>1</v>
      </c>
      <c r="L11">
        <v>-1</v>
      </c>
    </row>
    <row r="12" spans="1:12" x14ac:dyDescent="0.25">
      <c r="A12" s="3">
        <v>2.9235261572536499</v>
      </c>
      <c r="B12" s="3">
        <v>51.582234460131801</v>
      </c>
      <c r="C12" s="3" t="s">
        <v>15</v>
      </c>
      <c r="E12" s="4">
        <v>2271.6900000068099</v>
      </c>
      <c r="F12" s="4">
        <v>2024.30000063125</v>
      </c>
      <c r="G12" t="s">
        <v>78</v>
      </c>
      <c r="H12" t="s">
        <v>33</v>
      </c>
      <c r="I12" s="4">
        <f t="shared" si="0"/>
        <v>5859.6900000182704</v>
      </c>
      <c r="J12" s="4">
        <f t="shared" si="1"/>
        <v>2360.7000007349998</v>
      </c>
      <c r="K12">
        <v>1</v>
      </c>
      <c r="L12">
        <v>-1</v>
      </c>
    </row>
    <row r="13" spans="1:12" x14ac:dyDescent="0.25">
      <c r="A13" s="3">
        <v>2.9312399462533998</v>
      </c>
      <c r="B13" s="3">
        <v>51.577826152104798</v>
      </c>
      <c r="C13" s="3" t="s">
        <v>16</v>
      </c>
      <c r="E13" s="4">
        <v>2805.7000000110102</v>
      </c>
      <c r="F13" s="4">
        <v>1533.5000004721801</v>
      </c>
      <c r="G13" t="s">
        <v>78</v>
      </c>
      <c r="H13" t="s">
        <v>38</v>
      </c>
      <c r="I13" s="4">
        <f t="shared" si="0"/>
        <v>6692.2500000215896</v>
      </c>
      <c r="J13" s="4">
        <f t="shared" si="1"/>
        <v>2738.4200008623302</v>
      </c>
      <c r="K13">
        <v>1</v>
      </c>
      <c r="L13">
        <v>-1</v>
      </c>
    </row>
    <row r="14" spans="1:12" x14ac:dyDescent="0.25">
      <c r="A14" s="3">
        <v>2.9390943952473298</v>
      </c>
      <c r="B14" s="3">
        <v>51.573511009919599</v>
      </c>
      <c r="C14" s="3" t="s">
        <v>17</v>
      </c>
      <c r="E14" s="4">
        <v>3349.5700000116999</v>
      </c>
      <c r="F14" s="4">
        <v>1053.1100003328099</v>
      </c>
      <c r="G14" t="s">
        <v>78</v>
      </c>
      <c r="H14" s="7" t="s">
        <v>46</v>
      </c>
      <c r="I14" s="4">
        <f t="shared" si="0"/>
        <v>7638.4800000251198</v>
      </c>
      <c r="J14" s="4">
        <f t="shared" si="1"/>
        <v>3042.7500009518099</v>
      </c>
      <c r="K14">
        <v>1</v>
      </c>
      <c r="L14">
        <v>0</v>
      </c>
    </row>
    <row r="15" spans="1:12" x14ac:dyDescent="0.25">
      <c r="A15" s="3">
        <v>2.9468921468501099</v>
      </c>
      <c r="B15" s="3">
        <v>51.569399423381498</v>
      </c>
      <c r="C15" s="3" t="s">
        <v>18</v>
      </c>
      <c r="E15" s="4">
        <v>3889.63000001315</v>
      </c>
      <c r="F15" s="4">
        <v>595.42000017873897</v>
      </c>
      <c r="G15" t="s">
        <v>77</v>
      </c>
      <c r="H15" t="s">
        <v>45</v>
      </c>
      <c r="I15" s="4">
        <f t="shared" si="0"/>
        <v>7187.5600000235099</v>
      </c>
      <c r="J15" s="4">
        <f t="shared" si="1"/>
        <v>3480.4400010919198</v>
      </c>
      <c r="K15">
        <v>1</v>
      </c>
      <c r="L15">
        <v>1</v>
      </c>
    </row>
    <row r="16" spans="1:12" x14ac:dyDescent="0.25">
      <c r="A16" s="3">
        <v>2.9134601845660701</v>
      </c>
      <c r="B16" s="3">
        <v>51.598556469136703</v>
      </c>
      <c r="C16" s="3" t="s">
        <v>19</v>
      </c>
      <c r="E16" s="4">
        <v>1576.3900000050701</v>
      </c>
      <c r="F16" s="4">
        <v>3840.3300012098598</v>
      </c>
      <c r="G16" t="s">
        <v>77</v>
      </c>
      <c r="H16" t="s">
        <v>44</v>
      </c>
      <c r="I16" s="4">
        <f t="shared" si="0"/>
        <v>6665.4800000216901</v>
      </c>
      <c r="J16" s="4">
        <f t="shared" si="1"/>
        <v>3864.3800012152601</v>
      </c>
      <c r="K16">
        <v>1</v>
      </c>
      <c r="L16">
        <v>1</v>
      </c>
    </row>
    <row r="17" spans="1:12" x14ac:dyDescent="0.25">
      <c r="A17" s="3">
        <v>2.9212503054698602</v>
      </c>
      <c r="B17" s="3">
        <v>51.594829817893903</v>
      </c>
      <c r="C17" s="3" t="s">
        <v>20</v>
      </c>
      <c r="E17" s="4">
        <v>2115.5100000080402</v>
      </c>
      <c r="F17" s="4">
        <v>3425.2600010782398</v>
      </c>
      <c r="G17" t="s">
        <v>78</v>
      </c>
      <c r="H17" t="s">
        <v>43</v>
      </c>
      <c r="I17" s="4">
        <f t="shared" si="0"/>
        <v>6285.6000000186004</v>
      </c>
      <c r="J17" s="4">
        <f t="shared" si="1"/>
        <v>4354.2100013689997</v>
      </c>
      <c r="K17">
        <v>1</v>
      </c>
      <c r="L17">
        <v>1</v>
      </c>
    </row>
    <row r="18" spans="1:12" x14ac:dyDescent="0.25">
      <c r="A18" s="3">
        <v>2.9273405779375201</v>
      </c>
      <c r="B18" s="3">
        <v>51.590717307252</v>
      </c>
      <c r="C18" s="3" t="s">
        <v>21</v>
      </c>
      <c r="E18" s="4">
        <v>2536.9200000077199</v>
      </c>
      <c r="F18" s="4">
        <v>2967.4500009333701</v>
      </c>
      <c r="G18" t="s">
        <v>78</v>
      </c>
      <c r="H18" t="s">
        <v>42</v>
      </c>
      <c r="I18" s="4">
        <f t="shared" si="0"/>
        <v>5843.0000000200798</v>
      </c>
      <c r="J18" s="4">
        <f t="shared" si="1"/>
        <v>4782.14000149816</v>
      </c>
      <c r="K18">
        <v>1</v>
      </c>
      <c r="L18">
        <v>1</v>
      </c>
    </row>
    <row r="19" spans="1:12" x14ac:dyDescent="0.25">
      <c r="A19" s="3">
        <v>2.94824768322938</v>
      </c>
      <c r="B19" s="3">
        <v>51.578821442538697</v>
      </c>
      <c r="C19" s="3" t="s">
        <v>22</v>
      </c>
      <c r="E19" s="4">
        <v>3984.3200000123402</v>
      </c>
      <c r="F19" s="4">
        <v>1643.22000051382</v>
      </c>
      <c r="G19" t="s">
        <v>78</v>
      </c>
      <c r="H19" t="s">
        <v>41</v>
      </c>
      <c r="I19" s="4">
        <f t="shared" si="0"/>
        <v>5400.8600000184297</v>
      </c>
      <c r="J19" s="4">
        <f t="shared" si="1"/>
        <v>5209.3800016371497</v>
      </c>
      <c r="K19">
        <v>1</v>
      </c>
      <c r="L19">
        <v>1</v>
      </c>
    </row>
    <row r="20" spans="1:12" x14ac:dyDescent="0.25">
      <c r="A20" s="3">
        <v>2.9550904865244099</v>
      </c>
      <c r="B20" s="3">
        <v>51.574752139768201</v>
      </c>
      <c r="C20" s="3" t="s">
        <v>23</v>
      </c>
      <c r="E20" s="4">
        <v>4458.2000000150801</v>
      </c>
      <c r="F20" s="4">
        <v>1190.3400003714401</v>
      </c>
      <c r="G20" t="s">
        <v>77</v>
      </c>
      <c r="H20" t="s">
        <v>40</v>
      </c>
      <c r="I20" s="4">
        <f t="shared" si="0"/>
        <v>4915.1700000151704</v>
      </c>
      <c r="J20" s="4">
        <f t="shared" si="1"/>
        <v>5567.6800017543101</v>
      </c>
      <c r="K20">
        <v>1</v>
      </c>
      <c r="L20">
        <v>1</v>
      </c>
    </row>
    <row r="21" spans="1:12" x14ac:dyDescent="0.25">
      <c r="A21" s="3">
        <v>2.9248843343351698</v>
      </c>
      <c r="B21" s="3">
        <v>51.603108766325199</v>
      </c>
      <c r="C21" s="3" t="s">
        <v>24</v>
      </c>
      <c r="E21" s="4">
        <v>2368.1800000080202</v>
      </c>
      <c r="F21" s="4">
        <v>4345.7400013599499</v>
      </c>
      <c r="G21" t="s">
        <v>77</v>
      </c>
      <c r="H21" s="7" t="s">
        <v>39</v>
      </c>
      <c r="I21" s="4">
        <f t="shared" si="0"/>
        <v>4472.0800000131103</v>
      </c>
      <c r="J21" s="4">
        <f t="shared" si="1"/>
        <v>6011.8900018883796</v>
      </c>
      <c r="K21">
        <v>0</v>
      </c>
      <c r="L21">
        <v>1</v>
      </c>
    </row>
    <row r="22" spans="1:12" x14ac:dyDescent="0.25">
      <c r="A22" s="3">
        <v>2.933665469723</v>
      </c>
      <c r="B22" s="3">
        <v>51.598588057794899</v>
      </c>
      <c r="C22" s="3" t="s">
        <v>25</v>
      </c>
      <c r="E22" s="4">
        <v>2975.87000001041</v>
      </c>
      <c r="F22" s="4">
        <v>3842.3800012059501</v>
      </c>
      <c r="G22" t="s">
        <v>78</v>
      </c>
      <c r="H22" t="s">
        <v>34</v>
      </c>
      <c r="I22" s="4">
        <f t="shared" si="0"/>
        <v>3808.6000000112599</v>
      </c>
      <c r="J22" s="4">
        <f t="shared" si="1"/>
        <v>5452.9200017135499</v>
      </c>
      <c r="K22">
        <v>-1</v>
      </c>
      <c r="L22">
        <v>1</v>
      </c>
    </row>
    <row r="23" spans="1:12" x14ac:dyDescent="0.25">
      <c r="A23" s="3">
        <v>2.9410908304220298</v>
      </c>
      <c r="B23" s="3">
        <v>51.593993005105098</v>
      </c>
      <c r="C23" s="3" t="s">
        <v>26</v>
      </c>
      <c r="E23" s="4">
        <v>3489.7600000100201</v>
      </c>
      <c r="F23" s="4">
        <v>3330.9000010434502</v>
      </c>
      <c r="G23" t="s">
        <v>78</v>
      </c>
      <c r="H23" t="s">
        <v>30</v>
      </c>
      <c r="I23" s="4">
        <f t="shared" si="0"/>
        <v>3128.0600000120398</v>
      </c>
      <c r="J23" s="4">
        <f t="shared" si="1"/>
        <v>4830.4300015149602</v>
      </c>
      <c r="K23">
        <v>-1</v>
      </c>
      <c r="L23">
        <v>1</v>
      </c>
    </row>
    <row r="24" spans="1:12" x14ac:dyDescent="0.25">
      <c r="A24" s="3">
        <v>2.9492412463180999</v>
      </c>
      <c r="B24" s="3">
        <v>51.589095138198402</v>
      </c>
      <c r="C24" s="3" t="s">
        <v>27</v>
      </c>
      <c r="E24" s="4">
        <v>4053.9600000116002</v>
      </c>
      <c r="F24" s="4">
        <v>2785.7600008714899</v>
      </c>
      <c r="G24" t="s">
        <v>78</v>
      </c>
      <c r="H24" t="s">
        <v>24</v>
      </c>
      <c r="I24" s="4">
        <f t="shared" si="0"/>
        <v>2367.1800000080202</v>
      </c>
      <c r="J24" s="4">
        <f t="shared" si="1"/>
        <v>4346.7400013599499</v>
      </c>
      <c r="K24">
        <v>-1</v>
      </c>
      <c r="L24">
        <v>1</v>
      </c>
    </row>
    <row r="25" spans="1:12" x14ac:dyDescent="0.25">
      <c r="A25" s="3">
        <v>2.9568247722780101</v>
      </c>
      <c r="B25" s="3">
        <v>51.584735720554001</v>
      </c>
      <c r="C25" s="3" t="s">
        <v>28</v>
      </c>
      <c r="E25" s="4">
        <v>4579.0400000160998</v>
      </c>
      <c r="F25" s="4">
        <v>2300.5900007206901</v>
      </c>
      <c r="G25" t="s">
        <v>78</v>
      </c>
      <c r="H25" t="s">
        <v>19</v>
      </c>
      <c r="I25" s="4">
        <f t="shared" si="0"/>
        <v>1575.3900000050701</v>
      </c>
      <c r="J25" s="4">
        <f t="shared" si="1"/>
        <v>3841.3300012098598</v>
      </c>
      <c r="K25">
        <v>-1</v>
      </c>
      <c r="L25">
        <v>1</v>
      </c>
    </row>
    <row r="26" spans="1:12" x14ac:dyDescent="0.25">
      <c r="A26" s="3">
        <v>2.9646958245178801</v>
      </c>
      <c r="B26" s="3">
        <v>51.580312056351097</v>
      </c>
      <c r="C26" s="3" t="s">
        <v>29</v>
      </c>
      <c r="E26" s="4">
        <v>5124.1400000172998</v>
      </c>
      <c r="F26" s="4">
        <v>1808.3200005702599</v>
      </c>
      <c r="G26" t="s">
        <v>77</v>
      </c>
      <c r="H26" t="s">
        <v>12</v>
      </c>
      <c r="I26" s="4">
        <f t="shared" si="0"/>
        <v>629.500000003899</v>
      </c>
      <c r="J26" s="4">
        <f t="shared" si="1"/>
        <v>3457.7500010840499</v>
      </c>
      <c r="K26">
        <v>-1</v>
      </c>
      <c r="L26">
        <v>1</v>
      </c>
    </row>
    <row r="27" spans="1:12" x14ac:dyDescent="0.25">
      <c r="A27" s="3">
        <v>2.93586468515544</v>
      </c>
      <c r="B27" s="3">
        <v>51.607464409377897</v>
      </c>
      <c r="C27" s="3" t="s">
        <v>30</v>
      </c>
      <c r="E27" s="4">
        <v>3129.0600000120398</v>
      </c>
      <c r="F27" s="4">
        <v>4829.4300015149602</v>
      </c>
      <c r="G27" t="s">
        <v>77</v>
      </c>
    </row>
    <row r="28" spans="1:12" x14ac:dyDescent="0.25">
      <c r="A28" s="3">
        <v>2.9514898412100599</v>
      </c>
      <c r="B28" s="3">
        <v>51.598492384188603</v>
      </c>
      <c r="C28" s="3" t="s">
        <v>31</v>
      </c>
      <c r="E28" s="4">
        <v>4210.43000001378</v>
      </c>
      <c r="F28" s="4">
        <v>3830.77000120189</v>
      </c>
      <c r="G28" t="s">
        <v>78</v>
      </c>
    </row>
    <row r="29" spans="1:12" x14ac:dyDescent="0.25">
      <c r="A29" s="3">
        <v>2.9672951552170002</v>
      </c>
      <c r="B29" s="3">
        <v>51.589572895731102</v>
      </c>
      <c r="C29" s="3" t="s">
        <v>32</v>
      </c>
      <c r="E29" s="4">
        <v>5304.71000001631</v>
      </c>
      <c r="F29" s="4">
        <v>2838.1800008974901</v>
      </c>
      <c r="G29" t="s">
        <v>78</v>
      </c>
    </row>
    <row r="30" spans="1:12" x14ac:dyDescent="0.25">
      <c r="A30" s="3">
        <v>2.97529411927548</v>
      </c>
      <c r="B30" s="3">
        <v>51.585290537422203</v>
      </c>
      <c r="C30" s="3" t="s">
        <v>33</v>
      </c>
      <c r="E30" s="4">
        <v>5858.6900000182704</v>
      </c>
      <c r="F30" s="4">
        <v>2361.7000007349998</v>
      </c>
      <c r="G30" t="s">
        <v>77</v>
      </c>
    </row>
    <row r="31" spans="1:12" x14ac:dyDescent="0.25">
      <c r="A31" s="3">
        <v>2.9456853830126102</v>
      </c>
      <c r="B31" s="3">
        <v>51.613066518952103</v>
      </c>
      <c r="C31" s="3" t="s">
        <v>34</v>
      </c>
      <c r="E31" s="4">
        <v>3809.6000000112599</v>
      </c>
      <c r="F31" s="4">
        <v>5451.9200017135499</v>
      </c>
      <c r="G31" t="s">
        <v>77</v>
      </c>
    </row>
    <row r="32" spans="1:12" x14ac:dyDescent="0.25">
      <c r="A32" s="3">
        <v>2.95271681847233</v>
      </c>
      <c r="B32" s="3">
        <v>51.609556469989101</v>
      </c>
      <c r="C32" s="3" t="s">
        <v>35</v>
      </c>
      <c r="E32" s="4">
        <v>4296.2100000125902</v>
      </c>
      <c r="F32" s="4">
        <v>5061.2100015859996</v>
      </c>
      <c r="G32" t="s">
        <v>78</v>
      </c>
    </row>
    <row r="33" spans="1:7" x14ac:dyDescent="0.25">
      <c r="A33" s="3">
        <v>2.97351596281792</v>
      </c>
      <c r="B33" s="3">
        <v>51.597608174462003</v>
      </c>
      <c r="C33" s="3" t="s">
        <v>36</v>
      </c>
      <c r="E33" s="4">
        <v>5735.9900000180896</v>
      </c>
      <c r="F33" s="4">
        <v>3731.6500011784901</v>
      </c>
      <c r="G33" t="s">
        <v>78</v>
      </c>
    </row>
    <row r="34" spans="1:7" x14ac:dyDescent="0.25">
      <c r="A34" s="3">
        <v>2.9803095801014901</v>
      </c>
      <c r="B34" s="3">
        <v>51.592747672619801</v>
      </c>
      <c r="C34" s="3" t="s">
        <v>37</v>
      </c>
      <c r="E34" s="4">
        <v>6206.4000000206197</v>
      </c>
      <c r="F34" s="4">
        <v>3190.9400010108898</v>
      </c>
      <c r="G34" t="s">
        <v>78</v>
      </c>
    </row>
    <row r="35" spans="1:7" x14ac:dyDescent="0.25">
      <c r="A35" s="3">
        <v>2.9873099560246299</v>
      </c>
      <c r="B35" s="3">
        <v>51.588688756262599</v>
      </c>
      <c r="C35" s="3" t="s">
        <v>38</v>
      </c>
      <c r="E35" s="4">
        <v>6691.2500000215896</v>
      </c>
      <c r="F35" s="4">
        <v>2739.4200008623302</v>
      </c>
      <c r="G35" t="s">
        <v>77</v>
      </c>
    </row>
    <row r="36" spans="1:7" x14ac:dyDescent="0.25">
      <c r="A36" s="3">
        <v>2.9552481999662299</v>
      </c>
      <c r="B36" s="3">
        <v>51.618096560270203</v>
      </c>
      <c r="C36" s="3" t="s">
        <v>39</v>
      </c>
      <c r="E36" s="4">
        <v>4472.0800000131103</v>
      </c>
      <c r="F36" s="4">
        <v>6010.8900018883796</v>
      </c>
      <c r="G36" t="s">
        <v>77</v>
      </c>
    </row>
    <row r="37" spans="1:7" x14ac:dyDescent="0.25">
      <c r="A37" s="3">
        <v>2.9616370866879</v>
      </c>
      <c r="B37" s="3">
        <v>51.614104685401003</v>
      </c>
      <c r="C37" s="3" t="s">
        <v>40</v>
      </c>
      <c r="E37" s="4">
        <v>4914.1700000151704</v>
      </c>
      <c r="F37" s="4">
        <v>5566.6800017543101</v>
      </c>
      <c r="G37" t="s">
        <v>77</v>
      </c>
    </row>
    <row r="38" spans="1:7" x14ac:dyDescent="0.25">
      <c r="A38" s="3">
        <v>2.9686539657218001</v>
      </c>
      <c r="B38" s="3">
        <v>51.610885094365997</v>
      </c>
      <c r="C38" s="3" t="s">
        <v>41</v>
      </c>
      <c r="E38" s="4">
        <v>5399.8600000184297</v>
      </c>
      <c r="F38" s="4">
        <v>5208.3800016371497</v>
      </c>
      <c r="G38" t="s">
        <v>77</v>
      </c>
    </row>
    <row r="39" spans="1:7" x14ac:dyDescent="0.25">
      <c r="A39" s="3">
        <v>2.9750413026855398</v>
      </c>
      <c r="B39" s="3">
        <v>51.607045071815001</v>
      </c>
      <c r="C39" s="3" t="s">
        <v>42</v>
      </c>
      <c r="E39" s="4">
        <v>5842.0000000200798</v>
      </c>
      <c r="F39" s="4">
        <v>4781.14000149816</v>
      </c>
      <c r="G39" t="s">
        <v>77</v>
      </c>
    </row>
    <row r="40" spans="1:7" x14ac:dyDescent="0.25">
      <c r="A40" s="3">
        <v>2.9814342065753201</v>
      </c>
      <c r="B40" s="3">
        <v>51.6031984960158</v>
      </c>
      <c r="C40" s="3" t="s">
        <v>43</v>
      </c>
      <c r="E40" s="4">
        <v>6284.6000000186004</v>
      </c>
      <c r="F40" s="4">
        <v>4353.2100013689997</v>
      </c>
      <c r="G40" t="s">
        <v>77</v>
      </c>
    </row>
    <row r="41" spans="1:7" x14ac:dyDescent="0.25">
      <c r="A41" s="3">
        <v>2.9869206392896199</v>
      </c>
      <c r="B41" s="3">
        <v>51.598794893624998</v>
      </c>
      <c r="C41" s="3" t="s">
        <v>44</v>
      </c>
      <c r="E41" s="4">
        <v>6664.4800000216901</v>
      </c>
      <c r="F41" s="4">
        <v>3863.3800012152601</v>
      </c>
      <c r="G41" t="s">
        <v>77</v>
      </c>
    </row>
    <row r="42" spans="1:7" x14ac:dyDescent="0.25">
      <c r="A42" s="3">
        <v>2.9944587536465801</v>
      </c>
      <c r="B42" s="3">
        <v>51.595343264902901</v>
      </c>
      <c r="C42" s="3" t="s">
        <v>45</v>
      </c>
      <c r="E42" s="4">
        <v>7186.5600000235099</v>
      </c>
      <c r="F42" s="4">
        <v>3479.4400010919198</v>
      </c>
      <c r="G42" t="s">
        <v>77</v>
      </c>
    </row>
    <row r="43" spans="1:7" x14ac:dyDescent="0.25">
      <c r="A43" s="3">
        <v>3.0009684760620199</v>
      </c>
      <c r="B43" s="3">
        <v>51.591416856908097</v>
      </c>
      <c r="C43" s="3" t="s">
        <v>46</v>
      </c>
      <c r="E43" s="4">
        <v>7637.4800000251198</v>
      </c>
      <c r="F43" s="4">
        <v>3042.7500009518099</v>
      </c>
      <c r="G43" t="s">
        <v>77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B4116-57F0-4B51-BB6D-071B9CA6C416}">
  <dimension ref="A1:B15"/>
  <sheetViews>
    <sheetView workbookViewId="0">
      <selection activeCell="B11" sqref="B11"/>
    </sheetView>
  </sheetViews>
  <sheetFormatPr baseColWidth="10" defaultRowHeight="15" x14ac:dyDescent="0.25"/>
  <cols>
    <col min="1" max="2" width="22.7109375" bestFit="1" customWidth="1"/>
  </cols>
  <sheetData>
    <row r="1" spans="1:2" x14ac:dyDescent="0.25">
      <c r="A1" s="5" t="s">
        <v>47</v>
      </c>
      <c r="B1" s="6">
        <v>23</v>
      </c>
    </row>
    <row r="2" spans="1:2" x14ac:dyDescent="0.25">
      <c r="A2" s="5" t="s">
        <v>48</v>
      </c>
      <c r="B2" s="6"/>
    </row>
    <row r="3" spans="1:2" x14ac:dyDescent="0.25">
      <c r="A3" s="5" t="s">
        <v>49</v>
      </c>
      <c r="B3" s="6">
        <v>33</v>
      </c>
    </row>
    <row r="4" spans="1:2" x14ac:dyDescent="0.25">
      <c r="A4" s="5" t="s">
        <v>50</v>
      </c>
      <c r="B4" s="6" t="s">
        <v>51</v>
      </c>
    </row>
    <row r="5" spans="1:2" x14ac:dyDescent="0.25">
      <c r="A5" s="5" t="s">
        <v>52</v>
      </c>
      <c r="B5" s="6" t="s">
        <v>53</v>
      </c>
    </row>
    <row r="6" spans="1:2" x14ac:dyDescent="0.25">
      <c r="A6" s="5" t="s">
        <v>54</v>
      </c>
      <c r="B6" s="6">
        <v>2018</v>
      </c>
    </row>
    <row r="7" spans="1:2" x14ac:dyDescent="0.25">
      <c r="A7" s="5" t="s">
        <v>55</v>
      </c>
      <c r="B7" s="6">
        <v>309</v>
      </c>
    </row>
    <row r="8" spans="1:2" x14ac:dyDescent="0.25">
      <c r="A8" s="5" t="s">
        <v>56</v>
      </c>
      <c r="B8" s="6">
        <v>42</v>
      </c>
    </row>
    <row r="9" spans="1:2" x14ac:dyDescent="0.25">
      <c r="A9" s="5" t="s">
        <v>57</v>
      </c>
      <c r="B9" s="6" t="s">
        <v>58</v>
      </c>
    </row>
    <row r="10" spans="1:2" x14ac:dyDescent="0.25">
      <c r="A10" s="5" t="s">
        <v>59</v>
      </c>
      <c r="B10" s="6">
        <v>7.35</v>
      </c>
    </row>
    <row r="11" spans="1:2" x14ac:dyDescent="0.25">
      <c r="A11" s="5" t="s">
        <v>60</v>
      </c>
      <c r="B11" s="6">
        <v>105.5</v>
      </c>
    </row>
    <row r="12" spans="1:2" x14ac:dyDescent="0.25">
      <c r="A12" s="5" t="s">
        <v>61</v>
      </c>
      <c r="B12" s="6">
        <v>154</v>
      </c>
    </row>
    <row r="13" spans="1:2" x14ac:dyDescent="0.25">
      <c r="A13" s="5" t="s">
        <v>62</v>
      </c>
      <c r="B13" s="6">
        <v>196</v>
      </c>
    </row>
    <row r="14" spans="1:2" x14ac:dyDescent="0.25">
      <c r="A14" s="5" t="s">
        <v>63</v>
      </c>
      <c r="B14" s="6">
        <v>3</v>
      </c>
    </row>
    <row r="15" spans="1:2" x14ac:dyDescent="0.25">
      <c r="A15" s="5" t="s">
        <v>64</v>
      </c>
      <c r="B15" s="6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A9BDE-C4F8-4A24-B721-5294F941A8B3}">
  <dimension ref="A1:H86"/>
  <sheetViews>
    <sheetView workbookViewId="0">
      <selection activeCell="D56" sqref="D56:D66"/>
    </sheetView>
  </sheetViews>
  <sheetFormatPr baseColWidth="10" defaultRowHeight="15" x14ac:dyDescent="0.25"/>
  <cols>
    <col min="2" max="2" width="13.7109375" customWidth="1"/>
  </cols>
  <sheetData>
    <row r="1" spans="1:8" x14ac:dyDescent="0.25">
      <c r="A1" t="s">
        <v>65</v>
      </c>
      <c r="B1" t="s">
        <v>66</v>
      </c>
      <c r="C1" t="s">
        <v>67</v>
      </c>
      <c r="D1" t="s">
        <v>68</v>
      </c>
      <c r="F1" t="s">
        <v>69</v>
      </c>
      <c r="G1">
        <v>154</v>
      </c>
      <c r="H1" t="s">
        <v>70</v>
      </c>
    </row>
    <row r="2" spans="1:8" x14ac:dyDescent="0.25">
      <c r="A2">
        <v>0</v>
      </c>
      <c r="B2">
        <v>0</v>
      </c>
      <c r="C2">
        <v>0</v>
      </c>
      <c r="D2">
        <v>0.96498691846208173</v>
      </c>
      <c r="F2" t="s">
        <v>71</v>
      </c>
      <c r="G2">
        <v>1.2250000000000001</v>
      </c>
      <c r="H2" t="s">
        <v>72</v>
      </c>
    </row>
    <row r="3" spans="1:8" x14ac:dyDescent="0.25">
      <c r="A3">
        <v>0.5</v>
      </c>
      <c r="B3">
        <v>0</v>
      </c>
      <c r="C3">
        <v>0</v>
      </c>
      <c r="D3">
        <v>0.96498691846208173</v>
      </c>
    </row>
    <row r="4" spans="1:8" x14ac:dyDescent="0.25">
      <c r="A4">
        <v>1</v>
      </c>
      <c r="B4">
        <v>0</v>
      </c>
      <c r="C4">
        <v>0</v>
      </c>
      <c r="D4">
        <v>0.96498691846208173</v>
      </c>
    </row>
    <row r="5" spans="1:8" x14ac:dyDescent="0.25">
      <c r="A5">
        <v>1.5</v>
      </c>
      <c r="B5">
        <v>0</v>
      </c>
      <c r="C5">
        <v>0</v>
      </c>
      <c r="D5">
        <v>0.96498691846208173</v>
      </c>
    </row>
    <row r="6" spans="1:8" x14ac:dyDescent="0.25">
      <c r="A6">
        <v>2</v>
      </c>
      <c r="B6">
        <v>0</v>
      </c>
      <c r="C6">
        <v>0</v>
      </c>
      <c r="D6">
        <v>0.96498691846208173</v>
      </c>
    </row>
    <row r="7" spans="1:8" x14ac:dyDescent="0.25">
      <c r="A7">
        <v>2.5</v>
      </c>
      <c r="B7">
        <v>0</v>
      </c>
      <c r="C7">
        <v>0</v>
      </c>
      <c r="D7">
        <v>0.96498691846208173</v>
      </c>
    </row>
    <row r="8" spans="1:8" x14ac:dyDescent="0.25">
      <c r="A8">
        <v>3</v>
      </c>
      <c r="B8">
        <v>0</v>
      </c>
      <c r="C8">
        <v>0</v>
      </c>
      <c r="D8">
        <v>0.96498691846208173</v>
      </c>
    </row>
    <row r="9" spans="1:8" x14ac:dyDescent="0.25">
      <c r="A9">
        <v>3.1</v>
      </c>
      <c r="B9">
        <v>0</v>
      </c>
      <c r="C9">
        <v>0</v>
      </c>
      <c r="D9">
        <v>0.96498691846208173</v>
      </c>
    </row>
    <row r="10" spans="1:8" x14ac:dyDescent="0.25">
      <c r="A10">
        <v>3.2</v>
      </c>
      <c r="B10">
        <v>0</v>
      </c>
      <c r="C10">
        <v>0</v>
      </c>
      <c r="D10">
        <v>0.96498691846208173</v>
      </c>
    </row>
    <row r="11" spans="1:8" x14ac:dyDescent="0.25">
      <c r="A11">
        <v>3.3</v>
      </c>
      <c r="B11">
        <v>0</v>
      </c>
      <c r="C11">
        <v>0</v>
      </c>
      <c r="D11">
        <v>0.96498691846208173</v>
      </c>
    </row>
    <row r="12" spans="1:8" x14ac:dyDescent="0.25">
      <c r="A12">
        <v>3.4</v>
      </c>
      <c r="B12">
        <v>0</v>
      </c>
      <c r="C12">
        <v>0</v>
      </c>
      <c r="D12">
        <v>0.96498691846208173</v>
      </c>
    </row>
    <row r="13" spans="1:8" x14ac:dyDescent="0.25">
      <c r="A13">
        <v>3.5</v>
      </c>
      <c r="B13">
        <v>0.1225</v>
      </c>
      <c r="C13">
        <f t="shared" ref="C13:C76" si="0">B13*1000000/(0.5*$G$2*PI()*($G$1/2)^2*A13^3)</f>
        <v>0.25043472042791348</v>
      </c>
      <c r="D13">
        <v>0.96498691846208173</v>
      </c>
    </row>
    <row r="14" spans="1:8" x14ac:dyDescent="0.25">
      <c r="A14">
        <v>4</v>
      </c>
      <c r="B14">
        <v>0.26949999999999996</v>
      </c>
      <c r="C14">
        <f t="shared" si="0"/>
        <v>0.3690977344431709</v>
      </c>
      <c r="D14">
        <v>0.96498691846208173</v>
      </c>
    </row>
    <row r="15" spans="1:8" x14ac:dyDescent="0.25">
      <c r="A15">
        <v>4.5</v>
      </c>
      <c r="B15">
        <v>0.39200000000000002</v>
      </c>
      <c r="C15">
        <f t="shared" si="0"/>
        <v>0.37706056123686948</v>
      </c>
      <c r="D15">
        <v>0.92025568210490416</v>
      </c>
    </row>
    <row r="16" spans="1:8" x14ac:dyDescent="0.25">
      <c r="A16">
        <v>5</v>
      </c>
      <c r="B16">
        <v>0.53899999999999992</v>
      </c>
      <c r="C16">
        <f t="shared" si="0"/>
        <v>0.37795608006980697</v>
      </c>
      <c r="D16">
        <v>0.8839883801700511</v>
      </c>
    </row>
    <row r="17" spans="1:4" x14ac:dyDescent="0.25">
      <c r="A17">
        <v>5.5</v>
      </c>
      <c r="B17">
        <v>0.70437499999999986</v>
      </c>
      <c r="C17">
        <f t="shared" si="0"/>
        <v>0.37108931432302955</v>
      </c>
      <c r="D17">
        <v>0.85345853166464158</v>
      </c>
    </row>
    <row r="18" spans="1:4" x14ac:dyDescent="0.25">
      <c r="A18">
        <v>6</v>
      </c>
      <c r="B18">
        <v>0.88322499999999993</v>
      </c>
      <c r="C18">
        <f t="shared" si="0"/>
        <v>0.35841005593740904</v>
      </c>
      <c r="D18">
        <v>0.82759412483131556</v>
      </c>
    </row>
    <row r="19" spans="1:4" x14ac:dyDescent="0.25">
      <c r="A19">
        <v>6.5</v>
      </c>
      <c r="B19">
        <v>1.1576249999999999</v>
      </c>
      <c r="C19">
        <f t="shared" si="0"/>
        <v>0.36947955441921593</v>
      </c>
      <c r="D19">
        <v>0.80482684328238896</v>
      </c>
    </row>
    <row r="20" spans="1:4" x14ac:dyDescent="0.25">
      <c r="A20">
        <v>7</v>
      </c>
      <c r="B20">
        <v>1.436925</v>
      </c>
      <c r="C20">
        <f t="shared" si="0"/>
        <v>0.36719990882742815</v>
      </c>
      <c r="D20">
        <v>0.78492493608970459</v>
      </c>
    </row>
    <row r="21" spans="1:4" x14ac:dyDescent="0.25">
      <c r="A21">
        <v>7.5</v>
      </c>
      <c r="B21">
        <v>1.8191250000000001</v>
      </c>
      <c r="C21">
        <f t="shared" si="0"/>
        <v>0.37795608006980708</v>
      </c>
      <c r="D21">
        <v>0.76791968777099917</v>
      </c>
    </row>
    <row r="22" spans="1:4" x14ac:dyDescent="0.25">
      <c r="A22">
        <v>8</v>
      </c>
      <c r="B22">
        <v>2.2000999999999999</v>
      </c>
      <c r="C22">
        <f t="shared" si="0"/>
        <v>0.37664746082950856</v>
      </c>
      <c r="D22">
        <v>0.75367800644324456</v>
      </c>
    </row>
    <row r="23" spans="1:4" x14ac:dyDescent="0.25">
      <c r="A23">
        <v>8.5</v>
      </c>
      <c r="B23">
        <v>2.6423249999999996</v>
      </c>
      <c r="C23">
        <f t="shared" si="0"/>
        <v>0.37713083318402646</v>
      </c>
      <c r="D23">
        <v>0.75319212121584833</v>
      </c>
    </row>
    <row r="24" spans="1:4" x14ac:dyDescent="0.25">
      <c r="A24">
        <v>9</v>
      </c>
      <c r="B24">
        <v>3.0833249999999999</v>
      </c>
      <c r="C24">
        <f t="shared" si="0"/>
        <v>0.37072712212234393</v>
      </c>
      <c r="D24">
        <v>0.75351475591911454</v>
      </c>
    </row>
    <row r="25" spans="1:4" x14ac:dyDescent="0.25">
      <c r="A25">
        <v>9.5</v>
      </c>
      <c r="B25">
        <v>3.6014999999999997</v>
      </c>
      <c r="C25">
        <f t="shared" si="0"/>
        <v>0.36819271143594767</v>
      </c>
      <c r="D25">
        <v>0.75323444238331216</v>
      </c>
    </row>
    <row r="26" spans="1:4" x14ac:dyDescent="0.25">
      <c r="A26">
        <v>10</v>
      </c>
      <c r="B26">
        <v>4.1159999999999997</v>
      </c>
      <c r="C26">
        <f t="shared" si="0"/>
        <v>0.36077625824845216</v>
      </c>
      <c r="D26">
        <v>0.74495135995529138</v>
      </c>
    </row>
    <row r="27" spans="1:4" x14ac:dyDescent="0.25">
      <c r="A27">
        <v>10.5</v>
      </c>
      <c r="B27">
        <v>4.8142500000000004</v>
      </c>
      <c r="C27">
        <f t="shared" si="0"/>
        <v>0.36452164862285191</v>
      </c>
      <c r="D27">
        <v>0.73357075797620208</v>
      </c>
    </row>
    <row r="28" spans="1:4" x14ac:dyDescent="0.25">
      <c r="A28">
        <v>11</v>
      </c>
      <c r="B28">
        <v>5.4941250000000004</v>
      </c>
      <c r="C28">
        <f t="shared" si="0"/>
        <v>0.36181208146495386</v>
      </c>
      <c r="D28">
        <v>0.72336972868634741</v>
      </c>
    </row>
    <row r="29" spans="1:4" x14ac:dyDescent="0.25">
      <c r="A29">
        <v>11.5</v>
      </c>
      <c r="B29">
        <v>6.3209999999999997</v>
      </c>
      <c r="C29">
        <f t="shared" si="0"/>
        <v>0.36429637790002106</v>
      </c>
      <c r="D29">
        <v>0.70010068509872647</v>
      </c>
    </row>
    <row r="30" spans="1:4" x14ac:dyDescent="0.25">
      <c r="A30">
        <v>12</v>
      </c>
      <c r="B30">
        <v>7.0951999999999993</v>
      </c>
      <c r="C30">
        <f t="shared" si="0"/>
        <v>0.3599013599149572</v>
      </c>
      <c r="D30">
        <v>0.53445137861447012</v>
      </c>
    </row>
    <row r="31" spans="1:4" x14ac:dyDescent="0.25">
      <c r="A31">
        <v>12.5</v>
      </c>
      <c r="B31">
        <v>7.3009999999999993</v>
      </c>
      <c r="C31">
        <f t="shared" si="0"/>
        <v>0.32765356177687993</v>
      </c>
      <c r="D31">
        <v>0.44925394571205751</v>
      </c>
    </row>
    <row r="32" spans="1:4" x14ac:dyDescent="0.25">
      <c r="A32">
        <v>13</v>
      </c>
      <c r="B32">
        <v>7.35</v>
      </c>
      <c r="C32">
        <f t="shared" si="0"/>
        <v>0.29323774160255234</v>
      </c>
      <c r="D32">
        <v>0.38878456408604262</v>
      </c>
    </row>
    <row r="33" spans="1:4" x14ac:dyDescent="0.25">
      <c r="A33">
        <v>13.5</v>
      </c>
      <c r="B33">
        <v>7.35</v>
      </c>
      <c r="C33">
        <f t="shared" si="0"/>
        <v>0.26184761197004824</v>
      </c>
      <c r="D33">
        <v>0.33699925471652531</v>
      </c>
    </row>
    <row r="34" spans="1:4" x14ac:dyDescent="0.25">
      <c r="A34">
        <v>14</v>
      </c>
      <c r="B34">
        <v>7.35</v>
      </c>
      <c r="C34">
        <f t="shared" si="0"/>
        <v>0.23478255040116891</v>
      </c>
      <c r="D34">
        <v>0.30020667758244701</v>
      </c>
    </row>
    <row r="35" spans="1:4" x14ac:dyDescent="0.25">
      <c r="A35">
        <v>14.5</v>
      </c>
      <c r="B35">
        <v>7.35</v>
      </c>
      <c r="C35">
        <f t="shared" si="0"/>
        <v>0.21132258585454344</v>
      </c>
      <c r="D35">
        <v>0.26776257374339668</v>
      </c>
    </row>
    <row r="36" spans="1:4" x14ac:dyDescent="0.25">
      <c r="A36">
        <v>15</v>
      </c>
      <c r="B36">
        <v>7.35</v>
      </c>
      <c r="C36">
        <f t="shared" si="0"/>
        <v>0.19088690912616518</v>
      </c>
      <c r="D36">
        <v>0.24018895041921209</v>
      </c>
    </row>
    <row r="37" spans="1:4" x14ac:dyDescent="0.25">
      <c r="A37">
        <v>15.5</v>
      </c>
      <c r="B37">
        <v>7.35</v>
      </c>
      <c r="C37">
        <f t="shared" si="0"/>
        <v>0.17300347576135275</v>
      </c>
      <c r="D37">
        <v>0.2165112565326745</v>
      </c>
    </row>
    <row r="38" spans="1:4" x14ac:dyDescent="0.25">
      <c r="A38">
        <v>16</v>
      </c>
      <c r="B38">
        <v>7.35</v>
      </c>
      <c r="C38">
        <f t="shared" si="0"/>
        <v>0.15728596638203307</v>
      </c>
      <c r="D38">
        <v>0.19600272536588281</v>
      </c>
    </row>
    <row r="39" spans="1:4" x14ac:dyDescent="0.25">
      <c r="A39">
        <v>16.5</v>
      </c>
      <c r="B39">
        <v>7.35</v>
      </c>
      <c r="C39">
        <f t="shared" si="0"/>
        <v>0.14341616012484237</v>
      </c>
      <c r="D39">
        <v>0.17811021364140681</v>
      </c>
    </row>
    <row r="40" spans="1:4" x14ac:dyDescent="0.25">
      <c r="A40">
        <v>17</v>
      </c>
      <c r="B40">
        <v>7.35</v>
      </c>
      <c r="C40">
        <f t="shared" si="0"/>
        <v>0.13113033142699115</v>
      </c>
      <c r="D40">
        <v>0.16204563634571659</v>
      </c>
    </row>
    <row r="41" spans="1:4" x14ac:dyDescent="0.25">
      <c r="A41">
        <v>17.5</v>
      </c>
      <c r="B41">
        <v>7.35</v>
      </c>
      <c r="C41">
        <f t="shared" si="0"/>
        <v>0.12020866580539848</v>
      </c>
      <c r="D41">
        <v>0.14756118202881771</v>
      </c>
    </row>
    <row r="42" spans="1:4" x14ac:dyDescent="0.25">
      <c r="A42">
        <v>18</v>
      </c>
      <c r="B42">
        <v>7.35</v>
      </c>
      <c r="C42">
        <f t="shared" si="0"/>
        <v>0.11046696129986411</v>
      </c>
      <c r="D42">
        <v>0.1372945659835855</v>
      </c>
    </row>
    <row r="43" spans="1:4" x14ac:dyDescent="0.25">
      <c r="A43">
        <v>18.5</v>
      </c>
      <c r="B43">
        <v>7.35</v>
      </c>
      <c r="C43">
        <f t="shared" si="0"/>
        <v>0.10175007494929146</v>
      </c>
      <c r="D43">
        <v>0.12600615635390319</v>
      </c>
    </row>
    <row r="44" spans="1:4" x14ac:dyDescent="0.25">
      <c r="A44">
        <v>19</v>
      </c>
      <c r="B44">
        <v>7.35</v>
      </c>
      <c r="C44">
        <f t="shared" si="0"/>
        <v>9.3926712101007073E-2</v>
      </c>
      <c r="D44">
        <v>0.1173268596262549</v>
      </c>
    </row>
    <row r="45" spans="1:4" x14ac:dyDescent="0.25">
      <c r="A45">
        <v>19.5</v>
      </c>
      <c r="B45">
        <v>7.35</v>
      </c>
      <c r="C45">
        <f t="shared" si="0"/>
        <v>8.6885256771126615E-2</v>
      </c>
      <c r="D45">
        <v>0.10836847477694719</v>
      </c>
    </row>
    <row r="46" spans="1:4" x14ac:dyDescent="0.25">
      <c r="A46">
        <v>20</v>
      </c>
      <c r="B46">
        <v>7.35</v>
      </c>
      <c r="C46">
        <f t="shared" si="0"/>
        <v>8.0530414787600937E-2</v>
      </c>
      <c r="D46">
        <v>0.1012104646890044</v>
      </c>
    </row>
    <row r="47" spans="1:4" x14ac:dyDescent="0.25">
      <c r="A47">
        <v>20.5</v>
      </c>
      <c r="B47">
        <v>7.35</v>
      </c>
      <c r="C47">
        <f t="shared" si="0"/>
        <v>7.4780495732889252E-2</v>
      </c>
      <c r="D47">
        <v>9.3880716311744647E-2</v>
      </c>
    </row>
    <row r="48" spans="1:4" x14ac:dyDescent="0.25">
      <c r="A48">
        <v>21</v>
      </c>
      <c r="B48">
        <v>7.35</v>
      </c>
      <c r="C48">
        <f t="shared" si="0"/>
        <v>6.956520011886487E-2</v>
      </c>
      <c r="D48">
        <v>8.8039431235385754E-2</v>
      </c>
    </row>
    <row r="49" spans="1:4" x14ac:dyDescent="0.25">
      <c r="A49">
        <v>21.5</v>
      </c>
      <c r="B49">
        <v>7.35</v>
      </c>
      <c r="C49">
        <f t="shared" si="0"/>
        <v>6.4823808550271797E-2</v>
      </c>
      <c r="D49">
        <v>8.1905345519393005E-2</v>
      </c>
    </row>
    <row r="50" spans="1:4" x14ac:dyDescent="0.25">
      <c r="A50">
        <v>22</v>
      </c>
      <c r="B50">
        <v>7.35</v>
      </c>
      <c r="C50">
        <f t="shared" si="0"/>
        <v>6.0503692552667868E-2</v>
      </c>
      <c r="D50">
        <v>7.7158550119357114E-2</v>
      </c>
    </row>
    <row r="51" spans="1:4" x14ac:dyDescent="0.25">
      <c r="A51">
        <v>22.5</v>
      </c>
      <c r="B51">
        <v>7.35</v>
      </c>
      <c r="C51">
        <f t="shared" si="0"/>
        <v>5.655908418553042E-2</v>
      </c>
      <c r="D51">
        <v>7.2691001681202669E-2</v>
      </c>
    </row>
    <row r="52" spans="1:4" x14ac:dyDescent="0.25">
      <c r="A52">
        <v>23</v>
      </c>
      <c r="B52">
        <v>7.35</v>
      </c>
      <c r="C52">
        <f t="shared" si="0"/>
        <v>5.2950054927328641E-2</v>
      </c>
      <c r="D52">
        <v>6.9091729882384587E-2</v>
      </c>
    </row>
    <row r="53" spans="1:4" x14ac:dyDescent="0.25">
      <c r="A53">
        <v>23.5</v>
      </c>
      <c r="B53">
        <v>7.35</v>
      </c>
      <c r="C53">
        <f t="shared" si="0"/>
        <v>4.9641664625434248E-2</v>
      </c>
      <c r="D53">
        <v>6.5752368124589386E-2</v>
      </c>
    </row>
    <row r="54" spans="1:4" x14ac:dyDescent="0.25">
      <c r="A54">
        <v>24</v>
      </c>
      <c r="B54">
        <v>7.35</v>
      </c>
      <c r="C54">
        <f t="shared" si="0"/>
        <v>4.6603249298380167E-2</v>
      </c>
      <c r="D54">
        <v>6.2649783081107635E-2</v>
      </c>
    </row>
    <row r="55" spans="1:4" x14ac:dyDescent="0.25">
      <c r="A55">
        <v>24.5</v>
      </c>
      <c r="B55">
        <v>7.35</v>
      </c>
      <c r="C55">
        <f t="shared" si="0"/>
        <v>4.3807822815378455E-2</v>
      </c>
      <c r="D55">
        <v>5.9763225632429057E-2</v>
      </c>
    </row>
    <row r="56" spans="1:4" x14ac:dyDescent="0.25">
      <c r="A56">
        <v>25</v>
      </c>
      <c r="B56">
        <v>7.35</v>
      </c>
      <c r="C56">
        <f t="shared" si="0"/>
        <v>4.1231572371251676E-2</v>
      </c>
      <c r="D56">
        <v>5.7074034471579542E-2</v>
      </c>
    </row>
    <row r="57" spans="1:4" x14ac:dyDescent="0.25">
      <c r="A57">
        <v>25.5</v>
      </c>
      <c r="B57">
        <v>7.35</v>
      </c>
      <c r="C57">
        <f t="shared" si="0"/>
        <v>3.8853431533923302E-2</v>
      </c>
      <c r="D57">
        <v>5.7074034471579542E-2</v>
      </c>
    </row>
    <row r="58" spans="1:4" x14ac:dyDescent="0.25">
      <c r="A58">
        <v>26</v>
      </c>
      <c r="B58">
        <v>7.35</v>
      </c>
      <c r="C58">
        <f t="shared" si="0"/>
        <v>3.6654717700319042E-2</v>
      </c>
      <c r="D58">
        <v>5.7074034471579542E-2</v>
      </c>
    </row>
    <row r="59" spans="1:4" x14ac:dyDescent="0.25">
      <c r="A59">
        <v>26.5</v>
      </c>
      <c r="B59">
        <v>7.35</v>
      </c>
      <c r="C59">
        <f t="shared" si="0"/>
        <v>3.4618823232644799E-2</v>
      </c>
      <c r="D59">
        <v>5.7074034471579542E-2</v>
      </c>
    </row>
    <row r="60" spans="1:4" x14ac:dyDescent="0.25">
      <c r="A60">
        <v>27</v>
      </c>
      <c r="B60">
        <v>7.35</v>
      </c>
      <c r="C60">
        <f t="shared" si="0"/>
        <v>3.2730951496256031E-2</v>
      </c>
      <c r="D60">
        <v>5.7074034471579542E-2</v>
      </c>
    </row>
    <row r="61" spans="1:4" x14ac:dyDescent="0.25">
      <c r="A61">
        <v>27.5</v>
      </c>
      <c r="B61">
        <v>7.35</v>
      </c>
      <c r="C61">
        <f t="shared" si="0"/>
        <v>3.0977890586965953E-2</v>
      </c>
      <c r="D61">
        <v>5.7074034471579542E-2</v>
      </c>
    </row>
    <row r="62" spans="1:4" x14ac:dyDescent="0.25">
      <c r="A62">
        <v>28</v>
      </c>
      <c r="B62">
        <v>7.35</v>
      </c>
      <c r="C62">
        <f t="shared" si="0"/>
        <v>2.9347818800146114E-2</v>
      </c>
      <c r="D62">
        <v>5.7074034471579542E-2</v>
      </c>
    </row>
    <row r="63" spans="1:4" x14ac:dyDescent="0.25">
      <c r="A63">
        <v>28.5</v>
      </c>
      <c r="B63">
        <v>7.35</v>
      </c>
      <c r="C63">
        <f t="shared" si="0"/>
        <v>2.783013691881691E-2</v>
      </c>
      <c r="D63">
        <v>5.7074034471579542E-2</v>
      </c>
    </row>
    <row r="64" spans="1:4" x14ac:dyDescent="0.25">
      <c r="A64">
        <v>29</v>
      </c>
      <c r="B64">
        <v>7.35</v>
      </c>
      <c r="C64">
        <f t="shared" si="0"/>
        <v>2.641532323181793E-2</v>
      </c>
      <c r="D64">
        <v>5.7074034471579542E-2</v>
      </c>
    </row>
    <row r="65" spans="1:4" x14ac:dyDescent="0.25">
      <c r="A65">
        <v>29.5</v>
      </c>
      <c r="B65">
        <v>7.35</v>
      </c>
      <c r="C65">
        <f t="shared" si="0"/>
        <v>2.5094807874254235E-2</v>
      </c>
      <c r="D65">
        <v>5.7074034471579542E-2</v>
      </c>
    </row>
    <row r="66" spans="1:4" x14ac:dyDescent="0.25">
      <c r="A66">
        <v>30</v>
      </c>
      <c r="B66">
        <v>7.35</v>
      </c>
      <c r="C66">
        <f t="shared" si="0"/>
        <v>2.3860863640770648E-2</v>
      </c>
      <c r="D66">
        <v>5.7074034471579542E-2</v>
      </c>
    </row>
    <row r="67" spans="1:4" x14ac:dyDescent="0.25">
      <c r="A67">
        <v>30.5</v>
      </c>
      <c r="B67">
        <v>0</v>
      </c>
      <c r="C67">
        <f t="shared" si="0"/>
        <v>0</v>
      </c>
      <c r="D67">
        <v>0</v>
      </c>
    </row>
    <row r="68" spans="1:4" x14ac:dyDescent="0.25">
      <c r="A68">
        <v>31</v>
      </c>
      <c r="B68">
        <v>0</v>
      </c>
      <c r="C68">
        <f t="shared" si="0"/>
        <v>0</v>
      </c>
      <c r="D68">
        <v>0</v>
      </c>
    </row>
    <row r="69" spans="1:4" x14ac:dyDescent="0.25">
      <c r="A69">
        <v>31.5</v>
      </c>
      <c r="B69">
        <v>0</v>
      </c>
      <c r="C69">
        <f t="shared" si="0"/>
        <v>0</v>
      </c>
      <c r="D69">
        <v>0</v>
      </c>
    </row>
    <row r="70" spans="1:4" x14ac:dyDescent="0.25">
      <c r="A70">
        <v>32</v>
      </c>
      <c r="B70">
        <v>0</v>
      </c>
      <c r="C70">
        <f t="shared" si="0"/>
        <v>0</v>
      </c>
      <c r="D70">
        <v>0</v>
      </c>
    </row>
    <row r="71" spans="1:4" x14ac:dyDescent="0.25">
      <c r="A71">
        <v>32.5</v>
      </c>
      <c r="B71">
        <v>0</v>
      </c>
      <c r="C71">
        <f t="shared" si="0"/>
        <v>0</v>
      </c>
      <c r="D71">
        <v>0</v>
      </c>
    </row>
    <row r="72" spans="1:4" x14ac:dyDescent="0.25">
      <c r="A72">
        <v>33</v>
      </c>
      <c r="B72">
        <v>0</v>
      </c>
      <c r="C72">
        <f t="shared" si="0"/>
        <v>0</v>
      </c>
      <c r="D72">
        <v>0</v>
      </c>
    </row>
    <row r="73" spans="1:4" x14ac:dyDescent="0.25">
      <c r="A73">
        <v>33.5</v>
      </c>
      <c r="B73">
        <v>0</v>
      </c>
      <c r="C73">
        <f t="shared" si="0"/>
        <v>0</v>
      </c>
      <c r="D73">
        <v>0</v>
      </c>
    </row>
    <row r="74" spans="1:4" x14ac:dyDescent="0.25">
      <c r="A74">
        <v>34</v>
      </c>
      <c r="B74">
        <v>0</v>
      </c>
      <c r="C74">
        <f t="shared" si="0"/>
        <v>0</v>
      </c>
      <c r="D74">
        <v>0</v>
      </c>
    </row>
    <row r="75" spans="1:4" x14ac:dyDescent="0.25">
      <c r="A75">
        <v>34.5</v>
      </c>
      <c r="B75">
        <v>0</v>
      </c>
      <c r="C75">
        <f t="shared" si="0"/>
        <v>0</v>
      </c>
      <c r="D75">
        <v>0</v>
      </c>
    </row>
    <row r="76" spans="1:4" x14ac:dyDescent="0.25">
      <c r="A76">
        <v>35</v>
      </c>
      <c r="B76">
        <v>0</v>
      </c>
      <c r="C76">
        <f t="shared" si="0"/>
        <v>0</v>
      </c>
      <c r="D76">
        <v>0</v>
      </c>
    </row>
    <row r="77" spans="1:4" x14ac:dyDescent="0.25">
      <c r="A77">
        <v>35.5</v>
      </c>
      <c r="B77">
        <v>0</v>
      </c>
      <c r="C77">
        <f t="shared" ref="C77:C86" si="1">B77*1000000/(0.5*$G$2*PI()*($G$1/2)^2*A77^3)</f>
        <v>0</v>
      </c>
      <c r="D77">
        <v>0</v>
      </c>
    </row>
    <row r="78" spans="1:4" x14ac:dyDescent="0.25">
      <c r="A78">
        <v>36</v>
      </c>
      <c r="B78">
        <v>0</v>
      </c>
      <c r="C78">
        <f t="shared" si="1"/>
        <v>0</v>
      </c>
      <c r="D78">
        <v>0</v>
      </c>
    </row>
    <row r="79" spans="1:4" x14ac:dyDescent="0.25">
      <c r="A79">
        <v>36.5</v>
      </c>
      <c r="B79">
        <v>0</v>
      </c>
      <c r="C79">
        <f t="shared" si="1"/>
        <v>0</v>
      </c>
      <c r="D79">
        <v>0</v>
      </c>
    </row>
    <row r="80" spans="1:4" x14ac:dyDescent="0.25">
      <c r="A80">
        <v>37</v>
      </c>
      <c r="B80">
        <v>0</v>
      </c>
      <c r="C80">
        <f t="shared" si="1"/>
        <v>0</v>
      </c>
      <c r="D80">
        <v>0</v>
      </c>
    </row>
    <row r="81" spans="1:4" x14ac:dyDescent="0.25">
      <c r="A81">
        <v>37.5</v>
      </c>
      <c r="B81">
        <v>0</v>
      </c>
      <c r="C81">
        <f t="shared" si="1"/>
        <v>0</v>
      </c>
      <c r="D81">
        <v>0</v>
      </c>
    </row>
    <row r="82" spans="1:4" x14ac:dyDescent="0.25">
      <c r="A82">
        <v>38</v>
      </c>
      <c r="B82">
        <v>0</v>
      </c>
      <c r="C82">
        <f t="shared" si="1"/>
        <v>0</v>
      </c>
      <c r="D82">
        <v>0</v>
      </c>
    </row>
    <row r="83" spans="1:4" x14ac:dyDescent="0.25">
      <c r="A83">
        <v>38.5</v>
      </c>
      <c r="B83">
        <v>0</v>
      </c>
      <c r="C83">
        <f t="shared" si="1"/>
        <v>0</v>
      </c>
      <c r="D83">
        <v>0</v>
      </c>
    </row>
    <row r="84" spans="1:4" x14ac:dyDescent="0.25">
      <c r="A84">
        <v>39</v>
      </c>
      <c r="B84">
        <v>0</v>
      </c>
      <c r="C84">
        <f t="shared" si="1"/>
        <v>0</v>
      </c>
      <c r="D84">
        <v>0</v>
      </c>
    </row>
    <row r="85" spans="1:4" x14ac:dyDescent="0.25">
      <c r="A85">
        <v>39.5</v>
      </c>
      <c r="B85">
        <v>0</v>
      </c>
      <c r="C85">
        <f t="shared" si="1"/>
        <v>0</v>
      </c>
      <c r="D85">
        <v>0</v>
      </c>
    </row>
    <row r="86" spans="1:4" x14ac:dyDescent="0.25">
      <c r="A86">
        <v>40</v>
      </c>
      <c r="B86">
        <v>0</v>
      </c>
      <c r="C86">
        <f t="shared" si="1"/>
        <v>0</v>
      </c>
      <c r="D86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WT_coord</vt:lpstr>
      <vt:lpstr>Info</vt:lpstr>
      <vt:lpstr>SWT_7.0_154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Thuy-Hai NGUYEN</dc:creator>
  <cp:lastModifiedBy>Thuy-Hai NGUYEN</cp:lastModifiedBy>
  <dcterms:created xsi:type="dcterms:W3CDTF">2024-05-07T14:31:11Z</dcterms:created>
  <dcterms:modified xsi:type="dcterms:W3CDTF">2024-07-11T16:59:02Z</dcterms:modified>
</cp:coreProperties>
</file>