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natha\Desktop\wdd130\images\"/>
    </mc:Choice>
  </mc:AlternateContent>
  <xr:revisionPtr revIDLastSave="0" documentId="13_ncr:1_{8CBEA41C-936E-4FDD-8D7C-7A79FA231F27}" xr6:coauthVersionLast="47" xr6:coauthVersionMax="47" xr10:uidLastSave="{00000000-0000-0000-0000-000000000000}"/>
  <bookViews>
    <workbookView xWindow="2918" yWindow="2025" windowWidth="7500" windowHeight="11400" firstSheet="1" activeTab="2" xr2:uid="{00000000-000D-0000-FFFF-FFFF00000000}"/>
  </bookViews>
  <sheets>
    <sheet name="Skill Practice" sheetId="2" r:id="rId1"/>
    <sheet name="Anya's Emergency Savings" sheetId="1" r:id="rId2"/>
    <sheet name="Sheet2" sheetId="4" r:id="rId3"/>
    <sheet name="Sheet1"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8" i="1" l="1"/>
  <c r="AG7" i="1"/>
  <c r="H9" i="1"/>
  <c r="D37" i="2"/>
  <c r="E37" i="2"/>
  <c r="F37" i="2"/>
  <c r="G37" i="2"/>
  <c r="D38" i="2"/>
  <c r="E38" i="2"/>
  <c r="F38" i="2" s="1"/>
  <c r="G38" i="2" s="1"/>
  <c r="D39" i="2" s="1"/>
  <c r="I9"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3" i="4"/>
  <c r="AE61" i="1"/>
  <c r="AF7" i="1"/>
  <c r="H31" i="2"/>
  <c r="F33" i="2" s="1"/>
  <c r="F35" i="2"/>
  <c r="D35" i="2"/>
  <c r="D22" i="2"/>
  <c r="A1" i="4"/>
  <c r="AB30" i="1"/>
  <c r="D24" i="2"/>
  <c r="E24" i="2"/>
  <c r="F24" i="2"/>
  <c r="G24" i="2"/>
  <c r="D25" i="2"/>
  <c r="E25" i="2"/>
  <c r="F25" i="2" s="1"/>
  <c r="G25" i="2" s="1"/>
  <c r="D26" i="2" s="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10" i="1"/>
  <c r="J9" i="1"/>
  <c r="N6" i="1"/>
  <c r="G22" i="2"/>
  <c r="D23" i="2"/>
  <c r="G23" i="2"/>
  <c r="F23" i="2"/>
  <c r="E23" i="2"/>
  <c r="E22" i="2"/>
  <c r="H18" i="2"/>
  <c r="F20" i="2" s="1"/>
  <c r="H12" i="2"/>
  <c r="K10" i="2" s="1"/>
  <c r="K11" i="2" s="1"/>
  <c r="H6" i="2"/>
  <c r="K5" i="2" s="1"/>
  <c r="K4" i="2"/>
  <c r="E39" i="2" l="1"/>
  <c r="F39" i="2" s="1"/>
  <c r="G39" i="2" s="1"/>
  <c r="K9" i="1"/>
  <c r="H10" i="1" s="1"/>
  <c r="E35" i="2"/>
  <c r="G35" i="2" s="1"/>
  <c r="D36" i="2" s="1"/>
  <c r="E26" i="2"/>
  <c r="F26" i="2" s="1"/>
  <c r="G26" i="2" s="1"/>
  <c r="K16" i="2"/>
  <c r="K17" i="2" s="1"/>
  <c r="F22" i="2"/>
  <c r="I10" i="1" l="1"/>
  <c r="AI7" i="1"/>
  <c r="AF8" i="1" s="1"/>
  <c r="E36" i="2"/>
  <c r="F36" i="2" s="1"/>
  <c r="G36" i="2" s="1"/>
  <c r="K10" i="1" l="1"/>
  <c r="H11" i="1" s="1"/>
  <c r="AI8" i="1"/>
  <c r="AF9" i="1" s="1"/>
  <c r="AG9" i="1" s="1"/>
  <c r="I11" i="1" l="1"/>
  <c r="K11" i="1"/>
  <c r="H12" i="1" s="1"/>
  <c r="AI9" i="1"/>
  <c r="AF10" i="1" s="1"/>
  <c r="AG10" i="1" s="1"/>
  <c r="I12" i="1" l="1"/>
  <c r="K12" i="1" s="1"/>
  <c r="H13" i="1" s="1"/>
  <c r="I13" i="1" s="1"/>
  <c r="K13" i="1" s="1"/>
  <c r="H14" i="1" s="1"/>
  <c r="AI10" i="1"/>
  <c r="AF11" i="1" s="1"/>
  <c r="AG11" i="1" s="1"/>
  <c r="I14" i="1" l="1"/>
  <c r="K14" i="1" s="1"/>
  <c r="H15" i="1" s="1"/>
  <c r="AI11" i="1"/>
  <c r="AF12" i="1" s="1"/>
  <c r="AG12" i="1" s="1"/>
  <c r="I15" i="1" l="1"/>
  <c r="K15" i="1" s="1"/>
  <c r="H16" i="1" s="1"/>
  <c r="I16" i="1" s="1"/>
  <c r="K16" i="1" s="1"/>
  <c r="H17" i="1" s="1"/>
  <c r="I17" i="1" s="1"/>
  <c r="K17" i="1" s="1"/>
  <c r="H18" i="1" s="1"/>
  <c r="AI12" i="1"/>
  <c r="AF13" i="1" s="1"/>
  <c r="AG13" i="1" s="1"/>
  <c r="AI13" i="1" l="1"/>
  <c r="AF14" i="1" s="1"/>
  <c r="AG14" i="1" s="1"/>
  <c r="I18" i="1"/>
  <c r="K18" i="1" s="1"/>
  <c r="H19" i="1" s="1"/>
  <c r="AI14" i="1" l="1"/>
  <c r="AF15" i="1" s="1"/>
  <c r="AG15" i="1" s="1"/>
  <c r="I19" i="1"/>
  <c r="K19" i="1" s="1"/>
  <c r="H20" i="1" s="1"/>
  <c r="AI15" i="1" l="1"/>
  <c r="AF16" i="1" s="1"/>
  <c r="AG16" i="1" s="1"/>
  <c r="I20" i="1"/>
  <c r="K20" i="1" s="1"/>
  <c r="H21" i="1" s="1"/>
  <c r="AI16" i="1" l="1"/>
  <c r="AF17" i="1" s="1"/>
  <c r="AG17" i="1" s="1"/>
  <c r="I21" i="1"/>
  <c r="K21" i="1" s="1"/>
  <c r="H22" i="1" s="1"/>
  <c r="AI17" i="1" l="1"/>
  <c r="AF18" i="1" s="1"/>
  <c r="AG18" i="1" s="1"/>
  <c r="I22" i="1"/>
  <c r="K22" i="1" s="1"/>
  <c r="H23" i="1" s="1"/>
  <c r="AI18" i="1" l="1"/>
  <c r="AF19" i="1" s="1"/>
  <c r="AG19" i="1" s="1"/>
  <c r="I23" i="1"/>
  <c r="K23" i="1" s="1"/>
  <c r="H24" i="1" s="1"/>
  <c r="AI19" i="1" l="1"/>
  <c r="AF20" i="1" s="1"/>
  <c r="AG20" i="1" s="1"/>
  <c r="I24" i="1"/>
  <c r="K24" i="1" s="1"/>
  <c r="H25" i="1" s="1"/>
  <c r="AI20" i="1" l="1"/>
  <c r="AF21" i="1" s="1"/>
  <c r="AG21" i="1" s="1"/>
  <c r="I25" i="1"/>
  <c r="K25" i="1" s="1"/>
  <c r="H26" i="1" s="1"/>
  <c r="AI21" i="1" l="1"/>
  <c r="AF22" i="1" s="1"/>
  <c r="AG22" i="1" s="1"/>
  <c r="I26" i="1"/>
  <c r="K26" i="1" s="1"/>
  <c r="H27" i="1" s="1"/>
  <c r="AI22" i="1" l="1"/>
  <c r="AF23" i="1" s="1"/>
  <c r="AG23" i="1" s="1"/>
  <c r="I27" i="1"/>
  <c r="K27" i="1" s="1"/>
  <c r="H28" i="1" s="1"/>
  <c r="AI23" i="1" l="1"/>
  <c r="AF24" i="1" s="1"/>
  <c r="AG24" i="1" s="1"/>
  <c r="I28" i="1"/>
  <c r="K28" i="1" s="1"/>
  <c r="H29" i="1" s="1"/>
  <c r="AI24" i="1" l="1"/>
  <c r="AF25" i="1" s="1"/>
  <c r="AG25" i="1" s="1"/>
  <c r="I29" i="1"/>
  <c r="K29" i="1" s="1"/>
  <c r="H30" i="1" s="1"/>
  <c r="AI25" i="1" l="1"/>
  <c r="AF26" i="1" s="1"/>
  <c r="AG26" i="1" s="1"/>
  <c r="I30" i="1"/>
  <c r="K30" i="1" s="1"/>
  <c r="H31" i="1" s="1"/>
  <c r="AI26" i="1" l="1"/>
  <c r="AF27" i="1" s="1"/>
  <c r="AG27" i="1" s="1"/>
  <c r="I31" i="1"/>
  <c r="K31" i="1" s="1"/>
  <c r="H32" i="1" s="1"/>
  <c r="AI27" i="1" l="1"/>
  <c r="AF28" i="1" s="1"/>
  <c r="AG28" i="1" s="1"/>
  <c r="I32" i="1"/>
  <c r="K32" i="1" s="1"/>
  <c r="H33" i="1" s="1"/>
  <c r="AI28" i="1" l="1"/>
  <c r="AF29" i="1" s="1"/>
  <c r="AG29" i="1" s="1"/>
  <c r="I33" i="1"/>
  <c r="K33" i="1" s="1"/>
  <c r="H34" i="1" s="1"/>
  <c r="AI29" i="1" l="1"/>
  <c r="AF30" i="1" s="1"/>
  <c r="AG30" i="1" s="1"/>
  <c r="I34" i="1"/>
  <c r="K34" i="1" s="1"/>
  <c r="H35" i="1" s="1"/>
  <c r="AI30" i="1" l="1"/>
  <c r="AF31" i="1" s="1"/>
  <c r="AG31" i="1" s="1"/>
  <c r="I35" i="1"/>
  <c r="K35" i="1" s="1"/>
  <c r="H36" i="1" s="1"/>
  <c r="AI31" i="1" l="1"/>
  <c r="AF32" i="1" s="1"/>
  <c r="AG32" i="1" s="1"/>
  <c r="I36" i="1"/>
  <c r="K36" i="1" s="1"/>
  <c r="H37" i="1" s="1"/>
  <c r="AI32" i="1" l="1"/>
  <c r="AF33" i="1" s="1"/>
  <c r="AG33" i="1" s="1"/>
  <c r="I37" i="1"/>
  <c r="K37" i="1" s="1"/>
  <c r="H38" i="1" s="1"/>
  <c r="AI33" i="1" l="1"/>
  <c r="AF34" i="1" s="1"/>
  <c r="AG34" i="1" s="1"/>
  <c r="I38" i="1"/>
  <c r="K38" i="1" s="1"/>
  <c r="H39" i="1" s="1"/>
  <c r="AI34" i="1" l="1"/>
  <c r="AF35" i="1" s="1"/>
  <c r="AG35" i="1" s="1"/>
  <c r="I39" i="1"/>
  <c r="K39" i="1" s="1"/>
  <c r="H40" i="1" s="1"/>
  <c r="AI35" i="1" l="1"/>
  <c r="AF36" i="1" s="1"/>
  <c r="AG36" i="1" s="1"/>
  <c r="I40" i="1"/>
  <c r="K40" i="1" s="1"/>
  <c r="H41" i="1" s="1"/>
  <c r="AI36" i="1" l="1"/>
  <c r="AF37" i="1" s="1"/>
  <c r="AG37" i="1" s="1"/>
  <c r="I41" i="1"/>
  <c r="K41" i="1" s="1"/>
  <c r="H42" i="1" s="1"/>
  <c r="AI37" i="1" l="1"/>
  <c r="AF38" i="1" s="1"/>
  <c r="AG38" i="1" s="1"/>
  <c r="I42" i="1"/>
  <c r="K42" i="1" s="1"/>
  <c r="H43" i="1" s="1"/>
  <c r="AI38" i="1" l="1"/>
  <c r="AF39" i="1" s="1"/>
  <c r="AG39" i="1" s="1"/>
  <c r="I43" i="1"/>
  <c r="K43" i="1" s="1"/>
  <c r="H44" i="1" s="1"/>
  <c r="AI39" i="1" l="1"/>
  <c r="AF40" i="1" s="1"/>
  <c r="AG40" i="1" s="1"/>
  <c r="I44" i="1"/>
  <c r="K44" i="1" l="1"/>
  <c r="I45" i="1"/>
  <c r="AI40" i="1"/>
  <c r="AF41" i="1" s="1"/>
  <c r="AG41" i="1" s="1"/>
  <c r="AI41" i="1" l="1"/>
  <c r="AF42" i="1" s="1"/>
  <c r="AG42" i="1" s="1"/>
  <c r="AI42" i="1" l="1"/>
  <c r="AF43" i="1" s="1"/>
  <c r="AG43" i="1" s="1"/>
  <c r="AI43" i="1" l="1"/>
  <c r="AF44" i="1" s="1"/>
  <c r="AG44" i="1" s="1"/>
  <c r="AI44" i="1" l="1"/>
  <c r="AF45" i="1" s="1"/>
  <c r="AG45" i="1" s="1"/>
  <c r="AI45" i="1" l="1"/>
  <c r="AF46" i="1" s="1"/>
  <c r="AG46" i="1" s="1"/>
  <c r="AI46" i="1" l="1"/>
  <c r="AF47" i="1" s="1"/>
  <c r="AG47" i="1" s="1"/>
  <c r="AI47" i="1" l="1"/>
  <c r="AF48" i="1" s="1"/>
  <c r="AG48" i="1" s="1"/>
  <c r="AI48" i="1" l="1"/>
  <c r="AF49" i="1" s="1"/>
  <c r="AG49" i="1" s="1"/>
  <c r="AI49" i="1" l="1"/>
  <c r="AF50" i="1" s="1"/>
  <c r="AG50" i="1" s="1"/>
  <c r="AI50" i="1" l="1"/>
  <c r="AF51" i="1" s="1"/>
  <c r="AG51" i="1" s="1"/>
  <c r="AI51" i="1" l="1"/>
  <c r="AF52" i="1" s="1"/>
  <c r="AG52" i="1" s="1"/>
  <c r="AI52" i="1" l="1"/>
  <c r="AF53" i="1" s="1"/>
  <c r="AG53" i="1" s="1"/>
  <c r="AI53" i="1" l="1"/>
  <c r="AF54" i="1" s="1"/>
  <c r="AG54" i="1" s="1"/>
  <c r="AI54" i="1" l="1"/>
  <c r="B30" i="2"/>
  <c r="B30" i="2" a="1"/>
  <c r="B17" i="2"/>
  <c r="B17"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Wagner, Elaine</author>
  </authors>
  <commentList>
    <comment ref="K4" authorId="0" shapeId="0" xr:uid="{00000000-0006-0000-0000-000001000000}">
      <text>
        <r>
          <rPr>
            <sz val="12"/>
            <color indexed="81"/>
            <rFont val="Tahoma"/>
            <family val="2"/>
          </rPr>
          <t>Years*12 months*payment</t>
        </r>
        <r>
          <rPr>
            <sz val="9"/>
            <color indexed="81"/>
            <rFont val="Tahoma"/>
            <family val="2"/>
          </rPr>
          <t xml:space="preserve">
</t>
        </r>
      </text>
    </comment>
    <comment ref="K5" authorId="0" shapeId="0" xr:uid="{C3BE1E7A-757E-4395-BAA5-07BC10BD222E}">
      <text>
        <r>
          <rPr>
            <sz val="11"/>
            <color indexed="81"/>
            <rFont val="Tahoma"/>
            <family val="2"/>
          </rPr>
          <t>Future Value (FV)-Mike's contribution.</t>
        </r>
      </text>
    </comment>
    <comment ref="K10" authorId="0" shapeId="0" xr:uid="{00000000-0006-0000-0000-000002000000}">
      <text>
        <r>
          <rPr>
            <sz val="12"/>
            <color indexed="81"/>
            <rFont val="Tahoma"/>
            <family val="2"/>
          </rPr>
          <t>Years*12 months*payment</t>
        </r>
        <r>
          <rPr>
            <sz val="9"/>
            <color indexed="81"/>
            <rFont val="Tahoma"/>
            <family val="2"/>
          </rPr>
          <t xml:space="preserve">
</t>
        </r>
      </text>
    </comment>
    <comment ref="K11" authorId="0" shapeId="0" xr:uid="{62A0EA5D-41D1-45DC-8235-88E522406DC4}">
      <text>
        <r>
          <rPr>
            <sz val="12"/>
            <color indexed="81"/>
            <rFont val="Tahoma"/>
            <family val="2"/>
          </rPr>
          <t>The amount Nina will pay-Loan Amount</t>
        </r>
      </text>
    </comment>
    <comment ref="K16" authorId="0" shapeId="0" xr:uid="{00000000-0006-0000-0000-000003000000}">
      <text>
        <r>
          <rPr>
            <sz val="12"/>
            <color indexed="81"/>
            <rFont val="Tahoma"/>
            <family val="2"/>
          </rPr>
          <t>Years*12 months*payment</t>
        </r>
        <r>
          <rPr>
            <sz val="9"/>
            <color indexed="81"/>
            <rFont val="Tahoma"/>
            <family val="2"/>
          </rPr>
          <t xml:space="preserve">
</t>
        </r>
      </text>
    </comment>
    <comment ref="K17" authorId="0" shapeId="0" xr:uid="{A7F894F2-F213-4650-AB0D-10178A0702BB}">
      <text>
        <r>
          <rPr>
            <sz val="11"/>
            <color indexed="81"/>
            <rFont val="Tahoma"/>
            <family val="2"/>
          </rPr>
          <t>The amount the Jones' pay - Loan Amount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BYU Idaho</author>
    <author>Microsoft Office User</author>
    <author>Wagner, Elaine</author>
  </authors>
  <commentList>
    <comment ref="D4" authorId="0" shapeId="0" xr:uid="{00000000-0006-0000-0100-000001000000}">
      <text>
        <r>
          <rPr>
            <b/>
            <sz val="16"/>
            <color indexed="81"/>
            <rFont val="Seravek"/>
          </rPr>
          <t xml:space="preserve"> ◀ See the red triangle in the corner of the box?
     This means there is a hidden "comment" in that box.
     Hover your mouse to read them.
  Welcome to Anya's Emergency Savings!
  First,
</t>
        </r>
        <r>
          <rPr>
            <sz val="16"/>
            <color indexed="81"/>
            <rFont val="Seravek"/>
          </rPr>
          <t xml:space="preserve">   Read "Anya's Background Story."
   You can find her story by scrolling to the right to Column W.
</t>
        </r>
        <r>
          <rPr>
            <b/>
            <sz val="16"/>
            <color indexed="81"/>
            <rFont val="Seravek"/>
          </rPr>
          <t xml:space="preserve">
  Then,
  </t>
        </r>
        <r>
          <rPr>
            <sz val="16"/>
            <color indexed="81"/>
            <rFont val="Seravek"/>
          </rPr>
          <t xml:space="preserve">Complete Steps #2, #3, #4, and #5 as listed below to help Anya see how her account grows.
</t>
        </r>
        <r>
          <rPr>
            <b/>
            <sz val="16"/>
            <color indexed="81"/>
            <rFont val="Seravek"/>
          </rPr>
          <t xml:space="preserve"> </t>
        </r>
        <r>
          <rPr>
            <b/>
            <sz val="16"/>
            <color indexed="81"/>
            <rFont val="Seravek"/>
          </rPr>
          <t xml:space="preserve">
</t>
        </r>
        <r>
          <rPr>
            <b/>
            <sz val="16"/>
            <color indexed="81"/>
            <rFont val="S"/>
          </rPr>
          <t xml:space="preserve">
</t>
        </r>
      </text>
    </comment>
    <comment ref="D6" authorId="1" shapeId="0" xr:uid="{00000000-0006-0000-0100-000002000000}">
      <text>
        <r>
          <rPr>
            <b/>
            <sz val="18"/>
            <color indexed="81"/>
            <rFont val="Seravek"/>
          </rPr>
          <t xml:space="preserve">Step 2 Instructions
</t>
        </r>
        <r>
          <rPr>
            <sz val="18"/>
            <color indexed="81"/>
            <rFont val="Seravek"/>
          </rPr>
          <t>Scroll to the right  and type in Anya's information in the spaces provided.</t>
        </r>
        <r>
          <rPr>
            <sz val="18"/>
            <color indexed="81"/>
            <rFont val="Calibri"/>
            <family val="2"/>
          </rPr>
          <t xml:space="preserve">
</t>
        </r>
      </text>
    </comment>
    <comment ref="N6" authorId="2" shapeId="0" xr:uid="{00000000-0006-0000-0100-000003000000}">
      <text>
        <r>
          <rPr>
            <sz val="18"/>
            <color indexed="81"/>
            <rFont val="Calibri"/>
            <family val="2"/>
            <scheme val="minor"/>
          </rPr>
          <t xml:space="preserve">
Use Excel Function FV here.
Remember to divide the APR (rate) by 12 to make it a monthly rate. The PV is the Principal.
</t>
        </r>
      </text>
    </comment>
    <comment ref="AE7" authorId="2" shapeId="0" xr:uid="{4A083BD2-222D-41DC-BA68-8C3AC6824FD9}">
      <text>
        <r>
          <rPr>
            <sz val="18"/>
            <color indexed="81"/>
            <rFont val="Calibri"/>
            <family val="2"/>
          </rPr>
          <t>Anya is looking at three years of savings, so 36 months.</t>
        </r>
      </text>
    </comment>
    <comment ref="AG7" authorId="2" shapeId="0" xr:uid="{83393DFE-CC80-4593-AC02-8F3E452A2F1D}">
      <text>
        <r>
          <rPr>
            <sz val="18"/>
            <color indexed="81"/>
            <rFont val="Calibri"/>
            <family val="2"/>
            <scheme val="minor"/>
          </rPr>
          <t xml:space="preserve">
Interest for only ONE month.
Principal for the month * APR/12. 
We divide the APR by 12 to get the monthly percentage rate.
Make sure to use an Absolute Reference to lock the cell for APR by putting </t>
        </r>
        <r>
          <rPr>
            <b/>
            <u/>
            <sz val="18"/>
            <color indexed="81"/>
            <rFont val="Calibri"/>
            <family val="2"/>
            <scheme val="minor"/>
          </rPr>
          <t xml:space="preserve">dollar signs </t>
        </r>
        <r>
          <rPr>
            <sz val="18"/>
            <color indexed="81"/>
            <rFont val="Calibri"/>
            <family val="2"/>
            <scheme val="minor"/>
          </rPr>
          <t>before the column letter and the row number.</t>
        </r>
      </text>
    </comment>
    <comment ref="AH7" authorId="2" shapeId="0" xr:uid="{4D6CBD08-5FC3-4693-ADA5-09F8B5492EBE}">
      <text>
        <r>
          <rPr>
            <sz val="18"/>
            <color indexed="81"/>
            <rFont val="Calibri"/>
            <family val="2"/>
            <scheme val="minor"/>
          </rPr>
          <t xml:space="preserve">
 Reference the Payment cell above. Make sure to use an Absolute Reference to lock the cell by putting dollar signs before the column letter and the row number.</t>
        </r>
      </text>
    </comment>
    <comment ref="AI7" authorId="2" shapeId="0" xr:uid="{FBC02E7F-B7FD-4458-B400-77D0B577CEF5}">
      <text>
        <r>
          <rPr>
            <sz val="18"/>
            <color indexed="81"/>
            <rFont val="Calibri"/>
            <family val="2"/>
            <scheme val="minor"/>
          </rPr>
          <t xml:space="preserve">
This is the sum of the monthly principal, monthly interest and monthly payment.
C9+D9+E9
Complete the second month then DRAG DOWN (only highlight the second month) to complete the table.</t>
        </r>
        <r>
          <rPr>
            <sz val="9"/>
            <color indexed="81"/>
            <rFont val="Tahoma"/>
            <family val="2"/>
          </rPr>
          <t xml:space="preserve">
</t>
        </r>
      </text>
    </comment>
    <comment ref="D8" authorId="1" shapeId="0" xr:uid="{00000000-0006-0000-0100-000004000000}">
      <text>
        <r>
          <rPr>
            <b/>
            <sz val="18"/>
            <color indexed="81"/>
            <rFont val="Seravek"/>
          </rPr>
          <t xml:space="preserve">Step 3 Instructions
</t>
        </r>
        <r>
          <rPr>
            <sz val="18"/>
            <color indexed="81"/>
            <rFont val="Seravek"/>
          </rPr>
          <t xml:space="preserve">Complete Anya's amortization table by following the hints provided in the cells. 
Make sure to find the total amount of interest Anya will earn on her savings account if she stays with the plan for three years.
</t>
        </r>
        <r>
          <rPr>
            <sz val="18"/>
            <color indexed="81"/>
            <rFont val="Calibri"/>
            <family val="2"/>
          </rPr>
          <t xml:space="preserve">
</t>
        </r>
      </text>
    </comment>
    <comment ref="AF8" authorId="2" shapeId="0" xr:uid="{1553B4DE-40BC-4CBF-B1E0-293782D29C90}">
      <text>
        <r>
          <rPr>
            <sz val="9"/>
            <color indexed="81"/>
            <rFont val="Tahoma"/>
            <family val="2"/>
          </rPr>
          <t xml:space="preserve">
</t>
        </r>
        <r>
          <rPr>
            <sz val="20"/>
            <color indexed="81"/>
            <rFont val="Calibri"/>
            <family val="2"/>
            <scheme val="minor"/>
          </rPr>
          <t>Reference the Total from Month 1 here.
Type, =F9, then drag the rest of the cells down.</t>
        </r>
      </text>
    </comment>
    <comment ref="G9" authorId="2" shapeId="0" xr:uid="{00000000-0006-0000-0100-000005000000}">
      <text>
        <r>
          <rPr>
            <sz val="18"/>
            <color indexed="81"/>
            <rFont val="Calibri"/>
            <family val="2"/>
          </rPr>
          <t>Anya is looking at three years of savings, so 36 months.</t>
        </r>
      </text>
    </comment>
    <comment ref="I9" authorId="2" shapeId="0" xr:uid="{00000000-0006-0000-0100-000006000000}">
      <text>
        <r>
          <rPr>
            <sz val="18"/>
            <color indexed="81"/>
            <rFont val="Calibri"/>
            <family val="2"/>
            <scheme val="minor"/>
          </rPr>
          <t xml:space="preserve">
Interest for only ONE month.
Principal for the month * APR/12. 
We divide the APR by 12 to get the monthly percentage rate.
Make sure to use an Absolute Reference to lock the cell for APR by putting </t>
        </r>
        <r>
          <rPr>
            <b/>
            <u/>
            <sz val="18"/>
            <color indexed="81"/>
            <rFont val="Calibri"/>
            <family val="2"/>
            <scheme val="minor"/>
          </rPr>
          <t xml:space="preserve">dollar signs </t>
        </r>
        <r>
          <rPr>
            <sz val="18"/>
            <color indexed="81"/>
            <rFont val="Calibri"/>
            <family val="2"/>
            <scheme val="minor"/>
          </rPr>
          <t>before the column letter and the row number.</t>
        </r>
      </text>
    </comment>
    <comment ref="J9" authorId="2" shapeId="0" xr:uid="{00000000-0006-0000-0100-000007000000}">
      <text>
        <r>
          <rPr>
            <sz val="18"/>
            <color indexed="81"/>
            <rFont val="Calibri"/>
            <family val="2"/>
            <scheme val="minor"/>
          </rPr>
          <t xml:space="preserve">
 Reference the Payment cell above. Make sure to use an Absolute Reference to lock the cell by putting dollar signs before the column letter and the row number.</t>
        </r>
      </text>
    </comment>
    <comment ref="K9" authorId="2" shapeId="0" xr:uid="{00000000-0006-0000-0100-000008000000}">
      <text>
        <r>
          <rPr>
            <sz val="18"/>
            <color indexed="81"/>
            <rFont val="Calibri"/>
            <family val="2"/>
            <scheme val="minor"/>
          </rPr>
          <t xml:space="preserve">
This is the sum of the monthly principal, monthly interest and monthly payment.
C9+D9+E9
Complete the second month then DRAG DOWN (only highlight the second month) to complete the table.</t>
        </r>
        <r>
          <rPr>
            <sz val="9"/>
            <color indexed="81"/>
            <rFont val="Tahoma"/>
            <family val="2"/>
          </rPr>
          <t xml:space="preserve">
</t>
        </r>
      </text>
    </comment>
    <comment ref="H10" authorId="2" shapeId="0" xr:uid="{00000000-0006-0000-0100-000009000000}">
      <text>
        <r>
          <rPr>
            <sz val="9"/>
            <color indexed="81"/>
            <rFont val="Tahoma"/>
            <family val="2"/>
          </rPr>
          <t xml:space="preserve">
</t>
        </r>
        <r>
          <rPr>
            <sz val="20"/>
            <color indexed="81"/>
            <rFont val="Calibri"/>
            <family val="2"/>
            <scheme val="minor"/>
          </rPr>
          <t>Reference the Total from Month 1 here.
Type, =F9, then drag the rest of the cells down.</t>
        </r>
      </text>
    </comment>
    <comment ref="D11" authorId="1" shapeId="0" xr:uid="{00000000-0006-0000-0100-00000A000000}">
      <text>
        <r>
          <rPr>
            <b/>
            <sz val="18"/>
            <color indexed="81"/>
            <rFont val="Seravek"/>
          </rPr>
          <t xml:space="preserve">Step 4 Instructions
</t>
        </r>
        <r>
          <rPr>
            <sz val="18"/>
            <color indexed="81"/>
            <rFont val="Seravek"/>
          </rPr>
          <t>Use the Excel function FV to verify your amortization table. 
You can check the final amount or use another time period.</t>
        </r>
      </text>
    </comment>
    <comment ref="AG43" authorId="2" shapeId="0" xr:uid="{3481CAD0-1C1C-456A-8A16-4842DC29C8E8}">
      <text>
        <r>
          <rPr>
            <sz val="9"/>
            <color indexed="81"/>
            <rFont val="Tahoma"/>
            <family val="2"/>
          </rPr>
          <t xml:space="preserve">
</t>
        </r>
        <r>
          <rPr>
            <sz val="18"/>
            <color indexed="81"/>
            <rFont val="Calibri"/>
            <family val="2"/>
            <scheme val="minor"/>
          </rPr>
          <t>You can use the autosum function above to fill in this amount or the regular Sum function.</t>
        </r>
      </text>
    </comment>
    <comment ref="I45" authorId="2" shapeId="0" xr:uid="{00000000-0006-0000-0100-00000B000000}">
      <text>
        <r>
          <rPr>
            <sz val="9"/>
            <color indexed="81"/>
            <rFont val="Tahoma"/>
            <family val="2"/>
          </rPr>
          <t xml:space="preserve">
</t>
        </r>
        <r>
          <rPr>
            <sz val="18"/>
            <color indexed="81"/>
            <rFont val="Calibri"/>
            <family val="2"/>
            <scheme val="minor"/>
          </rPr>
          <t>You can use the autosum function above to fill in this amount or the regular Sum function.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<sst xmlns="http://schemas.openxmlformats.org/spreadsheetml/2006/main" count="92" uniqueCount="56">
  <si>
    <t>Principal</t>
  </si>
  <si>
    <t>APR</t>
  </si>
  <si>
    <t>Payment</t>
  </si>
  <si>
    <t>Months</t>
  </si>
  <si>
    <t>Interest</t>
  </si>
  <si>
    <t>Total</t>
  </si>
  <si>
    <t>Total Interest</t>
  </si>
  <si>
    <t>Excel Function Method</t>
  </si>
  <si>
    <t>Summer 2017</t>
  </si>
  <si>
    <t>Cash</t>
  </si>
  <si>
    <t>Financial Aid</t>
  </si>
  <si>
    <t>Step 1.</t>
  </si>
  <si>
    <r>
      <rPr>
        <b/>
        <sz val="20"/>
        <color rgb="FF009CD0"/>
        <rFont val="Geneva"/>
      </rPr>
      <t>Hover Mouse</t>
    </r>
    <r>
      <rPr>
        <b/>
        <sz val="20"/>
        <color theme="0" tint="-0.499984740745262"/>
        <rFont val="Geneva"/>
      </rPr>
      <t xml:space="preserve"> here to begin.</t>
    </r>
  </si>
  <si>
    <t>Step 2.</t>
  </si>
  <si>
    <t>Step 3.</t>
  </si>
  <si>
    <t>Step 4.</t>
  </si>
  <si>
    <t>Step 5.</t>
  </si>
  <si>
    <t>#5</t>
  </si>
  <si>
    <t>#1</t>
  </si>
  <si>
    <t>Anya's Background Story</t>
  </si>
  <si>
    <r>
      <rPr>
        <sz val="18"/>
        <color theme="1" tint="0.34998626667073579"/>
        <rFont val="Seravek"/>
      </rPr>
      <t>Anya has just finished her first semester of college. She has decided it is time to take the advice she heard in one of her classes and start an emergency savings account!</t>
    </r>
    <r>
      <rPr>
        <sz val="20"/>
        <color theme="1" tint="0.34998626667073579"/>
        <rFont val="Seravek"/>
      </rPr>
      <t xml:space="preserve">
</t>
    </r>
    <r>
      <rPr>
        <sz val="16"/>
        <color theme="1" tint="0.34998626667073579"/>
        <rFont val="Seravek"/>
      </rPr>
      <t xml:space="preserve">After carefully living on her budget her first semester, Anya decided she needed a job. She was hired as a teaching assistant for her second semester so she will have some extra money coming in. Her grandparents also gave her $200 for her birthday that she can put into a savings account. Your job is to help Anya see how her money will grow for the next three years.
Anya assumes she won't have any financial emergencies for the next three years, but she wants the emergency fund set up "just in case" something happens.
Anya's local credit union has a savings plan that offers 2.25% APR.  According to her budget she should have between $15 and $75 dollars she could put in her savings account. 
What she needs help with...
</t>
    </r>
    <r>
      <rPr>
        <b/>
        <sz val="20"/>
        <color theme="1" tint="0.34998626667073579"/>
        <rFont val="Seravek"/>
      </rPr>
      <t xml:space="preserve">
You need to decide how much of the $200 from her grandparent's gift Anya is going to deposit as principal into the savings account. You also need to decide on Anya's regular payment into the account, between $15 and $75.  Put these amounts into the appropriate cells in Step #2. Make sure to explain your reasoning for these amounts in Step #5. 
</t>
    </r>
    <r>
      <rPr>
        <b/>
        <sz val="6"/>
        <color theme="1" tint="0.34998626667073579"/>
        <rFont val="Seravek"/>
      </rPr>
      <t xml:space="preserve">
</t>
    </r>
    <r>
      <rPr>
        <sz val="18"/>
        <color theme="1" tint="0.34998626667073579"/>
        <rFont val="Seravek"/>
      </rPr>
      <t xml:space="preserve">
</t>
    </r>
    <r>
      <rPr>
        <sz val="16"/>
        <color theme="1" tint="0.34998626667073579"/>
        <rFont val="Seravek"/>
      </rPr>
      <t xml:space="preserve">
</t>
    </r>
  </si>
  <si>
    <t>Anya's Savings Account</t>
  </si>
  <si>
    <t>#2</t>
  </si>
  <si>
    <t>Type in Anya's Principal, Payment, and APR.</t>
  </si>
  <si>
    <t>#3</t>
  </si>
  <si>
    <t>#4</t>
  </si>
  <si>
    <t>Use the Excel function FV to verify your amortization table.</t>
  </si>
  <si>
    <t>Complete Anya's amortization table. Find the total amount of interest Anya will earn on her savings account if she stays with the plan for three years.</t>
  </si>
  <si>
    <t>Type a detailed description in the text box below about your decisions for Anya's "Monthly Goal." Explain what you learned about saving money and/or using Excel.</t>
  </si>
  <si>
    <t>Mike's Savings Account</t>
  </si>
  <si>
    <t>Years</t>
  </si>
  <si>
    <t>Excel Function FV</t>
  </si>
  <si>
    <t xml:space="preserve">Mike is 12 and is starting to save money for his mission. He plans to save $25 every month until he is 18. He opened a savings account with an APR of 2%. Fill in the blanks below then use an excel function to find how much money he will have when he turns 18. </t>
  </si>
  <si>
    <t>Nina's Student Loan</t>
  </si>
  <si>
    <t>Excel Function PMT</t>
  </si>
  <si>
    <t>The Jones' Home Loan</t>
  </si>
  <si>
    <t>Month</t>
  </si>
  <si>
    <t>Beginning Balance</t>
  </si>
  <si>
    <t>To Interest</t>
  </si>
  <si>
    <t>To Principal</t>
  </si>
  <si>
    <t>Ending Balance</t>
  </si>
  <si>
    <t>Nina is almost ready to graduate with her degree in early childhood development but she ran out of money for her last semester. She decided to take out a student loan of $2800.00 to cover her expenses. She knows she will have to start paying back the loan 6 months after she graduates. The APR on the loan is 4.75% and the loan term is for 10 years. Fill in the blanks below then use an excel function to find Nina's monthly loan payment after she graduates.</t>
  </si>
  <si>
    <t>MATH 108X - Skill Practice</t>
  </si>
  <si>
    <t>MATH 108X - Building Savings Case Study</t>
  </si>
  <si>
    <t>Loan Amount</t>
  </si>
  <si>
    <t xml:space="preserve"> </t>
  </si>
  <si>
    <t xml:space="preserve">Compare this to 3-year total on the amortization table </t>
  </si>
  <si>
    <t>How much will Mike contribute?</t>
  </si>
  <si>
    <t>How much will the bank give Mike?</t>
  </si>
  <si>
    <t>How much will Nina pay?</t>
  </si>
  <si>
    <t>How much will the bank charge Nina?</t>
  </si>
  <si>
    <t>How much will the Jones pay?</t>
  </si>
  <si>
    <t>How much will the bank charge the Jones?</t>
  </si>
  <si>
    <t>Loan Amortization Schedule</t>
  </si>
  <si>
    <t>Payment to the Bank =</t>
  </si>
  <si>
    <r>
      <t xml:space="preserve">The Jones Family just borrowed $210,000 at 4% APR to buy their first home. Their loan term is 30 years. Fill in the information below and use the PMT function in Excel to find their monthly payment. Create an amortization table for the first 5 months to see the portion of their monthly payment that goes to interest to pay the bank and the portion that goes to paying down the principal on the loan.   Make sure to use </t>
    </r>
    <r>
      <rPr>
        <b/>
        <u/>
        <sz val="12"/>
        <rFont val="Verdana"/>
        <family val="2"/>
      </rPr>
      <t>ABSOLUTE CELL REFERENCES</t>
    </r>
    <r>
      <rPr>
        <sz val="12"/>
        <rFont val="Verdana"/>
        <family val="2"/>
      </rPr>
      <t xml:space="preserve"> (add </t>
    </r>
    <r>
      <rPr>
        <b/>
        <sz val="12"/>
        <rFont val="Verdana"/>
        <family val="2"/>
      </rPr>
      <t>$</t>
    </r>
    <r>
      <rPr>
        <sz val="12"/>
        <rFont val="Verdana"/>
        <family val="2"/>
      </rPr>
      <t xml:space="preserve"> to the row and column description) to lock cell references so you can pull down the formulas.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</si>
</sst>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m/d;@"/>
    <numFmt numFmtId="165" formatCode="_(&quot;$&quot;* #,##0.000_);_(&quot;$&quot;* \(#,##0.000\);_(&quot;$&quot;* &quot;-&quot;??_);_(@_)"/>
    <numFmt numFmtId="169" formatCode="0.0000"/>
  </numFmts>
  <fonts count="55">
    <font>
      <sz val="11"/>
      <color theme="1"/>
      <name val="Calibri"/>
      <family val="2"/>
      <scheme val="minor"/>
    </font>
    <font>
      <sz val="10"/>
      <name val="Verdana"/>
      <family val="2"/>
    </font>
    <font>
      <sz val="9"/>
      <name val="Verdana"/>
      <family val="2"/>
    </font>
    <font>
      <b/>
      <sz val="9"/>
      <name val="Verdana"/>
      <family val="2"/>
    </font>
    <font>
      <sz val="9"/>
      <color rgb="FFFFFFFF"/>
      <name val="Verdana"/>
      <family val="2"/>
    </font>
    <font>
      <b/>
      <sz val="10"/>
      <name val="Verdana"/>
      <family val="2"/>
    </font>
    <font>
      <sz val="9"/>
      <color indexed="81"/>
      <name val="Tahoma"/>
      <family val="2"/>
    </font>
    <font>
      <sz val="11"/>
      <color theme="1"/>
      <name val="Calibri"/>
      <family val="2"/>
      <scheme val="minor"/>
    </font>
    <font>
      <sz val="12"/>
      <color indexed="8"/>
      <name val="Geneva"/>
    </font>
    <font>
      <sz val="16"/>
      <color indexed="8"/>
      <name val="Geneva"/>
    </font>
    <font>
      <sz val="12"/>
      <color theme="0"/>
      <name val="Geneva"/>
    </font>
    <font>
      <sz val="12"/>
      <name val="Geneva"/>
    </font>
    <font>
      <u/>
      <sz val="36"/>
      <color rgb="FF009CD0"/>
      <name val="Seravek"/>
    </font>
    <font>
      <b/>
      <sz val="22"/>
      <color indexed="9"/>
      <name val="Geneva"/>
    </font>
    <font>
      <sz val="22"/>
      <name val="Arial"/>
      <family val="2"/>
    </font>
    <font>
      <sz val="16"/>
      <name val="Geneva"/>
    </font>
    <font>
      <sz val="24"/>
      <color theme="0"/>
      <name val="Geneva"/>
    </font>
    <font>
      <b/>
      <sz val="20"/>
      <color indexed="9"/>
      <name val="Geneva"/>
    </font>
    <font>
      <b/>
      <sz val="20"/>
      <color rgb="FF009CD0"/>
      <name val="Geneva"/>
    </font>
    <font>
      <b/>
      <sz val="20"/>
      <color theme="0" tint="-0.499984740745262"/>
      <name val="Geneva"/>
    </font>
    <font>
      <b/>
      <sz val="24"/>
      <color theme="0"/>
      <name val="Geneva"/>
    </font>
    <font>
      <sz val="14"/>
      <color theme="0" tint="-0.499984740745262"/>
      <name val="Geneva"/>
    </font>
    <font>
      <b/>
      <sz val="24"/>
      <color indexed="9"/>
      <name val="Geneva"/>
    </font>
    <font>
      <b/>
      <sz val="16"/>
      <color indexed="81"/>
      <name val="Seravek"/>
    </font>
    <font>
      <sz val="16"/>
      <color indexed="81"/>
      <name val="Seravek"/>
    </font>
    <font>
      <b/>
      <sz val="16"/>
      <color indexed="81"/>
      <name val="S"/>
    </font>
    <font>
      <b/>
      <sz val="18"/>
      <color indexed="81"/>
      <name val="Seravek"/>
    </font>
    <font>
      <sz val="18"/>
      <color indexed="81"/>
      <name val="Seravek"/>
    </font>
    <font>
      <sz val="18"/>
      <color indexed="81"/>
      <name val="Calibri"/>
      <family val="2"/>
    </font>
    <font>
      <sz val="10"/>
      <name val="Geneva"/>
    </font>
    <font>
      <sz val="20"/>
      <color theme="1" tint="0.34998626667073579"/>
      <name val="Seravek"/>
    </font>
    <font>
      <sz val="18"/>
      <color theme="1" tint="0.34998626667073579"/>
      <name val="Seravek"/>
    </font>
    <font>
      <b/>
      <sz val="20"/>
      <color theme="1" tint="0.34998626667073579"/>
      <name val="Seravek"/>
    </font>
    <font>
      <b/>
      <sz val="6"/>
      <color theme="1" tint="0.34998626667073579"/>
      <name val="Seravek"/>
    </font>
    <font>
      <sz val="16"/>
      <color theme="1" tint="0.34998626667073579"/>
      <name val="Seravek"/>
    </font>
    <font>
      <b/>
      <sz val="16"/>
      <color theme="0"/>
      <name val="Geneva"/>
    </font>
    <font>
      <sz val="18"/>
      <color indexed="81"/>
      <name val="Calibri"/>
      <family val="2"/>
      <scheme val="minor"/>
    </font>
    <font>
      <sz val="20"/>
      <color indexed="81"/>
      <name val="Calibri"/>
      <family val="2"/>
      <scheme val="minor"/>
    </font>
    <font>
      <b/>
      <u/>
      <sz val="18"/>
      <color indexed="81"/>
      <name val="Calibri"/>
      <family val="2"/>
      <scheme val="minor"/>
    </font>
    <font>
      <b/>
      <sz val="14"/>
      <color theme="0"/>
      <name val="Geneva"/>
    </font>
    <font>
      <b/>
      <sz val="12"/>
      <color theme="0"/>
      <name val="Geneva"/>
    </font>
    <font>
      <b/>
      <sz val="16"/>
      <color indexed="9"/>
      <name val="Geneva"/>
    </font>
    <font>
      <sz val="12"/>
      <color indexed="81"/>
      <name val="Tahoma"/>
      <family val="2"/>
    </font>
    <font>
      <sz val="11"/>
      <color indexed="81"/>
      <name val="Tahoma"/>
      <family val="2"/>
    </font>
    <font>
      <b/>
      <sz val="10"/>
      <color theme="0"/>
      <name val="Verdana"/>
      <family val="2"/>
    </font>
    <font>
      <b/>
      <sz val="12"/>
      <color theme="0"/>
      <name val="Verdana"/>
      <family val="2"/>
    </font>
    <font>
      <b/>
      <sz val="14"/>
      <color theme="1"/>
      <name val="Calibri"/>
      <family val="2"/>
      <scheme val="minor"/>
    </font>
    <font>
      <sz val="16"/>
      <color theme="1"/>
      <name val="Calibri"/>
      <family val="2"/>
      <scheme val="minor"/>
    </font>
    <font>
      <sz val="13"/>
      <name val="Verdana"/>
      <family val="2"/>
    </font>
    <font>
      <sz val="13"/>
      <color indexed="8"/>
      <name val="Geneva"/>
    </font>
    <font>
      <sz val="12"/>
      <name val="Verdana"/>
      <family val="2"/>
    </font>
    <font>
      <b/>
      <sz val="12"/>
      <name val="Verdana"/>
      <family val="2"/>
    </font>
    <font>
      <sz val="14"/>
      <name val="Verdana"/>
      <family val="2"/>
    </font>
    <font>
      <sz val="16"/>
      <name val="Verdana"/>
      <family val="2"/>
    </font>
    <font>
      <b/>
      <u/>
      <sz val="12"/>
      <name val="Verdana"/>
      <family val="2"/>
    </font>
  </fonts>
  <fills count="11">
    <fill>
      <patternFill patternType="none"/>
    </fill>
    <fill>
      <patternFill patternType="gray125"/>
    </fill>
    <fill>
      <patternFill patternType="solid">
        <fgColor rgb="FFC5D9F1"/>
        <bgColor rgb="FF000000"/>
      </patternFill>
    </fill>
    <fill>
      <patternFill patternType="solid">
        <fgColor rgb="FF7B8A49"/>
        <bgColor indexed="64"/>
      </patternFill>
    </fill>
    <fill>
      <patternFill patternType="solid">
        <fgColor theme="0"/>
        <bgColor indexed="64"/>
      </patternFill>
    </fill>
    <fill>
      <patternFill patternType="solid">
        <fgColor rgb="FFC4D79B"/>
        <bgColor rgb="FF000000"/>
      </patternFill>
    </fill>
    <fill>
      <patternFill patternType="solid">
        <fgColor indexed="9"/>
        <bgColor indexed="64"/>
      </patternFill>
    </fill>
    <fill>
      <patternFill patternType="solid">
        <fgColor theme="5"/>
        <bgColor indexed="64"/>
      </patternFill>
    </fill>
    <fill>
      <patternFill patternType="solid">
        <fgColor rgb="FF009CD0"/>
        <bgColor indexed="64"/>
      </patternFill>
    </fill>
    <fill>
      <patternFill patternType="solid">
        <fgColor theme="0"/>
        <bgColor rgb="FF000000"/>
      </patternFill>
    </fill>
    <fill>
      <patternFill patternType="solid">
        <fgColor theme="9" tint="0.59999389629810485"/>
        <bgColor indexed="64"/>
      </patternFill>
    </fill>
  </fills>
  <borders count="36">
    <border>
      <left/>
      <right/>
      <top/>
      <bottom/>
      <diagonal/>
    </border>
    <border>
      <left style="medium">
        <color auto="1"/>
      </left>
      <right/>
      <top/>
      <bottom/>
      <diagonal/>
    </border>
    <border>
      <left style="medium">
        <color auto="1"/>
      </left>
      <right/>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rgb="FF7B8A49"/>
      </left>
      <right style="thin">
        <color rgb="FF7B8A49"/>
      </right>
      <top style="thin">
        <color rgb="FF7B8A49"/>
      </top>
      <bottom style="thin">
        <color rgb="FF7B8A49"/>
      </bottom>
      <diagonal/>
    </border>
    <border>
      <left style="thin">
        <color rgb="FF7B8A49"/>
      </left>
      <right style="thin">
        <color rgb="FF7B8A49"/>
      </right>
      <top style="thin">
        <color rgb="FF7B8A49"/>
      </top>
      <bottom/>
      <diagonal/>
    </border>
    <border>
      <left style="thin">
        <color rgb="FF7B8A49"/>
      </left>
      <right style="thin">
        <color rgb="FF7B8A49"/>
      </right>
      <top/>
      <bottom style="thin">
        <color rgb="FF7B8A49"/>
      </bottom>
      <diagonal/>
    </border>
    <border>
      <left/>
      <right style="thin">
        <color theme="0"/>
      </right>
      <top/>
      <bottom/>
      <diagonal/>
    </border>
    <border>
      <left style="thin">
        <color rgb="FF7B8A49"/>
      </left>
      <right/>
      <top style="thin">
        <color rgb="FF7B8A49"/>
      </top>
      <bottom style="thin">
        <color rgb="FF7B8A49"/>
      </bottom>
      <diagonal/>
    </border>
    <border>
      <left/>
      <right/>
      <top style="thin">
        <color rgb="FF7B8A49"/>
      </top>
      <bottom style="thin">
        <color rgb="FF7B8A49"/>
      </bottom>
      <diagonal/>
    </border>
    <border>
      <left/>
      <right style="thin">
        <color rgb="FF7B8A49"/>
      </right>
      <top style="thin">
        <color rgb="FF7B8A49"/>
      </top>
      <bottom style="thin">
        <color rgb="FF7B8A49"/>
      </bottom>
      <diagonal/>
    </border>
    <border>
      <left/>
      <right/>
      <top style="thin">
        <color rgb="FF7B8A49"/>
      </top>
      <bottom/>
      <diagonal/>
    </border>
    <border>
      <left style="medium">
        <color auto="1"/>
      </left>
      <right/>
      <top style="thin">
        <color auto="1"/>
      </top>
      <bottom style="thin">
        <color auto="1"/>
      </bottom>
      <diagonal/>
    </border>
    <border>
      <left style="medium">
        <color theme="4"/>
      </left>
      <right style="medium">
        <color theme="4"/>
      </right>
      <top style="medium">
        <color theme="4"/>
      </top>
      <bottom style="medium">
        <color theme="4"/>
      </bottom>
      <diagonal/>
    </border>
    <border>
      <left style="medium">
        <color theme="4"/>
      </left>
      <right style="medium">
        <color theme="4"/>
      </right>
      <top/>
      <bottom style="medium">
        <color theme="4"/>
      </bottom>
      <diagonal/>
    </border>
    <border>
      <left style="medium">
        <color theme="1"/>
      </left>
      <right style="medium">
        <color theme="1"/>
      </right>
      <top style="medium">
        <color theme="1"/>
      </top>
      <bottom style="medium">
        <color theme="1"/>
      </bottom>
      <diagonal/>
    </border>
    <border>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style="thin">
        <color auto="1"/>
      </top>
      <bottom style="thin">
        <color auto="1"/>
      </bottom>
      <diagonal/>
    </border>
    <border>
      <left/>
      <right style="medium">
        <color auto="1"/>
      </right>
      <top/>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thin">
        <color auto="1"/>
      </left>
      <right/>
      <top/>
      <bottom/>
      <diagonal/>
    </border>
    <border>
      <left style="thick">
        <color auto="1"/>
      </left>
      <right style="thick">
        <color auto="1"/>
      </right>
      <top style="thick">
        <color auto="1"/>
      </top>
      <bottom style="thick">
        <color auto="1"/>
      </bottom>
      <diagonal/>
    </border>
    <border>
      <left/>
      <right/>
      <top style="thin">
        <color auto="1"/>
      </top>
      <bottom/>
      <diagonal/>
    </border>
    <border>
      <left/>
      <right/>
      <top/>
      <bottom style="thin">
        <color rgb="FF009CD0"/>
      </bottom>
      <diagonal/>
    </border>
    <border>
      <left style="thick">
        <color auto="1"/>
      </left>
      <right/>
      <top style="thick">
        <color auto="1"/>
      </top>
      <bottom style="mediumDashDot">
        <color auto="1"/>
      </bottom>
      <diagonal/>
    </border>
    <border>
      <left/>
      <right style="thick">
        <color auto="1"/>
      </right>
      <top style="thick">
        <color auto="1"/>
      </top>
      <bottom style="mediumDashDot">
        <color auto="1"/>
      </bottom>
      <diagonal/>
    </border>
  </borders>
  <cellStyleXfs count="3">
    <xf numFmtId="0" fontId="0" fillId="0" borderId="0"/>
    <xf numFmtId="44" fontId="7" fillId="0" borderId="0" applyFont="0" applyFill="0" applyBorder="0" applyAlignment="0" applyProtection="0"/>
    <xf numFmtId="9" fontId="7" fillId="0" borderId="0" applyFont="0" applyFill="0" applyBorder="0" applyAlignment="0" applyProtection="0"/>
  </cellStyleXfs>
  <cellXfs count="147">
    <xf numFmtId="0" fontId="0" fillId="0" borderId="0" xfId="0"/>
    <xf numFmtId="0" fontId="8" fillId="3" borderId="0" xfId="0" applyFont="1" applyFill="1" applyProtection="1">
      <protection locked="0"/>
    </xf>
    <xf numFmtId="0" fontId="9" fillId="3" borderId="0" xfId="0" applyFont="1" applyFill="1" applyProtection="1">
      <protection locked="0"/>
    </xf>
    <xf numFmtId="164" fontId="8" fillId="3" borderId="0" xfId="0" applyNumberFormat="1" applyFont="1" applyFill="1" applyAlignment="1" applyProtection="1">
      <alignment horizontal="center"/>
      <protection locked="0"/>
    </xf>
    <xf numFmtId="0" fontId="8" fillId="3" borderId="0" xfId="0" applyFont="1" applyFill="1" applyAlignment="1" applyProtection="1">
      <alignment horizontal="center"/>
      <protection locked="0"/>
    </xf>
    <xf numFmtId="44" fontId="8" fillId="3" borderId="0" xfId="1" applyFont="1" applyFill="1" applyAlignment="1" applyProtection="1">
      <alignment horizontal="center"/>
      <protection locked="0"/>
    </xf>
    <xf numFmtId="0" fontId="8" fillId="4" borderId="0" xfId="0" applyFont="1" applyFill="1" applyProtection="1">
      <protection locked="0"/>
    </xf>
    <xf numFmtId="0" fontId="10" fillId="4" borderId="0" xfId="0" applyFont="1" applyFill="1" applyProtection="1">
      <protection locked="0"/>
    </xf>
    <xf numFmtId="0" fontId="8" fillId="0" borderId="0" xfId="0" applyFont="1" applyProtection="1">
      <protection locked="0"/>
    </xf>
    <xf numFmtId="0" fontId="11" fillId="3" borderId="0" xfId="0" applyFont="1" applyFill="1" applyProtection="1">
      <protection locked="0"/>
    </xf>
    <xf numFmtId="0" fontId="13" fillId="4" borderId="0" xfId="0" applyFont="1" applyFill="1" applyBorder="1" applyAlignment="1" applyProtection="1">
      <alignment horizontal="center"/>
      <protection locked="0"/>
    </xf>
    <xf numFmtId="0" fontId="14" fillId="4" borderId="0" xfId="0" applyNumberFormat="1" applyFont="1" applyFill="1" applyAlignment="1" applyProtection="1">
      <protection locked="0"/>
    </xf>
    <xf numFmtId="0" fontId="9" fillId="4" borderId="4" xfId="0" applyFont="1" applyFill="1" applyBorder="1" applyProtection="1">
      <protection locked="0"/>
    </xf>
    <xf numFmtId="0" fontId="15" fillId="5" borderId="4" xfId="0" applyFont="1" applyFill="1" applyBorder="1" applyAlignment="1">
      <alignment horizontal="left"/>
    </xf>
    <xf numFmtId="0" fontId="17" fillId="4" borderId="5" xfId="0" applyFont="1" applyFill="1" applyBorder="1" applyAlignment="1" applyProtection="1">
      <alignment horizontal="left" vertical="center" wrapText="1" indent="1"/>
    </xf>
    <xf numFmtId="0" fontId="8" fillId="4" borderId="0" xfId="0" applyFont="1" applyFill="1" applyProtection="1"/>
    <xf numFmtId="0" fontId="21" fillId="4" borderId="5" xfId="0" applyFont="1" applyFill="1" applyBorder="1" applyAlignment="1" applyProtection="1">
      <alignment horizontal="left" vertical="center" wrapText="1" indent="1"/>
    </xf>
    <xf numFmtId="0" fontId="10" fillId="4" borderId="0" xfId="0" applyFont="1" applyFill="1" applyProtection="1"/>
    <xf numFmtId="0" fontId="11" fillId="4" borderId="0" xfId="0" applyFont="1" applyFill="1" applyProtection="1">
      <protection locked="0"/>
    </xf>
    <xf numFmtId="0" fontId="20" fillId="4" borderId="0" xfId="0" applyFont="1" applyFill="1" applyBorder="1" applyAlignment="1" applyProtection="1">
      <alignment vertical="center" wrapText="1"/>
    </xf>
    <xf numFmtId="0" fontId="11" fillId="4" borderId="0" xfId="0" applyFont="1" applyFill="1" applyProtection="1"/>
    <xf numFmtId="0" fontId="11" fillId="4" borderId="0" xfId="0" applyFont="1" applyFill="1" applyBorder="1" applyProtection="1"/>
    <xf numFmtId="0" fontId="11" fillId="4" borderId="0" xfId="0" applyFont="1" applyFill="1" applyBorder="1" applyAlignment="1" applyProtection="1">
      <alignment vertical="top"/>
      <protection locked="0"/>
    </xf>
    <xf numFmtId="0" fontId="9" fillId="4" borderId="0" xfId="0" applyFont="1" applyFill="1" applyProtection="1">
      <protection locked="0"/>
    </xf>
    <xf numFmtId="0" fontId="9" fillId="6" borderId="0" xfId="0" applyFont="1" applyFill="1" applyProtection="1">
      <protection locked="0"/>
    </xf>
    <xf numFmtId="0" fontId="15" fillId="6" borderId="0" xfId="0" applyFont="1" applyFill="1" applyProtection="1">
      <protection locked="0"/>
    </xf>
    <xf numFmtId="0" fontId="16" fillId="7" borderId="0" xfId="0" applyFont="1" applyFill="1" applyBorder="1" applyAlignment="1" applyProtection="1">
      <alignment vertical="center" wrapText="1"/>
    </xf>
    <xf numFmtId="0" fontId="20" fillId="7" borderId="0" xfId="0" applyFont="1" applyFill="1" applyBorder="1" applyAlignment="1" applyProtection="1">
      <alignment vertical="center" wrapText="1"/>
    </xf>
    <xf numFmtId="0" fontId="30" fillId="4" borderId="12" xfId="0" applyFont="1" applyFill="1" applyBorder="1" applyAlignment="1" applyProtection="1">
      <alignment vertical="top"/>
      <protection locked="0"/>
    </xf>
    <xf numFmtId="0" fontId="22" fillId="7" borderId="8" xfId="0" applyFont="1" applyFill="1" applyBorder="1" applyAlignment="1" applyProtection="1">
      <alignment horizontal="center" vertical="center"/>
    </xf>
    <xf numFmtId="0" fontId="22" fillId="7" borderId="5" xfId="0" applyFont="1" applyFill="1" applyBorder="1" applyAlignment="1" applyProtection="1">
      <alignment horizontal="center" vertical="center"/>
    </xf>
    <xf numFmtId="0" fontId="2" fillId="9" borderId="0" xfId="0" applyFont="1" applyFill="1"/>
    <xf numFmtId="0" fontId="2" fillId="4" borderId="0" xfId="0" applyFont="1" applyFill="1" applyBorder="1" applyAlignment="1">
      <alignment horizontal="right"/>
    </xf>
    <xf numFmtId="0" fontId="2" fillId="4" borderId="0" xfId="0" applyFont="1" applyFill="1" applyBorder="1" applyAlignment="1">
      <alignment horizontal="center"/>
    </xf>
    <xf numFmtId="0" fontId="2" fillId="9" borderId="0" xfId="0" applyFont="1" applyFill="1" applyBorder="1" applyAlignment="1">
      <alignment horizontal="right"/>
    </xf>
    <xf numFmtId="0" fontId="1" fillId="9" borderId="0" xfId="0" applyFont="1" applyFill="1"/>
    <xf numFmtId="0" fontId="2" fillId="9" borderId="0" xfId="0" applyFont="1" applyFill="1" applyAlignment="1">
      <alignment horizontal="right"/>
    </xf>
    <xf numFmtId="9" fontId="2" fillId="9" borderId="0" xfId="0" applyNumberFormat="1" applyFont="1" applyFill="1" applyBorder="1" applyAlignment="1">
      <alignment horizontal="center"/>
    </xf>
    <xf numFmtId="0" fontId="3" fillId="9" borderId="0" xfId="0" applyFont="1" applyFill="1" applyAlignment="1">
      <alignment horizontal="center"/>
    </xf>
    <xf numFmtId="0" fontId="4" fillId="9" borderId="0" xfId="0" applyFont="1" applyFill="1"/>
    <xf numFmtId="0" fontId="5" fillId="9" borderId="0" xfId="0" applyFont="1" applyFill="1" applyAlignment="1">
      <alignment horizontal="center"/>
    </xf>
    <xf numFmtId="2" fontId="2" fillId="9" borderId="0" xfId="0" applyNumberFormat="1" applyFont="1" applyFill="1"/>
    <xf numFmtId="0" fontId="0" fillId="9" borderId="0" xfId="0" applyFill="1"/>
    <xf numFmtId="0" fontId="3" fillId="9" borderId="0" xfId="0" applyFont="1" applyFill="1"/>
    <xf numFmtId="8" fontId="2" fillId="9" borderId="0" xfId="0" applyNumberFormat="1" applyFont="1" applyFill="1"/>
    <xf numFmtId="0" fontId="35" fillId="4" borderId="0" xfId="0" applyFont="1" applyFill="1" applyBorder="1" applyAlignment="1" applyProtection="1">
      <alignment horizontal="center" vertical="center"/>
    </xf>
    <xf numFmtId="0" fontId="35" fillId="8" borderId="4" xfId="0" applyFont="1" applyFill="1" applyBorder="1" applyAlignment="1" applyProtection="1">
      <alignment horizontal="center" vertical="center"/>
    </xf>
    <xf numFmtId="0" fontId="39" fillId="8" borderId="16" xfId="0" applyFont="1" applyFill="1" applyBorder="1" applyAlignment="1" applyProtection="1">
      <alignment horizontal="center" vertical="center" wrapText="1"/>
    </xf>
    <xf numFmtId="0" fontId="13" fillId="4" borderId="0" xfId="0" applyNumberFormat="1" applyFont="1" applyFill="1" applyBorder="1" applyAlignment="1" applyProtection="1">
      <alignment horizontal="center"/>
    </xf>
    <xf numFmtId="2" fontId="2" fillId="4" borderId="0" xfId="0" applyNumberFormat="1" applyFont="1" applyFill="1" applyBorder="1"/>
    <xf numFmtId="0" fontId="0" fillId="4" borderId="0" xfId="0" applyFill="1"/>
    <xf numFmtId="0" fontId="2" fillId="4" borderId="0" xfId="0" applyFont="1" applyFill="1"/>
    <xf numFmtId="0" fontId="1" fillId="4" borderId="0" xfId="0" applyFont="1" applyFill="1"/>
    <xf numFmtId="0" fontId="4" fillId="4" borderId="0" xfId="0" applyFont="1" applyFill="1"/>
    <xf numFmtId="0" fontId="3" fillId="4" borderId="0" xfId="0" applyFont="1" applyFill="1" applyAlignment="1">
      <alignment horizontal="center"/>
    </xf>
    <xf numFmtId="0" fontId="3" fillId="4" borderId="0" xfId="0" applyFont="1" applyFill="1"/>
    <xf numFmtId="0" fontId="3" fillId="4" borderId="0" xfId="0" applyFont="1" applyFill="1" applyBorder="1" applyAlignment="1">
      <alignment horizontal="right"/>
    </xf>
    <xf numFmtId="0" fontId="2" fillId="4" borderId="0" xfId="0" applyFont="1" applyFill="1" applyBorder="1"/>
    <xf numFmtId="0" fontId="1" fillId="4" borderId="0" xfId="0" applyFont="1" applyFill="1" applyBorder="1"/>
    <xf numFmtId="0" fontId="5" fillId="4" borderId="0" xfId="0" applyFont="1" applyFill="1" applyBorder="1" applyAlignment="1">
      <alignment horizontal="center"/>
    </xf>
    <xf numFmtId="0" fontId="3" fillId="4" borderId="0" xfId="0" applyFont="1" applyFill="1" applyBorder="1"/>
    <xf numFmtId="0" fontId="0" fillId="4" borderId="0" xfId="0" applyFill="1" applyBorder="1"/>
    <xf numFmtId="8" fontId="2" fillId="4" borderId="0" xfId="0" applyNumberFormat="1" applyFont="1" applyFill="1" applyBorder="1"/>
    <xf numFmtId="0" fontId="35" fillId="8" borderId="18" xfId="0" applyFont="1" applyFill="1" applyBorder="1" applyAlignment="1" applyProtection="1">
      <alignment horizontal="center" vertical="center"/>
    </xf>
    <xf numFmtId="0" fontId="22" fillId="7" borderId="9" xfId="0" applyFont="1" applyFill="1" applyBorder="1" applyAlignment="1" applyProtection="1">
      <alignment horizontal="center" vertical="center"/>
    </xf>
    <xf numFmtId="0" fontId="41" fillId="8" borderId="24" xfId="0" applyNumberFormat="1" applyFont="1" applyFill="1" applyBorder="1" applyAlignment="1" applyProtection="1">
      <alignment horizontal="center"/>
    </xf>
    <xf numFmtId="0" fontId="35" fillId="8" borderId="18" xfId="0" applyFont="1" applyFill="1" applyBorder="1" applyAlignment="1" applyProtection="1">
      <alignment horizontal="center" vertical="center" wrapText="1"/>
    </xf>
    <xf numFmtId="0" fontId="9" fillId="3" borderId="27" xfId="0" applyFont="1" applyFill="1" applyBorder="1" applyProtection="1">
      <protection locked="0"/>
    </xf>
    <xf numFmtId="0" fontId="8" fillId="3" borderId="1" xfId="0" applyFont="1" applyFill="1" applyBorder="1" applyProtection="1">
      <protection locked="0"/>
    </xf>
    <xf numFmtId="0" fontId="8" fillId="3" borderId="0" xfId="0" applyFont="1" applyFill="1" applyBorder="1" applyProtection="1">
      <protection locked="0"/>
    </xf>
    <xf numFmtId="0" fontId="9" fillId="3" borderId="2" xfId="0" applyFont="1" applyFill="1" applyBorder="1" applyProtection="1">
      <protection locked="0"/>
    </xf>
    <xf numFmtId="0" fontId="8" fillId="3" borderId="24" xfId="0" applyFont="1" applyFill="1" applyBorder="1" applyProtection="1">
      <protection locked="0"/>
    </xf>
    <xf numFmtId="0" fontId="35" fillId="8" borderId="26" xfId="0" applyFont="1" applyFill="1" applyBorder="1" applyAlignment="1" applyProtection="1">
      <alignment horizontal="center" vertical="center" wrapText="1"/>
    </xf>
    <xf numFmtId="0" fontId="9" fillId="3" borderId="29" xfId="0" applyFont="1" applyFill="1" applyBorder="1" applyProtection="1">
      <protection locked="0"/>
    </xf>
    <xf numFmtId="0" fontId="30" fillId="4" borderId="0" xfId="0" applyFont="1" applyFill="1" applyBorder="1" applyAlignment="1" applyProtection="1">
      <alignment horizontal="left" vertical="top" wrapText="1" indent="1"/>
    </xf>
    <xf numFmtId="0" fontId="9" fillId="3" borderId="0" xfId="0" applyFont="1" applyFill="1" applyBorder="1" applyProtection="1">
      <protection locked="0"/>
    </xf>
    <xf numFmtId="0" fontId="8" fillId="3" borderId="22" xfId="0" applyFont="1" applyFill="1" applyBorder="1" applyProtection="1">
      <protection locked="0"/>
    </xf>
    <xf numFmtId="0" fontId="8" fillId="3" borderId="21" xfId="0" applyFont="1" applyFill="1" applyBorder="1" applyProtection="1">
      <protection locked="0"/>
    </xf>
    <xf numFmtId="0" fontId="45" fillId="8" borderId="34" xfId="0" applyFont="1" applyFill="1" applyBorder="1" applyAlignment="1">
      <alignment horizontal="center" vertical="center" wrapText="1"/>
    </xf>
    <xf numFmtId="44" fontId="44" fillId="8" borderId="35" xfId="0" applyNumberFormat="1" applyFont="1" applyFill="1" applyBorder="1" applyAlignment="1">
      <alignment horizontal="center" vertical="center"/>
    </xf>
    <xf numFmtId="0" fontId="41" fillId="4" borderId="0" xfId="0" applyFont="1" applyFill="1" applyBorder="1" applyAlignment="1" applyProtection="1">
      <alignment horizontal="center"/>
      <protection locked="0"/>
    </xf>
    <xf numFmtId="0" fontId="47" fillId="4" borderId="0" xfId="0" applyFont="1" applyFill="1" applyBorder="1"/>
    <xf numFmtId="0" fontId="47" fillId="4" borderId="31" xfId="0" applyFont="1" applyFill="1" applyBorder="1" applyAlignment="1">
      <alignment vertical="center"/>
    </xf>
    <xf numFmtId="0" fontId="9" fillId="3" borderId="31" xfId="0" applyFont="1" applyFill="1" applyBorder="1" applyProtection="1">
      <protection locked="0"/>
    </xf>
    <xf numFmtId="0" fontId="47" fillId="4" borderId="0" xfId="0" applyFont="1" applyFill="1"/>
    <xf numFmtId="0" fontId="47" fillId="0" borderId="0" xfId="0" applyFont="1"/>
    <xf numFmtId="44" fontId="47" fillId="4" borderId="31" xfId="1" applyFont="1" applyFill="1" applyBorder="1"/>
    <xf numFmtId="44" fontId="41" fillId="4" borderId="0" xfId="1" applyFont="1" applyFill="1" applyBorder="1" applyAlignment="1" applyProtection="1">
      <alignment horizontal="center"/>
      <protection locked="0"/>
    </xf>
    <xf numFmtId="44" fontId="47" fillId="4" borderId="0" xfId="1" applyFont="1" applyFill="1"/>
    <xf numFmtId="44" fontId="9" fillId="3" borderId="31" xfId="1" applyFont="1" applyFill="1" applyBorder="1" applyProtection="1">
      <protection locked="0"/>
    </xf>
    <xf numFmtId="44" fontId="47" fillId="0" borderId="0" xfId="1" applyFont="1"/>
    <xf numFmtId="0" fontId="48" fillId="9" borderId="25" xfId="0" applyFont="1" applyFill="1" applyBorder="1" applyAlignment="1">
      <alignment horizontal="center"/>
    </xf>
    <xf numFmtId="44" fontId="48" fillId="4" borderId="25" xfId="1" applyFont="1" applyFill="1" applyBorder="1" applyAlignment="1">
      <alignment horizontal="center"/>
    </xf>
    <xf numFmtId="10" fontId="48" fillId="4" borderId="25" xfId="2" applyNumberFormat="1" applyFont="1" applyFill="1" applyBorder="1" applyAlignment="1">
      <alignment horizontal="center"/>
    </xf>
    <xf numFmtId="0" fontId="49" fillId="3" borderId="27" xfId="0" applyFont="1" applyFill="1" applyBorder="1" applyProtection="1">
      <protection locked="0"/>
    </xf>
    <xf numFmtId="0" fontId="49" fillId="3" borderId="28" xfId="0" applyFont="1" applyFill="1" applyBorder="1" applyProtection="1">
      <protection locked="0"/>
    </xf>
    <xf numFmtId="9" fontId="48" fillId="4" borderId="25" xfId="2" applyFont="1" applyFill="1" applyBorder="1" applyAlignment="1">
      <alignment horizontal="center"/>
    </xf>
    <xf numFmtId="165" fontId="48" fillId="4" borderId="25" xfId="1" applyNumberFormat="1" applyFont="1" applyFill="1" applyBorder="1" applyAlignment="1">
      <alignment horizontal="center"/>
    </xf>
    <xf numFmtId="0" fontId="49" fillId="3" borderId="30" xfId="0" applyFont="1" applyFill="1" applyBorder="1" applyProtection="1">
      <protection locked="0"/>
    </xf>
    <xf numFmtId="0" fontId="49" fillId="3" borderId="17" xfId="0" applyFont="1" applyFill="1" applyBorder="1" applyProtection="1">
      <protection locked="0"/>
    </xf>
    <xf numFmtId="44" fontId="50" fillId="4" borderId="4" xfId="1" applyFont="1" applyFill="1" applyBorder="1"/>
    <xf numFmtId="0" fontId="50" fillId="9" borderId="0" xfId="0" applyFont="1" applyFill="1"/>
    <xf numFmtId="2" fontId="50" fillId="9" borderId="0" xfId="0" applyNumberFormat="1" applyFont="1" applyFill="1"/>
    <xf numFmtId="44" fontId="51" fillId="2" borderId="16" xfId="0" applyNumberFormat="1" applyFont="1" applyFill="1" applyBorder="1" applyAlignment="1">
      <alignment horizontal="right"/>
    </xf>
    <xf numFmtId="0" fontId="48" fillId="0" borderId="15" xfId="0" applyFont="1" applyBorder="1"/>
    <xf numFmtId="2" fontId="48" fillId="0" borderId="15" xfId="0" applyNumberFormat="1" applyFont="1" applyBorder="1"/>
    <xf numFmtId="0" fontId="48" fillId="0" borderId="14" xfId="0" applyFont="1" applyBorder="1"/>
    <xf numFmtId="2" fontId="48" fillId="0" borderId="14" xfId="0" applyNumberFormat="1" applyFont="1" applyBorder="1"/>
    <xf numFmtId="44" fontId="52" fillId="9" borderId="4" xfId="1" applyFont="1" applyFill="1" applyBorder="1" applyAlignment="1">
      <alignment horizontal="center"/>
    </xf>
    <xf numFmtId="44" fontId="52" fillId="4" borderId="4" xfId="1" applyFont="1" applyFill="1" applyBorder="1" applyAlignment="1">
      <alignment horizontal="center"/>
    </xf>
    <xf numFmtId="6" fontId="48" fillId="4" borderId="25" xfId="1" applyNumberFormat="1" applyFont="1" applyFill="1" applyBorder="1" applyAlignment="1">
      <alignment horizontal="center"/>
    </xf>
    <xf numFmtId="8" fontId="48" fillId="9" borderId="3" xfId="1" applyNumberFormat="1" applyFont="1" applyFill="1" applyBorder="1"/>
    <xf numFmtId="8" fontId="47" fillId="4" borderId="31" xfId="1" applyNumberFormat="1" applyFont="1" applyFill="1" applyBorder="1"/>
    <xf numFmtId="44" fontId="50" fillId="4" borderId="4" xfId="1" applyNumberFormat="1" applyFont="1" applyFill="1" applyBorder="1"/>
    <xf numFmtId="8" fontId="50" fillId="4" borderId="4" xfId="1" applyNumberFormat="1" applyFont="1" applyFill="1" applyBorder="1"/>
    <xf numFmtId="10" fontId="52" fillId="4" borderId="4" xfId="2" applyNumberFormat="1" applyFont="1" applyFill="1" applyBorder="1" applyAlignment="1">
      <alignment horizontal="center"/>
    </xf>
    <xf numFmtId="8" fontId="53" fillId="9" borderId="4" xfId="0" applyNumberFormat="1" applyFont="1" applyFill="1" applyBorder="1"/>
    <xf numFmtId="0" fontId="41" fillId="8" borderId="31" xfId="0" applyNumberFormat="1" applyFont="1" applyFill="1" applyBorder="1" applyAlignment="1" applyProtection="1">
      <alignment horizontal="center"/>
    </xf>
    <xf numFmtId="0" fontId="50" fillId="9" borderId="13" xfId="0" applyFont="1" applyFill="1" applyBorder="1" applyAlignment="1">
      <alignment horizontal="left" wrapText="1"/>
    </xf>
    <xf numFmtId="0" fontId="50" fillId="9" borderId="19" xfId="0" applyFont="1" applyFill="1" applyBorder="1" applyAlignment="1">
      <alignment horizontal="left" wrapText="1"/>
    </xf>
    <xf numFmtId="0" fontId="50" fillId="9" borderId="23" xfId="0" applyFont="1" applyFill="1" applyBorder="1" applyAlignment="1">
      <alignment horizontal="left" wrapText="1"/>
    </xf>
    <xf numFmtId="0" fontId="13" fillId="8" borderId="20" xfId="0" applyNumberFormat="1" applyFont="1" applyFill="1" applyBorder="1" applyAlignment="1" applyProtection="1">
      <alignment horizontal="center"/>
    </xf>
    <xf numFmtId="0" fontId="13" fillId="8" borderId="21" xfId="0" applyNumberFormat="1" applyFont="1" applyFill="1" applyBorder="1" applyAlignment="1" applyProtection="1">
      <alignment horizontal="center"/>
    </xf>
    <xf numFmtId="0" fontId="13" fillId="8" borderId="22" xfId="0" applyNumberFormat="1" applyFont="1" applyFill="1" applyBorder="1" applyAlignment="1" applyProtection="1">
      <alignment horizontal="center"/>
    </xf>
    <xf numFmtId="0" fontId="46" fillId="10" borderId="33" xfId="0" applyFont="1" applyFill="1" applyBorder="1" applyAlignment="1">
      <alignment horizontal="center" vertical="center"/>
    </xf>
    <xf numFmtId="0" fontId="50" fillId="9" borderId="13" xfId="0" applyFont="1" applyFill="1" applyBorder="1" applyAlignment="1">
      <alignment horizontal="left" vertical="center" wrapText="1"/>
    </xf>
    <xf numFmtId="0" fontId="50" fillId="9" borderId="19" xfId="0" applyFont="1" applyFill="1" applyBorder="1" applyAlignment="1">
      <alignment horizontal="left" vertical="center" wrapText="1"/>
    </xf>
    <xf numFmtId="0" fontId="50" fillId="9" borderId="23" xfId="0" applyFont="1" applyFill="1" applyBorder="1" applyAlignment="1">
      <alignment horizontal="left" vertical="center" wrapText="1"/>
    </xf>
    <xf numFmtId="0" fontId="12" fillId="4" borderId="0" xfId="0" applyFont="1" applyFill="1" applyBorder="1" applyAlignment="1" applyProtection="1">
      <alignment horizontal="center" vertical="center"/>
    </xf>
    <xf numFmtId="0" fontId="13" fillId="8" borderId="9" xfId="0" applyNumberFormat="1" applyFont="1" applyFill="1" applyBorder="1" applyAlignment="1" applyProtection="1">
      <alignment horizontal="center"/>
    </xf>
    <xf numFmtId="0" fontId="13" fillId="8" borderId="10" xfId="0" applyNumberFormat="1" applyFont="1" applyFill="1" applyBorder="1" applyAlignment="1" applyProtection="1">
      <alignment horizontal="center"/>
    </xf>
    <xf numFmtId="0" fontId="13" fillId="8" borderId="11" xfId="0" applyNumberFormat="1" applyFont="1" applyFill="1" applyBorder="1" applyAlignment="1" applyProtection="1">
      <alignment horizontal="center"/>
    </xf>
    <xf numFmtId="0" fontId="30" fillId="4" borderId="0" xfId="0" applyFont="1" applyFill="1" applyBorder="1" applyAlignment="1" applyProtection="1">
      <alignment horizontal="left" vertical="top" wrapText="1" indent="1"/>
    </xf>
    <xf numFmtId="0" fontId="13" fillId="8" borderId="0" xfId="0" applyNumberFormat="1" applyFont="1" applyFill="1" applyBorder="1" applyAlignment="1" applyProtection="1">
      <alignment horizontal="center"/>
    </xf>
    <xf numFmtId="0" fontId="21" fillId="4" borderId="6" xfId="0" applyFont="1" applyFill="1" applyBorder="1" applyAlignment="1" applyProtection="1">
      <alignment horizontal="left" vertical="center" wrapText="1" indent="1"/>
    </xf>
    <xf numFmtId="0" fontId="21" fillId="4" borderId="7" xfId="0" applyFont="1" applyFill="1" applyBorder="1" applyAlignment="1" applyProtection="1">
      <alignment horizontal="left" vertical="center" wrapText="1" indent="1"/>
    </xf>
    <xf numFmtId="0" fontId="29" fillId="6" borderId="0" xfId="0" applyFont="1" applyFill="1" applyBorder="1" applyAlignment="1" applyProtection="1">
      <alignment horizontal="center" vertical="center" textRotation="90"/>
      <protection locked="0"/>
    </xf>
    <xf numFmtId="0" fontId="0" fillId="0" borderId="0" xfId="0" applyFont="1" applyBorder="1" applyAlignment="1">
      <alignment horizontal="center" vertical="center" textRotation="90"/>
    </xf>
    <xf numFmtId="0" fontId="41" fillId="8" borderId="0" xfId="0" applyNumberFormat="1" applyFont="1" applyFill="1" applyBorder="1" applyAlignment="1" applyProtection="1">
      <alignment horizontal="center" vertical="center" wrapText="1"/>
    </xf>
    <xf numFmtId="0" fontId="39" fillId="8" borderId="32" xfId="0" applyFont="1" applyFill="1" applyBorder="1" applyAlignment="1" applyProtection="1">
      <alignment horizontal="center" vertical="center" wrapText="1"/>
    </xf>
    <xf numFmtId="0" fontId="40" fillId="8" borderId="0" xfId="0" applyFont="1" applyFill="1" applyBorder="1" applyAlignment="1" applyProtection="1">
      <alignment horizontal="center" vertical="center" wrapText="1"/>
    </xf>
    <xf numFmtId="6" fontId="30" fillId="4" borderId="0" xfId="0" applyNumberFormat="1" applyFont="1" applyFill="1" applyBorder="1" applyAlignment="1" applyProtection="1">
      <alignment horizontal="left" vertical="top" wrapText="1" indent="1"/>
    </xf>
    <xf numFmtId="8" fontId="30" fillId="4" borderId="0" xfId="0" applyNumberFormat="1" applyFont="1" applyFill="1" applyBorder="1" applyAlignment="1" applyProtection="1">
      <alignment horizontal="left" vertical="top" wrapText="1" indent="1"/>
    </xf>
    <xf numFmtId="8" fontId="0" fillId="0" borderId="0" xfId="0" applyNumberFormat="1"/>
    <xf numFmtId="169" fontId="48" fillId="0" borderId="14" xfId="0" applyNumberFormat="1" applyFont="1" applyBorder="1"/>
    <xf numFmtId="10" fontId="0" fillId="0" borderId="0" xfId="0" applyNumberFormat="1"/>
    <xf numFmtId="6" fontId="0" fillId="0" borderId="0" xfId="0" applyNumberFormat="1"/>
  </cellXfs>
  <cellStyles count="3">
    <cellStyle name="Currency" xfId="1" builtinId="4"/>
    <cellStyle name="Normal" xfId="0" builtinId="0"/>
    <cellStyle name="Percent" xfId="2" builtinId="5"/>
  </cellStyles>
  <dxfs count="35">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3</xdr:col>
      <xdr:colOff>31750</xdr:colOff>
      <xdr:row>15</xdr:row>
      <xdr:rowOff>31750</xdr:rowOff>
    </xdr:from>
    <xdr:to>
      <xdr:col>4</xdr:col>
      <xdr:colOff>0</xdr:colOff>
      <xdr:row>47</xdr:row>
      <xdr:rowOff>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677670" y="6363970"/>
          <a:ext cx="5668010" cy="12404090"/>
        </a:xfrm>
        <a:prstGeom prst="rect">
          <a:avLst/>
        </a:prstGeom>
        <a:solidFill>
          <a:schemeClr val="lt1"/>
        </a:solidFill>
        <a:ln w="38100" cmpd="sng">
          <a:solidFill>
            <a:srgbClr val="009CD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accent6">
                  <a:lumMod val="75000"/>
                </a:schemeClr>
              </a:solidFill>
            </a:rPr>
            <a:t>Explain your Monthly</a:t>
          </a:r>
          <a:r>
            <a:rPr lang="en-US" sz="2000" baseline="0">
              <a:solidFill>
                <a:schemeClr val="accent6">
                  <a:lumMod val="75000"/>
                </a:schemeClr>
              </a:solidFill>
            </a:rPr>
            <a:t> Goals for Anya here...</a:t>
          </a:r>
          <a:endParaRPr lang="en-US" sz="2000">
            <a:solidFill>
              <a:schemeClr val="accent6">
                <a:lumMod val="75000"/>
              </a:schemeClr>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283"/>
  <sheetViews>
    <sheetView topLeftCell="D28" zoomScale="85" zoomScaleNormal="85" workbookViewId="0">
      <selection activeCell="D36" sqref="D36:G36"/>
    </sheetView>
  </sheetViews>
  <sheetFormatPr defaultRowHeight="21"/>
  <cols>
    <col min="1" max="1" width="10.59765625" customWidth="1"/>
    <col min="2" max="3" width="15.59765625" customWidth="1"/>
    <col min="4" max="4" width="27" customWidth="1"/>
    <col min="5" max="5" width="23.265625" customWidth="1"/>
    <col min="6" max="6" width="30.59765625" customWidth="1"/>
    <col min="7" max="7" width="35.73046875" customWidth="1"/>
    <col min="8" max="8" width="34.86328125" customWidth="1"/>
    <col min="10" max="10" width="55.73046875" style="85" customWidth="1"/>
    <col min="11" max="11" width="42" style="90" customWidth="1"/>
  </cols>
  <sheetData>
    <row r="1" spans="1:140" s="6" customFormat="1" ht="45.6" customHeight="1">
      <c r="B1" s="128" t="s">
        <v>42</v>
      </c>
      <c r="C1" s="128"/>
      <c r="D1" s="128"/>
      <c r="E1" s="128"/>
      <c r="F1" s="128"/>
      <c r="G1" s="128"/>
      <c r="H1" s="128"/>
      <c r="I1" s="10" t="s">
        <v>8</v>
      </c>
      <c r="J1" s="80"/>
      <c r="K1" s="87"/>
      <c r="L1" s="10"/>
      <c r="N1" s="11"/>
      <c r="O1" s="11"/>
      <c r="P1" s="11"/>
      <c r="Q1" s="11"/>
      <c r="R1" s="11"/>
      <c r="S1" s="11"/>
      <c r="T1" s="11"/>
      <c r="U1" s="11"/>
      <c r="V1" s="11"/>
      <c r="W1" s="11"/>
      <c r="X1" s="11"/>
      <c r="Y1" s="11"/>
      <c r="Z1" s="11"/>
      <c r="AI1" s="11"/>
      <c r="AJ1" s="11"/>
      <c r="AK1" s="11"/>
      <c r="AL1" s="11"/>
      <c r="AM1" s="11"/>
      <c r="AN1" s="11"/>
      <c r="AO1" s="11"/>
      <c r="AP1" s="11"/>
      <c r="AQ1" s="11"/>
      <c r="AR1" s="11"/>
      <c r="AS1" s="11"/>
      <c r="AT1" s="11"/>
      <c r="AU1" s="11"/>
      <c r="AV1" s="11"/>
      <c r="EI1" s="12" t="s">
        <v>9</v>
      </c>
      <c r="EJ1" s="13" t="s">
        <v>10</v>
      </c>
    </row>
    <row r="2" spans="1:140" ht="21.4" thickBot="1">
      <c r="A2" s="56"/>
      <c r="B2" s="32"/>
      <c r="C2" s="33"/>
      <c r="D2" s="57"/>
      <c r="E2" s="57"/>
      <c r="F2" s="57"/>
      <c r="G2" s="57"/>
      <c r="H2" s="50"/>
      <c r="I2" s="50"/>
      <c r="J2" s="81"/>
      <c r="K2" s="88"/>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0"/>
      <c r="CA2" s="50"/>
      <c r="CB2" s="50"/>
      <c r="CC2" s="50"/>
      <c r="CD2" s="50"/>
      <c r="CE2" s="50"/>
      <c r="CF2" s="50"/>
      <c r="CG2" s="50"/>
      <c r="CH2" s="50"/>
      <c r="CI2" s="50"/>
      <c r="CJ2" s="50"/>
      <c r="CK2" s="50"/>
      <c r="CL2" s="50"/>
      <c r="CM2" s="50"/>
      <c r="CN2" s="50"/>
      <c r="CO2" s="50"/>
      <c r="CP2" s="50"/>
      <c r="CQ2" s="50"/>
      <c r="CR2" s="50"/>
      <c r="CS2" s="50"/>
      <c r="CT2" s="50"/>
      <c r="CU2" s="50"/>
      <c r="CV2" s="50"/>
      <c r="CW2" s="50"/>
      <c r="CX2" s="50"/>
      <c r="CY2" s="50"/>
      <c r="CZ2" s="50"/>
      <c r="DA2" s="50"/>
      <c r="DB2" s="50"/>
      <c r="DC2" s="50"/>
      <c r="DD2" s="50"/>
      <c r="DE2" s="50"/>
      <c r="DF2" s="50"/>
      <c r="DG2" s="50"/>
      <c r="DH2" s="50"/>
      <c r="DI2" s="50"/>
      <c r="DJ2" s="50"/>
      <c r="DK2" s="50"/>
      <c r="DL2" s="50"/>
    </row>
    <row r="3" spans="1:140" ht="30.75" thickTop="1" thickBot="1">
      <c r="A3" s="64" t="s">
        <v>18</v>
      </c>
      <c r="B3" s="121" t="s">
        <v>29</v>
      </c>
      <c r="C3" s="122"/>
      <c r="D3" s="122"/>
      <c r="E3" s="122"/>
      <c r="F3" s="122"/>
      <c r="G3" s="122"/>
      <c r="H3" s="123"/>
      <c r="J3" s="117"/>
      <c r="K3" s="117"/>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0"/>
      <c r="BN3" s="50"/>
      <c r="BO3" s="50"/>
      <c r="BP3" s="50"/>
      <c r="BQ3" s="50"/>
      <c r="BR3" s="50"/>
      <c r="BS3" s="50"/>
      <c r="BT3" s="50"/>
      <c r="BU3" s="50"/>
      <c r="BV3" s="50"/>
      <c r="BW3" s="50"/>
      <c r="BX3" s="50"/>
      <c r="BY3" s="50"/>
      <c r="BZ3" s="50"/>
      <c r="CA3" s="50"/>
      <c r="CB3" s="50"/>
      <c r="CC3" s="50"/>
      <c r="CD3" s="50"/>
      <c r="CE3" s="50"/>
      <c r="CF3" s="50"/>
      <c r="CG3" s="50"/>
      <c r="CH3" s="50"/>
      <c r="CI3" s="50"/>
      <c r="CJ3" s="50"/>
      <c r="CK3" s="50"/>
      <c r="CL3" s="50"/>
      <c r="CM3" s="50"/>
      <c r="CN3" s="50"/>
      <c r="CO3" s="50"/>
      <c r="CP3" s="50"/>
      <c r="CQ3" s="50"/>
      <c r="CR3" s="50"/>
      <c r="CS3" s="50"/>
      <c r="CT3" s="50"/>
      <c r="CU3" s="50"/>
      <c r="CV3" s="50"/>
      <c r="CW3" s="50"/>
      <c r="CX3" s="50"/>
      <c r="CY3" s="50"/>
      <c r="CZ3" s="50"/>
      <c r="DA3" s="50"/>
      <c r="DB3" s="50"/>
      <c r="DC3" s="50"/>
      <c r="DD3" s="50"/>
      <c r="DE3" s="50"/>
      <c r="DF3" s="50"/>
      <c r="DG3" s="50"/>
      <c r="DH3" s="50"/>
      <c r="DI3" s="50"/>
      <c r="DJ3" s="50"/>
      <c r="DK3" s="50"/>
      <c r="DL3" s="50"/>
    </row>
    <row r="4" spans="1:140" ht="53.25" customHeight="1" thickTop="1" thickBot="1">
      <c r="A4" s="32"/>
      <c r="B4" s="125" t="s">
        <v>32</v>
      </c>
      <c r="C4" s="126"/>
      <c r="D4" s="126"/>
      <c r="E4" s="126"/>
      <c r="F4" s="126"/>
      <c r="G4" s="126"/>
      <c r="H4" s="127"/>
      <c r="I4" s="31"/>
      <c r="J4" s="82" t="s">
        <v>47</v>
      </c>
      <c r="K4" s="86">
        <f>25*(6*12)</f>
        <v>1800</v>
      </c>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c r="BJ4" s="50"/>
      <c r="BK4" s="50"/>
      <c r="BL4" s="50"/>
      <c r="BM4" s="50"/>
      <c r="BN4" s="50"/>
      <c r="BO4" s="50"/>
      <c r="BP4" s="50"/>
      <c r="BQ4" s="50"/>
      <c r="BR4" s="50"/>
      <c r="BS4" s="50"/>
      <c r="BT4" s="50"/>
      <c r="BU4" s="50"/>
      <c r="BV4" s="50"/>
      <c r="BW4" s="50"/>
      <c r="BX4" s="50"/>
      <c r="BY4" s="50"/>
      <c r="BZ4" s="50"/>
      <c r="CA4" s="50"/>
      <c r="CB4" s="50"/>
      <c r="CC4" s="50"/>
      <c r="CD4" s="50"/>
      <c r="CE4" s="50"/>
      <c r="CF4" s="50"/>
      <c r="CG4" s="50"/>
      <c r="CH4" s="50"/>
      <c r="CI4" s="50"/>
      <c r="CJ4" s="50"/>
      <c r="CK4" s="50"/>
      <c r="CL4" s="50"/>
      <c r="CM4" s="50"/>
      <c r="CN4" s="50"/>
      <c r="CO4" s="50"/>
      <c r="CP4" s="50"/>
      <c r="CQ4" s="50"/>
      <c r="CR4" s="50"/>
      <c r="CS4" s="50"/>
      <c r="CT4" s="50"/>
      <c r="CU4" s="50"/>
      <c r="CV4" s="50"/>
      <c r="CW4" s="50"/>
      <c r="CX4" s="50"/>
      <c r="CY4" s="50"/>
      <c r="CZ4" s="50"/>
      <c r="DA4" s="50"/>
      <c r="DB4" s="50"/>
      <c r="DC4" s="50"/>
      <c r="DD4" s="50"/>
      <c r="DE4" s="50"/>
      <c r="DF4" s="50"/>
      <c r="DG4" s="50"/>
      <c r="DH4" s="50"/>
      <c r="DI4" s="50"/>
      <c r="DJ4" s="50"/>
      <c r="DK4" s="50"/>
      <c r="DL4" s="50"/>
    </row>
    <row r="5" spans="1:140" ht="39.6" customHeight="1" thickTop="1" thickBot="1">
      <c r="A5" s="32"/>
      <c r="B5" s="1"/>
      <c r="C5" s="63" t="s">
        <v>30</v>
      </c>
      <c r="D5" s="63" t="s">
        <v>2</v>
      </c>
      <c r="E5" s="63" t="s">
        <v>1</v>
      </c>
      <c r="F5" s="1"/>
      <c r="G5" s="1"/>
      <c r="H5" s="65" t="s">
        <v>31</v>
      </c>
      <c r="J5" s="82" t="s">
        <v>48</v>
      </c>
      <c r="K5" s="112">
        <f>H6-K4</f>
        <v>110.76348960082078</v>
      </c>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0"/>
      <c r="BT5" s="50"/>
      <c r="BU5" s="50"/>
      <c r="BV5" s="50"/>
      <c r="BW5" s="50"/>
      <c r="BX5" s="50"/>
      <c r="BY5" s="50"/>
      <c r="BZ5" s="50"/>
      <c r="CA5" s="50"/>
      <c r="CB5" s="50"/>
      <c r="CC5" s="50"/>
      <c r="CD5" s="50"/>
      <c r="CE5" s="50"/>
      <c r="CF5" s="50"/>
      <c r="CG5" s="50"/>
      <c r="CH5" s="50"/>
      <c r="CI5" s="50"/>
      <c r="CJ5" s="50"/>
      <c r="CK5" s="50"/>
      <c r="CL5" s="50"/>
      <c r="CM5" s="50"/>
      <c r="CN5" s="50"/>
      <c r="CO5" s="50"/>
      <c r="CP5" s="50"/>
      <c r="CQ5" s="50"/>
      <c r="CR5" s="50"/>
      <c r="CS5" s="50"/>
      <c r="CT5" s="50"/>
      <c r="CU5" s="50"/>
      <c r="CV5" s="50"/>
      <c r="CW5" s="50"/>
      <c r="CX5" s="50"/>
      <c r="CY5" s="50"/>
      <c r="CZ5" s="50"/>
      <c r="DA5" s="50"/>
      <c r="DB5" s="50"/>
      <c r="DC5" s="50"/>
      <c r="DD5" s="50"/>
      <c r="DE5" s="50"/>
      <c r="DF5" s="50"/>
      <c r="DG5" s="50"/>
      <c r="DH5" s="50"/>
      <c r="DI5" s="50"/>
      <c r="DJ5" s="50"/>
      <c r="DK5" s="50"/>
      <c r="DL5" s="50"/>
    </row>
    <row r="6" spans="1:140" ht="27.6" customHeight="1" thickTop="1" thickBot="1">
      <c r="A6" s="32"/>
      <c r="B6" s="67"/>
      <c r="C6" s="91">
        <v>6</v>
      </c>
      <c r="D6" s="110">
        <v>25</v>
      </c>
      <c r="E6" s="96">
        <v>0.02</v>
      </c>
      <c r="F6" s="94"/>
      <c r="G6" s="95"/>
      <c r="H6" s="111">
        <f>-FV(E6/12,C6*12,D6,0)</f>
        <v>1910.7634896008208</v>
      </c>
      <c r="J6" s="83"/>
      <c r="K6" s="89"/>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50"/>
      <c r="BY6" s="50"/>
      <c r="BZ6" s="50"/>
      <c r="CA6" s="50"/>
      <c r="CB6" s="50"/>
      <c r="CC6" s="50"/>
      <c r="CD6" s="50"/>
      <c r="CE6" s="50"/>
      <c r="CF6" s="50"/>
      <c r="CG6" s="50"/>
      <c r="CH6" s="50"/>
      <c r="CI6" s="50"/>
      <c r="CJ6" s="50"/>
      <c r="CK6" s="50"/>
      <c r="CL6" s="50"/>
      <c r="CM6" s="50"/>
      <c r="CN6" s="50"/>
      <c r="CO6" s="50"/>
      <c r="CP6" s="50"/>
      <c r="CQ6" s="50"/>
      <c r="CR6" s="50"/>
      <c r="CS6" s="50"/>
      <c r="CT6" s="50"/>
      <c r="CU6" s="50"/>
      <c r="CV6" s="50"/>
      <c r="CW6" s="50"/>
      <c r="CX6" s="50"/>
      <c r="CY6" s="50"/>
      <c r="CZ6" s="50"/>
      <c r="DA6" s="50"/>
      <c r="DB6" s="50"/>
      <c r="DC6" s="50"/>
      <c r="DD6" s="50"/>
      <c r="DE6" s="50"/>
      <c r="DF6" s="50"/>
      <c r="DG6" s="50"/>
      <c r="DH6" s="50"/>
      <c r="DI6" s="50"/>
      <c r="DJ6" s="50"/>
      <c r="DK6" s="50"/>
      <c r="DL6" s="50"/>
    </row>
    <row r="7" spans="1:140">
      <c r="A7" s="59"/>
      <c r="B7" s="59"/>
      <c r="C7" s="59"/>
      <c r="D7" s="59"/>
      <c r="E7" s="59"/>
      <c r="F7" s="59"/>
      <c r="G7" s="58"/>
      <c r="H7" s="50"/>
      <c r="I7" s="50"/>
      <c r="J7" s="84"/>
      <c r="K7" s="88"/>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c r="BT7" s="50"/>
      <c r="BU7" s="50"/>
      <c r="BV7" s="50"/>
      <c r="BW7" s="50"/>
      <c r="BX7" s="50"/>
      <c r="BY7" s="50"/>
      <c r="BZ7" s="50"/>
      <c r="CA7" s="50"/>
      <c r="CB7" s="50"/>
      <c r="CC7" s="50"/>
      <c r="CD7" s="50"/>
      <c r="CE7" s="50"/>
      <c r="CF7" s="50"/>
      <c r="CG7" s="50"/>
      <c r="CH7" s="50"/>
      <c r="CI7" s="50"/>
      <c r="CJ7" s="50"/>
      <c r="CK7" s="50"/>
      <c r="CL7" s="50"/>
      <c r="CM7" s="50"/>
      <c r="CN7" s="50"/>
      <c r="CO7" s="50"/>
      <c r="CP7" s="50"/>
      <c r="CQ7" s="50"/>
      <c r="CR7" s="50"/>
      <c r="CS7" s="50"/>
      <c r="CT7" s="50"/>
      <c r="CU7" s="50"/>
      <c r="CV7" s="50"/>
      <c r="CW7" s="50"/>
      <c r="CX7" s="50"/>
      <c r="CY7" s="50"/>
      <c r="CZ7" s="50"/>
      <c r="DA7" s="50"/>
      <c r="DB7" s="50"/>
      <c r="DC7" s="50"/>
      <c r="DD7" s="50"/>
      <c r="DE7" s="50"/>
      <c r="DF7" s="50"/>
      <c r="DG7" s="50"/>
      <c r="DH7" s="50"/>
      <c r="DI7" s="50"/>
      <c r="DJ7" s="50"/>
      <c r="DK7" s="50"/>
      <c r="DL7" s="50"/>
    </row>
    <row r="8" spans="1:140" ht="30.6" customHeight="1" thickBot="1">
      <c r="A8" s="33"/>
      <c r="B8" s="49"/>
      <c r="C8" s="49"/>
      <c r="D8" s="49"/>
      <c r="E8" s="49"/>
      <c r="F8" s="49"/>
      <c r="G8" s="58"/>
      <c r="H8" s="50"/>
      <c r="I8" s="50"/>
      <c r="J8" s="84"/>
      <c r="K8" s="88"/>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c r="BW8" s="50"/>
      <c r="BX8" s="50"/>
      <c r="BY8" s="50"/>
      <c r="BZ8" s="50"/>
      <c r="CA8" s="50"/>
      <c r="CB8" s="50"/>
      <c r="CC8" s="50"/>
      <c r="CD8" s="50"/>
      <c r="CE8" s="50"/>
      <c r="CF8" s="50"/>
      <c r="CG8" s="50"/>
      <c r="CH8" s="50"/>
      <c r="CI8" s="50"/>
      <c r="CJ8" s="50"/>
      <c r="CK8" s="50"/>
      <c r="CL8" s="50"/>
      <c r="CM8" s="50"/>
      <c r="CN8" s="50"/>
      <c r="CO8" s="50"/>
      <c r="CP8" s="50"/>
      <c r="CQ8" s="50"/>
      <c r="CR8" s="50"/>
      <c r="CS8" s="50"/>
      <c r="CT8" s="50"/>
      <c r="CU8" s="50"/>
      <c r="CV8" s="50"/>
      <c r="CW8" s="50"/>
      <c r="CX8" s="50"/>
      <c r="CY8" s="50"/>
      <c r="CZ8" s="50"/>
      <c r="DA8" s="50"/>
      <c r="DB8" s="50"/>
      <c r="DC8" s="50"/>
      <c r="DD8" s="50"/>
      <c r="DE8" s="50"/>
      <c r="DF8" s="50"/>
      <c r="DG8" s="50"/>
      <c r="DH8" s="50"/>
      <c r="DI8" s="50"/>
      <c r="DJ8" s="50"/>
      <c r="DK8" s="50"/>
      <c r="DL8" s="50"/>
    </row>
    <row r="9" spans="1:140" ht="33" customHeight="1" thickTop="1" thickBot="1">
      <c r="A9" s="64" t="s">
        <v>22</v>
      </c>
      <c r="B9" s="121" t="s">
        <v>33</v>
      </c>
      <c r="C9" s="122"/>
      <c r="D9" s="122"/>
      <c r="E9" s="122"/>
      <c r="F9" s="122"/>
      <c r="G9" s="122"/>
      <c r="H9" s="123"/>
      <c r="I9" s="50"/>
      <c r="J9" s="117"/>
      <c r="K9" s="117"/>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c r="BP9" s="50"/>
      <c r="BQ9" s="50"/>
      <c r="BR9" s="50"/>
      <c r="BS9" s="50"/>
      <c r="BT9" s="50"/>
      <c r="BU9" s="50"/>
      <c r="BV9" s="50"/>
      <c r="BW9" s="50"/>
      <c r="BX9" s="50"/>
      <c r="BY9" s="50"/>
      <c r="BZ9" s="50"/>
      <c r="CA9" s="50"/>
      <c r="CB9" s="50"/>
      <c r="CC9" s="50"/>
      <c r="CD9" s="50"/>
      <c r="CE9" s="50"/>
      <c r="CF9" s="50"/>
      <c r="CG9" s="50"/>
      <c r="CH9" s="50"/>
      <c r="CI9" s="50"/>
      <c r="CJ9" s="50"/>
      <c r="CK9" s="50"/>
      <c r="CL9" s="50"/>
      <c r="CM9" s="50"/>
      <c r="CN9" s="50"/>
      <c r="CO9" s="50"/>
      <c r="CP9" s="50"/>
      <c r="CQ9" s="50"/>
      <c r="CR9" s="50"/>
      <c r="CS9" s="50"/>
      <c r="CT9" s="50"/>
      <c r="CU9" s="50"/>
      <c r="CV9" s="50"/>
      <c r="CW9" s="50"/>
      <c r="CX9" s="50"/>
      <c r="CY9" s="50"/>
      <c r="CZ9" s="50"/>
      <c r="DA9" s="50"/>
      <c r="DB9" s="50"/>
      <c r="DC9" s="50"/>
      <c r="DD9" s="50"/>
      <c r="DE9" s="50"/>
      <c r="DF9" s="50"/>
      <c r="DG9" s="50"/>
      <c r="DH9" s="50"/>
      <c r="DI9" s="50"/>
      <c r="DJ9" s="50"/>
      <c r="DK9" s="50"/>
      <c r="DL9" s="50"/>
    </row>
    <row r="10" spans="1:140" ht="69.75" customHeight="1" thickTop="1" thickBot="1">
      <c r="A10" s="32"/>
      <c r="B10" s="118" t="s">
        <v>41</v>
      </c>
      <c r="C10" s="119"/>
      <c r="D10" s="119"/>
      <c r="E10" s="119"/>
      <c r="F10" s="119"/>
      <c r="G10" s="119"/>
      <c r="H10" s="120"/>
      <c r="I10" s="50"/>
      <c r="J10" s="82" t="s">
        <v>49</v>
      </c>
      <c r="K10" s="86">
        <f>H12*12*C12</f>
        <v>3522.8841774603588</v>
      </c>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50"/>
      <c r="CJ10" s="50"/>
      <c r="CK10" s="50"/>
      <c r="CL10" s="50"/>
      <c r="CM10" s="50"/>
      <c r="CN10" s="50"/>
      <c r="CO10" s="50"/>
      <c r="CP10" s="50"/>
      <c r="CQ10" s="50"/>
      <c r="CR10" s="50"/>
      <c r="CS10" s="50"/>
      <c r="CT10" s="50"/>
      <c r="CU10" s="50"/>
      <c r="CV10" s="50"/>
      <c r="CW10" s="50"/>
      <c r="CX10" s="50"/>
      <c r="CY10" s="50"/>
      <c r="CZ10" s="50"/>
      <c r="DA10" s="50"/>
      <c r="DB10" s="50"/>
      <c r="DC10" s="50"/>
      <c r="DD10" s="50"/>
      <c r="DE10" s="50"/>
      <c r="DF10" s="50"/>
      <c r="DG10" s="50"/>
      <c r="DH10" s="50"/>
      <c r="DI10" s="50"/>
      <c r="DJ10" s="50"/>
      <c r="DK10" s="50"/>
      <c r="DL10" s="50"/>
    </row>
    <row r="11" spans="1:140" ht="43.35" customHeight="1" thickTop="1" thickBot="1">
      <c r="A11" s="32"/>
      <c r="B11" s="1"/>
      <c r="C11" s="63" t="s">
        <v>30</v>
      </c>
      <c r="D11" s="63" t="s">
        <v>44</v>
      </c>
      <c r="E11" s="63" t="s">
        <v>1</v>
      </c>
      <c r="F11" s="1"/>
      <c r="G11" s="1"/>
      <c r="H11" s="65" t="s">
        <v>34</v>
      </c>
      <c r="I11" s="50"/>
      <c r="J11" s="82" t="s">
        <v>50</v>
      </c>
      <c r="K11" s="86">
        <f>K10-D12</f>
        <v>722.88417746035884</v>
      </c>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50"/>
      <c r="CJ11" s="50"/>
      <c r="CK11" s="50"/>
      <c r="CL11" s="50"/>
      <c r="CM11" s="50"/>
      <c r="CN11" s="50"/>
      <c r="CO11" s="50"/>
      <c r="CP11" s="50"/>
      <c r="CQ11" s="50"/>
      <c r="CR11" s="50"/>
      <c r="CS11" s="50"/>
      <c r="CT11" s="50"/>
      <c r="CU11" s="50"/>
      <c r="CV11" s="50"/>
      <c r="CW11" s="50"/>
      <c r="CX11" s="50"/>
      <c r="CY11" s="50"/>
      <c r="CZ11" s="50"/>
      <c r="DA11" s="50"/>
      <c r="DB11" s="50"/>
      <c r="DC11" s="50"/>
      <c r="DD11" s="50"/>
      <c r="DE11" s="50"/>
      <c r="DF11" s="50"/>
      <c r="DG11" s="50"/>
      <c r="DH11" s="50"/>
      <c r="DI11" s="50"/>
      <c r="DJ11" s="50"/>
      <c r="DK11" s="50"/>
      <c r="DL11" s="50"/>
    </row>
    <row r="12" spans="1:140" ht="27" customHeight="1" thickTop="1" thickBot="1">
      <c r="A12" s="32"/>
      <c r="B12" s="67"/>
      <c r="C12" s="91">
        <v>10</v>
      </c>
      <c r="D12" s="92">
        <v>2800</v>
      </c>
      <c r="E12" s="93">
        <v>4.7500000000000001E-2</v>
      </c>
      <c r="F12" s="94"/>
      <c r="G12" s="95"/>
      <c r="H12" s="111">
        <f>-PMT(E12/12,C12*12,D12,0)</f>
        <v>29.357368145502988</v>
      </c>
      <c r="I12" s="50"/>
      <c r="J12" s="83"/>
      <c r="K12" s="89"/>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50"/>
      <c r="CJ12" s="50"/>
      <c r="CK12" s="50"/>
      <c r="CL12" s="50"/>
      <c r="CM12" s="50"/>
      <c r="CN12" s="50"/>
      <c r="CO12" s="50"/>
      <c r="CP12" s="50"/>
      <c r="CQ12" s="50"/>
      <c r="CR12" s="50"/>
      <c r="CS12" s="50"/>
      <c r="CT12" s="50"/>
      <c r="CU12" s="50"/>
      <c r="CV12" s="50"/>
      <c r="CW12" s="50"/>
      <c r="CX12" s="50"/>
      <c r="CY12" s="50"/>
      <c r="CZ12" s="50"/>
      <c r="DA12" s="50"/>
      <c r="DB12" s="50"/>
      <c r="DC12" s="50"/>
      <c r="DD12" s="50"/>
      <c r="DE12" s="50"/>
      <c r="DF12" s="50"/>
      <c r="DG12" s="50"/>
      <c r="DH12" s="50"/>
      <c r="DI12" s="50"/>
      <c r="DJ12" s="50"/>
      <c r="DK12" s="50"/>
      <c r="DL12" s="50"/>
    </row>
    <row r="13" spans="1:140">
      <c r="A13" s="33"/>
      <c r="B13" s="49"/>
      <c r="C13" s="49"/>
      <c r="D13" s="49"/>
      <c r="E13" s="49"/>
      <c r="F13" s="49"/>
      <c r="G13" s="58"/>
      <c r="H13" s="50"/>
      <c r="I13" s="50"/>
      <c r="J13" s="84"/>
      <c r="K13" s="88"/>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50"/>
      <c r="CJ13" s="50"/>
      <c r="CK13" s="50"/>
      <c r="CL13" s="50"/>
      <c r="CM13" s="50"/>
      <c r="CN13" s="50"/>
      <c r="CO13" s="50"/>
      <c r="CP13" s="50"/>
      <c r="CQ13" s="50"/>
      <c r="CR13" s="50"/>
      <c r="CS13" s="50"/>
      <c r="CT13" s="50"/>
      <c r="CU13" s="50"/>
      <c r="CV13" s="50"/>
      <c r="CW13" s="50"/>
      <c r="CX13" s="50"/>
      <c r="CY13" s="50"/>
      <c r="CZ13" s="50"/>
      <c r="DA13" s="50"/>
      <c r="DB13" s="50"/>
      <c r="DC13" s="50"/>
      <c r="DD13" s="50"/>
      <c r="DE13" s="50"/>
      <c r="DF13" s="50"/>
      <c r="DG13" s="50"/>
      <c r="DH13" s="50"/>
      <c r="DI13" s="50"/>
      <c r="DJ13" s="50"/>
      <c r="DK13" s="50"/>
      <c r="DL13" s="50"/>
    </row>
    <row r="14" spans="1:140" ht="21.4" thickBot="1">
      <c r="A14" s="33"/>
      <c r="B14" s="49"/>
      <c r="C14" s="49"/>
      <c r="D14" s="49"/>
      <c r="E14" s="49"/>
      <c r="F14" s="49"/>
      <c r="G14" s="58"/>
      <c r="H14" s="50"/>
      <c r="I14" s="50"/>
      <c r="J14" s="84"/>
      <c r="K14" s="88"/>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c r="CJ14" s="50"/>
      <c r="CK14" s="50"/>
      <c r="CL14" s="50"/>
      <c r="CM14" s="50"/>
      <c r="CN14" s="50"/>
      <c r="CO14" s="50"/>
      <c r="CP14" s="50"/>
      <c r="CQ14" s="50"/>
      <c r="CR14" s="50"/>
      <c r="CS14" s="50"/>
      <c r="CT14" s="50"/>
      <c r="CU14" s="50"/>
      <c r="CV14" s="50"/>
      <c r="CW14" s="50"/>
      <c r="CX14" s="50"/>
      <c r="CY14" s="50"/>
      <c r="CZ14" s="50"/>
      <c r="DA14" s="50"/>
      <c r="DB14" s="50"/>
      <c r="DC14" s="50"/>
      <c r="DD14" s="50"/>
      <c r="DE14" s="50"/>
      <c r="DF14" s="50"/>
      <c r="DG14" s="50"/>
      <c r="DH14" s="50"/>
      <c r="DI14" s="50"/>
      <c r="DJ14" s="50"/>
      <c r="DK14" s="50"/>
      <c r="DL14" s="50"/>
    </row>
    <row r="15" spans="1:140" ht="30.75" thickTop="1" thickBot="1">
      <c r="A15" s="64" t="s">
        <v>24</v>
      </c>
      <c r="B15" s="121" t="s">
        <v>35</v>
      </c>
      <c r="C15" s="122"/>
      <c r="D15" s="122"/>
      <c r="E15" s="122"/>
      <c r="F15" s="122"/>
      <c r="G15" s="122"/>
      <c r="H15" s="123"/>
      <c r="I15" s="50"/>
      <c r="J15" s="117"/>
      <c r="K15" s="117"/>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50"/>
      <c r="CJ15" s="50"/>
      <c r="CK15" s="50"/>
      <c r="CL15" s="50"/>
      <c r="CM15" s="50"/>
      <c r="CN15" s="50"/>
      <c r="CO15" s="50"/>
      <c r="CP15" s="50"/>
      <c r="CQ15" s="50"/>
      <c r="CR15" s="50"/>
      <c r="CS15" s="50"/>
      <c r="CT15" s="50"/>
      <c r="CU15" s="50"/>
      <c r="CV15" s="50"/>
      <c r="CW15" s="50"/>
      <c r="CX15" s="50"/>
      <c r="CY15" s="50"/>
      <c r="CZ15" s="50"/>
      <c r="DA15" s="50"/>
      <c r="DB15" s="50"/>
      <c r="DC15" s="50"/>
      <c r="DD15" s="50"/>
      <c r="DE15" s="50"/>
      <c r="DF15" s="50"/>
      <c r="DG15" s="50"/>
      <c r="DH15" s="50"/>
      <c r="DI15" s="50"/>
      <c r="DJ15" s="50"/>
      <c r="DK15" s="50"/>
      <c r="DL15" s="50"/>
    </row>
    <row r="16" spans="1:140" ht="81.599999999999994" customHeight="1" thickTop="1" thickBot="1">
      <c r="A16" s="32"/>
      <c r="B16" s="125" t="s">
        <v>55</v>
      </c>
      <c r="C16" s="126"/>
      <c r="D16" s="126"/>
      <c r="E16" s="126"/>
      <c r="F16" s="126"/>
      <c r="G16" s="126"/>
      <c r="H16" s="127"/>
      <c r="I16" s="50"/>
      <c r="J16" s="82" t="s">
        <v>51</v>
      </c>
      <c r="K16" s="86">
        <f>H18*C18*12</f>
        <v>360925.96337188734</v>
      </c>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50"/>
      <c r="CJ16" s="50"/>
      <c r="CK16" s="50"/>
      <c r="CL16" s="50"/>
      <c r="CM16" s="50"/>
      <c r="CN16" s="50"/>
      <c r="CO16" s="50"/>
      <c r="CP16" s="50"/>
      <c r="CQ16" s="50"/>
      <c r="CR16" s="50"/>
      <c r="CS16" s="50"/>
      <c r="CT16" s="50"/>
      <c r="CU16" s="50"/>
      <c r="CV16" s="50"/>
      <c r="CW16" s="50"/>
      <c r="CX16" s="50"/>
      <c r="CY16" s="50"/>
      <c r="CZ16" s="50"/>
      <c r="DA16" s="50"/>
      <c r="DB16" s="50"/>
      <c r="DC16" s="50"/>
      <c r="DD16" s="50"/>
      <c r="DE16" s="50"/>
      <c r="DF16" s="50"/>
      <c r="DG16" s="50"/>
      <c r="DH16" s="50"/>
      <c r="DI16" s="50"/>
      <c r="DJ16" s="50"/>
      <c r="DK16" s="50"/>
      <c r="DL16" s="50"/>
    </row>
    <row r="17" spans="1:116" ht="46.35" customHeight="1" thickTop="1" thickBot="1">
      <c r="A17" s="32"/>
      <c r="B17" s="68" cm="1">
        <f t="array" aca="1" ref="B17" ca="1">B17:H26</f>
        <v>0</v>
      </c>
      <c r="C17" s="63" t="s">
        <v>30</v>
      </c>
      <c r="D17" s="63" t="s">
        <v>44</v>
      </c>
      <c r="E17" s="63" t="s">
        <v>1</v>
      </c>
      <c r="F17" s="69"/>
      <c r="G17" s="69"/>
      <c r="H17" s="65" t="s">
        <v>34</v>
      </c>
      <c r="I17" s="50"/>
      <c r="J17" s="82" t="s">
        <v>52</v>
      </c>
      <c r="K17" s="86">
        <f>K16-D18</f>
        <v>150925.96337188734</v>
      </c>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50"/>
      <c r="CJ17" s="50"/>
      <c r="CK17" s="50"/>
      <c r="CL17" s="50"/>
      <c r="CM17" s="50"/>
      <c r="CN17" s="50"/>
      <c r="CO17" s="50"/>
      <c r="CP17" s="50"/>
      <c r="CQ17" s="50"/>
      <c r="CR17" s="50"/>
      <c r="CS17" s="50"/>
      <c r="CT17" s="50"/>
      <c r="CU17" s="50"/>
      <c r="CV17" s="50"/>
      <c r="CW17" s="50"/>
      <c r="CX17" s="50"/>
      <c r="CY17" s="50"/>
      <c r="CZ17" s="50"/>
      <c r="DA17" s="50"/>
      <c r="DB17" s="50"/>
      <c r="DC17" s="50"/>
      <c r="DD17" s="50"/>
      <c r="DE17" s="50"/>
      <c r="DF17" s="50"/>
      <c r="DG17" s="50"/>
      <c r="DH17" s="50"/>
      <c r="DI17" s="50"/>
      <c r="DJ17" s="50"/>
      <c r="DK17" s="50"/>
      <c r="DL17" s="50"/>
    </row>
    <row r="18" spans="1:116" ht="26.1" customHeight="1" thickTop="1" thickBot="1">
      <c r="A18" s="32"/>
      <c r="B18" s="68"/>
      <c r="C18" s="91">
        <v>30</v>
      </c>
      <c r="D18" s="97">
        <v>210000</v>
      </c>
      <c r="E18" s="96">
        <v>0.04</v>
      </c>
      <c r="F18" s="98"/>
      <c r="G18" s="99"/>
      <c r="H18" s="111">
        <f>-PMT(E18/12,C18*12,D18,0)</f>
        <v>1002.5721204774649</v>
      </c>
      <c r="I18" s="50"/>
      <c r="J18" s="83"/>
      <c r="K18" s="89"/>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50"/>
      <c r="CJ18" s="50"/>
      <c r="CK18" s="50"/>
      <c r="CL18" s="50"/>
      <c r="CM18" s="50"/>
      <c r="CN18" s="50"/>
      <c r="CO18" s="50"/>
      <c r="CP18" s="50"/>
      <c r="CQ18" s="50"/>
      <c r="CR18" s="50"/>
      <c r="CS18" s="50"/>
      <c r="CT18" s="50"/>
      <c r="CU18" s="50"/>
      <c r="CV18" s="50"/>
      <c r="CW18" s="50"/>
      <c r="CX18" s="50"/>
      <c r="CY18" s="50"/>
      <c r="CZ18" s="50"/>
      <c r="DA18" s="50"/>
      <c r="DB18" s="50"/>
      <c r="DC18" s="50"/>
      <c r="DD18" s="50"/>
      <c r="DE18" s="50"/>
      <c r="DF18" s="50"/>
      <c r="DG18" s="50"/>
      <c r="DH18" s="50"/>
      <c r="DI18" s="50"/>
      <c r="DJ18" s="50"/>
      <c r="DK18" s="50"/>
      <c r="DL18" s="50"/>
    </row>
    <row r="19" spans="1:116" ht="26.1" customHeight="1" thickBot="1">
      <c r="A19" s="32"/>
      <c r="B19" s="68"/>
      <c r="C19" s="77"/>
      <c r="D19" s="77"/>
      <c r="E19" s="77"/>
      <c r="F19" s="75"/>
      <c r="G19" s="69"/>
      <c r="H19" s="76"/>
      <c r="I19" s="50"/>
      <c r="J19" s="84"/>
      <c r="K19" s="88"/>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50"/>
      <c r="CJ19" s="50"/>
      <c r="CK19" s="50"/>
      <c r="CL19" s="50"/>
      <c r="CM19" s="50"/>
      <c r="CN19" s="50"/>
      <c r="CO19" s="50"/>
      <c r="CP19" s="50"/>
      <c r="CQ19" s="50"/>
      <c r="CR19" s="50"/>
      <c r="CS19" s="50"/>
      <c r="CT19" s="50"/>
      <c r="CU19" s="50"/>
      <c r="CV19" s="50"/>
      <c r="CW19" s="50"/>
      <c r="CX19" s="50"/>
      <c r="CY19" s="50"/>
      <c r="CZ19" s="50"/>
      <c r="DA19" s="50"/>
      <c r="DB19" s="50"/>
      <c r="DC19" s="50"/>
      <c r="DD19" s="50"/>
      <c r="DE19" s="50"/>
      <c r="DF19" s="50"/>
      <c r="DG19" s="50"/>
      <c r="DH19" s="50"/>
      <c r="DI19" s="50"/>
      <c r="DJ19" s="50"/>
      <c r="DK19" s="50"/>
      <c r="DL19" s="50"/>
    </row>
    <row r="20" spans="1:116" ht="40.5" customHeight="1" thickTop="1" thickBot="1">
      <c r="A20" s="33"/>
      <c r="B20" s="68"/>
      <c r="C20" s="124" t="s">
        <v>53</v>
      </c>
      <c r="D20" s="124"/>
      <c r="E20" s="78" t="s">
        <v>54</v>
      </c>
      <c r="F20" s="79">
        <f>H18</f>
        <v>1002.5721204774649</v>
      </c>
      <c r="G20" s="69"/>
      <c r="H20" s="71"/>
      <c r="I20" s="50"/>
      <c r="J20" s="84"/>
      <c r="K20" s="88"/>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50"/>
      <c r="CJ20" s="50"/>
      <c r="CK20" s="50"/>
      <c r="CL20" s="50"/>
      <c r="CM20" s="50"/>
      <c r="CN20" s="50"/>
      <c r="CO20" s="50"/>
      <c r="CP20" s="50"/>
      <c r="CQ20" s="50"/>
      <c r="CR20" s="50"/>
      <c r="CS20" s="50"/>
      <c r="CT20" s="50"/>
      <c r="CU20" s="50"/>
      <c r="CV20" s="50"/>
      <c r="CW20" s="50"/>
      <c r="CX20" s="50"/>
      <c r="CY20" s="50"/>
      <c r="CZ20" s="50"/>
      <c r="DA20" s="50"/>
      <c r="DB20" s="50"/>
      <c r="DC20" s="50"/>
      <c r="DD20" s="50"/>
      <c r="DE20" s="50"/>
      <c r="DF20" s="50"/>
      <c r="DG20" s="50"/>
      <c r="DH20" s="50"/>
      <c r="DI20" s="50"/>
      <c r="DJ20" s="50"/>
      <c r="DK20" s="50"/>
      <c r="DL20" s="50"/>
    </row>
    <row r="21" spans="1:116" ht="42" customHeight="1">
      <c r="A21" s="33"/>
      <c r="B21" s="68"/>
      <c r="C21" s="66" t="s">
        <v>36</v>
      </c>
      <c r="D21" s="66" t="s">
        <v>37</v>
      </c>
      <c r="E21" s="66" t="s">
        <v>38</v>
      </c>
      <c r="F21" s="66" t="s">
        <v>39</v>
      </c>
      <c r="G21" s="66" t="s">
        <v>40</v>
      </c>
      <c r="H21" s="71"/>
      <c r="I21" s="50"/>
      <c r="J21" s="84"/>
      <c r="K21" s="88"/>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50"/>
      <c r="CJ21" s="50"/>
      <c r="CK21" s="50"/>
      <c r="CL21" s="50"/>
      <c r="CM21" s="50"/>
      <c r="CN21" s="50"/>
      <c r="CO21" s="50"/>
      <c r="CP21" s="50"/>
      <c r="CQ21" s="50"/>
      <c r="CR21" s="50"/>
      <c r="CS21" s="50"/>
      <c r="CT21" s="50"/>
      <c r="CU21" s="50"/>
      <c r="CV21" s="50"/>
      <c r="CW21" s="50"/>
      <c r="CX21" s="50"/>
      <c r="CY21" s="50"/>
      <c r="CZ21" s="50"/>
      <c r="DA21" s="50"/>
      <c r="DB21" s="50"/>
      <c r="DC21" s="50"/>
      <c r="DD21" s="50"/>
      <c r="DE21" s="50"/>
      <c r="DF21" s="50"/>
      <c r="DG21" s="50"/>
      <c r="DH21" s="50"/>
      <c r="DI21" s="50"/>
      <c r="DJ21" s="50"/>
      <c r="DK21" s="50"/>
      <c r="DL21" s="50"/>
    </row>
    <row r="22" spans="1:116">
      <c r="A22" s="33"/>
      <c r="B22" s="68"/>
      <c r="C22" s="66">
        <v>1</v>
      </c>
      <c r="D22" s="100">
        <f>$D$18</f>
        <v>210000</v>
      </c>
      <c r="E22" s="113">
        <f>D22*$E$18/12</f>
        <v>700</v>
      </c>
      <c r="F22" s="114">
        <f>$H$18-E22</f>
        <v>302.57212047746486</v>
      </c>
      <c r="G22" s="100">
        <f>D22-F22</f>
        <v>209697.42787952253</v>
      </c>
      <c r="H22" s="71"/>
      <c r="I22" s="50"/>
      <c r="J22" s="84"/>
      <c r="K22" s="88"/>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c r="CJ22" s="50"/>
      <c r="CK22" s="50"/>
      <c r="CL22" s="50"/>
      <c r="CM22" s="50"/>
      <c r="CN22" s="50"/>
      <c r="CO22" s="50"/>
      <c r="CP22" s="50"/>
      <c r="CQ22" s="50"/>
      <c r="CR22" s="50"/>
      <c r="CS22" s="50"/>
      <c r="CT22" s="50"/>
      <c r="CU22" s="50"/>
      <c r="CV22" s="50"/>
      <c r="CW22" s="50"/>
      <c r="CX22" s="50"/>
      <c r="CY22" s="50"/>
      <c r="CZ22" s="50"/>
      <c r="DA22" s="50"/>
      <c r="DB22" s="50"/>
      <c r="DC22" s="50"/>
      <c r="DD22" s="50"/>
      <c r="DE22" s="50"/>
      <c r="DF22" s="50"/>
      <c r="DG22" s="50"/>
      <c r="DH22" s="50"/>
      <c r="DI22" s="50"/>
      <c r="DJ22" s="50"/>
      <c r="DK22" s="50"/>
      <c r="DL22" s="50"/>
    </row>
    <row r="23" spans="1:116">
      <c r="A23" s="33"/>
      <c r="B23" s="68"/>
      <c r="C23" s="66">
        <v>2</v>
      </c>
      <c r="D23" s="100">
        <f>G22</f>
        <v>209697.42787952253</v>
      </c>
      <c r="E23" s="113">
        <f>D23*$E$18/12</f>
        <v>698.99142626507512</v>
      </c>
      <c r="F23" s="114">
        <f>$H$18-E23</f>
        <v>303.58069421238974</v>
      </c>
      <c r="G23" s="100">
        <f>D23-F23</f>
        <v>209393.84718531012</v>
      </c>
      <c r="H23" s="71"/>
      <c r="I23" s="50"/>
      <c r="J23" s="84"/>
      <c r="K23" s="88"/>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50"/>
      <c r="CJ23" s="50"/>
      <c r="CK23" s="50"/>
      <c r="CL23" s="50"/>
      <c r="CM23" s="50"/>
      <c r="CN23" s="50"/>
      <c r="CO23" s="50"/>
      <c r="CP23" s="50"/>
      <c r="CQ23" s="50"/>
      <c r="CR23" s="50"/>
      <c r="CS23" s="50"/>
      <c r="CT23" s="50"/>
      <c r="CU23" s="50"/>
      <c r="CV23" s="50"/>
      <c r="CW23" s="50"/>
      <c r="CX23" s="50"/>
      <c r="CY23" s="50"/>
      <c r="CZ23" s="50"/>
      <c r="DA23" s="50"/>
      <c r="DB23" s="50"/>
      <c r="DC23" s="50"/>
      <c r="DD23" s="50"/>
      <c r="DE23" s="50"/>
      <c r="DF23" s="50"/>
      <c r="DG23" s="50"/>
      <c r="DH23" s="50"/>
      <c r="DI23" s="50"/>
      <c r="DJ23" s="50"/>
      <c r="DK23" s="50"/>
      <c r="DL23" s="50"/>
    </row>
    <row r="24" spans="1:116">
      <c r="A24" s="33"/>
      <c r="B24" s="68"/>
      <c r="C24" s="66">
        <v>3</v>
      </c>
      <c r="D24" s="100">
        <f t="shared" ref="D24:D26" si="0">G23</f>
        <v>209393.84718531012</v>
      </c>
      <c r="E24" s="113">
        <f t="shared" ref="E24:E26" si="1">D24*$E$18/12</f>
        <v>697.97949061770043</v>
      </c>
      <c r="F24" s="114">
        <f t="shared" ref="F24:F26" si="2">$H$18-E24</f>
        <v>304.59262985976443</v>
      </c>
      <c r="G24" s="100">
        <f t="shared" ref="G24:G26" si="3">D24-F24</f>
        <v>209089.25455545034</v>
      </c>
      <c r="H24" s="71"/>
      <c r="I24" s="50"/>
      <c r="J24" s="84"/>
      <c r="K24" s="88"/>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50"/>
      <c r="CJ24" s="50"/>
      <c r="CK24" s="50"/>
      <c r="CL24" s="50"/>
      <c r="CM24" s="50"/>
      <c r="CN24" s="50"/>
      <c r="CO24" s="50"/>
      <c r="CP24" s="50"/>
      <c r="CQ24" s="50"/>
      <c r="CR24" s="50"/>
      <c r="CS24" s="50"/>
      <c r="CT24" s="50"/>
      <c r="CU24" s="50"/>
      <c r="CV24" s="50"/>
      <c r="CW24" s="50"/>
      <c r="CX24" s="50"/>
      <c r="CY24" s="50"/>
      <c r="CZ24" s="50"/>
      <c r="DA24" s="50"/>
      <c r="DB24" s="50"/>
      <c r="DC24" s="50"/>
      <c r="DD24" s="50"/>
      <c r="DE24" s="50"/>
      <c r="DF24" s="50"/>
      <c r="DG24" s="50"/>
      <c r="DH24" s="50"/>
      <c r="DI24" s="50"/>
      <c r="DJ24" s="50"/>
      <c r="DK24" s="50"/>
      <c r="DL24" s="50"/>
    </row>
    <row r="25" spans="1:116">
      <c r="A25" s="33"/>
      <c r="B25" s="68"/>
      <c r="C25" s="66">
        <v>4</v>
      </c>
      <c r="D25" s="100">
        <f t="shared" si="0"/>
        <v>209089.25455545034</v>
      </c>
      <c r="E25" s="113">
        <f t="shared" si="1"/>
        <v>696.96418185150117</v>
      </c>
      <c r="F25" s="114">
        <f t="shared" si="2"/>
        <v>305.6079386259637</v>
      </c>
      <c r="G25" s="100">
        <f t="shared" si="3"/>
        <v>208783.64661682438</v>
      </c>
      <c r="H25" s="71"/>
      <c r="I25" s="50"/>
      <c r="J25" s="84"/>
      <c r="K25" s="88"/>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50"/>
      <c r="CJ25" s="50"/>
      <c r="CK25" s="50"/>
      <c r="CL25" s="50"/>
      <c r="CM25" s="50"/>
      <c r="CN25" s="50"/>
      <c r="CO25" s="50"/>
      <c r="CP25" s="50"/>
      <c r="CQ25" s="50"/>
      <c r="CR25" s="50"/>
      <c r="CS25" s="50"/>
      <c r="CT25" s="50"/>
      <c r="CU25" s="50"/>
      <c r="CV25" s="50"/>
      <c r="CW25" s="50"/>
      <c r="CX25" s="50"/>
      <c r="CY25" s="50"/>
      <c r="CZ25" s="50"/>
      <c r="DA25" s="50"/>
      <c r="DB25" s="50"/>
      <c r="DC25" s="50"/>
      <c r="DD25" s="50"/>
      <c r="DE25" s="50"/>
      <c r="DF25" s="50"/>
      <c r="DG25" s="50"/>
      <c r="DH25" s="50"/>
      <c r="DI25" s="50"/>
      <c r="DJ25" s="50"/>
      <c r="DK25" s="50"/>
      <c r="DL25" s="50"/>
    </row>
    <row r="26" spans="1:116" ht="21.4" thickBot="1">
      <c r="A26" s="33"/>
      <c r="B26" s="70"/>
      <c r="C26" s="72">
        <v>5</v>
      </c>
      <c r="D26" s="100">
        <f t="shared" si="0"/>
        <v>208783.64661682438</v>
      </c>
      <c r="E26" s="113">
        <f t="shared" si="1"/>
        <v>695.945488722748</v>
      </c>
      <c r="F26" s="114">
        <f t="shared" si="2"/>
        <v>306.62663175471687</v>
      </c>
      <c r="G26" s="100">
        <f t="shared" si="3"/>
        <v>208477.01998506967</v>
      </c>
      <c r="H26" s="73"/>
      <c r="I26" s="50"/>
      <c r="J26" s="84"/>
      <c r="K26" s="88"/>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50"/>
      <c r="CJ26" s="50"/>
      <c r="CK26" s="50"/>
      <c r="CL26" s="50"/>
      <c r="CM26" s="50"/>
      <c r="CN26" s="50"/>
      <c r="CO26" s="50"/>
      <c r="CP26" s="50"/>
      <c r="CQ26" s="50"/>
      <c r="CR26" s="50"/>
      <c r="CS26" s="50"/>
      <c r="CT26" s="50"/>
      <c r="CU26" s="50"/>
      <c r="CV26" s="50"/>
      <c r="CW26" s="50"/>
      <c r="CX26" s="50"/>
      <c r="CY26" s="50"/>
      <c r="CZ26" s="50"/>
      <c r="DA26" s="50"/>
      <c r="DB26" s="50"/>
      <c r="DC26" s="50"/>
      <c r="DD26" s="50"/>
      <c r="DE26" s="50"/>
      <c r="DF26" s="50"/>
      <c r="DG26" s="50"/>
      <c r="DH26" s="50"/>
      <c r="DI26" s="50"/>
      <c r="DJ26" s="50"/>
      <c r="DK26" s="50"/>
      <c r="DL26" s="50"/>
    </row>
    <row r="27" spans="1:116" ht="21.4" thickBot="1">
      <c r="A27" s="33"/>
      <c r="B27" s="49"/>
      <c r="C27" s="49"/>
      <c r="D27" s="49"/>
      <c r="E27" s="49"/>
      <c r="F27" s="49"/>
      <c r="G27" s="58"/>
      <c r="H27" s="50"/>
      <c r="I27" s="50"/>
      <c r="J27" s="84"/>
      <c r="K27" s="88"/>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50"/>
      <c r="CJ27" s="50"/>
      <c r="CK27" s="50"/>
      <c r="CL27" s="50"/>
      <c r="CM27" s="50"/>
      <c r="CN27" s="50"/>
      <c r="CO27" s="50"/>
      <c r="CP27" s="50"/>
      <c r="CQ27" s="50"/>
      <c r="CR27" s="50"/>
      <c r="CS27" s="50"/>
      <c r="CT27" s="50"/>
      <c r="CU27" s="50"/>
      <c r="CV27" s="50"/>
      <c r="CW27" s="50"/>
      <c r="CX27" s="50"/>
      <c r="CY27" s="50"/>
      <c r="CZ27" s="50"/>
      <c r="DA27" s="50"/>
      <c r="DB27" s="50"/>
      <c r="DC27" s="50"/>
      <c r="DD27" s="50"/>
      <c r="DE27" s="50"/>
      <c r="DF27" s="50"/>
      <c r="DG27" s="50"/>
      <c r="DH27" s="50"/>
      <c r="DI27" s="50"/>
      <c r="DJ27" s="50"/>
      <c r="DK27" s="50"/>
      <c r="DL27" s="50"/>
    </row>
    <row r="28" spans="1:116" ht="27.75">
      <c r="A28" s="33"/>
      <c r="B28" s="121" t="s">
        <v>35</v>
      </c>
      <c r="C28" s="122"/>
      <c r="D28" s="122"/>
      <c r="E28" s="122"/>
      <c r="F28" s="122"/>
      <c r="G28" s="122"/>
      <c r="H28" s="123"/>
      <c r="I28" s="50"/>
      <c r="J28" s="84"/>
      <c r="K28" s="88"/>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50"/>
      <c r="CJ28" s="50"/>
      <c r="CK28" s="50"/>
      <c r="CL28" s="50"/>
      <c r="CM28" s="50"/>
      <c r="CN28" s="50"/>
      <c r="CO28" s="50"/>
      <c r="CP28" s="50"/>
      <c r="CQ28" s="50"/>
      <c r="CR28" s="50"/>
      <c r="CS28" s="50"/>
      <c r="CT28" s="50"/>
      <c r="CU28" s="50"/>
      <c r="CV28" s="50"/>
      <c r="CW28" s="50"/>
      <c r="CX28" s="50"/>
      <c r="CY28" s="50"/>
      <c r="CZ28" s="50"/>
      <c r="DA28" s="50"/>
      <c r="DB28" s="50"/>
      <c r="DC28" s="50"/>
      <c r="DD28" s="50"/>
      <c r="DE28" s="50"/>
      <c r="DF28" s="50"/>
      <c r="DG28" s="50"/>
      <c r="DH28" s="50"/>
      <c r="DI28" s="50"/>
      <c r="DJ28" s="50"/>
      <c r="DK28" s="50"/>
      <c r="DL28" s="50"/>
    </row>
    <row r="29" spans="1:116">
      <c r="A29" s="33"/>
      <c r="B29" s="125" t="s">
        <v>55</v>
      </c>
      <c r="C29" s="126"/>
      <c r="D29" s="126"/>
      <c r="E29" s="126"/>
      <c r="F29" s="126"/>
      <c r="G29" s="126"/>
      <c r="H29" s="127"/>
      <c r="I29" s="50"/>
      <c r="J29" s="84"/>
      <c r="K29" s="88"/>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50"/>
      <c r="CJ29" s="50"/>
      <c r="CK29" s="50"/>
      <c r="CL29" s="50"/>
      <c r="CM29" s="50"/>
      <c r="CN29" s="50"/>
      <c r="CO29" s="50"/>
      <c r="CP29" s="50"/>
      <c r="CQ29" s="50"/>
      <c r="CR29" s="50"/>
      <c r="CS29" s="50"/>
      <c r="CT29" s="50"/>
      <c r="CU29" s="50"/>
      <c r="CV29" s="50"/>
      <c r="CW29" s="50"/>
      <c r="CX29" s="50"/>
      <c r="CY29" s="50"/>
      <c r="CZ29" s="50"/>
      <c r="DA29" s="50"/>
      <c r="DB29" s="50"/>
      <c r="DC29" s="50"/>
      <c r="DD29" s="50"/>
      <c r="DE29" s="50"/>
      <c r="DF29" s="50"/>
      <c r="DG29" s="50"/>
      <c r="DH29" s="50"/>
      <c r="DI29" s="50"/>
      <c r="DJ29" s="50"/>
      <c r="DK29" s="50"/>
      <c r="DL29" s="50"/>
    </row>
    <row r="30" spans="1:116">
      <c r="A30" s="33"/>
      <c r="B30" s="68" cm="1">
        <f t="array" aca="1" ref="B30" ca="1">B30:H39</f>
        <v>0</v>
      </c>
      <c r="C30" s="63" t="s">
        <v>30</v>
      </c>
      <c r="D30" s="63" t="s">
        <v>44</v>
      </c>
      <c r="E30" s="63" t="s">
        <v>1</v>
      </c>
      <c r="F30" s="69"/>
      <c r="G30" s="69"/>
      <c r="H30" s="65" t="s">
        <v>34</v>
      </c>
      <c r="I30" s="50"/>
      <c r="J30" s="84"/>
      <c r="K30" s="88"/>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50"/>
      <c r="CJ30" s="50"/>
      <c r="CK30" s="50"/>
      <c r="CL30" s="50"/>
      <c r="CM30" s="50"/>
      <c r="CN30" s="50"/>
      <c r="CO30" s="50"/>
      <c r="CP30" s="50"/>
      <c r="CQ30" s="50"/>
      <c r="CR30" s="50"/>
      <c r="CS30" s="50"/>
      <c r="CT30" s="50"/>
      <c r="CU30" s="50"/>
      <c r="CV30" s="50"/>
      <c r="CW30" s="50"/>
      <c r="CX30" s="50"/>
      <c r="CY30" s="50"/>
      <c r="CZ30" s="50"/>
      <c r="DA30" s="50"/>
      <c r="DB30" s="50"/>
      <c r="DC30" s="50"/>
      <c r="DD30" s="50"/>
      <c r="DE30" s="50"/>
      <c r="DF30" s="50"/>
      <c r="DG30" s="50"/>
      <c r="DH30" s="50"/>
      <c r="DI30" s="50"/>
      <c r="DJ30" s="50"/>
      <c r="DK30" s="50"/>
      <c r="DL30" s="50"/>
    </row>
    <row r="31" spans="1:116" ht="21.4" thickBot="1">
      <c r="A31" s="33"/>
      <c r="B31" s="68"/>
      <c r="C31" s="91">
        <v>3</v>
      </c>
      <c r="D31" s="97">
        <v>5300</v>
      </c>
      <c r="E31" s="93">
        <v>6.7000000000000004E-2</v>
      </c>
      <c r="F31" s="98"/>
      <c r="G31" s="99"/>
      <c r="H31" s="111">
        <f>-PMT(E31/12,C31*12,D31,0)</f>
        <v>162.92262070329332</v>
      </c>
      <c r="I31" s="50"/>
      <c r="J31" s="84"/>
      <c r="K31" s="88"/>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0"/>
      <c r="CE31" s="50"/>
      <c r="CF31" s="50"/>
      <c r="CG31" s="50"/>
      <c r="CH31" s="50"/>
      <c r="CI31" s="50"/>
      <c r="CJ31" s="50"/>
      <c r="CK31" s="50"/>
      <c r="CL31" s="50"/>
      <c r="CM31" s="50"/>
      <c r="CN31" s="50"/>
      <c r="CO31" s="50"/>
      <c r="CP31" s="50"/>
      <c r="CQ31" s="50"/>
      <c r="CR31" s="50"/>
      <c r="CS31" s="50"/>
      <c r="CT31" s="50"/>
      <c r="CU31" s="50"/>
      <c r="CV31" s="50"/>
      <c r="CW31" s="50"/>
      <c r="CX31" s="50"/>
      <c r="CY31" s="50"/>
      <c r="CZ31" s="50"/>
      <c r="DA31" s="50"/>
      <c r="DB31" s="50"/>
      <c r="DC31" s="50"/>
      <c r="DD31" s="50"/>
      <c r="DE31" s="50"/>
      <c r="DF31" s="50"/>
      <c r="DG31" s="50"/>
      <c r="DH31" s="50"/>
      <c r="DI31" s="50"/>
      <c r="DJ31" s="50"/>
      <c r="DK31" s="50"/>
      <c r="DL31" s="50"/>
    </row>
    <row r="32" spans="1:116" ht="21.4" thickBot="1">
      <c r="A32" s="33"/>
      <c r="B32" s="68"/>
      <c r="C32" s="77"/>
      <c r="D32" s="77"/>
      <c r="E32" s="77"/>
      <c r="F32" s="75"/>
      <c r="G32" s="69"/>
      <c r="H32" s="76"/>
      <c r="I32" s="50"/>
      <c r="J32" s="84"/>
      <c r="K32" s="88"/>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0"/>
      <c r="CC32" s="50"/>
      <c r="CD32" s="50"/>
      <c r="CE32" s="50"/>
      <c r="CF32" s="50"/>
      <c r="CG32" s="50"/>
      <c r="CH32" s="50"/>
      <c r="CI32" s="50"/>
      <c r="CJ32" s="50"/>
      <c r="CK32" s="50"/>
      <c r="CL32" s="50"/>
      <c r="CM32" s="50"/>
      <c r="CN32" s="50"/>
      <c r="CO32" s="50"/>
      <c r="CP32" s="50"/>
      <c r="CQ32" s="50"/>
      <c r="CR32" s="50"/>
      <c r="CS32" s="50"/>
      <c r="CT32" s="50"/>
      <c r="CU32" s="50"/>
      <c r="CV32" s="50"/>
      <c r="CW32" s="50"/>
      <c r="CX32" s="50"/>
      <c r="CY32" s="50"/>
      <c r="CZ32" s="50"/>
      <c r="DA32" s="50"/>
      <c r="DB32" s="50"/>
      <c r="DC32" s="50"/>
      <c r="DD32" s="50"/>
      <c r="DE32" s="50"/>
      <c r="DF32" s="50"/>
      <c r="DG32" s="50"/>
      <c r="DH32" s="50"/>
      <c r="DI32" s="50"/>
      <c r="DJ32" s="50"/>
      <c r="DK32" s="50"/>
      <c r="DL32" s="50"/>
    </row>
    <row r="33" spans="1:116" ht="30" thickTop="1" thickBot="1">
      <c r="A33" s="33"/>
      <c r="B33" s="68"/>
      <c r="C33" s="124" t="s">
        <v>53</v>
      </c>
      <c r="D33" s="124"/>
      <c r="E33" s="78" t="s">
        <v>54</v>
      </c>
      <c r="F33" s="79">
        <f>H31</f>
        <v>162.92262070329332</v>
      </c>
      <c r="G33" s="69"/>
      <c r="H33" s="71"/>
      <c r="I33" s="50"/>
      <c r="J33" s="84"/>
      <c r="K33" s="88"/>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50"/>
      <c r="CI33" s="50"/>
      <c r="CJ33" s="50"/>
      <c r="CK33" s="50"/>
      <c r="CL33" s="50"/>
      <c r="CM33" s="50"/>
      <c r="CN33" s="50"/>
      <c r="CO33" s="50"/>
      <c r="CP33" s="50"/>
      <c r="CQ33" s="50"/>
      <c r="CR33" s="50"/>
      <c r="CS33" s="50"/>
      <c r="CT33" s="50"/>
      <c r="CU33" s="50"/>
      <c r="CV33" s="50"/>
      <c r="CW33" s="50"/>
      <c r="CX33" s="50"/>
      <c r="CY33" s="50"/>
      <c r="CZ33" s="50"/>
      <c r="DA33" s="50"/>
      <c r="DB33" s="50"/>
      <c r="DC33" s="50"/>
      <c r="DD33" s="50"/>
      <c r="DE33" s="50"/>
      <c r="DF33" s="50"/>
      <c r="DG33" s="50"/>
      <c r="DH33" s="50"/>
      <c r="DI33" s="50"/>
      <c r="DJ33" s="50"/>
      <c r="DK33" s="50"/>
      <c r="DL33" s="50"/>
    </row>
    <row r="34" spans="1:116">
      <c r="A34" s="33"/>
      <c r="B34" s="68"/>
      <c r="C34" s="66" t="s">
        <v>36</v>
      </c>
      <c r="D34" s="66" t="s">
        <v>37</v>
      </c>
      <c r="E34" s="66" t="s">
        <v>38</v>
      </c>
      <c r="F34" s="66" t="s">
        <v>39</v>
      </c>
      <c r="G34" s="66" t="s">
        <v>40</v>
      </c>
      <c r="H34" s="71"/>
      <c r="I34" s="50"/>
      <c r="J34" s="84"/>
      <c r="K34" s="88"/>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c r="CN34" s="50"/>
      <c r="CO34" s="50"/>
      <c r="CP34" s="50"/>
      <c r="CQ34" s="50"/>
      <c r="CR34" s="50"/>
      <c r="CS34" s="50"/>
      <c r="CT34" s="50"/>
      <c r="CU34" s="50"/>
      <c r="CV34" s="50"/>
      <c r="CW34" s="50"/>
      <c r="CX34" s="50"/>
      <c r="CY34" s="50"/>
      <c r="CZ34" s="50"/>
      <c r="DA34" s="50"/>
      <c r="DB34" s="50"/>
      <c r="DC34" s="50"/>
      <c r="DD34" s="50"/>
      <c r="DE34" s="50"/>
      <c r="DF34" s="50"/>
      <c r="DG34" s="50"/>
      <c r="DH34" s="50"/>
      <c r="DI34" s="50"/>
      <c r="DJ34" s="50"/>
      <c r="DK34" s="50"/>
      <c r="DL34" s="50"/>
    </row>
    <row r="35" spans="1:116">
      <c r="A35" s="33"/>
      <c r="B35" s="68"/>
      <c r="C35" s="66">
        <v>1</v>
      </c>
      <c r="D35" s="100">
        <f>$D$31</f>
        <v>5300</v>
      </c>
      <c r="E35" s="113">
        <f>D35*$E$18/12</f>
        <v>17.666666666666668</v>
      </c>
      <c r="F35" s="114">
        <f>$H$18-E35</f>
        <v>984.90545381079824</v>
      </c>
      <c r="G35" s="100">
        <f>D35-F35</f>
        <v>4315.0945461892015</v>
      </c>
      <c r="H35" s="71"/>
      <c r="I35" s="50"/>
      <c r="J35" s="84"/>
      <c r="K35" s="88"/>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0"/>
      <c r="CM35" s="50"/>
      <c r="CN35" s="50"/>
      <c r="CO35" s="50"/>
      <c r="CP35" s="50"/>
      <c r="CQ35" s="50"/>
      <c r="CR35" s="50"/>
      <c r="CS35" s="50"/>
      <c r="CT35" s="50"/>
      <c r="CU35" s="50"/>
      <c r="CV35" s="50"/>
      <c r="CW35" s="50"/>
      <c r="CX35" s="50"/>
      <c r="CY35" s="50"/>
      <c r="CZ35" s="50"/>
      <c r="DA35" s="50"/>
      <c r="DB35" s="50"/>
      <c r="DC35" s="50"/>
      <c r="DD35" s="50"/>
      <c r="DE35" s="50"/>
      <c r="DF35" s="50"/>
      <c r="DG35" s="50"/>
      <c r="DH35" s="50"/>
      <c r="DI35" s="50"/>
      <c r="DJ35" s="50"/>
      <c r="DK35" s="50"/>
      <c r="DL35" s="50"/>
    </row>
    <row r="36" spans="1:116">
      <c r="A36" s="33"/>
      <c r="B36" s="68"/>
      <c r="C36" s="66">
        <v>2</v>
      </c>
      <c r="D36" s="100">
        <f>G35</f>
        <v>4315.0945461892015</v>
      </c>
      <c r="E36" s="113">
        <f>D36*$E$18/12</f>
        <v>14.383648487297338</v>
      </c>
      <c r="F36" s="114">
        <f>$H$18-E36</f>
        <v>988.1884719901675</v>
      </c>
      <c r="G36" s="100">
        <f>D36-F36</f>
        <v>3326.9060741990343</v>
      </c>
      <c r="H36" s="71"/>
      <c r="I36" s="50"/>
      <c r="J36" s="84"/>
      <c r="K36" s="88"/>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c r="CJ36" s="50"/>
      <c r="CK36" s="50"/>
      <c r="CL36" s="50"/>
      <c r="CM36" s="50"/>
      <c r="CN36" s="50"/>
      <c r="CO36" s="50"/>
      <c r="CP36" s="50"/>
      <c r="CQ36" s="50"/>
      <c r="CR36" s="50"/>
      <c r="CS36" s="50"/>
      <c r="CT36" s="50"/>
      <c r="CU36" s="50"/>
      <c r="CV36" s="50"/>
      <c r="CW36" s="50"/>
      <c r="CX36" s="50"/>
      <c r="CY36" s="50"/>
      <c r="CZ36" s="50"/>
      <c r="DA36" s="50"/>
      <c r="DB36" s="50"/>
      <c r="DC36" s="50"/>
      <c r="DD36" s="50"/>
      <c r="DE36" s="50"/>
      <c r="DF36" s="50"/>
      <c r="DG36" s="50"/>
      <c r="DH36" s="50"/>
      <c r="DI36" s="50"/>
      <c r="DJ36" s="50"/>
      <c r="DK36" s="50"/>
      <c r="DL36" s="50"/>
    </row>
    <row r="37" spans="1:116">
      <c r="A37" s="33"/>
      <c r="B37" s="68"/>
      <c r="C37" s="66">
        <v>3</v>
      </c>
      <c r="D37" s="100">
        <f t="shared" ref="D37:D39" si="4">G36</f>
        <v>3326.9060741990343</v>
      </c>
      <c r="E37" s="113">
        <f t="shared" ref="E37:E39" si="5">D37*$E$18/12</f>
        <v>11.089686913996781</v>
      </c>
      <c r="F37" s="114">
        <f t="shared" ref="F37:F39" si="6">$H$18-E37</f>
        <v>991.48243356346813</v>
      </c>
      <c r="G37" s="100">
        <f t="shared" ref="G37:G39" si="7">D37-F37</f>
        <v>2335.4236406355662</v>
      </c>
      <c r="H37" s="71"/>
      <c r="I37" s="50"/>
      <c r="J37" s="84"/>
      <c r="K37" s="88"/>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c r="CJ37" s="50"/>
      <c r="CK37" s="50"/>
      <c r="CL37" s="50"/>
      <c r="CM37" s="50"/>
      <c r="CN37" s="50"/>
      <c r="CO37" s="50"/>
      <c r="CP37" s="50"/>
      <c r="CQ37" s="50"/>
      <c r="CR37" s="50"/>
      <c r="CS37" s="50"/>
      <c r="CT37" s="50"/>
      <c r="CU37" s="50"/>
      <c r="CV37" s="50"/>
      <c r="CW37" s="50"/>
      <c r="CX37" s="50"/>
      <c r="CY37" s="50"/>
      <c r="CZ37" s="50"/>
      <c r="DA37" s="50"/>
      <c r="DB37" s="50"/>
      <c r="DC37" s="50"/>
      <c r="DD37" s="50"/>
      <c r="DE37" s="50"/>
      <c r="DF37" s="50"/>
      <c r="DG37" s="50"/>
      <c r="DH37" s="50"/>
      <c r="DI37" s="50"/>
      <c r="DJ37" s="50"/>
      <c r="DK37" s="50"/>
      <c r="DL37" s="50"/>
    </row>
    <row r="38" spans="1:116">
      <c r="A38" s="33"/>
      <c r="B38" s="68"/>
      <c r="C38" s="66">
        <v>4</v>
      </c>
      <c r="D38" s="100">
        <f t="shared" si="4"/>
        <v>2335.4236406355662</v>
      </c>
      <c r="E38" s="113">
        <f t="shared" si="5"/>
        <v>7.7847454687852213</v>
      </c>
      <c r="F38" s="114">
        <f t="shared" si="6"/>
        <v>994.78737500867965</v>
      </c>
      <c r="G38" s="100">
        <f t="shared" si="7"/>
        <v>1340.6362656268866</v>
      </c>
      <c r="H38" s="71"/>
      <c r="I38" s="50"/>
      <c r="J38" s="84"/>
      <c r="K38" s="88"/>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0"/>
      <c r="CC38" s="50"/>
      <c r="CD38" s="50"/>
      <c r="CE38" s="50"/>
      <c r="CF38" s="50"/>
      <c r="CG38" s="50"/>
      <c r="CH38" s="50"/>
      <c r="CI38" s="50"/>
      <c r="CJ38" s="50"/>
      <c r="CK38" s="50"/>
      <c r="CL38" s="50"/>
      <c r="CM38" s="50"/>
      <c r="CN38" s="50"/>
      <c r="CO38" s="50"/>
      <c r="CP38" s="50"/>
      <c r="CQ38" s="50"/>
      <c r="CR38" s="50"/>
      <c r="CS38" s="50"/>
      <c r="CT38" s="50"/>
      <c r="CU38" s="50"/>
      <c r="CV38" s="50"/>
      <c r="CW38" s="50"/>
      <c r="CX38" s="50"/>
      <c r="CY38" s="50"/>
      <c r="CZ38" s="50"/>
      <c r="DA38" s="50"/>
      <c r="DB38" s="50"/>
      <c r="DC38" s="50"/>
      <c r="DD38" s="50"/>
      <c r="DE38" s="50"/>
      <c r="DF38" s="50"/>
      <c r="DG38" s="50"/>
      <c r="DH38" s="50"/>
      <c r="DI38" s="50"/>
      <c r="DJ38" s="50"/>
      <c r="DK38" s="50"/>
      <c r="DL38" s="50"/>
    </row>
    <row r="39" spans="1:116" ht="21.4" thickBot="1">
      <c r="A39" s="33"/>
      <c r="B39" s="70"/>
      <c r="C39" s="72">
        <v>5</v>
      </c>
      <c r="D39" s="100">
        <f t="shared" si="4"/>
        <v>1340.6362656268866</v>
      </c>
      <c r="E39" s="113">
        <f t="shared" si="5"/>
        <v>4.4687875520896219</v>
      </c>
      <c r="F39" s="114">
        <f t="shared" si="6"/>
        <v>998.1033329253753</v>
      </c>
      <c r="G39" s="100">
        <f t="shared" si="7"/>
        <v>342.5329327015113</v>
      </c>
      <c r="H39" s="73"/>
      <c r="I39" s="50"/>
      <c r="J39" s="84"/>
      <c r="K39" s="88"/>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0"/>
      <c r="CC39" s="50"/>
      <c r="CD39" s="50"/>
      <c r="CE39" s="50"/>
      <c r="CF39" s="50"/>
      <c r="CG39" s="50"/>
      <c r="CH39" s="50"/>
      <c r="CI39" s="50"/>
      <c r="CJ39" s="50"/>
      <c r="CK39" s="50"/>
      <c r="CL39" s="50"/>
      <c r="CM39" s="50"/>
      <c r="CN39" s="50"/>
      <c r="CO39" s="50"/>
      <c r="CP39" s="50"/>
      <c r="CQ39" s="50"/>
      <c r="CR39" s="50"/>
      <c r="CS39" s="50"/>
      <c r="CT39" s="50"/>
      <c r="CU39" s="50"/>
      <c r="CV39" s="50"/>
      <c r="CW39" s="50"/>
      <c r="CX39" s="50"/>
      <c r="CY39" s="50"/>
      <c r="CZ39" s="50"/>
      <c r="DA39" s="50"/>
      <c r="DB39" s="50"/>
      <c r="DC39" s="50"/>
      <c r="DD39" s="50"/>
      <c r="DE39" s="50"/>
      <c r="DF39" s="50"/>
      <c r="DG39" s="50"/>
      <c r="DH39" s="50"/>
      <c r="DI39" s="50"/>
      <c r="DJ39" s="50"/>
      <c r="DK39" s="50"/>
      <c r="DL39" s="50"/>
    </row>
    <row r="40" spans="1:116">
      <c r="A40" s="33"/>
      <c r="B40" s="49"/>
      <c r="C40" s="49"/>
      <c r="D40" s="49"/>
      <c r="E40" s="49"/>
      <c r="F40" s="49"/>
      <c r="G40" s="58"/>
      <c r="H40" s="50"/>
      <c r="I40" s="50"/>
      <c r="J40" s="84"/>
      <c r="K40" s="88"/>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c r="CN40" s="50"/>
      <c r="CO40" s="50"/>
      <c r="CP40" s="50"/>
      <c r="CQ40" s="50"/>
      <c r="CR40" s="50"/>
      <c r="CS40" s="50"/>
      <c r="CT40" s="50"/>
      <c r="CU40" s="50"/>
      <c r="CV40" s="50"/>
      <c r="CW40" s="50"/>
      <c r="CX40" s="50"/>
      <c r="CY40" s="50"/>
      <c r="CZ40" s="50"/>
      <c r="DA40" s="50"/>
      <c r="DB40" s="50"/>
      <c r="DC40" s="50"/>
      <c r="DD40" s="50"/>
      <c r="DE40" s="50"/>
      <c r="DF40" s="50"/>
      <c r="DG40" s="50"/>
      <c r="DH40" s="50"/>
      <c r="DI40" s="50"/>
      <c r="DJ40" s="50"/>
      <c r="DK40" s="50"/>
      <c r="DL40" s="50"/>
    </row>
    <row r="41" spans="1:116">
      <c r="A41" s="33"/>
      <c r="B41" s="49"/>
      <c r="C41" s="49"/>
      <c r="D41" s="49"/>
      <c r="E41" s="49"/>
      <c r="F41" s="49"/>
      <c r="G41" s="58"/>
      <c r="H41" s="50"/>
      <c r="I41" s="50"/>
      <c r="J41" s="84"/>
      <c r="K41" s="88"/>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0"/>
      <c r="CC41" s="50"/>
      <c r="CD41" s="50"/>
      <c r="CE41" s="50"/>
      <c r="CF41" s="50"/>
      <c r="CG41" s="50"/>
      <c r="CH41" s="50"/>
      <c r="CI41" s="50"/>
      <c r="CJ41" s="50"/>
      <c r="CK41" s="50"/>
      <c r="CL41" s="50"/>
      <c r="CM41" s="50"/>
      <c r="CN41" s="50"/>
      <c r="CO41" s="50"/>
      <c r="CP41" s="50"/>
      <c r="CQ41" s="50"/>
      <c r="CR41" s="50"/>
      <c r="CS41" s="50"/>
      <c r="CT41" s="50"/>
      <c r="CU41" s="50"/>
      <c r="CV41" s="50"/>
      <c r="CW41" s="50"/>
      <c r="CX41" s="50"/>
      <c r="CY41" s="50"/>
      <c r="CZ41" s="50"/>
      <c r="DA41" s="50"/>
      <c r="DB41" s="50"/>
      <c r="DC41" s="50"/>
      <c r="DD41" s="50"/>
      <c r="DE41" s="50"/>
      <c r="DF41" s="50"/>
      <c r="DG41" s="50"/>
      <c r="DH41" s="50"/>
      <c r="DI41" s="50"/>
      <c r="DJ41" s="50"/>
      <c r="DK41" s="50"/>
      <c r="DL41" s="50"/>
    </row>
    <row r="42" spans="1:116">
      <c r="A42" s="33"/>
      <c r="B42" s="49"/>
      <c r="C42" s="49"/>
      <c r="D42" s="49"/>
      <c r="E42" s="49"/>
      <c r="F42" s="49"/>
      <c r="G42" s="58"/>
      <c r="H42" s="50"/>
      <c r="I42" s="50"/>
      <c r="J42" s="84"/>
      <c r="K42" s="88"/>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c r="CN42" s="50"/>
      <c r="CO42" s="50"/>
      <c r="CP42" s="50"/>
      <c r="CQ42" s="50"/>
      <c r="CR42" s="50"/>
      <c r="CS42" s="50"/>
      <c r="CT42" s="50"/>
      <c r="CU42" s="50"/>
      <c r="CV42" s="50"/>
      <c r="CW42" s="50"/>
      <c r="CX42" s="50"/>
      <c r="CY42" s="50"/>
      <c r="CZ42" s="50"/>
      <c r="DA42" s="50"/>
      <c r="DB42" s="50"/>
      <c r="DC42" s="50"/>
      <c r="DD42" s="50"/>
      <c r="DE42" s="50"/>
      <c r="DF42" s="50"/>
      <c r="DG42" s="50"/>
      <c r="DH42" s="50"/>
      <c r="DI42" s="50"/>
      <c r="DJ42" s="50"/>
      <c r="DK42" s="50"/>
      <c r="DL42" s="50"/>
    </row>
    <row r="43" spans="1:116">
      <c r="A43" s="33"/>
      <c r="B43" s="49"/>
      <c r="C43" s="49"/>
      <c r="D43" s="49"/>
      <c r="E43" s="49"/>
      <c r="F43" s="49"/>
      <c r="G43" s="58"/>
      <c r="H43" s="50"/>
      <c r="I43" s="50"/>
      <c r="J43" s="84"/>
      <c r="K43" s="88"/>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c r="CP43" s="50"/>
      <c r="CQ43" s="50"/>
      <c r="CR43" s="50"/>
      <c r="CS43" s="50"/>
      <c r="CT43" s="50"/>
      <c r="CU43" s="50"/>
      <c r="CV43" s="50"/>
      <c r="CW43" s="50"/>
      <c r="CX43" s="50"/>
      <c r="CY43" s="50"/>
      <c r="CZ43" s="50"/>
      <c r="DA43" s="50"/>
      <c r="DB43" s="50"/>
      <c r="DC43" s="50"/>
      <c r="DD43" s="50"/>
      <c r="DE43" s="50"/>
      <c r="DF43" s="50"/>
      <c r="DG43" s="50"/>
      <c r="DH43" s="50"/>
      <c r="DI43" s="50"/>
      <c r="DJ43" s="50"/>
      <c r="DK43" s="50"/>
      <c r="DL43" s="50"/>
    </row>
    <row r="44" spans="1:116">
      <c r="A44" s="33"/>
      <c r="B44" s="49"/>
      <c r="C44" s="49"/>
      <c r="D44" s="49"/>
      <c r="E44" s="49"/>
      <c r="F44" s="49"/>
      <c r="G44" s="58"/>
      <c r="H44" s="50"/>
      <c r="I44" s="50"/>
      <c r="J44" s="84"/>
      <c r="K44" s="88"/>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0"/>
      <c r="CM44" s="50"/>
      <c r="CN44" s="50"/>
      <c r="CO44" s="50"/>
      <c r="CP44" s="50"/>
      <c r="CQ44" s="50"/>
      <c r="CR44" s="50"/>
      <c r="CS44" s="50"/>
      <c r="CT44" s="50"/>
      <c r="CU44" s="50"/>
      <c r="CV44" s="50"/>
      <c r="CW44" s="50"/>
      <c r="CX44" s="50"/>
      <c r="CY44" s="50"/>
      <c r="CZ44" s="50"/>
      <c r="DA44" s="50"/>
      <c r="DB44" s="50"/>
      <c r="DC44" s="50"/>
      <c r="DD44" s="50"/>
      <c r="DE44" s="50"/>
      <c r="DF44" s="50"/>
      <c r="DG44" s="50"/>
      <c r="DH44" s="50"/>
      <c r="DI44" s="50"/>
      <c r="DJ44" s="50"/>
      <c r="DK44" s="50"/>
      <c r="DL44" s="50"/>
    </row>
    <row r="45" spans="1:116">
      <c r="A45" s="33"/>
      <c r="B45" s="49"/>
      <c r="C45" s="49"/>
      <c r="D45" s="49"/>
      <c r="E45" s="49"/>
      <c r="F45" s="49"/>
      <c r="G45" s="58"/>
      <c r="H45" s="50"/>
      <c r="I45" s="50"/>
      <c r="J45" s="84"/>
      <c r="K45" s="88"/>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0"/>
      <c r="CM45" s="50"/>
      <c r="CN45" s="50"/>
      <c r="CO45" s="50"/>
      <c r="CP45" s="50"/>
      <c r="CQ45" s="50"/>
      <c r="CR45" s="50"/>
      <c r="CS45" s="50"/>
      <c r="CT45" s="50"/>
      <c r="CU45" s="50"/>
      <c r="CV45" s="50"/>
      <c r="CW45" s="50"/>
      <c r="CX45" s="50"/>
      <c r="CY45" s="50"/>
      <c r="CZ45" s="50"/>
      <c r="DA45" s="50"/>
      <c r="DB45" s="50"/>
      <c r="DC45" s="50"/>
      <c r="DD45" s="50"/>
      <c r="DE45" s="50"/>
      <c r="DF45" s="50"/>
      <c r="DG45" s="50"/>
      <c r="DH45" s="50"/>
      <c r="DI45" s="50"/>
      <c r="DJ45" s="50"/>
      <c r="DK45" s="50"/>
      <c r="DL45" s="50"/>
    </row>
    <row r="46" spans="1:116">
      <c r="A46" s="33"/>
      <c r="B46" s="49"/>
      <c r="C46" s="49"/>
      <c r="D46" s="49"/>
      <c r="E46" s="49"/>
      <c r="F46" s="49"/>
      <c r="G46" s="58"/>
      <c r="H46" s="50"/>
      <c r="I46" s="50"/>
      <c r="J46" s="84"/>
      <c r="K46" s="88"/>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0"/>
      <c r="CE46" s="50"/>
      <c r="CF46" s="50"/>
      <c r="CG46" s="50"/>
      <c r="CH46" s="50"/>
      <c r="CI46" s="50"/>
      <c r="CJ46" s="50"/>
      <c r="CK46" s="50"/>
      <c r="CL46" s="50"/>
      <c r="CM46" s="50"/>
      <c r="CN46" s="50"/>
      <c r="CO46" s="50"/>
      <c r="CP46" s="50"/>
      <c r="CQ46" s="50"/>
      <c r="CR46" s="50"/>
      <c r="CS46" s="50"/>
      <c r="CT46" s="50"/>
      <c r="CU46" s="50"/>
      <c r="CV46" s="50"/>
      <c r="CW46" s="50"/>
      <c r="CX46" s="50"/>
      <c r="CY46" s="50"/>
      <c r="CZ46" s="50"/>
      <c r="DA46" s="50"/>
      <c r="DB46" s="50"/>
      <c r="DC46" s="50"/>
      <c r="DD46" s="50"/>
      <c r="DE46" s="50"/>
      <c r="DF46" s="50"/>
      <c r="DG46" s="50"/>
      <c r="DH46" s="50"/>
      <c r="DI46" s="50"/>
      <c r="DJ46" s="50"/>
      <c r="DK46" s="50"/>
      <c r="DL46" s="50"/>
    </row>
    <row r="47" spans="1:116">
      <c r="A47" s="33"/>
      <c r="B47" s="49"/>
      <c r="C47" s="49"/>
      <c r="D47" s="49"/>
      <c r="E47" s="49"/>
      <c r="F47" s="49"/>
      <c r="G47" s="58"/>
      <c r="H47" s="50"/>
      <c r="I47" s="50"/>
      <c r="J47" s="84"/>
      <c r="K47" s="88"/>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c r="CN47" s="50"/>
      <c r="CO47" s="50"/>
      <c r="CP47" s="50"/>
      <c r="CQ47" s="50"/>
      <c r="CR47" s="50"/>
      <c r="CS47" s="50"/>
      <c r="CT47" s="50"/>
      <c r="CU47" s="50"/>
      <c r="CV47" s="50"/>
      <c r="CW47" s="50"/>
      <c r="CX47" s="50"/>
      <c r="CY47" s="50"/>
      <c r="CZ47" s="50"/>
      <c r="DA47" s="50"/>
      <c r="DB47" s="50"/>
      <c r="DC47" s="50"/>
      <c r="DD47" s="50"/>
      <c r="DE47" s="50"/>
      <c r="DF47" s="50"/>
      <c r="DG47" s="50"/>
      <c r="DH47" s="50"/>
      <c r="DI47" s="50"/>
      <c r="DJ47" s="50"/>
      <c r="DK47" s="50"/>
      <c r="DL47" s="50"/>
    </row>
    <row r="48" spans="1:116">
      <c r="A48" s="33"/>
      <c r="B48" s="49"/>
      <c r="C48" s="49"/>
      <c r="D48" s="49"/>
      <c r="E48" s="49"/>
      <c r="F48" s="49"/>
      <c r="G48" s="58"/>
      <c r="H48" s="50"/>
      <c r="I48" s="50"/>
      <c r="J48" s="84"/>
      <c r="K48" s="88"/>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c r="CJ48" s="50"/>
      <c r="CK48" s="50"/>
      <c r="CL48" s="50"/>
      <c r="CM48" s="50"/>
      <c r="CN48" s="50"/>
      <c r="CO48" s="50"/>
      <c r="CP48" s="50"/>
      <c r="CQ48" s="50"/>
      <c r="CR48" s="50"/>
      <c r="CS48" s="50"/>
      <c r="CT48" s="50"/>
      <c r="CU48" s="50"/>
      <c r="CV48" s="50"/>
      <c r="CW48" s="50"/>
      <c r="CX48" s="50"/>
      <c r="CY48" s="50"/>
      <c r="CZ48" s="50"/>
      <c r="DA48" s="50"/>
      <c r="DB48" s="50"/>
      <c r="DC48" s="50"/>
      <c r="DD48" s="50"/>
      <c r="DE48" s="50"/>
      <c r="DF48" s="50"/>
      <c r="DG48" s="50"/>
      <c r="DH48" s="50"/>
      <c r="DI48" s="50"/>
      <c r="DJ48" s="50"/>
      <c r="DK48" s="50"/>
      <c r="DL48" s="50"/>
    </row>
    <row r="49" spans="1:116">
      <c r="A49" s="33"/>
      <c r="B49" s="49"/>
      <c r="C49" s="49"/>
      <c r="D49" s="49"/>
      <c r="E49" s="49"/>
      <c r="F49" s="49"/>
      <c r="G49" s="58"/>
      <c r="H49" s="50"/>
      <c r="I49" s="50"/>
      <c r="J49" s="84"/>
      <c r="K49" s="88"/>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50"/>
      <c r="DL49" s="50"/>
    </row>
    <row r="50" spans="1:116">
      <c r="A50" s="33"/>
      <c r="B50" s="49"/>
      <c r="C50" s="49"/>
      <c r="D50" s="49"/>
      <c r="E50" s="49"/>
      <c r="F50" s="49"/>
      <c r="G50" s="58"/>
      <c r="H50" s="50"/>
      <c r="I50" s="50"/>
      <c r="J50" s="84"/>
      <c r="K50" s="88"/>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c r="CG50" s="50"/>
      <c r="CH50" s="50"/>
      <c r="CI50" s="50"/>
      <c r="CJ50" s="50"/>
      <c r="CK50" s="50"/>
      <c r="CL50" s="50"/>
      <c r="CM50" s="50"/>
      <c r="CN50" s="50"/>
      <c r="CO50" s="50"/>
      <c r="CP50" s="50"/>
      <c r="CQ50" s="50"/>
      <c r="CR50" s="50"/>
      <c r="CS50" s="50"/>
      <c r="CT50" s="50"/>
      <c r="CU50" s="50"/>
      <c r="CV50" s="50"/>
      <c r="CW50" s="50"/>
      <c r="CX50" s="50"/>
      <c r="CY50" s="50"/>
      <c r="CZ50" s="50"/>
      <c r="DA50" s="50"/>
      <c r="DB50" s="50"/>
      <c r="DC50" s="50"/>
      <c r="DD50" s="50"/>
      <c r="DE50" s="50"/>
      <c r="DF50" s="50"/>
      <c r="DG50" s="50"/>
      <c r="DH50" s="50"/>
      <c r="DI50" s="50"/>
      <c r="DJ50" s="50"/>
      <c r="DK50" s="50"/>
      <c r="DL50" s="50"/>
    </row>
    <row r="51" spans="1:116">
      <c r="A51" s="33"/>
      <c r="B51" s="49"/>
      <c r="C51" s="49"/>
      <c r="D51" s="49"/>
      <c r="E51" s="49"/>
      <c r="F51" s="49"/>
      <c r="G51" s="58"/>
      <c r="H51" s="50"/>
      <c r="I51" s="50"/>
      <c r="J51" s="84"/>
      <c r="K51" s="88"/>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0"/>
      <c r="BR51" s="50"/>
      <c r="BS51" s="50"/>
      <c r="BT51" s="50"/>
      <c r="BU51" s="50"/>
      <c r="BV51" s="50"/>
      <c r="BW51" s="50"/>
      <c r="BX51" s="50"/>
      <c r="BY51" s="50"/>
      <c r="BZ51" s="50"/>
      <c r="CA51" s="50"/>
      <c r="CB51" s="50"/>
      <c r="CC51" s="50"/>
      <c r="CD51" s="50"/>
      <c r="CE51" s="50"/>
      <c r="CF51" s="50"/>
      <c r="CG51" s="50"/>
      <c r="CH51" s="50"/>
      <c r="CI51" s="50"/>
      <c r="CJ51" s="50"/>
      <c r="CK51" s="50"/>
      <c r="CL51" s="50"/>
      <c r="CM51" s="50"/>
      <c r="CN51" s="50"/>
      <c r="CO51" s="50"/>
      <c r="CP51" s="50"/>
      <c r="CQ51" s="50"/>
      <c r="CR51" s="50"/>
      <c r="CS51" s="50"/>
      <c r="CT51" s="50"/>
      <c r="CU51" s="50"/>
      <c r="CV51" s="50"/>
      <c r="CW51" s="50"/>
      <c r="CX51" s="50"/>
      <c r="CY51" s="50"/>
      <c r="CZ51" s="50"/>
      <c r="DA51" s="50"/>
      <c r="DB51" s="50"/>
      <c r="DC51" s="50"/>
      <c r="DD51" s="50"/>
      <c r="DE51" s="50"/>
      <c r="DF51" s="50"/>
      <c r="DG51" s="50"/>
      <c r="DH51" s="50"/>
      <c r="DI51" s="50"/>
      <c r="DJ51" s="50"/>
      <c r="DK51" s="50"/>
      <c r="DL51" s="50"/>
    </row>
    <row r="52" spans="1:116">
      <c r="A52" s="61"/>
      <c r="B52" s="60"/>
      <c r="C52" s="58"/>
      <c r="D52" s="57"/>
      <c r="E52" s="57"/>
      <c r="F52" s="57"/>
      <c r="G52" s="58"/>
      <c r="H52" s="50"/>
      <c r="I52" s="50"/>
      <c r="J52" s="84"/>
      <c r="K52" s="88"/>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0"/>
      <c r="CE52" s="50"/>
      <c r="CF52" s="50"/>
      <c r="CG52" s="50"/>
      <c r="CH52" s="50"/>
      <c r="CI52" s="50"/>
      <c r="CJ52" s="50"/>
      <c r="CK52" s="50"/>
      <c r="CL52" s="50"/>
      <c r="CM52" s="50"/>
      <c r="CN52" s="50"/>
      <c r="CO52" s="50"/>
      <c r="CP52" s="50"/>
      <c r="CQ52" s="50"/>
      <c r="CR52" s="50"/>
      <c r="CS52" s="50"/>
      <c r="CT52" s="50"/>
      <c r="CU52" s="50"/>
      <c r="CV52" s="50"/>
      <c r="CW52" s="50"/>
      <c r="CX52" s="50"/>
      <c r="CY52" s="50"/>
      <c r="CZ52" s="50"/>
      <c r="DA52" s="50"/>
      <c r="DB52" s="50"/>
      <c r="DC52" s="50"/>
      <c r="DD52" s="50"/>
      <c r="DE52" s="50"/>
      <c r="DF52" s="50"/>
      <c r="DG52" s="50"/>
      <c r="DH52" s="50"/>
      <c r="DI52" s="50"/>
      <c r="DJ52" s="50"/>
      <c r="DK52" s="50"/>
      <c r="DL52" s="50"/>
    </row>
    <row r="53" spans="1:116">
      <c r="A53" s="62"/>
      <c r="B53" s="57"/>
      <c r="C53" s="57"/>
      <c r="D53" s="57"/>
      <c r="E53" s="57"/>
      <c r="F53" s="57"/>
      <c r="G53" s="58"/>
      <c r="H53" s="50"/>
      <c r="I53" s="50"/>
      <c r="J53" s="84"/>
      <c r="K53" s="88"/>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0"/>
      <c r="BY53" s="50"/>
      <c r="BZ53" s="50"/>
      <c r="CA53" s="50"/>
      <c r="CB53" s="50"/>
      <c r="CC53" s="50"/>
      <c r="CD53" s="50"/>
      <c r="CE53" s="50"/>
      <c r="CF53" s="50"/>
      <c r="CG53" s="50"/>
      <c r="CH53" s="50"/>
      <c r="CI53" s="50"/>
      <c r="CJ53" s="50"/>
      <c r="CK53" s="50"/>
      <c r="CL53" s="50"/>
      <c r="CM53" s="50"/>
      <c r="CN53" s="50"/>
      <c r="CO53" s="50"/>
      <c r="CP53" s="50"/>
      <c r="CQ53" s="50"/>
      <c r="CR53" s="50"/>
      <c r="CS53" s="50"/>
      <c r="CT53" s="50"/>
      <c r="CU53" s="50"/>
      <c r="CV53" s="50"/>
      <c r="CW53" s="50"/>
      <c r="CX53" s="50"/>
      <c r="CY53" s="50"/>
      <c r="CZ53" s="50"/>
      <c r="DA53" s="50"/>
      <c r="DB53" s="50"/>
      <c r="DC53" s="50"/>
      <c r="DD53" s="50"/>
      <c r="DE53" s="50"/>
      <c r="DF53" s="50"/>
      <c r="DG53" s="50"/>
      <c r="DH53" s="50"/>
      <c r="DI53" s="50"/>
      <c r="DJ53" s="50"/>
      <c r="DK53" s="50"/>
      <c r="DL53" s="50"/>
    </row>
    <row r="54" spans="1:116">
      <c r="A54" s="50"/>
      <c r="B54" s="50"/>
      <c r="C54" s="50"/>
      <c r="D54" s="50"/>
      <c r="E54" s="50"/>
      <c r="F54" s="50"/>
      <c r="G54" s="50"/>
      <c r="H54" s="50"/>
      <c r="I54" s="50"/>
      <c r="J54" s="84"/>
      <c r="K54" s="88"/>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0"/>
      <c r="CA54" s="50"/>
      <c r="CB54" s="50"/>
      <c r="CC54" s="50"/>
      <c r="CD54" s="50"/>
      <c r="CE54" s="50"/>
      <c r="CF54" s="50"/>
      <c r="CG54" s="50"/>
      <c r="CH54" s="50"/>
      <c r="CI54" s="50"/>
      <c r="CJ54" s="50"/>
      <c r="CK54" s="50"/>
      <c r="CL54" s="50"/>
      <c r="CM54" s="50"/>
      <c r="CN54" s="50"/>
      <c r="CO54" s="50"/>
      <c r="CP54" s="50"/>
      <c r="CQ54" s="50"/>
      <c r="CR54" s="50"/>
      <c r="CS54" s="50"/>
      <c r="CT54" s="50"/>
      <c r="CU54" s="50"/>
      <c r="CV54" s="50"/>
      <c r="CW54" s="50"/>
      <c r="CX54" s="50"/>
      <c r="CY54" s="50"/>
      <c r="CZ54" s="50"/>
      <c r="DA54" s="50"/>
      <c r="DB54" s="50"/>
      <c r="DC54" s="50"/>
      <c r="DD54" s="50"/>
      <c r="DE54" s="50"/>
      <c r="DF54" s="50"/>
      <c r="DG54" s="50"/>
      <c r="DH54" s="50"/>
      <c r="DI54" s="50"/>
      <c r="DJ54" s="50"/>
      <c r="DK54" s="50"/>
      <c r="DL54" s="50"/>
    </row>
    <row r="55" spans="1:116">
      <c r="A55" s="50"/>
      <c r="B55" s="50"/>
      <c r="C55" s="50"/>
      <c r="D55" s="50"/>
      <c r="E55" s="50"/>
      <c r="F55" s="50"/>
      <c r="G55" s="50"/>
      <c r="H55" s="50"/>
      <c r="I55" s="50"/>
      <c r="J55" s="84"/>
      <c r="K55" s="88"/>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0"/>
      <c r="BY55" s="50"/>
      <c r="BZ55" s="50"/>
      <c r="CA55" s="50"/>
      <c r="CB55" s="50"/>
      <c r="CC55" s="50"/>
      <c r="CD55" s="50"/>
      <c r="CE55" s="50"/>
      <c r="CF55" s="50"/>
      <c r="CG55" s="50"/>
      <c r="CH55" s="50"/>
      <c r="CI55" s="50"/>
      <c r="CJ55" s="50"/>
      <c r="CK55" s="50"/>
      <c r="CL55" s="50"/>
      <c r="CM55" s="50"/>
      <c r="CN55" s="50"/>
      <c r="CO55" s="50"/>
      <c r="CP55" s="50"/>
      <c r="CQ55" s="50"/>
      <c r="CR55" s="50"/>
      <c r="CS55" s="50"/>
      <c r="CT55" s="50"/>
      <c r="CU55" s="50"/>
      <c r="CV55" s="50"/>
      <c r="CW55" s="50"/>
      <c r="CX55" s="50"/>
      <c r="CY55" s="50"/>
      <c r="CZ55" s="50"/>
      <c r="DA55" s="50"/>
      <c r="DB55" s="50"/>
      <c r="DC55" s="50"/>
      <c r="DD55" s="50"/>
      <c r="DE55" s="50"/>
      <c r="DF55" s="50"/>
      <c r="DG55" s="50"/>
      <c r="DH55" s="50"/>
      <c r="DI55" s="50"/>
      <c r="DJ55" s="50"/>
      <c r="DK55" s="50"/>
      <c r="DL55" s="50"/>
    </row>
    <row r="56" spans="1:116">
      <c r="A56" s="50"/>
      <c r="B56" s="50"/>
      <c r="C56" s="50"/>
      <c r="D56" s="50"/>
      <c r="E56" s="50"/>
      <c r="F56" s="50"/>
      <c r="G56" s="50"/>
      <c r="H56" s="50"/>
      <c r="I56" s="50"/>
      <c r="J56" s="84"/>
      <c r="K56" s="88"/>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0"/>
      <c r="CE56" s="50"/>
      <c r="CF56" s="50"/>
      <c r="CG56" s="50"/>
      <c r="CH56" s="50"/>
      <c r="CI56" s="50"/>
      <c r="CJ56" s="50"/>
      <c r="CK56" s="50"/>
      <c r="CL56" s="50"/>
      <c r="CM56" s="50"/>
      <c r="CN56" s="50"/>
      <c r="CO56" s="50"/>
      <c r="CP56" s="50"/>
      <c r="CQ56" s="50"/>
      <c r="CR56" s="50"/>
      <c r="CS56" s="50"/>
      <c r="CT56" s="50"/>
      <c r="CU56" s="50"/>
      <c r="CV56" s="50"/>
      <c r="CW56" s="50"/>
      <c r="CX56" s="50"/>
      <c r="CY56" s="50"/>
      <c r="CZ56" s="50"/>
      <c r="DA56" s="50"/>
      <c r="DB56" s="50"/>
      <c r="DC56" s="50"/>
      <c r="DD56" s="50"/>
      <c r="DE56" s="50"/>
      <c r="DF56" s="50"/>
      <c r="DG56" s="50"/>
      <c r="DH56" s="50"/>
      <c r="DI56" s="50"/>
      <c r="DJ56" s="50"/>
      <c r="DK56" s="50"/>
      <c r="DL56" s="50"/>
    </row>
    <row r="57" spans="1:116">
      <c r="A57" s="50"/>
      <c r="B57" s="50"/>
      <c r="C57" s="50"/>
      <c r="D57" s="50"/>
      <c r="E57" s="50"/>
      <c r="F57" s="50"/>
      <c r="G57" s="50"/>
      <c r="H57" s="50"/>
      <c r="I57" s="50"/>
      <c r="J57" s="84"/>
      <c r="K57" s="88"/>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BQ57" s="50"/>
      <c r="BR57" s="50"/>
      <c r="BS57" s="50"/>
      <c r="BT57" s="50"/>
      <c r="BU57" s="50"/>
      <c r="BV57" s="50"/>
      <c r="BW57" s="50"/>
      <c r="BX57" s="50"/>
      <c r="BY57" s="50"/>
      <c r="BZ57" s="50"/>
      <c r="CA57" s="50"/>
      <c r="CB57" s="50"/>
      <c r="CC57" s="50"/>
      <c r="CD57" s="50"/>
      <c r="CE57" s="50"/>
      <c r="CF57" s="50"/>
      <c r="CG57" s="50"/>
      <c r="CH57" s="50"/>
      <c r="CI57" s="50"/>
      <c r="CJ57" s="50"/>
      <c r="CK57" s="50"/>
      <c r="CL57" s="50"/>
      <c r="CM57" s="50"/>
      <c r="CN57" s="50"/>
      <c r="CO57" s="50"/>
      <c r="CP57" s="50"/>
      <c r="CQ57" s="50"/>
      <c r="CR57" s="50"/>
      <c r="CS57" s="50"/>
      <c r="CT57" s="50"/>
      <c r="CU57" s="50"/>
      <c r="CV57" s="50"/>
      <c r="CW57" s="50"/>
      <c r="CX57" s="50"/>
      <c r="CY57" s="50"/>
      <c r="CZ57" s="50"/>
      <c r="DA57" s="50"/>
      <c r="DB57" s="50"/>
      <c r="DC57" s="50"/>
      <c r="DD57" s="50"/>
      <c r="DE57" s="50"/>
      <c r="DF57" s="50"/>
      <c r="DG57" s="50"/>
      <c r="DH57" s="50"/>
      <c r="DI57" s="50"/>
      <c r="DJ57" s="50"/>
      <c r="DK57" s="50"/>
      <c r="DL57" s="50"/>
    </row>
    <row r="58" spans="1:116">
      <c r="A58" s="50"/>
      <c r="B58" s="50"/>
      <c r="C58" s="50"/>
      <c r="D58" s="50"/>
      <c r="E58" s="50"/>
      <c r="F58" s="50"/>
      <c r="G58" s="50"/>
      <c r="H58" s="50"/>
      <c r="I58" s="50"/>
      <c r="J58" s="84"/>
      <c r="K58" s="88"/>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0"/>
      <c r="CC58" s="50"/>
      <c r="CD58" s="50"/>
      <c r="CE58" s="50"/>
      <c r="CF58" s="50"/>
      <c r="CG58" s="50"/>
      <c r="CH58" s="50"/>
      <c r="CI58" s="50"/>
      <c r="CJ58" s="50"/>
      <c r="CK58" s="50"/>
      <c r="CL58" s="50"/>
      <c r="CM58" s="50"/>
      <c r="CN58" s="50"/>
      <c r="CO58" s="50"/>
      <c r="CP58" s="50"/>
      <c r="CQ58" s="50"/>
      <c r="CR58" s="50"/>
      <c r="CS58" s="50"/>
      <c r="CT58" s="50"/>
      <c r="CU58" s="50"/>
      <c r="CV58" s="50"/>
      <c r="CW58" s="50"/>
      <c r="CX58" s="50"/>
      <c r="CY58" s="50"/>
      <c r="CZ58" s="50"/>
      <c r="DA58" s="50"/>
      <c r="DB58" s="50"/>
      <c r="DC58" s="50"/>
      <c r="DD58" s="50"/>
      <c r="DE58" s="50"/>
      <c r="DF58" s="50"/>
      <c r="DG58" s="50"/>
      <c r="DH58" s="50"/>
      <c r="DI58" s="50"/>
      <c r="DJ58" s="50"/>
      <c r="DK58" s="50"/>
      <c r="DL58" s="50"/>
    </row>
    <row r="59" spans="1:116">
      <c r="A59" s="50"/>
      <c r="B59" s="50"/>
      <c r="C59" s="50"/>
      <c r="D59" s="50"/>
      <c r="E59" s="50"/>
      <c r="F59" s="50"/>
      <c r="G59" s="50"/>
      <c r="H59" s="50"/>
      <c r="I59" s="50"/>
      <c r="J59" s="84"/>
      <c r="K59" s="88"/>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0"/>
      <c r="CA59" s="50"/>
      <c r="CB59" s="50"/>
      <c r="CC59" s="50"/>
      <c r="CD59" s="50"/>
      <c r="CE59" s="50"/>
      <c r="CF59" s="50"/>
      <c r="CG59" s="50"/>
      <c r="CH59" s="50"/>
      <c r="CI59" s="50"/>
      <c r="CJ59" s="50"/>
      <c r="CK59" s="50"/>
      <c r="CL59" s="50"/>
      <c r="CM59" s="50"/>
      <c r="CN59" s="50"/>
      <c r="CO59" s="50"/>
      <c r="CP59" s="50"/>
      <c r="CQ59" s="50"/>
      <c r="CR59" s="50"/>
      <c r="CS59" s="50"/>
      <c r="CT59" s="50"/>
      <c r="CU59" s="50"/>
      <c r="CV59" s="50"/>
      <c r="CW59" s="50"/>
      <c r="CX59" s="50"/>
      <c r="CY59" s="50"/>
      <c r="CZ59" s="50"/>
      <c r="DA59" s="50"/>
      <c r="DB59" s="50"/>
      <c r="DC59" s="50"/>
      <c r="DD59" s="50"/>
      <c r="DE59" s="50"/>
      <c r="DF59" s="50"/>
      <c r="DG59" s="50"/>
      <c r="DH59" s="50"/>
      <c r="DI59" s="50"/>
      <c r="DJ59" s="50"/>
      <c r="DK59" s="50"/>
      <c r="DL59" s="50"/>
    </row>
    <row r="60" spans="1:116">
      <c r="A60" s="50"/>
      <c r="B60" s="50"/>
      <c r="C60" s="50"/>
      <c r="D60" s="50"/>
      <c r="E60" s="50"/>
      <c r="F60" s="50"/>
      <c r="G60" s="50"/>
      <c r="H60" s="50"/>
      <c r="I60" s="50"/>
      <c r="J60" s="84"/>
      <c r="K60" s="88"/>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0"/>
      <c r="CC60" s="50"/>
      <c r="CD60" s="50"/>
      <c r="CE60" s="50"/>
      <c r="CF60" s="50"/>
      <c r="CG60" s="50"/>
      <c r="CH60" s="50"/>
      <c r="CI60" s="50"/>
      <c r="CJ60" s="50"/>
      <c r="CK60" s="50"/>
      <c r="CL60" s="50"/>
      <c r="CM60" s="50"/>
      <c r="CN60" s="50"/>
      <c r="CO60" s="50"/>
      <c r="CP60" s="50"/>
      <c r="CQ60" s="50"/>
      <c r="CR60" s="50"/>
      <c r="CS60" s="50"/>
      <c r="CT60" s="50"/>
      <c r="CU60" s="50"/>
      <c r="CV60" s="50"/>
      <c r="CW60" s="50"/>
      <c r="CX60" s="50"/>
      <c r="CY60" s="50"/>
      <c r="CZ60" s="50"/>
      <c r="DA60" s="50"/>
      <c r="DB60" s="50"/>
      <c r="DC60" s="50"/>
      <c r="DD60" s="50"/>
      <c r="DE60" s="50"/>
      <c r="DF60" s="50"/>
      <c r="DG60" s="50"/>
      <c r="DH60" s="50"/>
      <c r="DI60" s="50"/>
      <c r="DJ60" s="50"/>
      <c r="DK60" s="50"/>
      <c r="DL60" s="50"/>
    </row>
    <row r="61" spans="1:116">
      <c r="A61" s="50"/>
      <c r="B61" s="50"/>
      <c r="C61" s="50"/>
      <c r="D61" s="50"/>
      <c r="E61" s="50"/>
      <c r="F61" s="50"/>
      <c r="G61" s="50"/>
      <c r="H61" s="50"/>
      <c r="I61" s="50"/>
      <c r="J61" s="84"/>
      <c r="K61" s="88"/>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0"/>
      <c r="CA61" s="50"/>
      <c r="CB61" s="50"/>
      <c r="CC61" s="50"/>
      <c r="CD61" s="50"/>
      <c r="CE61" s="50"/>
      <c r="CF61" s="50"/>
      <c r="CG61" s="50"/>
      <c r="CH61" s="50"/>
      <c r="CI61" s="50"/>
      <c r="CJ61" s="50"/>
      <c r="CK61" s="50"/>
      <c r="CL61" s="50"/>
      <c r="CM61" s="50"/>
      <c r="CN61" s="50"/>
      <c r="CO61" s="50"/>
      <c r="CP61" s="50"/>
      <c r="CQ61" s="50"/>
      <c r="CR61" s="50"/>
      <c r="CS61" s="50"/>
      <c r="CT61" s="50"/>
      <c r="CU61" s="50"/>
      <c r="CV61" s="50"/>
      <c r="CW61" s="50"/>
      <c r="CX61" s="50"/>
      <c r="CY61" s="50"/>
      <c r="CZ61" s="50"/>
      <c r="DA61" s="50"/>
      <c r="DB61" s="50"/>
      <c r="DC61" s="50"/>
      <c r="DD61" s="50"/>
      <c r="DE61" s="50"/>
      <c r="DF61" s="50"/>
      <c r="DG61" s="50"/>
      <c r="DH61" s="50"/>
      <c r="DI61" s="50"/>
      <c r="DJ61" s="50"/>
      <c r="DK61" s="50"/>
      <c r="DL61" s="50"/>
    </row>
    <row r="62" spans="1:116">
      <c r="A62" s="50"/>
      <c r="B62" s="50"/>
      <c r="C62" s="50"/>
      <c r="D62" s="50"/>
      <c r="E62" s="50"/>
      <c r="F62" s="50"/>
      <c r="G62" s="50"/>
      <c r="H62" s="50"/>
      <c r="I62" s="50"/>
      <c r="J62" s="84"/>
      <c r="K62" s="88"/>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0"/>
      <c r="CC62" s="50"/>
      <c r="CD62" s="50"/>
      <c r="CE62" s="50"/>
      <c r="CF62" s="50"/>
      <c r="CG62" s="50"/>
      <c r="CH62" s="50"/>
      <c r="CI62" s="50"/>
      <c r="CJ62" s="50"/>
      <c r="CK62" s="50"/>
      <c r="CL62" s="50"/>
      <c r="CM62" s="50"/>
      <c r="CN62" s="50"/>
      <c r="CO62" s="50"/>
      <c r="CP62" s="50"/>
      <c r="CQ62" s="50"/>
      <c r="CR62" s="50"/>
      <c r="CS62" s="50"/>
      <c r="CT62" s="50"/>
      <c r="CU62" s="50"/>
      <c r="CV62" s="50"/>
      <c r="CW62" s="50"/>
      <c r="CX62" s="50"/>
      <c r="CY62" s="50"/>
      <c r="CZ62" s="50"/>
      <c r="DA62" s="50"/>
      <c r="DB62" s="50"/>
      <c r="DC62" s="50"/>
      <c r="DD62" s="50"/>
      <c r="DE62" s="50"/>
      <c r="DF62" s="50"/>
      <c r="DG62" s="50"/>
      <c r="DH62" s="50"/>
      <c r="DI62" s="50"/>
      <c r="DJ62" s="50"/>
      <c r="DK62" s="50"/>
      <c r="DL62" s="50"/>
    </row>
    <row r="63" spans="1:116">
      <c r="A63" s="50"/>
      <c r="B63" s="50"/>
      <c r="C63" s="50"/>
      <c r="D63" s="50"/>
      <c r="E63" s="50"/>
      <c r="F63" s="50"/>
      <c r="G63" s="50"/>
      <c r="H63" s="50"/>
      <c r="I63" s="50"/>
      <c r="J63" s="84"/>
      <c r="K63" s="88"/>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0"/>
      <c r="CC63" s="50"/>
      <c r="CD63" s="50"/>
      <c r="CE63" s="50"/>
      <c r="CF63" s="50"/>
      <c r="CG63" s="50"/>
      <c r="CH63" s="50"/>
      <c r="CI63" s="50"/>
      <c r="CJ63" s="50"/>
      <c r="CK63" s="50"/>
      <c r="CL63" s="50"/>
      <c r="CM63" s="50"/>
      <c r="CN63" s="50"/>
      <c r="CO63" s="50"/>
      <c r="CP63" s="50"/>
      <c r="CQ63" s="50"/>
      <c r="CR63" s="50"/>
      <c r="CS63" s="50"/>
      <c r="CT63" s="50"/>
      <c r="CU63" s="50"/>
      <c r="CV63" s="50"/>
      <c r="CW63" s="50"/>
      <c r="CX63" s="50"/>
      <c r="CY63" s="50"/>
      <c r="CZ63" s="50"/>
      <c r="DA63" s="50"/>
      <c r="DB63" s="50"/>
      <c r="DC63" s="50"/>
      <c r="DD63" s="50"/>
      <c r="DE63" s="50"/>
      <c r="DF63" s="50"/>
      <c r="DG63" s="50"/>
      <c r="DH63" s="50"/>
      <c r="DI63" s="50"/>
      <c r="DJ63" s="50"/>
      <c r="DK63" s="50"/>
      <c r="DL63" s="50"/>
    </row>
    <row r="64" spans="1:116">
      <c r="A64" s="50"/>
      <c r="B64" s="50"/>
      <c r="C64" s="50"/>
      <c r="D64" s="50"/>
      <c r="E64" s="50"/>
      <c r="F64" s="50"/>
      <c r="G64" s="50"/>
      <c r="H64" s="50"/>
      <c r="I64" s="50"/>
      <c r="J64" s="84"/>
      <c r="K64" s="88"/>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0"/>
      <c r="CC64" s="50"/>
      <c r="CD64" s="50"/>
      <c r="CE64" s="50"/>
      <c r="CF64" s="50"/>
      <c r="CG64" s="50"/>
      <c r="CH64" s="50"/>
      <c r="CI64" s="50"/>
      <c r="CJ64" s="50"/>
      <c r="CK64" s="50"/>
      <c r="CL64" s="50"/>
      <c r="CM64" s="50"/>
      <c r="CN64" s="50"/>
      <c r="CO64" s="50"/>
      <c r="CP64" s="50"/>
      <c r="CQ64" s="50"/>
      <c r="CR64" s="50"/>
      <c r="CS64" s="50"/>
      <c r="CT64" s="50"/>
      <c r="CU64" s="50"/>
      <c r="CV64" s="50"/>
      <c r="CW64" s="50"/>
      <c r="CX64" s="50"/>
      <c r="CY64" s="50"/>
      <c r="CZ64" s="50"/>
      <c r="DA64" s="50"/>
      <c r="DB64" s="50"/>
      <c r="DC64" s="50"/>
      <c r="DD64" s="50"/>
      <c r="DE64" s="50"/>
      <c r="DF64" s="50"/>
      <c r="DG64" s="50"/>
      <c r="DH64" s="50"/>
      <c r="DI64" s="50"/>
      <c r="DJ64" s="50"/>
      <c r="DK64" s="50"/>
      <c r="DL64" s="50"/>
    </row>
    <row r="65" spans="1:116">
      <c r="A65" s="50"/>
      <c r="B65" s="50"/>
      <c r="C65" s="50"/>
      <c r="D65" s="50"/>
      <c r="E65" s="50"/>
      <c r="F65" s="50"/>
      <c r="G65" s="50"/>
      <c r="H65" s="50"/>
      <c r="I65" s="50"/>
      <c r="J65" s="84"/>
      <c r="K65" s="88"/>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c r="BX65" s="50"/>
      <c r="BY65" s="50"/>
      <c r="BZ65" s="50"/>
      <c r="CA65" s="50"/>
      <c r="CB65" s="50"/>
      <c r="CC65" s="50"/>
      <c r="CD65" s="50"/>
      <c r="CE65" s="50"/>
      <c r="CF65" s="50"/>
      <c r="CG65" s="50"/>
      <c r="CH65" s="50"/>
      <c r="CI65" s="50"/>
      <c r="CJ65" s="50"/>
      <c r="CK65" s="50"/>
      <c r="CL65" s="50"/>
      <c r="CM65" s="50"/>
      <c r="CN65" s="50"/>
      <c r="CO65" s="50"/>
      <c r="CP65" s="50"/>
      <c r="CQ65" s="50"/>
      <c r="CR65" s="50"/>
      <c r="CS65" s="50"/>
      <c r="CT65" s="50"/>
      <c r="CU65" s="50"/>
      <c r="CV65" s="50"/>
      <c r="CW65" s="50"/>
      <c r="CX65" s="50"/>
      <c r="CY65" s="50"/>
      <c r="CZ65" s="50"/>
      <c r="DA65" s="50"/>
      <c r="DB65" s="50"/>
      <c r="DC65" s="50"/>
      <c r="DD65" s="50"/>
      <c r="DE65" s="50"/>
      <c r="DF65" s="50"/>
      <c r="DG65" s="50"/>
      <c r="DH65" s="50"/>
      <c r="DI65" s="50"/>
      <c r="DJ65" s="50"/>
      <c r="DK65" s="50"/>
      <c r="DL65" s="50"/>
    </row>
    <row r="66" spans="1:116">
      <c r="A66" s="50"/>
      <c r="B66" s="50"/>
      <c r="C66" s="50"/>
      <c r="D66" s="50"/>
      <c r="E66" s="50"/>
      <c r="F66" s="50"/>
      <c r="G66" s="50"/>
      <c r="H66" s="50"/>
      <c r="I66" s="50"/>
      <c r="J66" s="84"/>
      <c r="K66" s="88"/>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0"/>
      <c r="CC66" s="50"/>
      <c r="CD66" s="50"/>
      <c r="CE66" s="50"/>
      <c r="CF66" s="50"/>
      <c r="CG66" s="50"/>
      <c r="CH66" s="50"/>
      <c r="CI66" s="50"/>
      <c r="CJ66" s="50"/>
      <c r="CK66" s="50"/>
      <c r="CL66" s="50"/>
      <c r="CM66" s="50"/>
      <c r="CN66" s="50"/>
      <c r="CO66" s="50"/>
      <c r="CP66" s="50"/>
      <c r="CQ66" s="50"/>
      <c r="CR66" s="50"/>
      <c r="CS66" s="50"/>
      <c r="CT66" s="50"/>
      <c r="CU66" s="50"/>
      <c r="CV66" s="50"/>
      <c r="CW66" s="50"/>
      <c r="CX66" s="50"/>
      <c r="CY66" s="50"/>
      <c r="CZ66" s="50"/>
      <c r="DA66" s="50"/>
      <c r="DB66" s="50"/>
      <c r="DC66" s="50"/>
      <c r="DD66" s="50"/>
      <c r="DE66" s="50"/>
      <c r="DF66" s="50"/>
      <c r="DG66" s="50"/>
      <c r="DH66" s="50"/>
      <c r="DI66" s="50"/>
      <c r="DJ66" s="50"/>
      <c r="DK66" s="50"/>
      <c r="DL66" s="50"/>
    </row>
    <row r="67" spans="1:116">
      <c r="A67" s="50"/>
      <c r="B67" s="50"/>
      <c r="C67" s="50"/>
      <c r="D67" s="50"/>
      <c r="E67" s="50"/>
      <c r="F67" s="50"/>
      <c r="G67" s="50"/>
      <c r="H67" s="50"/>
      <c r="I67" s="50"/>
      <c r="J67" s="84"/>
      <c r="K67" s="88"/>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c r="BX67" s="50"/>
      <c r="BY67" s="50"/>
      <c r="BZ67" s="50"/>
      <c r="CA67" s="50"/>
      <c r="CB67" s="50"/>
      <c r="CC67" s="50"/>
      <c r="CD67" s="50"/>
      <c r="CE67" s="50"/>
      <c r="CF67" s="50"/>
      <c r="CG67" s="50"/>
      <c r="CH67" s="50"/>
      <c r="CI67" s="50"/>
      <c r="CJ67" s="50"/>
      <c r="CK67" s="50"/>
      <c r="CL67" s="50"/>
      <c r="CM67" s="50"/>
      <c r="CN67" s="50"/>
      <c r="CO67" s="50"/>
      <c r="CP67" s="50"/>
      <c r="CQ67" s="50"/>
      <c r="CR67" s="50"/>
      <c r="CS67" s="50"/>
      <c r="CT67" s="50"/>
      <c r="CU67" s="50"/>
      <c r="CV67" s="50"/>
      <c r="CW67" s="50"/>
      <c r="CX67" s="50"/>
      <c r="CY67" s="50"/>
      <c r="CZ67" s="50"/>
      <c r="DA67" s="50"/>
      <c r="DB67" s="50"/>
      <c r="DC67" s="50"/>
      <c r="DD67" s="50"/>
      <c r="DE67" s="50"/>
      <c r="DF67" s="50"/>
      <c r="DG67" s="50"/>
      <c r="DH67" s="50"/>
      <c r="DI67" s="50"/>
      <c r="DJ67" s="50"/>
      <c r="DK67" s="50"/>
      <c r="DL67" s="50"/>
    </row>
    <row r="68" spans="1:116">
      <c r="A68" s="50"/>
      <c r="B68" s="50"/>
      <c r="C68" s="50"/>
      <c r="D68" s="50"/>
      <c r="E68" s="50"/>
      <c r="F68" s="50"/>
      <c r="G68" s="50"/>
      <c r="H68" s="50"/>
      <c r="I68" s="50"/>
      <c r="J68" s="84"/>
      <c r="K68" s="88"/>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c r="BX68" s="50"/>
      <c r="BY68" s="50"/>
      <c r="BZ68" s="50"/>
      <c r="CA68" s="50"/>
      <c r="CB68" s="50"/>
      <c r="CC68" s="50"/>
      <c r="CD68" s="50"/>
      <c r="CE68" s="50"/>
      <c r="CF68" s="50"/>
      <c r="CG68" s="50"/>
      <c r="CH68" s="50"/>
      <c r="CI68" s="50"/>
      <c r="CJ68" s="50"/>
      <c r="CK68" s="50"/>
      <c r="CL68" s="50"/>
      <c r="CM68" s="50"/>
      <c r="CN68" s="50"/>
      <c r="CO68" s="50"/>
      <c r="CP68" s="50"/>
      <c r="CQ68" s="50"/>
      <c r="CR68" s="50"/>
      <c r="CS68" s="50"/>
      <c r="CT68" s="50"/>
      <c r="CU68" s="50"/>
      <c r="CV68" s="50"/>
      <c r="CW68" s="50"/>
      <c r="CX68" s="50"/>
      <c r="CY68" s="50"/>
      <c r="CZ68" s="50"/>
      <c r="DA68" s="50"/>
      <c r="DB68" s="50"/>
      <c r="DC68" s="50"/>
      <c r="DD68" s="50"/>
      <c r="DE68" s="50"/>
      <c r="DF68" s="50"/>
      <c r="DG68" s="50"/>
      <c r="DH68" s="50"/>
      <c r="DI68" s="50"/>
      <c r="DJ68" s="50"/>
      <c r="DK68" s="50"/>
      <c r="DL68" s="50"/>
    </row>
    <row r="69" spans="1:116">
      <c r="A69" s="50"/>
      <c r="B69" s="50"/>
      <c r="C69" s="50"/>
      <c r="D69" s="50"/>
      <c r="E69" s="50"/>
      <c r="F69" s="50"/>
      <c r="G69" s="50"/>
      <c r="H69" s="50"/>
      <c r="I69" s="50"/>
      <c r="J69" s="84"/>
      <c r="K69" s="88"/>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c r="BX69" s="50"/>
      <c r="BY69" s="50"/>
      <c r="BZ69" s="50"/>
      <c r="CA69" s="50"/>
      <c r="CB69" s="50"/>
      <c r="CC69" s="50"/>
      <c r="CD69" s="50"/>
      <c r="CE69" s="50"/>
      <c r="CF69" s="50"/>
      <c r="CG69" s="50"/>
      <c r="CH69" s="50"/>
      <c r="CI69" s="50"/>
      <c r="CJ69" s="50"/>
      <c r="CK69" s="50"/>
      <c r="CL69" s="50"/>
      <c r="CM69" s="50"/>
      <c r="CN69" s="50"/>
      <c r="CO69" s="50"/>
      <c r="CP69" s="50"/>
      <c r="CQ69" s="50"/>
      <c r="CR69" s="50"/>
      <c r="CS69" s="50"/>
      <c r="CT69" s="50"/>
      <c r="CU69" s="50"/>
      <c r="CV69" s="50"/>
      <c r="CW69" s="50"/>
      <c r="CX69" s="50"/>
      <c r="CY69" s="50"/>
      <c r="CZ69" s="50"/>
      <c r="DA69" s="50"/>
      <c r="DB69" s="50"/>
      <c r="DC69" s="50"/>
      <c r="DD69" s="50"/>
      <c r="DE69" s="50"/>
      <c r="DF69" s="50"/>
      <c r="DG69" s="50"/>
      <c r="DH69" s="50"/>
      <c r="DI69" s="50"/>
      <c r="DJ69" s="50"/>
      <c r="DK69" s="50"/>
      <c r="DL69" s="50"/>
    </row>
    <row r="70" spans="1:116">
      <c r="A70" s="50"/>
      <c r="B70" s="50"/>
      <c r="C70" s="50"/>
      <c r="D70" s="50"/>
      <c r="E70" s="50"/>
      <c r="F70" s="50"/>
      <c r="G70" s="50"/>
      <c r="H70" s="50"/>
      <c r="I70" s="50"/>
      <c r="J70" s="84"/>
      <c r="K70" s="88"/>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0"/>
      <c r="CA70" s="50"/>
      <c r="CB70" s="50"/>
      <c r="CC70" s="50"/>
      <c r="CD70" s="50"/>
      <c r="CE70" s="50"/>
      <c r="CF70" s="50"/>
      <c r="CG70" s="50"/>
      <c r="CH70" s="50"/>
      <c r="CI70" s="50"/>
      <c r="CJ70" s="50"/>
      <c r="CK70" s="50"/>
      <c r="CL70" s="50"/>
      <c r="CM70" s="50"/>
      <c r="CN70" s="50"/>
      <c r="CO70" s="50"/>
      <c r="CP70" s="50"/>
      <c r="CQ70" s="50"/>
      <c r="CR70" s="50"/>
      <c r="CS70" s="50"/>
      <c r="CT70" s="50"/>
      <c r="CU70" s="50"/>
      <c r="CV70" s="50"/>
      <c r="CW70" s="50"/>
      <c r="CX70" s="50"/>
      <c r="CY70" s="50"/>
      <c r="CZ70" s="50"/>
      <c r="DA70" s="50"/>
      <c r="DB70" s="50"/>
      <c r="DC70" s="50"/>
      <c r="DD70" s="50"/>
      <c r="DE70" s="50"/>
      <c r="DF70" s="50"/>
      <c r="DG70" s="50"/>
      <c r="DH70" s="50"/>
      <c r="DI70" s="50"/>
      <c r="DJ70" s="50"/>
      <c r="DK70" s="50"/>
      <c r="DL70" s="50"/>
    </row>
    <row r="71" spans="1:116">
      <c r="A71" s="50"/>
      <c r="B71" s="50"/>
      <c r="C71" s="50"/>
      <c r="D71" s="50"/>
      <c r="E71" s="50"/>
      <c r="F71" s="50"/>
      <c r="G71" s="50"/>
      <c r="H71" s="50"/>
      <c r="I71" s="50"/>
      <c r="J71" s="84"/>
      <c r="K71" s="88"/>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c r="BJ71" s="50"/>
      <c r="BK71" s="50"/>
      <c r="BL71" s="50"/>
      <c r="BM71" s="50"/>
      <c r="BN71" s="50"/>
      <c r="BO71" s="50"/>
      <c r="BP71" s="50"/>
      <c r="BQ71" s="50"/>
      <c r="BR71" s="50"/>
      <c r="BS71" s="50"/>
      <c r="BT71" s="50"/>
      <c r="BU71" s="50"/>
      <c r="BV71" s="50"/>
      <c r="BW71" s="50"/>
      <c r="BX71" s="50"/>
      <c r="BY71" s="50"/>
      <c r="BZ71" s="50"/>
      <c r="CA71" s="50"/>
      <c r="CB71" s="50"/>
      <c r="CC71" s="50"/>
      <c r="CD71" s="50"/>
      <c r="CE71" s="50"/>
      <c r="CF71" s="50"/>
      <c r="CG71" s="50"/>
      <c r="CH71" s="50"/>
      <c r="CI71" s="50"/>
      <c r="CJ71" s="50"/>
      <c r="CK71" s="50"/>
      <c r="CL71" s="50"/>
      <c r="CM71" s="50"/>
      <c r="CN71" s="50"/>
      <c r="CO71" s="50"/>
      <c r="CP71" s="50"/>
      <c r="CQ71" s="50"/>
      <c r="CR71" s="50"/>
      <c r="CS71" s="50"/>
      <c r="CT71" s="50"/>
      <c r="CU71" s="50"/>
      <c r="CV71" s="50"/>
      <c r="CW71" s="50"/>
      <c r="CX71" s="50"/>
      <c r="CY71" s="50"/>
      <c r="CZ71" s="50"/>
      <c r="DA71" s="50"/>
      <c r="DB71" s="50"/>
      <c r="DC71" s="50"/>
      <c r="DD71" s="50"/>
      <c r="DE71" s="50"/>
      <c r="DF71" s="50"/>
      <c r="DG71" s="50"/>
      <c r="DH71" s="50"/>
      <c r="DI71" s="50"/>
      <c r="DJ71" s="50"/>
      <c r="DK71" s="50"/>
      <c r="DL71" s="50"/>
    </row>
    <row r="72" spans="1:116">
      <c r="A72" s="50"/>
      <c r="B72" s="50"/>
      <c r="C72" s="50"/>
      <c r="D72" s="50"/>
      <c r="E72" s="50"/>
      <c r="F72" s="50"/>
      <c r="G72" s="50"/>
      <c r="H72" s="50"/>
      <c r="I72" s="50"/>
      <c r="J72" s="84"/>
      <c r="K72" s="88"/>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c r="BJ72" s="50"/>
      <c r="BK72" s="50"/>
      <c r="BL72" s="50"/>
      <c r="BM72" s="50"/>
      <c r="BN72" s="50"/>
      <c r="BO72" s="50"/>
      <c r="BP72" s="50"/>
      <c r="BQ72" s="50"/>
      <c r="BR72" s="50"/>
      <c r="BS72" s="50"/>
      <c r="BT72" s="50"/>
      <c r="BU72" s="50"/>
      <c r="BV72" s="50"/>
      <c r="BW72" s="50"/>
      <c r="BX72" s="50"/>
      <c r="BY72" s="50"/>
      <c r="BZ72" s="50"/>
      <c r="CA72" s="50"/>
      <c r="CB72" s="50"/>
      <c r="CC72" s="50"/>
      <c r="CD72" s="50"/>
      <c r="CE72" s="50"/>
      <c r="CF72" s="50"/>
      <c r="CG72" s="50"/>
      <c r="CH72" s="50"/>
      <c r="CI72" s="50"/>
      <c r="CJ72" s="50"/>
      <c r="CK72" s="50"/>
      <c r="CL72" s="50"/>
      <c r="CM72" s="50"/>
      <c r="CN72" s="50"/>
      <c r="CO72" s="50"/>
      <c r="CP72" s="50"/>
      <c r="CQ72" s="50"/>
      <c r="CR72" s="50"/>
      <c r="CS72" s="50"/>
      <c r="CT72" s="50"/>
      <c r="CU72" s="50"/>
      <c r="CV72" s="50"/>
      <c r="CW72" s="50"/>
      <c r="CX72" s="50"/>
      <c r="CY72" s="50"/>
      <c r="CZ72" s="50"/>
      <c r="DA72" s="50"/>
      <c r="DB72" s="50"/>
      <c r="DC72" s="50"/>
      <c r="DD72" s="50"/>
      <c r="DE72" s="50"/>
      <c r="DF72" s="50"/>
      <c r="DG72" s="50"/>
      <c r="DH72" s="50"/>
      <c r="DI72" s="50"/>
      <c r="DJ72" s="50"/>
      <c r="DK72" s="50"/>
      <c r="DL72" s="50"/>
    </row>
    <row r="73" spans="1:116">
      <c r="A73" s="50"/>
      <c r="B73" s="50"/>
      <c r="C73" s="50"/>
      <c r="D73" s="50"/>
      <c r="E73" s="50"/>
      <c r="F73" s="50"/>
      <c r="G73" s="50"/>
      <c r="H73" s="50"/>
      <c r="I73" s="50"/>
      <c r="J73" s="84"/>
      <c r="K73" s="88"/>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c r="BJ73" s="50"/>
      <c r="BK73" s="50"/>
      <c r="BL73" s="50"/>
      <c r="BM73" s="50"/>
      <c r="BN73" s="50"/>
      <c r="BO73" s="50"/>
      <c r="BP73" s="50"/>
      <c r="BQ73" s="50"/>
      <c r="BR73" s="50"/>
      <c r="BS73" s="50"/>
      <c r="BT73" s="50"/>
      <c r="BU73" s="50"/>
      <c r="BV73" s="50"/>
      <c r="BW73" s="50"/>
      <c r="BX73" s="50"/>
      <c r="BY73" s="50"/>
      <c r="BZ73" s="50"/>
      <c r="CA73" s="50"/>
      <c r="CB73" s="50"/>
      <c r="CC73" s="50"/>
      <c r="CD73" s="50"/>
      <c r="CE73" s="50"/>
      <c r="CF73" s="50"/>
      <c r="CG73" s="50"/>
      <c r="CH73" s="50"/>
      <c r="CI73" s="50"/>
      <c r="CJ73" s="50"/>
      <c r="CK73" s="50"/>
      <c r="CL73" s="50"/>
      <c r="CM73" s="50"/>
      <c r="CN73" s="50"/>
      <c r="CO73" s="50"/>
      <c r="CP73" s="50"/>
      <c r="CQ73" s="50"/>
      <c r="CR73" s="50"/>
      <c r="CS73" s="50"/>
      <c r="CT73" s="50"/>
      <c r="CU73" s="50"/>
      <c r="CV73" s="50"/>
      <c r="CW73" s="50"/>
      <c r="CX73" s="50"/>
      <c r="CY73" s="50"/>
      <c r="CZ73" s="50"/>
      <c r="DA73" s="50"/>
      <c r="DB73" s="50"/>
      <c r="DC73" s="50"/>
      <c r="DD73" s="50"/>
      <c r="DE73" s="50"/>
      <c r="DF73" s="50"/>
      <c r="DG73" s="50"/>
      <c r="DH73" s="50"/>
      <c r="DI73" s="50"/>
      <c r="DJ73" s="50"/>
      <c r="DK73" s="50"/>
      <c r="DL73" s="50"/>
    </row>
    <row r="74" spans="1:116">
      <c r="A74" s="50"/>
      <c r="B74" s="50"/>
      <c r="C74" s="50"/>
      <c r="D74" s="50"/>
      <c r="E74" s="50"/>
      <c r="F74" s="50"/>
      <c r="G74" s="50"/>
      <c r="H74" s="50"/>
      <c r="I74" s="50"/>
      <c r="J74" s="84"/>
      <c r="K74" s="88"/>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c r="BG74" s="50"/>
      <c r="BH74" s="50"/>
      <c r="BI74" s="50"/>
      <c r="BJ74" s="50"/>
      <c r="BK74" s="50"/>
      <c r="BL74" s="50"/>
      <c r="BM74" s="50"/>
      <c r="BN74" s="50"/>
      <c r="BO74" s="50"/>
      <c r="BP74" s="50"/>
      <c r="BQ74" s="50"/>
      <c r="BR74" s="50"/>
      <c r="BS74" s="50"/>
      <c r="BT74" s="50"/>
      <c r="BU74" s="50"/>
      <c r="BV74" s="50"/>
      <c r="BW74" s="50"/>
      <c r="BX74" s="50"/>
      <c r="BY74" s="50"/>
      <c r="BZ74" s="50"/>
      <c r="CA74" s="50"/>
      <c r="CB74" s="50"/>
      <c r="CC74" s="50"/>
      <c r="CD74" s="50"/>
      <c r="CE74" s="50"/>
      <c r="CF74" s="50"/>
      <c r="CG74" s="50"/>
      <c r="CH74" s="50"/>
      <c r="CI74" s="50"/>
      <c r="CJ74" s="50"/>
      <c r="CK74" s="50"/>
      <c r="CL74" s="50"/>
      <c r="CM74" s="50"/>
      <c r="CN74" s="50"/>
      <c r="CO74" s="50"/>
      <c r="CP74" s="50"/>
      <c r="CQ74" s="50"/>
      <c r="CR74" s="50"/>
      <c r="CS74" s="50"/>
      <c r="CT74" s="50"/>
      <c r="CU74" s="50"/>
      <c r="CV74" s="50"/>
      <c r="CW74" s="50"/>
      <c r="CX74" s="50"/>
      <c r="CY74" s="50"/>
      <c r="CZ74" s="50"/>
      <c r="DA74" s="50"/>
      <c r="DB74" s="50"/>
      <c r="DC74" s="50"/>
      <c r="DD74" s="50"/>
      <c r="DE74" s="50"/>
      <c r="DF74" s="50"/>
      <c r="DG74" s="50"/>
      <c r="DH74" s="50"/>
      <c r="DI74" s="50"/>
      <c r="DJ74" s="50"/>
      <c r="DK74" s="50"/>
      <c r="DL74" s="50"/>
    </row>
    <row r="75" spans="1:116">
      <c r="A75" s="50"/>
      <c r="B75" s="50"/>
      <c r="C75" s="50"/>
      <c r="D75" s="50"/>
      <c r="E75" s="50"/>
      <c r="F75" s="50"/>
      <c r="G75" s="50"/>
      <c r="H75" s="50"/>
      <c r="I75" s="50"/>
      <c r="J75" s="84"/>
      <c r="K75" s="88"/>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c r="CD75" s="50"/>
      <c r="CE75" s="50"/>
      <c r="CF75" s="50"/>
      <c r="CG75" s="50"/>
      <c r="CH75" s="50"/>
      <c r="CI75" s="50"/>
      <c r="CJ75" s="50"/>
      <c r="CK75" s="50"/>
      <c r="CL75" s="50"/>
      <c r="CM75" s="50"/>
      <c r="CN75" s="50"/>
      <c r="CO75" s="50"/>
      <c r="CP75" s="50"/>
      <c r="CQ75" s="50"/>
      <c r="CR75" s="50"/>
      <c r="CS75" s="50"/>
      <c r="CT75" s="50"/>
      <c r="CU75" s="50"/>
      <c r="CV75" s="50"/>
      <c r="CW75" s="50"/>
      <c r="CX75" s="50"/>
      <c r="CY75" s="50"/>
      <c r="CZ75" s="50"/>
      <c r="DA75" s="50"/>
      <c r="DB75" s="50"/>
      <c r="DC75" s="50"/>
      <c r="DD75" s="50"/>
      <c r="DE75" s="50"/>
      <c r="DF75" s="50"/>
      <c r="DG75" s="50"/>
      <c r="DH75" s="50"/>
      <c r="DI75" s="50"/>
      <c r="DJ75" s="50"/>
      <c r="DK75" s="50"/>
      <c r="DL75" s="50"/>
    </row>
    <row r="76" spans="1:116">
      <c r="A76" s="50"/>
      <c r="B76" s="50"/>
      <c r="C76" s="50"/>
      <c r="D76" s="50"/>
      <c r="E76" s="50"/>
      <c r="F76" s="50"/>
      <c r="G76" s="50"/>
      <c r="H76" s="50"/>
      <c r="I76" s="50"/>
      <c r="J76" s="84"/>
      <c r="K76" s="88"/>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c r="BI76" s="50"/>
      <c r="BJ76" s="50"/>
      <c r="BK76" s="50"/>
      <c r="BL76" s="50"/>
      <c r="BM76" s="50"/>
      <c r="BN76" s="50"/>
      <c r="BO76" s="50"/>
      <c r="BP76" s="50"/>
      <c r="BQ76" s="50"/>
      <c r="BR76" s="50"/>
      <c r="BS76" s="50"/>
      <c r="BT76" s="50"/>
      <c r="BU76" s="50"/>
      <c r="BV76" s="50"/>
      <c r="BW76" s="50"/>
      <c r="BX76" s="50"/>
      <c r="BY76" s="50"/>
      <c r="BZ76" s="50"/>
      <c r="CA76" s="50"/>
      <c r="CB76" s="50"/>
      <c r="CC76" s="50"/>
      <c r="CD76" s="50"/>
      <c r="CE76" s="50"/>
      <c r="CF76" s="50"/>
      <c r="CG76" s="50"/>
      <c r="CH76" s="50"/>
      <c r="CI76" s="50"/>
      <c r="CJ76" s="50"/>
      <c r="CK76" s="50"/>
      <c r="CL76" s="50"/>
      <c r="CM76" s="50"/>
      <c r="CN76" s="50"/>
      <c r="CO76" s="50"/>
      <c r="CP76" s="50"/>
      <c r="CQ76" s="50"/>
      <c r="CR76" s="50"/>
      <c r="CS76" s="50"/>
      <c r="CT76" s="50"/>
      <c r="CU76" s="50"/>
      <c r="CV76" s="50"/>
      <c r="CW76" s="50"/>
      <c r="CX76" s="50"/>
      <c r="CY76" s="50"/>
      <c r="CZ76" s="50"/>
      <c r="DA76" s="50"/>
      <c r="DB76" s="50"/>
      <c r="DC76" s="50"/>
      <c r="DD76" s="50"/>
      <c r="DE76" s="50"/>
      <c r="DF76" s="50"/>
      <c r="DG76" s="50"/>
      <c r="DH76" s="50"/>
      <c r="DI76" s="50"/>
      <c r="DJ76" s="50"/>
      <c r="DK76" s="50"/>
      <c r="DL76" s="50"/>
    </row>
    <row r="77" spans="1:116">
      <c r="A77" s="50"/>
      <c r="B77" s="50"/>
      <c r="C77" s="50"/>
      <c r="D77" s="50"/>
      <c r="E77" s="50"/>
      <c r="F77" s="50"/>
      <c r="G77" s="50"/>
      <c r="H77" s="50"/>
      <c r="I77" s="50"/>
      <c r="J77" s="84"/>
      <c r="K77" s="88"/>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0"/>
      <c r="BN77" s="50"/>
      <c r="BO77" s="50"/>
      <c r="BP77" s="50"/>
      <c r="BQ77" s="50"/>
      <c r="BR77" s="50"/>
      <c r="BS77" s="50"/>
      <c r="BT77" s="50"/>
      <c r="BU77" s="50"/>
      <c r="BV77" s="50"/>
      <c r="BW77" s="50"/>
      <c r="BX77" s="50"/>
      <c r="BY77" s="50"/>
      <c r="BZ77" s="50"/>
      <c r="CA77" s="50"/>
      <c r="CB77" s="50"/>
      <c r="CC77" s="50"/>
      <c r="CD77" s="50"/>
      <c r="CE77" s="50"/>
      <c r="CF77" s="50"/>
      <c r="CG77" s="50"/>
      <c r="CH77" s="50"/>
      <c r="CI77" s="50"/>
      <c r="CJ77" s="50"/>
      <c r="CK77" s="50"/>
      <c r="CL77" s="50"/>
      <c r="CM77" s="50"/>
      <c r="CN77" s="50"/>
      <c r="CO77" s="50"/>
      <c r="CP77" s="50"/>
      <c r="CQ77" s="50"/>
      <c r="CR77" s="50"/>
      <c r="CS77" s="50"/>
      <c r="CT77" s="50"/>
      <c r="CU77" s="50"/>
      <c r="CV77" s="50"/>
      <c r="CW77" s="50"/>
      <c r="CX77" s="50"/>
      <c r="CY77" s="50"/>
      <c r="CZ77" s="50"/>
      <c r="DA77" s="50"/>
      <c r="DB77" s="50"/>
      <c r="DC77" s="50"/>
      <c r="DD77" s="50"/>
      <c r="DE77" s="50"/>
      <c r="DF77" s="50"/>
      <c r="DG77" s="50"/>
      <c r="DH77" s="50"/>
      <c r="DI77" s="50"/>
      <c r="DJ77" s="50"/>
      <c r="DK77" s="50"/>
      <c r="DL77" s="50"/>
    </row>
    <row r="78" spans="1:116">
      <c r="A78" s="50"/>
      <c r="B78" s="50"/>
      <c r="C78" s="50"/>
      <c r="D78" s="50"/>
      <c r="E78" s="50"/>
      <c r="F78" s="50"/>
      <c r="G78" s="50"/>
      <c r="H78" s="50"/>
      <c r="I78" s="50"/>
      <c r="J78" s="84"/>
      <c r="K78" s="88"/>
      <c r="L78" s="50"/>
      <c r="M78" s="50"/>
      <c r="N78" s="50"/>
      <c r="O78" s="50"/>
      <c r="P78" s="50"/>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c r="BI78" s="50"/>
      <c r="BJ78" s="50"/>
      <c r="BK78" s="50"/>
      <c r="BL78" s="50"/>
      <c r="BM78" s="50"/>
      <c r="BN78" s="50"/>
      <c r="BO78" s="50"/>
      <c r="BP78" s="50"/>
      <c r="BQ78" s="50"/>
      <c r="BR78" s="50"/>
      <c r="BS78" s="50"/>
      <c r="BT78" s="50"/>
      <c r="BU78" s="50"/>
      <c r="BV78" s="50"/>
      <c r="BW78" s="50"/>
      <c r="BX78" s="50"/>
      <c r="BY78" s="50"/>
      <c r="BZ78" s="50"/>
      <c r="CA78" s="50"/>
      <c r="CB78" s="50"/>
      <c r="CC78" s="50"/>
      <c r="CD78" s="50"/>
      <c r="CE78" s="50"/>
      <c r="CF78" s="50"/>
      <c r="CG78" s="50"/>
      <c r="CH78" s="50"/>
      <c r="CI78" s="50"/>
      <c r="CJ78" s="50"/>
      <c r="CK78" s="50"/>
      <c r="CL78" s="50"/>
      <c r="CM78" s="50"/>
      <c r="CN78" s="50"/>
      <c r="CO78" s="50"/>
      <c r="CP78" s="50"/>
      <c r="CQ78" s="50"/>
      <c r="CR78" s="50"/>
      <c r="CS78" s="50"/>
      <c r="CT78" s="50"/>
      <c r="CU78" s="50"/>
      <c r="CV78" s="50"/>
      <c r="CW78" s="50"/>
      <c r="CX78" s="50"/>
      <c r="CY78" s="50"/>
      <c r="CZ78" s="50"/>
      <c r="DA78" s="50"/>
      <c r="DB78" s="50"/>
      <c r="DC78" s="50"/>
      <c r="DD78" s="50"/>
      <c r="DE78" s="50"/>
      <c r="DF78" s="50"/>
      <c r="DG78" s="50"/>
      <c r="DH78" s="50"/>
      <c r="DI78" s="50"/>
      <c r="DJ78" s="50"/>
      <c r="DK78" s="50"/>
      <c r="DL78" s="50"/>
    </row>
    <row r="79" spans="1:116">
      <c r="A79" s="50"/>
      <c r="B79" s="50"/>
      <c r="C79" s="50"/>
      <c r="D79" s="50"/>
      <c r="E79" s="50"/>
      <c r="F79" s="50"/>
      <c r="G79" s="50"/>
      <c r="H79" s="50"/>
      <c r="I79" s="50"/>
      <c r="J79" s="84"/>
      <c r="K79" s="88"/>
      <c r="L79" s="50"/>
      <c r="M79" s="50"/>
      <c r="N79" s="50"/>
      <c r="O79" s="50"/>
      <c r="P79" s="50"/>
      <c r="Q79" s="50"/>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c r="BJ79" s="50"/>
      <c r="BK79" s="50"/>
      <c r="BL79" s="50"/>
      <c r="BM79" s="50"/>
      <c r="BN79" s="50"/>
      <c r="BO79" s="50"/>
      <c r="BP79" s="50"/>
      <c r="BQ79" s="50"/>
      <c r="BR79" s="50"/>
      <c r="BS79" s="50"/>
      <c r="BT79" s="50"/>
      <c r="BU79" s="50"/>
      <c r="BV79" s="50"/>
      <c r="BW79" s="50"/>
      <c r="BX79" s="50"/>
      <c r="BY79" s="50"/>
      <c r="BZ79" s="50"/>
      <c r="CA79" s="50"/>
      <c r="CB79" s="50"/>
      <c r="CC79" s="50"/>
      <c r="CD79" s="50"/>
      <c r="CE79" s="50"/>
      <c r="CF79" s="50"/>
      <c r="CG79" s="50"/>
      <c r="CH79" s="50"/>
      <c r="CI79" s="50"/>
      <c r="CJ79" s="50"/>
      <c r="CK79" s="50"/>
      <c r="CL79" s="50"/>
      <c r="CM79" s="50"/>
      <c r="CN79" s="50"/>
      <c r="CO79" s="50"/>
      <c r="CP79" s="50"/>
      <c r="CQ79" s="50"/>
      <c r="CR79" s="50"/>
      <c r="CS79" s="50"/>
      <c r="CT79" s="50"/>
      <c r="CU79" s="50"/>
      <c r="CV79" s="50"/>
      <c r="CW79" s="50"/>
      <c r="CX79" s="50"/>
      <c r="CY79" s="50"/>
      <c r="CZ79" s="50"/>
      <c r="DA79" s="50"/>
      <c r="DB79" s="50"/>
      <c r="DC79" s="50"/>
      <c r="DD79" s="50"/>
      <c r="DE79" s="50"/>
      <c r="DF79" s="50"/>
      <c r="DG79" s="50"/>
      <c r="DH79" s="50"/>
      <c r="DI79" s="50"/>
      <c r="DJ79" s="50"/>
      <c r="DK79" s="50"/>
      <c r="DL79" s="50"/>
    </row>
    <row r="80" spans="1:116">
      <c r="A80" s="50"/>
      <c r="B80" s="50"/>
      <c r="C80" s="50"/>
      <c r="D80" s="50"/>
      <c r="E80" s="50"/>
      <c r="F80" s="50"/>
      <c r="G80" s="50"/>
      <c r="H80" s="50"/>
      <c r="I80" s="50"/>
      <c r="J80" s="84"/>
      <c r="K80" s="88"/>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0"/>
      <c r="BN80" s="50"/>
      <c r="BO80" s="50"/>
      <c r="BP80" s="50"/>
      <c r="BQ80" s="50"/>
      <c r="BR80" s="50"/>
      <c r="BS80" s="50"/>
      <c r="BT80" s="50"/>
      <c r="BU80" s="50"/>
      <c r="BV80" s="50"/>
      <c r="BW80" s="50"/>
      <c r="BX80" s="50"/>
      <c r="BY80" s="50"/>
      <c r="BZ80" s="50"/>
      <c r="CA80" s="50"/>
      <c r="CB80" s="50"/>
      <c r="CC80" s="50"/>
      <c r="CD80" s="50"/>
      <c r="CE80" s="50"/>
      <c r="CF80" s="50"/>
      <c r="CG80" s="50"/>
      <c r="CH80" s="50"/>
      <c r="CI80" s="50"/>
      <c r="CJ80" s="50"/>
      <c r="CK80" s="50"/>
      <c r="CL80" s="50"/>
      <c r="CM80" s="50"/>
      <c r="CN80" s="50"/>
      <c r="CO80" s="50"/>
      <c r="CP80" s="50"/>
      <c r="CQ80" s="50"/>
      <c r="CR80" s="50"/>
      <c r="CS80" s="50"/>
      <c r="CT80" s="50"/>
      <c r="CU80" s="50"/>
      <c r="CV80" s="50"/>
      <c r="CW80" s="50"/>
      <c r="CX80" s="50"/>
      <c r="CY80" s="50"/>
      <c r="CZ80" s="50"/>
      <c r="DA80" s="50"/>
      <c r="DB80" s="50"/>
      <c r="DC80" s="50"/>
      <c r="DD80" s="50"/>
      <c r="DE80" s="50"/>
      <c r="DF80" s="50"/>
      <c r="DG80" s="50"/>
      <c r="DH80" s="50"/>
      <c r="DI80" s="50"/>
      <c r="DJ80" s="50"/>
      <c r="DK80" s="50"/>
      <c r="DL80" s="50"/>
    </row>
    <row r="81" spans="1:116">
      <c r="A81" s="50"/>
      <c r="B81" s="50"/>
      <c r="C81" s="50"/>
      <c r="D81" s="50"/>
      <c r="E81" s="50"/>
      <c r="F81" s="50"/>
      <c r="G81" s="50"/>
      <c r="H81" s="50"/>
      <c r="I81" s="50"/>
      <c r="J81" s="84"/>
      <c r="K81" s="88"/>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0"/>
      <c r="BN81" s="50"/>
      <c r="BO81" s="50"/>
      <c r="BP81" s="50"/>
      <c r="BQ81" s="50"/>
      <c r="BR81" s="50"/>
      <c r="BS81" s="50"/>
      <c r="BT81" s="50"/>
      <c r="BU81" s="50"/>
      <c r="BV81" s="50"/>
      <c r="BW81" s="50"/>
      <c r="BX81" s="50"/>
      <c r="BY81" s="50"/>
      <c r="BZ81" s="50"/>
      <c r="CA81" s="50"/>
      <c r="CB81" s="50"/>
      <c r="CC81" s="50"/>
      <c r="CD81" s="50"/>
      <c r="CE81" s="50"/>
      <c r="CF81" s="50"/>
      <c r="CG81" s="50"/>
      <c r="CH81" s="50"/>
      <c r="CI81" s="50"/>
      <c r="CJ81" s="50"/>
      <c r="CK81" s="50"/>
      <c r="CL81" s="50"/>
      <c r="CM81" s="50"/>
      <c r="CN81" s="50"/>
      <c r="CO81" s="50"/>
      <c r="CP81" s="50"/>
      <c r="CQ81" s="50"/>
      <c r="CR81" s="50"/>
      <c r="CS81" s="50"/>
      <c r="CT81" s="50"/>
      <c r="CU81" s="50"/>
      <c r="CV81" s="50"/>
      <c r="CW81" s="50"/>
      <c r="CX81" s="50"/>
      <c r="CY81" s="50"/>
      <c r="CZ81" s="50"/>
      <c r="DA81" s="50"/>
      <c r="DB81" s="50"/>
      <c r="DC81" s="50"/>
      <c r="DD81" s="50"/>
      <c r="DE81" s="50"/>
      <c r="DF81" s="50"/>
      <c r="DG81" s="50"/>
      <c r="DH81" s="50"/>
      <c r="DI81" s="50"/>
      <c r="DJ81" s="50"/>
      <c r="DK81" s="50"/>
      <c r="DL81" s="50"/>
    </row>
    <row r="82" spans="1:116">
      <c r="A82" s="50"/>
      <c r="B82" s="50"/>
      <c r="C82" s="50"/>
      <c r="D82" s="50"/>
      <c r="E82" s="50"/>
      <c r="F82" s="50"/>
      <c r="G82" s="50"/>
      <c r="H82" s="50"/>
      <c r="I82" s="50"/>
      <c r="J82" s="84"/>
      <c r="K82" s="88"/>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c r="BJ82" s="50"/>
      <c r="BK82" s="50"/>
      <c r="BL82" s="50"/>
      <c r="BM82" s="50"/>
      <c r="BN82" s="50"/>
      <c r="BO82" s="50"/>
      <c r="BP82" s="50"/>
      <c r="BQ82" s="50"/>
      <c r="BR82" s="50"/>
      <c r="BS82" s="50"/>
      <c r="BT82" s="50"/>
      <c r="BU82" s="50"/>
      <c r="BV82" s="50"/>
      <c r="BW82" s="50"/>
      <c r="BX82" s="50"/>
      <c r="BY82" s="50"/>
      <c r="BZ82" s="50"/>
      <c r="CA82" s="50"/>
      <c r="CB82" s="50"/>
      <c r="CC82" s="50"/>
      <c r="CD82" s="50"/>
      <c r="CE82" s="50"/>
      <c r="CF82" s="50"/>
      <c r="CG82" s="50"/>
      <c r="CH82" s="50"/>
      <c r="CI82" s="50"/>
      <c r="CJ82" s="50"/>
      <c r="CK82" s="50"/>
      <c r="CL82" s="50"/>
      <c r="CM82" s="50"/>
      <c r="CN82" s="50"/>
      <c r="CO82" s="50"/>
      <c r="CP82" s="50"/>
      <c r="CQ82" s="50"/>
      <c r="CR82" s="50"/>
      <c r="CS82" s="50"/>
      <c r="CT82" s="50"/>
      <c r="CU82" s="50"/>
      <c r="CV82" s="50"/>
      <c r="CW82" s="50"/>
      <c r="CX82" s="50"/>
      <c r="CY82" s="50"/>
      <c r="CZ82" s="50"/>
      <c r="DA82" s="50"/>
      <c r="DB82" s="50"/>
      <c r="DC82" s="50"/>
      <c r="DD82" s="50"/>
      <c r="DE82" s="50"/>
      <c r="DF82" s="50"/>
      <c r="DG82" s="50"/>
      <c r="DH82" s="50"/>
      <c r="DI82" s="50"/>
      <c r="DJ82" s="50"/>
      <c r="DK82" s="50"/>
      <c r="DL82" s="50"/>
    </row>
    <row r="83" spans="1:116">
      <c r="A83" s="50"/>
      <c r="B83" s="50"/>
      <c r="C83" s="50"/>
      <c r="D83" s="50"/>
      <c r="E83" s="50"/>
      <c r="F83" s="50"/>
      <c r="G83" s="50"/>
      <c r="H83" s="50"/>
      <c r="I83" s="50"/>
      <c r="J83" s="84"/>
      <c r="K83" s="88"/>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c r="BJ83" s="50"/>
      <c r="BK83" s="50"/>
      <c r="BL83" s="50"/>
      <c r="BM83" s="50"/>
      <c r="BN83" s="50"/>
      <c r="BO83" s="50"/>
      <c r="BP83" s="50"/>
      <c r="BQ83" s="50"/>
      <c r="BR83" s="50"/>
      <c r="BS83" s="50"/>
      <c r="BT83" s="50"/>
      <c r="BU83" s="50"/>
      <c r="BV83" s="50"/>
      <c r="BW83" s="50"/>
      <c r="BX83" s="50"/>
      <c r="BY83" s="50"/>
      <c r="BZ83" s="50"/>
      <c r="CA83" s="50"/>
      <c r="CB83" s="50"/>
      <c r="CC83" s="50"/>
      <c r="CD83" s="50"/>
      <c r="CE83" s="50"/>
      <c r="CF83" s="50"/>
      <c r="CG83" s="50"/>
      <c r="CH83" s="50"/>
      <c r="CI83" s="50"/>
      <c r="CJ83" s="50"/>
      <c r="CK83" s="50"/>
      <c r="CL83" s="50"/>
      <c r="CM83" s="50"/>
      <c r="CN83" s="50"/>
      <c r="CO83" s="50"/>
      <c r="CP83" s="50"/>
      <c r="CQ83" s="50"/>
      <c r="CR83" s="50"/>
      <c r="CS83" s="50"/>
      <c r="CT83" s="50"/>
      <c r="CU83" s="50"/>
      <c r="CV83" s="50"/>
      <c r="CW83" s="50"/>
      <c r="CX83" s="50"/>
      <c r="CY83" s="50"/>
      <c r="CZ83" s="50"/>
      <c r="DA83" s="50"/>
      <c r="DB83" s="50"/>
      <c r="DC83" s="50"/>
      <c r="DD83" s="50"/>
      <c r="DE83" s="50"/>
      <c r="DF83" s="50"/>
      <c r="DG83" s="50"/>
      <c r="DH83" s="50"/>
      <c r="DI83" s="50"/>
      <c r="DJ83" s="50"/>
      <c r="DK83" s="50"/>
      <c r="DL83" s="50"/>
    </row>
    <row r="84" spans="1:116">
      <c r="A84" s="50"/>
      <c r="B84" s="50"/>
      <c r="C84" s="50"/>
      <c r="D84" s="50"/>
      <c r="E84" s="50"/>
      <c r="F84" s="50"/>
      <c r="G84" s="50"/>
      <c r="H84" s="50"/>
      <c r="I84" s="50"/>
      <c r="J84" s="84"/>
      <c r="K84" s="88"/>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c r="BI84" s="50"/>
      <c r="BJ84" s="50"/>
      <c r="BK84" s="50"/>
      <c r="BL84" s="50"/>
      <c r="BM84" s="50"/>
      <c r="BN84" s="50"/>
      <c r="BO84" s="50"/>
      <c r="BP84" s="50"/>
      <c r="BQ84" s="50"/>
      <c r="BR84" s="50"/>
      <c r="BS84" s="50"/>
      <c r="BT84" s="50"/>
      <c r="BU84" s="50"/>
      <c r="BV84" s="50"/>
      <c r="BW84" s="50"/>
      <c r="BX84" s="50"/>
      <c r="BY84" s="50"/>
      <c r="BZ84" s="50"/>
      <c r="CA84" s="50"/>
      <c r="CB84" s="50"/>
      <c r="CC84" s="50"/>
      <c r="CD84" s="50"/>
      <c r="CE84" s="50"/>
      <c r="CF84" s="50"/>
      <c r="CG84" s="50"/>
      <c r="CH84" s="50"/>
      <c r="CI84" s="50"/>
      <c r="CJ84" s="50"/>
      <c r="CK84" s="50"/>
      <c r="CL84" s="50"/>
      <c r="CM84" s="50"/>
      <c r="CN84" s="50"/>
      <c r="CO84" s="50"/>
      <c r="CP84" s="50"/>
      <c r="CQ84" s="50"/>
      <c r="CR84" s="50"/>
      <c r="CS84" s="50"/>
      <c r="CT84" s="50"/>
      <c r="CU84" s="50"/>
      <c r="CV84" s="50"/>
      <c r="CW84" s="50"/>
      <c r="CX84" s="50"/>
      <c r="CY84" s="50"/>
      <c r="CZ84" s="50"/>
      <c r="DA84" s="50"/>
      <c r="DB84" s="50"/>
      <c r="DC84" s="50"/>
      <c r="DD84" s="50"/>
      <c r="DE84" s="50"/>
      <c r="DF84" s="50"/>
      <c r="DG84" s="50"/>
      <c r="DH84" s="50"/>
      <c r="DI84" s="50"/>
      <c r="DJ84" s="50"/>
      <c r="DK84" s="50"/>
      <c r="DL84" s="50"/>
    </row>
    <row r="85" spans="1:116">
      <c r="A85" s="50"/>
      <c r="B85" s="50"/>
      <c r="C85" s="50"/>
      <c r="D85" s="50"/>
      <c r="E85" s="50"/>
      <c r="F85" s="50"/>
      <c r="G85" s="50"/>
      <c r="H85" s="50"/>
      <c r="I85" s="50"/>
      <c r="J85" s="84"/>
      <c r="K85" s="88"/>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c r="BP85" s="50"/>
      <c r="BQ85" s="50"/>
      <c r="BR85" s="50"/>
      <c r="BS85" s="50"/>
      <c r="BT85" s="50"/>
      <c r="BU85" s="50"/>
      <c r="BV85" s="50"/>
      <c r="BW85" s="50"/>
      <c r="BX85" s="50"/>
      <c r="BY85" s="50"/>
      <c r="BZ85" s="50"/>
      <c r="CA85" s="50"/>
      <c r="CB85" s="50"/>
      <c r="CC85" s="50"/>
      <c r="CD85" s="50"/>
      <c r="CE85" s="50"/>
      <c r="CF85" s="50"/>
      <c r="CG85" s="50"/>
      <c r="CH85" s="50"/>
      <c r="CI85" s="50"/>
      <c r="CJ85" s="50"/>
      <c r="CK85" s="50"/>
      <c r="CL85" s="50"/>
      <c r="CM85" s="50"/>
      <c r="CN85" s="50"/>
      <c r="CO85" s="50"/>
      <c r="CP85" s="50"/>
      <c r="CQ85" s="50"/>
      <c r="CR85" s="50"/>
      <c r="CS85" s="50"/>
      <c r="CT85" s="50"/>
      <c r="CU85" s="50"/>
      <c r="CV85" s="50"/>
      <c r="CW85" s="50"/>
      <c r="CX85" s="50"/>
      <c r="CY85" s="50"/>
      <c r="CZ85" s="50"/>
      <c r="DA85" s="50"/>
      <c r="DB85" s="50"/>
      <c r="DC85" s="50"/>
      <c r="DD85" s="50"/>
      <c r="DE85" s="50"/>
      <c r="DF85" s="50"/>
      <c r="DG85" s="50"/>
      <c r="DH85" s="50"/>
      <c r="DI85" s="50"/>
      <c r="DJ85" s="50"/>
      <c r="DK85" s="50"/>
      <c r="DL85" s="50"/>
    </row>
    <row r="86" spans="1:116">
      <c r="A86" s="50"/>
      <c r="B86" s="50"/>
      <c r="C86" s="50"/>
      <c r="D86" s="50"/>
      <c r="E86" s="50"/>
      <c r="F86" s="50"/>
      <c r="G86" s="50"/>
      <c r="H86" s="50"/>
      <c r="I86" s="50"/>
      <c r="J86" s="84"/>
      <c r="K86" s="88"/>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c r="BL86" s="50"/>
      <c r="BM86" s="50"/>
      <c r="BN86" s="50"/>
      <c r="BO86" s="50"/>
      <c r="BP86" s="50"/>
      <c r="BQ86" s="50"/>
      <c r="BR86" s="50"/>
      <c r="BS86" s="50"/>
      <c r="BT86" s="50"/>
      <c r="BU86" s="50"/>
      <c r="BV86" s="50"/>
      <c r="BW86" s="50"/>
      <c r="BX86" s="50"/>
      <c r="BY86" s="50"/>
      <c r="BZ86" s="50"/>
      <c r="CA86" s="50"/>
      <c r="CB86" s="50"/>
      <c r="CC86" s="50"/>
      <c r="CD86" s="50"/>
      <c r="CE86" s="50"/>
      <c r="CF86" s="50"/>
      <c r="CG86" s="50"/>
      <c r="CH86" s="50"/>
      <c r="CI86" s="50"/>
      <c r="CJ86" s="50"/>
      <c r="CK86" s="50"/>
      <c r="CL86" s="50"/>
      <c r="CM86" s="50"/>
      <c r="CN86" s="50"/>
      <c r="CO86" s="50"/>
      <c r="CP86" s="50"/>
      <c r="CQ86" s="50"/>
      <c r="CR86" s="50"/>
      <c r="CS86" s="50"/>
      <c r="CT86" s="50"/>
      <c r="CU86" s="50"/>
      <c r="CV86" s="50"/>
      <c r="CW86" s="50"/>
      <c r="CX86" s="50"/>
      <c r="CY86" s="50"/>
      <c r="CZ86" s="50"/>
      <c r="DA86" s="50"/>
      <c r="DB86" s="50"/>
      <c r="DC86" s="50"/>
      <c r="DD86" s="50"/>
      <c r="DE86" s="50"/>
      <c r="DF86" s="50"/>
      <c r="DG86" s="50"/>
      <c r="DH86" s="50"/>
      <c r="DI86" s="50"/>
      <c r="DJ86" s="50"/>
      <c r="DK86" s="50"/>
      <c r="DL86" s="50"/>
    </row>
    <row r="87" spans="1:116">
      <c r="A87" s="50"/>
      <c r="B87" s="50"/>
      <c r="C87" s="50"/>
      <c r="D87" s="50"/>
      <c r="E87" s="50"/>
      <c r="F87" s="50"/>
      <c r="G87" s="50"/>
      <c r="H87" s="50"/>
      <c r="I87" s="50"/>
      <c r="J87" s="84"/>
      <c r="K87" s="88"/>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0"/>
      <c r="BN87" s="50"/>
      <c r="BO87" s="50"/>
      <c r="BP87" s="50"/>
      <c r="BQ87" s="50"/>
      <c r="BR87" s="50"/>
      <c r="BS87" s="50"/>
      <c r="BT87" s="50"/>
      <c r="BU87" s="50"/>
      <c r="BV87" s="50"/>
      <c r="BW87" s="50"/>
      <c r="BX87" s="50"/>
      <c r="BY87" s="50"/>
      <c r="BZ87" s="50"/>
      <c r="CA87" s="50"/>
      <c r="CB87" s="50"/>
      <c r="CC87" s="50"/>
      <c r="CD87" s="50"/>
      <c r="CE87" s="50"/>
      <c r="CF87" s="50"/>
      <c r="CG87" s="50"/>
      <c r="CH87" s="50"/>
      <c r="CI87" s="50"/>
      <c r="CJ87" s="50"/>
      <c r="CK87" s="50"/>
      <c r="CL87" s="50"/>
      <c r="CM87" s="50"/>
      <c r="CN87" s="50"/>
      <c r="CO87" s="50"/>
      <c r="CP87" s="50"/>
      <c r="CQ87" s="50"/>
      <c r="CR87" s="50"/>
      <c r="CS87" s="50"/>
      <c r="CT87" s="50"/>
      <c r="CU87" s="50"/>
      <c r="CV87" s="50"/>
      <c r="CW87" s="50"/>
      <c r="CX87" s="50"/>
      <c r="CY87" s="50"/>
      <c r="CZ87" s="50"/>
      <c r="DA87" s="50"/>
      <c r="DB87" s="50"/>
      <c r="DC87" s="50"/>
      <c r="DD87" s="50"/>
      <c r="DE87" s="50"/>
      <c r="DF87" s="50"/>
      <c r="DG87" s="50"/>
      <c r="DH87" s="50"/>
      <c r="DI87" s="50"/>
      <c r="DJ87" s="50"/>
      <c r="DK87" s="50"/>
      <c r="DL87" s="50"/>
    </row>
    <row r="88" spans="1:116">
      <c r="A88" s="50"/>
      <c r="B88" s="50"/>
      <c r="C88" s="50"/>
      <c r="D88" s="50"/>
      <c r="E88" s="50"/>
      <c r="F88" s="50"/>
      <c r="G88" s="50"/>
      <c r="H88" s="50"/>
      <c r="I88" s="50"/>
      <c r="J88" s="84"/>
      <c r="K88" s="88"/>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c r="CA88" s="50"/>
      <c r="CB88" s="50"/>
      <c r="CC88" s="50"/>
      <c r="CD88" s="50"/>
      <c r="CE88" s="50"/>
      <c r="CF88" s="50"/>
      <c r="CG88" s="50"/>
      <c r="CH88" s="50"/>
      <c r="CI88" s="50"/>
      <c r="CJ88" s="50"/>
      <c r="CK88" s="50"/>
      <c r="CL88" s="50"/>
      <c r="CM88" s="50"/>
      <c r="CN88" s="50"/>
      <c r="CO88" s="50"/>
      <c r="CP88" s="50"/>
      <c r="CQ88" s="50"/>
      <c r="CR88" s="50"/>
      <c r="CS88" s="50"/>
      <c r="CT88" s="50"/>
      <c r="CU88" s="50"/>
      <c r="CV88" s="50"/>
      <c r="CW88" s="50"/>
      <c r="CX88" s="50"/>
      <c r="CY88" s="50"/>
      <c r="CZ88" s="50"/>
      <c r="DA88" s="50"/>
      <c r="DB88" s="50"/>
      <c r="DC88" s="50"/>
      <c r="DD88" s="50"/>
      <c r="DE88" s="50"/>
      <c r="DF88" s="50"/>
      <c r="DG88" s="50"/>
      <c r="DH88" s="50"/>
      <c r="DI88" s="50"/>
      <c r="DJ88" s="50"/>
      <c r="DK88" s="50"/>
      <c r="DL88" s="50"/>
    </row>
    <row r="89" spans="1:116">
      <c r="A89" s="50"/>
      <c r="B89" s="50"/>
      <c r="C89" s="50"/>
      <c r="D89" s="50"/>
      <c r="E89" s="50"/>
      <c r="F89" s="50"/>
      <c r="G89" s="50"/>
      <c r="H89" s="50"/>
      <c r="I89" s="50"/>
      <c r="J89" s="84"/>
      <c r="K89" s="88"/>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c r="BP89" s="50"/>
      <c r="BQ89" s="50"/>
      <c r="BR89" s="50"/>
      <c r="BS89" s="50"/>
      <c r="BT89" s="50"/>
      <c r="BU89" s="50"/>
      <c r="BV89" s="50"/>
      <c r="BW89" s="50"/>
      <c r="BX89" s="50"/>
      <c r="BY89" s="50"/>
      <c r="BZ89" s="50"/>
      <c r="CA89" s="50"/>
      <c r="CB89" s="50"/>
      <c r="CC89" s="50"/>
      <c r="CD89" s="50"/>
      <c r="CE89" s="50"/>
      <c r="CF89" s="50"/>
      <c r="CG89" s="50"/>
      <c r="CH89" s="50"/>
      <c r="CI89" s="50"/>
      <c r="CJ89" s="50"/>
      <c r="CK89" s="50"/>
      <c r="CL89" s="50"/>
      <c r="CM89" s="50"/>
      <c r="CN89" s="50"/>
      <c r="CO89" s="50"/>
      <c r="CP89" s="50"/>
      <c r="CQ89" s="50"/>
      <c r="CR89" s="50"/>
      <c r="CS89" s="50"/>
      <c r="CT89" s="50"/>
      <c r="CU89" s="50"/>
      <c r="CV89" s="50"/>
      <c r="CW89" s="50"/>
      <c r="CX89" s="50"/>
      <c r="CY89" s="50"/>
      <c r="CZ89" s="50"/>
      <c r="DA89" s="50"/>
      <c r="DB89" s="50"/>
      <c r="DC89" s="50"/>
      <c r="DD89" s="50"/>
      <c r="DE89" s="50"/>
      <c r="DF89" s="50"/>
      <c r="DG89" s="50"/>
      <c r="DH89" s="50"/>
      <c r="DI89" s="50"/>
      <c r="DJ89" s="50"/>
      <c r="DK89" s="50"/>
      <c r="DL89" s="50"/>
    </row>
    <row r="90" spans="1:116">
      <c r="A90" s="50"/>
      <c r="B90" s="50"/>
      <c r="C90" s="50"/>
      <c r="D90" s="50"/>
      <c r="E90" s="50"/>
      <c r="F90" s="50"/>
      <c r="G90" s="50"/>
      <c r="H90" s="50"/>
      <c r="I90" s="50"/>
      <c r="J90" s="84"/>
      <c r="K90" s="88"/>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c r="BJ90" s="50"/>
      <c r="BK90" s="50"/>
      <c r="BL90" s="50"/>
      <c r="BM90" s="50"/>
      <c r="BN90" s="50"/>
      <c r="BO90" s="50"/>
      <c r="BP90" s="50"/>
      <c r="BQ90" s="50"/>
      <c r="BR90" s="50"/>
      <c r="BS90" s="50"/>
      <c r="BT90" s="50"/>
      <c r="BU90" s="50"/>
      <c r="BV90" s="50"/>
      <c r="BW90" s="50"/>
      <c r="BX90" s="50"/>
      <c r="BY90" s="50"/>
      <c r="BZ90" s="50"/>
      <c r="CA90" s="50"/>
      <c r="CB90" s="50"/>
      <c r="CC90" s="50"/>
      <c r="CD90" s="50"/>
      <c r="CE90" s="50"/>
      <c r="CF90" s="50"/>
      <c r="CG90" s="50"/>
      <c r="CH90" s="50"/>
      <c r="CI90" s="50"/>
      <c r="CJ90" s="50"/>
      <c r="CK90" s="50"/>
      <c r="CL90" s="50"/>
      <c r="CM90" s="50"/>
      <c r="CN90" s="50"/>
      <c r="CO90" s="50"/>
      <c r="CP90" s="50"/>
      <c r="CQ90" s="50"/>
      <c r="CR90" s="50"/>
      <c r="CS90" s="50"/>
      <c r="CT90" s="50"/>
      <c r="CU90" s="50"/>
      <c r="CV90" s="50"/>
      <c r="CW90" s="50"/>
      <c r="CX90" s="50"/>
      <c r="CY90" s="50"/>
      <c r="CZ90" s="50"/>
      <c r="DA90" s="50"/>
      <c r="DB90" s="50"/>
      <c r="DC90" s="50"/>
      <c r="DD90" s="50"/>
      <c r="DE90" s="50"/>
      <c r="DF90" s="50"/>
      <c r="DG90" s="50"/>
      <c r="DH90" s="50"/>
      <c r="DI90" s="50"/>
      <c r="DJ90" s="50"/>
      <c r="DK90" s="50"/>
      <c r="DL90" s="50"/>
    </row>
    <row r="91" spans="1:116">
      <c r="A91" s="50"/>
      <c r="B91" s="50"/>
      <c r="C91" s="50"/>
      <c r="D91" s="50"/>
      <c r="E91" s="50"/>
      <c r="F91" s="50"/>
      <c r="G91" s="50"/>
      <c r="H91" s="50"/>
      <c r="I91" s="50"/>
      <c r="J91" s="84"/>
      <c r="K91" s="88"/>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0"/>
      <c r="BN91" s="50"/>
      <c r="BO91" s="50"/>
      <c r="BP91" s="50"/>
      <c r="BQ91" s="50"/>
      <c r="BR91" s="50"/>
      <c r="BS91" s="50"/>
      <c r="BT91" s="50"/>
      <c r="BU91" s="50"/>
      <c r="BV91" s="50"/>
      <c r="BW91" s="50"/>
      <c r="BX91" s="50"/>
      <c r="BY91" s="50"/>
      <c r="BZ91" s="50"/>
      <c r="CA91" s="50"/>
      <c r="CB91" s="50"/>
      <c r="CC91" s="50"/>
      <c r="CD91" s="50"/>
      <c r="CE91" s="50"/>
      <c r="CF91" s="50"/>
      <c r="CG91" s="50"/>
      <c r="CH91" s="50"/>
      <c r="CI91" s="50"/>
      <c r="CJ91" s="50"/>
      <c r="CK91" s="50"/>
      <c r="CL91" s="50"/>
      <c r="CM91" s="50"/>
      <c r="CN91" s="50"/>
      <c r="CO91" s="50"/>
      <c r="CP91" s="50"/>
      <c r="CQ91" s="50"/>
      <c r="CR91" s="50"/>
      <c r="CS91" s="50"/>
      <c r="CT91" s="50"/>
      <c r="CU91" s="50"/>
      <c r="CV91" s="50"/>
      <c r="CW91" s="50"/>
      <c r="CX91" s="50"/>
      <c r="CY91" s="50"/>
      <c r="CZ91" s="50"/>
      <c r="DA91" s="50"/>
      <c r="DB91" s="50"/>
      <c r="DC91" s="50"/>
      <c r="DD91" s="50"/>
      <c r="DE91" s="50"/>
      <c r="DF91" s="50"/>
      <c r="DG91" s="50"/>
      <c r="DH91" s="50"/>
      <c r="DI91" s="50"/>
      <c r="DJ91" s="50"/>
      <c r="DK91" s="50"/>
      <c r="DL91" s="50"/>
    </row>
    <row r="92" spans="1:116">
      <c r="A92" s="50"/>
      <c r="B92" s="50"/>
      <c r="C92" s="50"/>
      <c r="D92" s="50"/>
      <c r="E92" s="50"/>
      <c r="F92" s="50"/>
      <c r="G92" s="50"/>
      <c r="H92" s="50"/>
      <c r="I92" s="50"/>
      <c r="J92" s="84"/>
      <c r="K92" s="88"/>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c r="BJ92" s="50"/>
      <c r="BK92" s="50"/>
      <c r="BL92" s="50"/>
      <c r="BM92" s="50"/>
      <c r="BN92" s="50"/>
      <c r="BO92" s="50"/>
      <c r="BP92" s="50"/>
      <c r="BQ92" s="50"/>
      <c r="BR92" s="50"/>
      <c r="BS92" s="50"/>
      <c r="BT92" s="50"/>
      <c r="BU92" s="50"/>
      <c r="BV92" s="50"/>
      <c r="BW92" s="50"/>
      <c r="BX92" s="50"/>
      <c r="BY92" s="50"/>
      <c r="BZ92" s="50"/>
      <c r="CA92" s="50"/>
      <c r="CB92" s="50"/>
      <c r="CC92" s="50"/>
      <c r="CD92" s="50"/>
      <c r="CE92" s="50"/>
      <c r="CF92" s="50"/>
      <c r="CG92" s="50"/>
      <c r="CH92" s="50"/>
      <c r="CI92" s="50"/>
      <c r="CJ92" s="50"/>
      <c r="CK92" s="50"/>
      <c r="CL92" s="50"/>
      <c r="CM92" s="50"/>
      <c r="CN92" s="50"/>
      <c r="CO92" s="50"/>
      <c r="CP92" s="50"/>
      <c r="CQ92" s="50"/>
      <c r="CR92" s="50"/>
      <c r="CS92" s="50"/>
      <c r="CT92" s="50"/>
      <c r="CU92" s="50"/>
      <c r="CV92" s="50"/>
      <c r="CW92" s="50"/>
      <c r="CX92" s="50"/>
      <c r="CY92" s="50"/>
      <c r="CZ92" s="50"/>
      <c r="DA92" s="50"/>
      <c r="DB92" s="50"/>
      <c r="DC92" s="50"/>
      <c r="DD92" s="50"/>
      <c r="DE92" s="50"/>
      <c r="DF92" s="50"/>
      <c r="DG92" s="50"/>
      <c r="DH92" s="50"/>
      <c r="DI92" s="50"/>
      <c r="DJ92" s="50"/>
      <c r="DK92" s="50"/>
      <c r="DL92" s="50"/>
    </row>
    <row r="93" spans="1:116">
      <c r="A93" s="50"/>
      <c r="B93" s="50"/>
      <c r="C93" s="50"/>
      <c r="D93" s="50"/>
      <c r="E93" s="50"/>
      <c r="F93" s="50"/>
      <c r="G93" s="50"/>
      <c r="H93" s="50"/>
      <c r="I93" s="50"/>
      <c r="J93" s="84"/>
      <c r="K93" s="88"/>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0"/>
      <c r="BN93" s="50"/>
      <c r="BO93" s="50"/>
      <c r="BP93" s="50"/>
      <c r="BQ93" s="50"/>
      <c r="BR93" s="50"/>
      <c r="BS93" s="50"/>
      <c r="BT93" s="50"/>
      <c r="BU93" s="50"/>
      <c r="BV93" s="50"/>
      <c r="BW93" s="50"/>
      <c r="BX93" s="50"/>
      <c r="BY93" s="50"/>
      <c r="BZ93" s="50"/>
      <c r="CA93" s="50"/>
      <c r="CB93" s="50"/>
      <c r="CC93" s="50"/>
      <c r="CD93" s="50"/>
      <c r="CE93" s="50"/>
      <c r="CF93" s="50"/>
      <c r="CG93" s="50"/>
      <c r="CH93" s="50"/>
      <c r="CI93" s="50"/>
      <c r="CJ93" s="50"/>
      <c r="CK93" s="50"/>
      <c r="CL93" s="50"/>
      <c r="CM93" s="50"/>
      <c r="CN93" s="50"/>
      <c r="CO93" s="50"/>
      <c r="CP93" s="50"/>
      <c r="CQ93" s="50"/>
      <c r="CR93" s="50"/>
      <c r="CS93" s="50"/>
      <c r="CT93" s="50"/>
      <c r="CU93" s="50"/>
      <c r="CV93" s="50"/>
      <c r="CW93" s="50"/>
      <c r="CX93" s="50"/>
      <c r="CY93" s="50"/>
      <c r="CZ93" s="50"/>
      <c r="DA93" s="50"/>
      <c r="DB93" s="50"/>
      <c r="DC93" s="50"/>
      <c r="DD93" s="50"/>
      <c r="DE93" s="50"/>
      <c r="DF93" s="50"/>
      <c r="DG93" s="50"/>
      <c r="DH93" s="50"/>
      <c r="DI93" s="50"/>
      <c r="DJ93" s="50"/>
      <c r="DK93" s="50"/>
      <c r="DL93" s="50"/>
    </row>
    <row r="94" spans="1:116">
      <c r="A94" s="50"/>
      <c r="B94" s="50"/>
      <c r="C94" s="50"/>
      <c r="D94" s="50"/>
      <c r="E94" s="50"/>
      <c r="F94" s="50"/>
      <c r="G94" s="50"/>
      <c r="H94" s="50"/>
      <c r="I94" s="50"/>
      <c r="J94" s="84"/>
      <c r="K94" s="88"/>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0"/>
      <c r="BN94" s="50"/>
      <c r="BO94" s="50"/>
      <c r="BP94" s="50"/>
      <c r="BQ94" s="50"/>
      <c r="BR94" s="50"/>
      <c r="BS94" s="50"/>
      <c r="BT94" s="50"/>
      <c r="BU94" s="50"/>
      <c r="BV94" s="50"/>
      <c r="BW94" s="50"/>
      <c r="BX94" s="50"/>
      <c r="BY94" s="50"/>
      <c r="BZ94" s="50"/>
      <c r="CA94" s="50"/>
      <c r="CB94" s="50"/>
      <c r="CC94" s="50"/>
      <c r="CD94" s="50"/>
      <c r="CE94" s="50"/>
      <c r="CF94" s="50"/>
      <c r="CG94" s="50"/>
      <c r="CH94" s="50"/>
      <c r="CI94" s="50"/>
      <c r="CJ94" s="50"/>
      <c r="CK94" s="50"/>
      <c r="CL94" s="50"/>
      <c r="CM94" s="50"/>
      <c r="CN94" s="50"/>
      <c r="CO94" s="50"/>
      <c r="CP94" s="50"/>
      <c r="CQ94" s="50"/>
      <c r="CR94" s="50"/>
      <c r="CS94" s="50"/>
      <c r="CT94" s="50"/>
      <c r="CU94" s="50"/>
      <c r="CV94" s="50"/>
      <c r="CW94" s="50"/>
      <c r="CX94" s="50"/>
      <c r="CY94" s="50"/>
      <c r="CZ94" s="50"/>
      <c r="DA94" s="50"/>
      <c r="DB94" s="50"/>
      <c r="DC94" s="50"/>
      <c r="DD94" s="50"/>
      <c r="DE94" s="50"/>
      <c r="DF94" s="50"/>
      <c r="DG94" s="50"/>
      <c r="DH94" s="50"/>
      <c r="DI94" s="50"/>
      <c r="DJ94" s="50"/>
      <c r="DK94" s="50"/>
      <c r="DL94" s="50"/>
    </row>
    <row r="95" spans="1:116">
      <c r="A95" s="50"/>
      <c r="B95" s="50"/>
      <c r="C95" s="50"/>
      <c r="D95" s="50"/>
      <c r="E95" s="50"/>
      <c r="F95" s="50"/>
      <c r="G95" s="50"/>
      <c r="H95" s="50"/>
      <c r="I95" s="50"/>
      <c r="J95" s="84"/>
      <c r="K95" s="88"/>
      <c r="L95" s="50"/>
      <c r="M95" s="50"/>
      <c r="N95" s="50"/>
      <c r="O95" s="50"/>
      <c r="P95" s="50"/>
      <c r="Q95" s="50"/>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0"/>
      <c r="BN95" s="50"/>
      <c r="BO95" s="50"/>
      <c r="BP95" s="50"/>
      <c r="BQ95" s="50"/>
      <c r="BR95" s="50"/>
      <c r="BS95" s="50"/>
      <c r="BT95" s="50"/>
      <c r="BU95" s="50"/>
      <c r="BV95" s="50"/>
      <c r="BW95" s="50"/>
      <c r="BX95" s="50"/>
      <c r="BY95" s="50"/>
      <c r="BZ95" s="50"/>
      <c r="CA95" s="50"/>
      <c r="CB95" s="50"/>
      <c r="CC95" s="50"/>
      <c r="CD95" s="50"/>
      <c r="CE95" s="50"/>
      <c r="CF95" s="50"/>
      <c r="CG95" s="50"/>
      <c r="CH95" s="50"/>
      <c r="CI95" s="50"/>
      <c r="CJ95" s="50"/>
      <c r="CK95" s="50"/>
      <c r="CL95" s="50"/>
      <c r="CM95" s="50"/>
      <c r="CN95" s="50"/>
      <c r="CO95" s="50"/>
      <c r="CP95" s="50"/>
      <c r="CQ95" s="50"/>
      <c r="CR95" s="50"/>
      <c r="CS95" s="50"/>
      <c r="CT95" s="50"/>
      <c r="CU95" s="50"/>
      <c r="CV95" s="50"/>
      <c r="CW95" s="50"/>
      <c r="CX95" s="50"/>
      <c r="CY95" s="50"/>
      <c r="CZ95" s="50"/>
      <c r="DA95" s="50"/>
      <c r="DB95" s="50"/>
      <c r="DC95" s="50"/>
      <c r="DD95" s="50"/>
      <c r="DE95" s="50"/>
      <c r="DF95" s="50"/>
      <c r="DG95" s="50"/>
      <c r="DH95" s="50"/>
      <c r="DI95" s="50"/>
      <c r="DJ95" s="50"/>
      <c r="DK95" s="50"/>
      <c r="DL95" s="50"/>
    </row>
    <row r="96" spans="1:116">
      <c r="A96" s="50"/>
      <c r="B96" s="50"/>
      <c r="C96" s="50"/>
      <c r="D96" s="50"/>
      <c r="E96" s="50"/>
      <c r="F96" s="50"/>
      <c r="G96" s="50"/>
      <c r="H96" s="50"/>
      <c r="I96" s="50"/>
      <c r="J96" s="84"/>
      <c r="K96" s="88"/>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c r="BN96" s="50"/>
      <c r="BO96" s="50"/>
      <c r="BP96" s="50"/>
      <c r="BQ96" s="50"/>
      <c r="BR96" s="50"/>
      <c r="BS96" s="50"/>
      <c r="BT96" s="50"/>
      <c r="BU96" s="50"/>
      <c r="BV96" s="50"/>
      <c r="BW96" s="50"/>
      <c r="BX96" s="50"/>
      <c r="BY96" s="50"/>
      <c r="BZ96" s="50"/>
      <c r="CA96" s="50"/>
      <c r="CB96" s="50"/>
      <c r="CC96" s="50"/>
      <c r="CD96" s="50"/>
      <c r="CE96" s="50"/>
      <c r="CF96" s="50"/>
      <c r="CG96" s="50"/>
      <c r="CH96" s="50"/>
      <c r="CI96" s="50"/>
      <c r="CJ96" s="50"/>
      <c r="CK96" s="50"/>
      <c r="CL96" s="50"/>
      <c r="CM96" s="50"/>
      <c r="CN96" s="50"/>
      <c r="CO96" s="50"/>
      <c r="CP96" s="50"/>
      <c r="CQ96" s="50"/>
      <c r="CR96" s="50"/>
      <c r="CS96" s="50"/>
      <c r="CT96" s="50"/>
      <c r="CU96" s="50"/>
      <c r="CV96" s="50"/>
      <c r="CW96" s="50"/>
      <c r="CX96" s="50"/>
      <c r="CY96" s="50"/>
      <c r="CZ96" s="50"/>
      <c r="DA96" s="50"/>
      <c r="DB96" s="50"/>
      <c r="DC96" s="50"/>
      <c r="DD96" s="50"/>
      <c r="DE96" s="50"/>
      <c r="DF96" s="50"/>
      <c r="DG96" s="50"/>
      <c r="DH96" s="50"/>
      <c r="DI96" s="50"/>
      <c r="DJ96" s="50"/>
      <c r="DK96" s="50"/>
      <c r="DL96" s="50"/>
    </row>
    <row r="97" spans="1:116">
      <c r="A97" s="50"/>
      <c r="B97" s="50"/>
      <c r="C97" s="50"/>
      <c r="D97" s="50"/>
      <c r="E97" s="50"/>
      <c r="F97" s="50"/>
      <c r="G97" s="50"/>
      <c r="H97" s="50"/>
      <c r="I97" s="50"/>
      <c r="J97" s="84"/>
      <c r="K97" s="88"/>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c r="BN97" s="50"/>
      <c r="BO97" s="50"/>
      <c r="BP97" s="50"/>
      <c r="BQ97" s="50"/>
      <c r="BR97" s="50"/>
      <c r="BS97" s="50"/>
      <c r="BT97" s="50"/>
      <c r="BU97" s="50"/>
      <c r="BV97" s="50"/>
      <c r="BW97" s="50"/>
      <c r="BX97" s="50"/>
      <c r="BY97" s="50"/>
      <c r="BZ97" s="50"/>
      <c r="CA97" s="50"/>
      <c r="CB97" s="50"/>
      <c r="CC97" s="50"/>
      <c r="CD97" s="50"/>
      <c r="CE97" s="50"/>
      <c r="CF97" s="50"/>
      <c r="CG97" s="50"/>
      <c r="CH97" s="50"/>
      <c r="CI97" s="50"/>
      <c r="CJ97" s="50"/>
      <c r="CK97" s="50"/>
      <c r="CL97" s="50"/>
      <c r="CM97" s="50"/>
      <c r="CN97" s="50"/>
      <c r="CO97" s="50"/>
      <c r="CP97" s="50"/>
      <c r="CQ97" s="50"/>
      <c r="CR97" s="50"/>
      <c r="CS97" s="50"/>
      <c r="CT97" s="50"/>
      <c r="CU97" s="50"/>
      <c r="CV97" s="50"/>
      <c r="CW97" s="50"/>
      <c r="CX97" s="50"/>
      <c r="CY97" s="50"/>
      <c r="CZ97" s="50"/>
      <c r="DA97" s="50"/>
      <c r="DB97" s="50"/>
      <c r="DC97" s="50"/>
      <c r="DD97" s="50"/>
      <c r="DE97" s="50"/>
      <c r="DF97" s="50"/>
      <c r="DG97" s="50"/>
      <c r="DH97" s="50"/>
      <c r="DI97" s="50"/>
      <c r="DJ97" s="50"/>
      <c r="DK97" s="50"/>
      <c r="DL97" s="50"/>
    </row>
    <row r="98" spans="1:116">
      <c r="A98" s="50"/>
      <c r="B98" s="50"/>
      <c r="C98" s="50"/>
      <c r="D98" s="50"/>
      <c r="E98" s="50"/>
      <c r="F98" s="50"/>
      <c r="G98" s="50"/>
      <c r="H98" s="50"/>
      <c r="I98" s="50"/>
      <c r="J98" s="84"/>
      <c r="K98" s="88"/>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0"/>
      <c r="BN98" s="50"/>
      <c r="BO98" s="50"/>
      <c r="BP98" s="50"/>
      <c r="BQ98" s="50"/>
      <c r="BR98" s="50"/>
      <c r="BS98" s="50"/>
      <c r="BT98" s="50"/>
      <c r="BU98" s="50"/>
      <c r="BV98" s="50"/>
      <c r="BW98" s="50"/>
      <c r="BX98" s="50"/>
      <c r="BY98" s="50"/>
      <c r="BZ98" s="50"/>
      <c r="CA98" s="50"/>
      <c r="CB98" s="50"/>
      <c r="CC98" s="50"/>
      <c r="CD98" s="50"/>
      <c r="CE98" s="50"/>
      <c r="CF98" s="50"/>
      <c r="CG98" s="50"/>
      <c r="CH98" s="50"/>
      <c r="CI98" s="50"/>
      <c r="CJ98" s="50"/>
      <c r="CK98" s="50"/>
      <c r="CL98" s="50"/>
      <c r="CM98" s="50"/>
      <c r="CN98" s="50"/>
      <c r="CO98" s="50"/>
      <c r="CP98" s="50"/>
      <c r="CQ98" s="50"/>
      <c r="CR98" s="50"/>
      <c r="CS98" s="50"/>
      <c r="CT98" s="50"/>
      <c r="CU98" s="50"/>
      <c r="CV98" s="50"/>
      <c r="CW98" s="50"/>
      <c r="CX98" s="50"/>
      <c r="CY98" s="50"/>
      <c r="CZ98" s="50"/>
      <c r="DA98" s="50"/>
      <c r="DB98" s="50"/>
      <c r="DC98" s="50"/>
      <c r="DD98" s="50"/>
      <c r="DE98" s="50"/>
      <c r="DF98" s="50"/>
      <c r="DG98" s="50"/>
      <c r="DH98" s="50"/>
      <c r="DI98" s="50"/>
      <c r="DJ98" s="50"/>
      <c r="DK98" s="50"/>
      <c r="DL98" s="50"/>
    </row>
    <row r="99" spans="1:116">
      <c r="A99" s="50"/>
      <c r="B99" s="50"/>
      <c r="C99" s="50"/>
      <c r="D99" s="50"/>
      <c r="E99" s="50"/>
      <c r="F99" s="50"/>
      <c r="G99" s="50"/>
      <c r="H99" s="50"/>
      <c r="I99" s="50"/>
      <c r="J99" s="84"/>
      <c r="K99" s="88"/>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c r="BJ99" s="50"/>
      <c r="BK99" s="50"/>
      <c r="BL99" s="50"/>
      <c r="BM99" s="50"/>
      <c r="BN99" s="50"/>
      <c r="BO99" s="50"/>
      <c r="BP99" s="50"/>
      <c r="BQ99" s="50"/>
      <c r="BR99" s="50"/>
      <c r="BS99" s="50"/>
      <c r="BT99" s="50"/>
      <c r="BU99" s="50"/>
      <c r="BV99" s="50"/>
      <c r="BW99" s="50"/>
      <c r="BX99" s="50"/>
      <c r="BY99" s="50"/>
      <c r="BZ99" s="50"/>
      <c r="CA99" s="50"/>
      <c r="CB99" s="50"/>
      <c r="CC99" s="50"/>
      <c r="CD99" s="50"/>
      <c r="CE99" s="50"/>
      <c r="CF99" s="50"/>
      <c r="CG99" s="50"/>
      <c r="CH99" s="50"/>
      <c r="CI99" s="50"/>
      <c r="CJ99" s="50"/>
      <c r="CK99" s="50"/>
      <c r="CL99" s="50"/>
      <c r="CM99" s="50"/>
      <c r="CN99" s="50"/>
      <c r="CO99" s="50"/>
      <c r="CP99" s="50"/>
      <c r="CQ99" s="50"/>
      <c r="CR99" s="50"/>
      <c r="CS99" s="50"/>
      <c r="CT99" s="50"/>
      <c r="CU99" s="50"/>
      <c r="CV99" s="50"/>
      <c r="CW99" s="50"/>
      <c r="CX99" s="50"/>
      <c r="CY99" s="50"/>
      <c r="CZ99" s="50"/>
      <c r="DA99" s="50"/>
      <c r="DB99" s="50"/>
      <c r="DC99" s="50"/>
      <c r="DD99" s="50"/>
      <c r="DE99" s="50"/>
      <c r="DF99" s="50"/>
      <c r="DG99" s="50"/>
      <c r="DH99" s="50"/>
      <c r="DI99" s="50"/>
      <c r="DJ99" s="50"/>
      <c r="DK99" s="50"/>
      <c r="DL99" s="50"/>
    </row>
    <row r="100" spans="1:116">
      <c r="A100" s="50"/>
      <c r="B100" s="50"/>
      <c r="C100" s="50"/>
      <c r="D100" s="50"/>
      <c r="E100" s="50"/>
      <c r="F100" s="50"/>
      <c r="G100" s="50"/>
      <c r="H100" s="50"/>
      <c r="I100" s="50"/>
      <c r="J100" s="84"/>
      <c r="K100" s="88"/>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0"/>
      <c r="BN100" s="50"/>
      <c r="BO100" s="50"/>
      <c r="BP100" s="50"/>
      <c r="BQ100" s="50"/>
      <c r="BR100" s="50"/>
      <c r="BS100" s="50"/>
      <c r="BT100" s="50"/>
      <c r="BU100" s="50"/>
      <c r="BV100" s="50"/>
      <c r="BW100" s="50"/>
      <c r="BX100" s="50"/>
      <c r="BY100" s="50"/>
      <c r="BZ100" s="50"/>
      <c r="CA100" s="50"/>
      <c r="CB100" s="50"/>
      <c r="CC100" s="50"/>
      <c r="CD100" s="50"/>
      <c r="CE100" s="50"/>
      <c r="CF100" s="50"/>
      <c r="CG100" s="50"/>
      <c r="CH100" s="50"/>
      <c r="CI100" s="50"/>
      <c r="CJ100" s="50"/>
      <c r="CK100" s="50"/>
      <c r="CL100" s="50"/>
      <c r="CM100" s="50"/>
      <c r="CN100" s="50"/>
      <c r="CO100" s="50"/>
      <c r="CP100" s="50"/>
      <c r="CQ100" s="50"/>
      <c r="CR100" s="50"/>
      <c r="CS100" s="50"/>
      <c r="CT100" s="50"/>
      <c r="CU100" s="50"/>
      <c r="CV100" s="50"/>
      <c r="CW100" s="50"/>
      <c r="CX100" s="50"/>
      <c r="CY100" s="50"/>
      <c r="CZ100" s="50"/>
      <c r="DA100" s="50"/>
      <c r="DB100" s="50"/>
      <c r="DC100" s="50"/>
      <c r="DD100" s="50"/>
      <c r="DE100" s="50"/>
      <c r="DF100" s="50"/>
      <c r="DG100" s="50"/>
      <c r="DH100" s="50"/>
      <c r="DI100" s="50"/>
      <c r="DJ100" s="50"/>
      <c r="DK100" s="50"/>
      <c r="DL100" s="50"/>
    </row>
    <row r="101" spans="1:116">
      <c r="A101" s="50"/>
      <c r="B101" s="50"/>
      <c r="C101" s="50"/>
      <c r="D101" s="50"/>
      <c r="E101" s="50"/>
      <c r="F101" s="50"/>
      <c r="G101" s="50"/>
      <c r="H101" s="50"/>
      <c r="I101" s="50"/>
      <c r="J101" s="84"/>
      <c r="K101" s="88"/>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c r="BL101" s="50"/>
      <c r="BM101" s="50"/>
      <c r="BN101" s="50"/>
      <c r="BO101" s="50"/>
      <c r="BP101" s="50"/>
      <c r="BQ101" s="50"/>
      <c r="BR101" s="50"/>
      <c r="BS101" s="50"/>
      <c r="BT101" s="50"/>
      <c r="BU101" s="50"/>
      <c r="BV101" s="50"/>
      <c r="BW101" s="50"/>
      <c r="BX101" s="50"/>
      <c r="BY101" s="50"/>
      <c r="BZ101" s="50"/>
      <c r="CA101" s="50"/>
      <c r="CB101" s="50"/>
      <c r="CC101" s="50"/>
      <c r="CD101" s="50"/>
      <c r="CE101" s="50"/>
      <c r="CF101" s="50"/>
      <c r="CG101" s="50"/>
      <c r="CH101" s="50"/>
      <c r="CI101" s="50"/>
      <c r="CJ101" s="50"/>
      <c r="CK101" s="50"/>
      <c r="CL101" s="50"/>
      <c r="CM101" s="50"/>
      <c r="CN101" s="50"/>
      <c r="CO101" s="50"/>
      <c r="CP101" s="50"/>
      <c r="CQ101" s="50"/>
      <c r="CR101" s="50"/>
      <c r="CS101" s="50"/>
      <c r="CT101" s="50"/>
      <c r="CU101" s="50"/>
      <c r="CV101" s="50"/>
      <c r="CW101" s="50"/>
      <c r="CX101" s="50"/>
      <c r="CY101" s="50"/>
      <c r="CZ101" s="50"/>
      <c r="DA101" s="50"/>
      <c r="DB101" s="50"/>
      <c r="DC101" s="50"/>
      <c r="DD101" s="50"/>
      <c r="DE101" s="50"/>
      <c r="DF101" s="50"/>
      <c r="DG101" s="50"/>
      <c r="DH101" s="50"/>
      <c r="DI101" s="50"/>
      <c r="DJ101" s="50"/>
      <c r="DK101" s="50"/>
      <c r="DL101" s="50"/>
    </row>
    <row r="102" spans="1:116">
      <c r="A102" s="50"/>
      <c r="B102" s="50"/>
      <c r="C102" s="50"/>
      <c r="D102" s="50"/>
      <c r="E102" s="50"/>
      <c r="F102" s="50"/>
      <c r="G102" s="50"/>
      <c r="H102" s="50"/>
      <c r="I102" s="50"/>
      <c r="J102" s="84"/>
      <c r="K102" s="88"/>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0"/>
      <c r="BN102" s="50"/>
      <c r="BO102" s="50"/>
      <c r="BP102" s="50"/>
      <c r="BQ102" s="50"/>
      <c r="BR102" s="50"/>
      <c r="BS102" s="50"/>
      <c r="BT102" s="50"/>
      <c r="BU102" s="50"/>
      <c r="BV102" s="50"/>
      <c r="BW102" s="50"/>
      <c r="BX102" s="50"/>
      <c r="BY102" s="50"/>
      <c r="BZ102" s="50"/>
      <c r="CA102" s="50"/>
      <c r="CB102" s="50"/>
      <c r="CC102" s="50"/>
      <c r="CD102" s="50"/>
      <c r="CE102" s="50"/>
      <c r="CF102" s="50"/>
      <c r="CG102" s="50"/>
      <c r="CH102" s="50"/>
      <c r="CI102" s="50"/>
      <c r="CJ102" s="50"/>
      <c r="CK102" s="50"/>
      <c r="CL102" s="50"/>
      <c r="CM102" s="50"/>
      <c r="CN102" s="50"/>
      <c r="CO102" s="50"/>
      <c r="CP102" s="50"/>
      <c r="CQ102" s="50"/>
      <c r="CR102" s="50"/>
      <c r="CS102" s="50"/>
      <c r="CT102" s="50"/>
      <c r="CU102" s="50"/>
      <c r="CV102" s="50"/>
      <c r="CW102" s="50"/>
      <c r="CX102" s="50"/>
      <c r="CY102" s="50"/>
      <c r="CZ102" s="50"/>
      <c r="DA102" s="50"/>
      <c r="DB102" s="50"/>
      <c r="DC102" s="50"/>
      <c r="DD102" s="50"/>
      <c r="DE102" s="50"/>
      <c r="DF102" s="50"/>
      <c r="DG102" s="50"/>
      <c r="DH102" s="50"/>
      <c r="DI102" s="50"/>
      <c r="DJ102" s="50"/>
      <c r="DK102" s="50"/>
      <c r="DL102" s="50"/>
    </row>
    <row r="103" spans="1:116">
      <c r="A103" s="50"/>
      <c r="B103" s="50"/>
      <c r="C103" s="50"/>
      <c r="D103" s="50"/>
      <c r="E103" s="50"/>
      <c r="F103" s="50"/>
      <c r="G103" s="50"/>
      <c r="H103" s="50"/>
      <c r="I103" s="50"/>
      <c r="J103" s="84"/>
      <c r="K103" s="88"/>
      <c r="L103" s="50"/>
      <c r="M103" s="50"/>
      <c r="N103" s="50"/>
      <c r="O103" s="50"/>
      <c r="P103" s="50"/>
      <c r="Q103" s="50"/>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0"/>
      <c r="BN103" s="50"/>
      <c r="BO103" s="50"/>
      <c r="BP103" s="50"/>
      <c r="BQ103" s="50"/>
      <c r="BR103" s="50"/>
      <c r="BS103" s="50"/>
      <c r="BT103" s="50"/>
      <c r="BU103" s="50"/>
      <c r="BV103" s="50"/>
      <c r="BW103" s="50"/>
      <c r="BX103" s="50"/>
      <c r="BY103" s="50"/>
      <c r="BZ103" s="50"/>
      <c r="CA103" s="50"/>
      <c r="CB103" s="50"/>
      <c r="CC103" s="50"/>
      <c r="CD103" s="50"/>
      <c r="CE103" s="50"/>
      <c r="CF103" s="50"/>
      <c r="CG103" s="50"/>
      <c r="CH103" s="50"/>
      <c r="CI103" s="50"/>
      <c r="CJ103" s="50"/>
      <c r="CK103" s="50"/>
      <c r="CL103" s="50"/>
      <c r="CM103" s="50"/>
      <c r="CN103" s="50"/>
      <c r="CO103" s="50"/>
      <c r="CP103" s="50"/>
      <c r="CQ103" s="50"/>
      <c r="CR103" s="50"/>
      <c r="CS103" s="50"/>
      <c r="CT103" s="50"/>
      <c r="CU103" s="50"/>
      <c r="CV103" s="50"/>
      <c r="CW103" s="50"/>
      <c r="CX103" s="50"/>
      <c r="CY103" s="50"/>
      <c r="CZ103" s="50"/>
      <c r="DA103" s="50"/>
      <c r="DB103" s="50"/>
      <c r="DC103" s="50"/>
      <c r="DD103" s="50"/>
      <c r="DE103" s="50"/>
      <c r="DF103" s="50"/>
      <c r="DG103" s="50"/>
      <c r="DH103" s="50"/>
      <c r="DI103" s="50"/>
      <c r="DJ103" s="50"/>
      <c r="DK103" s="50"/>
      <c r="DL103" s="50"/>
    </row>
    <row r="104" spans="1:116">
      <c r="A104" s="50"/>
      <c r="B104" s="50"/>
      <c r="C104" s="50"/>
      <c r="D104" s="50"/>
      <c r="E104" s="50"/>
      <c r="F104" s="50"/>
      <c r="G104" s="50"/>
      <c r="H104" s="50"/>
      <c r="I104" s="50"/>
      <c r="J104" s="84"/>
      <c r="K104" s="88"/>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c r="BL104" s="50"/>
      <c r="BM104" s="50"/>
      <c r="BN104" s="50"/>
      <c r="BO104" s="50"/>
      <c r="BP104" s="50"/>
      <c r="BQ104" s="50"/>
      <c r="BR104" s="50"/>
      <c r="BS104" s="50"/>
      <c r="BT104" s="50"/>
      <c r="BU104" s="50"/>
      <c r="BV104" s="50"/>
      <c r="BW104" s="50"/>
      <c r="BX104" s="50"/>
      <c r="BY104" s="50"/>
      <c r="BZ104" s="50"/>
      <c r="CA104" s="50"/>
      <c r="CB104" s="50"/>
      <c r="CC104" s="50"/>
      <c r="CD104" s="50"/>
      <c r="CE104" s="50"/>
      <c r="CF104" s="50"/>
      <c r="CG104" s="50"/>
      <c r="CH104" s="50"/>
      <c r="CI104" s="50"/>
      <c r="CJ104" s="50"/>
      <c r="CK104" s="50"/>
      <c r="CL104" s="50"/>
      <c r="CM104" s="50"/>
      <c r="CN104" s="50"/>
      <c r="CO104" s="50"/>
      <c r="CP104" s="50"/>
      <c r="CQ104" s="50"/>
      <c r="CR104" s="50"/>
      <c r="CS104" s="50"/>
      <c r="CT104" s="50"/>
      <c r="CU104" s="50"/>
      <c r="CV104" s="50"/>
      <c r="CW104" s="50"/>
      <c r="CX104" s="50"/>
      <c r="CY104" s="50"/>
      <c r="CZ104" s="50"/>
      <c r="DA104" s="50"/>
      <c r="DB104" s="50"/>
      <c r="DC104" s="50"/>
      <c r="DD104" s="50"/>
      <c r="DE104" s="50"/>
      <c r="DF104" s="50"/>
      <c r="DG104" s="50"/>
      <c r="DH104" s="50"/>
      <c r="DI104" s="50"/>
      <c r="DJ104" s="50"/>
      <c r="DK104" s="50"/>
      <c r="DL104" s="50"/>
    </row>
    <row r="105" spans="1:116">
      <c r="A105" s="50"/>
      <c r="B105" s="50"/>
      <c r="C105" s="50"/>
      <c r="D105" s="50"/>
      <c r="E105" s="50"/>
      <c r="F105" s="50"/>
      <c r="G105" s="50"/>
      <c r="H105" s="50"/>
      <c r="I105" s="50"/>
      <c r="J105" s="84"/>
      <c r="K105" s="88"/>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0"/>
      <c r="BN105" s="50"/>
      <c r="BO105" s="50"/>
      <c r="BP105" s="50"/>
      <c r="BQ105" s="50"/>
      <c r="BR105" s="50"/>
      <c r="BS105" s="50"/>
      <c r="BT105" s="50"/>
      <c r="BU105" s="50"/>
      <c r="BV105" s="50"/>
      <c r="BW105" s="50"/>
      <c r="BX105" s="50"/>
      <c r="BY105" s="50"/>
      <c r="BZ105" s="50"/>
      <c r="CA105" s="50"/>
      <c r="CB105" s="50"/>
      <c r="CC105" s="50"/>
      <c r="CD105" s="50"/>
      <c r="CE105" s="50"/>
      <c r="CF105" s="50"/>
      <c r="CG105" s="50"/>
      <c r="CH105" s="50"/>
      <c r="CI105" s="50"/>
      <c r="CJ105" s="50"/>
      <c r="CK105" s="50"/>
      <c r="CL105" s="50"/>
      <c r="CM105" s="50"/>
      <c r="CN105" s="50"/>
      <c r="CO105" s="50"/>
      <c r="CP105" s="50"/>
      <c r="CQ105" s="50"/>
      <c r="CR105" s="50"/>
      <c r="CS105" s="50"/>
      <c r="CT105" s="50"/>
      <c r="CU105" s="50"/>
      <c r="CV105" s="50"/>
      <c r="CW105" s="50"/>
      <c r="CX105" s="50"/>
      <c r="CY105" s="50"/>
      <c r="CZ105" s="50"/>
      <c r="DA105" s="50"/>
      <c r="DB105" s="50"/>
      <c r="DC105" s="50"/>
      <c r="DD105" s="50"/>
      <c r="DE105" s="50"/>
      <c r="DF105" s="50"/>
      <c r="DG105" s="50"/>
      <c r="DH105" s="50"/>
      <c r="DI105" s="50"/>
      <c r="DJ105" s="50"/>
      <c r="DK105" s="50"/>
      <c r="DL105" s="50"/>
    </row>
    <row r="106" spans="1:116">
      <c r="A106" s="50"/>
      <c r="B106" s="50"/>
      <c r="C106" s="50"/>
      <c r="D106" s="50"/>
      <c r="E106" s="50"/>
      <c r="F106" s="50"/>
      <c r="G106" s="50"/>
      <c r="H106" s="50"/>
      <c r="I106" s="50"/>
      <c r="J106" s="84"/>
      <c r="K106" s="88"/>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0"/>
      <c r="BN106" s="50"/>
      <c r="BO106" s="50"/>
      <c r="BP106" s="50"/>
      <c r="BQ106" s="50"/>
      <c r="BR106" s="50"/>
      <c r="BS106" s="50"/>
      <c r="BT106" s="50"/>
      <c r="BU106" s="50"/>
      <c r="BV106" s="50"/>
      <c r="BW106" s="50"/>
      <c r="BX106" s="50"/>
      <c r="BY106" s="50"/>
      <c r="BZ106" s="50"/>
      <c r="CA106" s="50"/>
      <c r="CB106" s="50"/>
      <c r="CC106" s="50"/>
      <c r="CD106" s="50"/>
      <c r="CE106" s="50"/>
      <c r="CF106" s="50"/>
      <c r="CG106" s="50"/>
      <c r="CH106" s="50"/>
      <c r="CI106" s="50"/>
      <c r="CJ106" s="50"/>
      <c r="CK106" s="50"/>
      <c r="CL106" s="50"/>
      <c r="CM106" s="50"/>
      <c r="CN106" s="50"/>
      <c r="CO106" s="50"/>
      <c r="CP106" s="50"/>
      <c r="CQ106" s="50"/>
      <c r="CR106" s="50"/>
      <c r="CS106" s="50"/>
      <c r="CT106" s="50"/>
      <c r="CU106" s="50"/>
      <c r="CV106" s="50"/>
      <c r="CW106" s="50"/>
      <c r="CX106" s="50"/>
      <c r="CY106" s="50"/>
      <c r="CZ106" s="50"/>
      <c r="DA106" s="50"/>
      <c r="DB106" s="50"/>
      <c r="DC106" s="50"/>
      <c r="DD106" s="50"/>
      <c r="DE106" s="50"/>
      <c r="DF106" s="50"/>
      <c r="DG106" s="50"/>
      <c r="DH106" s="50"/>
      <c r="DI106" s="50"/>
      <c r="DJ106" s="50"/>
      <c r="DK106" s="50"/>
      <c r="DL106" s="50"/>
    </row>
    <row r="107" spans="1:116">
      <c r="A107" s="50"/>
      <c r="B107" s="50"/>
      <c r="C107" s="50"/>
      <c r="D107" s="50"/>
      <c r="E107" s="50"/>
      <c r="F107" s="50"/>
      <c r="G107" s="50"/>
      <c r="H107" s="50"/>
      <c r="I107" s="50"/>
      <c r="J107" s="84"/>
      <c r="K107" s="88"/>
      <c r="L107" s="50"/>
      <c r="M107" s="50"/>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0"/>
      <c r="BN107" s="50"/>
      <c r="BO107" s="50"/>
      <c r="BP107" s="50"/>
      <c r="BQ107" s="50"/>
      <c r="BR107" s="50"/>
      <c r="BS107" s="50"/>
      <c r="BT107" s="50"/>
      <c r="BU107" s="50"/>
      <c r="BV107" s="50"/>
      <c r="BW107" s="50"/>
      <c r="BX107" s="50"/>
      <c r="BY107" s="50"/>
      <c r="BZ107" s="50"/>
      <c r="CA107" s="50"/>
      <c r="CB107" s="50"/>
      <c r="CC107" s="50"/>
      <c r="CD107" s="50"/>
      <c r="CE107" s="50"/>
      <c r="CF107" s="50"/>
      <c r="CG107" s="50"/>
      <c r="CH107" s="50"/>
      <c r="CI107" s="50"/>
      <c r="CJ107" s="50"/>
      <c r="CK107" s="50"/>
      <c r="CL107" s="50"/>
      <c r="CM107" s="50"/>
      <c r="CN107" s="50"/>
      <c r="CO107" s="50"/>
      <c r="CP107" s="50"/>
      <c r="CQ107" s="50"/>
      <c r="CR107" s="50"/>
      <c r="CS107" s="50"/>
      <c r="CT107" s="50"/>
      <c r="CU107" s="50"/>
      <c r="CV107" s="50"/>
      <c r="CW107" s="50"/>
      <c r="CX107" s="50"/>
      <c r="CY107" s="50"/>
      <c r="CZ107" s="50"/>
      <c r="DA107" s="50"/>
      <c r="DB107" s="50"/>
      <c r="DC107" s="50"/>
      <c r="DD107" s="50"/>
      <c r="DE107" s="50"/>
      <c r="DF107" s="50"/>
      <c r="DG107" s="50"/>
      <c r="DH107" s="50"/>
      <c r="DI107" s="50"/>
      <c r="DJ107" s="50"/>
      <c r="DK107" s="50"/>
      <c r="DL107" s="50"/>
    </row>
    <row r="108" spans="1:116">
      <c r="A108" s="50"/>
      <c r="B108" s="50"/>
      <c r="C108" s="50"/>
      <c r="D108" s="50"/>
      <c r="E108" s="50"/>
      <c r="F108" s="50"/>
      <c r="G108" s="50"/>
      <c r="H108" s="50"/>
      <c r="I108" s="50"/>
      <c r="J108" s="84"/>
      <c r="K108" s="88"/>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c r="BL108" s="50"/>
      <c r="BM108" s="50"/>
      <c r="BN108" s="50"/>
      <c r="BO108" s="50"/>
      <c r="BP108" s="50"/>
      <c r="BQ108" s="50"/>
      <c r="BR108" s="50"/>
      <c r="BS108" s="50"/>
      <c r="BT108" s="50"/>
      <c r="BU108" s="50"/>
      <c r="BV108" s="50"/>
      <c r="BW108" s="50"/>
      <c r="BX108" s="50"/>
      <c r="BY108" s="50"/>
      <c r="BZ108" s="50"/>
      <c r="CA108" s="50"/>
      <c r="CB108" s="50"/>
      <c r="CC108" s="50"/>
      <c r="CD108" s="50"/>
      <c r="CE108" s="50"/>
      <c r="CF108" s="50"/>
      <c r="CG108" s="50"/>
      <c r="CH108" s="50"/>
      <c r="CI108" s="50"/>
      <c r="CJ108" s="50"/>
      <c r="CK108" s="50"/>
      <c r="CL108" s="50"/>
      <c r="CM108" s="50"/>
      <c r="CN108" s="50"/>
      <c r="CO108" s="50"/>
      <c r="CP108" s="50"/>
      <c r="CQ108" s="50"/>
      <c r="CR108" s="50"/>
      <c r="CS108" s="50"/>
      <c r="CT108" s="50"/>
      <c r="CU108" s="50"/>
      <c r="CV108" s="50"/>
      <c r="CW108" s="50"/>
      <c r="CX108" s="50"/>
      <c r="CY108" s="50"/>
      <c r="CZ108" s="50"/>
      <c r="DA108" s="50"/>
      <c r="DB108" s="50"/>
      <c r="DC108" s="50"/>
      <c r="DD108" s="50"/>
      <c r="DE108" s="50"/>
      <c r="DF108" s="50"/>
      <c r="DG108" s="50"/>
      <c r="DH108" s="50"/>
      <c r="DI108" s="50"/>
      <c r="DJ108" s="50"/>
      <c r="DK108" s="50"/>
      <c r="DL108" s="50"/>
    </row>
    <row r="109" spans="1:116">
      <c r="A109" s="50"/>
      <c r="B109" s="50"/>
      <c r="C109" s="50"/>
      <c r="D109" s="50"/>
      <c r="E109" s="50"/>
      <c r="F109" s="50"/>
      <c r="G109" s="50"/>
      <c r="H109" s="50"/>
      <c r="I109" s="50"/>
      <c r="J109" s="84"/>
      <c r="K109" s="88"/>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c r="BL109" s="50"/>
      <c r="BM109" s="50"/>
      <c r="BN109" s="50"/>
      <c r="BO109" s="50"/>
      <c r="BP109" s="50"/>
      <c r="BQ109" s="50"/>
      <c r="BR109" s="50"/>
      <c r="BS109" s="50"/>
      <c r="BT109" s="50"/>
      <c r="BU109" s="50"/>
      <c r="BV109" s="50"/>
      <c r="BW109" s="50"/>
      <c r="BX109" s="50"/>
      <c r="BY109" s="50"/>
      <c r="BZ109" s="50"/>
      <c r="CA109" s="50"/>
      <c r="CB109" s="50"/>
      <c r="CC109" s="50"/>
      <c r="CD109" s="50"/>
      <c r="CE109" s="50"/>
      <c r="CF109" s="50"/>
      <c r="CG109" s="50"/>
      <c r="CH109" s="50"/>
      <c r="CI109" s="50"/>
      <c r="CJ109" s="50"/>
      <c r="CK109" s="50"/>
      <c r="CL109" s="50"/>
      <c r="CM109" s="50"/>
      <c r="CN109" s="50"/>
      <c r="CO109" s="50"/>
      <c r="CP109" s="50"/>
      <c r="CQ109" s="50"/>
      <c r="CR109" s="50"/>
      <c r="CS109" s="50"/>
      <c r="CT109" s="50"/>
      <c r="CU109" s="50"/>
      <c r="CV109" s="50"/>
      <c r="CW109" s="50"/>
      <c r="CX109" s="50"/>
      <c r="CY109" s="50"/>
      <c r="CZ109" s="50"/>
      <c r="DA109" s="50"/>
      <c r="DB109" s="50"/>
      <c r="DC109" s="50"/>
      <c r="DD109" s="50"/>
      <c r="DE109" s="50"/>
      <c r="DF109" s="50"/>
      <c r="DG109" s="50"/>
      <c r="DH109" s="50"/>
      <c r="DI109" s="50"/>
      <c r="DJ109" s="50"/>
      <c r="DK109" s="50"/>
      <c r="DL109" s="50"/>
    </row>
    <row r="110" spans="1:116">
      <c r="A110" s="50"/>
      <c r="B110" s="50"/>
      <c r="C110" s="50"/>
      <c r="D110" s="50"/>
      <c r="E110" s="50"/>
      <c r="F110" s="50"/>
      <c r="G110" s="50"/>
      <c r="H110" s="50"/>
      <c r="I110" s="50"/>
      <c r="J110" s="84"/>
      <c r="K110" s="88"/>
      <c r="L110" s="50"/>
      <c r="M110" s="50"/>
      <c r="N110" s="50"/>
      <c r="O110" s="50"/>
      <c r="P110" s="50"/>
      <c r="Q110" s="50"/>
      <c r="R110" s="50"/>
      <c r="S110" s="50"/>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c r="BI110" s="50"/>
      <c r="BJ110" s="50"/>
      <c r="BK110" s="50"/>
      <c r="BL110" s="50"/>
      <c r="BM110" s="50"/>
      <c r="BN110" s="50"/>
      <c r="BO110" s="50"/>
      <c r="BP110" s="50"/>
      <c r="BQ110" s="50"/>
      <c r="BR110" s="50"/>
      <c r="BS110" s="50"/>
      <c r="BT110" s="50"/>
      <c r="BU110" s="50"/>
      <c r="BV110" s="50"/>
      <c r="BW110" s="50"/>
      <c r="BX110" s="50"/>
      <c r="BY110" s="50"/>
      <c r="BZ110" s="50"/>
      <c r="CA110" s="50"/>
      <c r="CB110" s="50"/>
      <c r="CC110" s="50"/>
      <c r="CD110" s="50"/>
      <c r="CE110" s="50"/>
      <c r="CF110" s="50"/>
      <c r="CG110" s="50"/>
      <c r="CH110" s="50"/>
      <c r="CI110" s="50"/>
      <c r="CJ110" s="50"/>
      <c r="CK110" s="50"/>
      <c r="CL110" s="50"/>
      <c r="CM110" s="50"/>
      <c r="CN110" s="50"/>
      <c r="CO110" s="50"/>
      <c r="CP110" s="50"/>
      <c r="CQ110" s="50"/>
      <c r="CR110" s="50"/>
      <c r="CS110" s="50"/>
      <c r="CT110" s="50"/>
      <c r="CU110" s="50"/>
      <c r="CV110" s="50"/>
      <c r="CW110" s="50"/>
      <c r="CX110" s="50"/>
      <c r="CY110" s="50"/>
      <c r="CZ110" s="50"/>
      <c r="DA110" s="50"/>
      <c r="DB110" s="50"/>
      <c r="DC110" s="50"/>
      <c r="DD110" s="50"/>
      <c r="DE110" s="50"/>
      <c r="DF110" s="50"/>
      <c r="DG110" s="50"/>
      <c r="DH110" s="50"/>
      <c r="DI110" s="50"/>
      <c r="DJ110" s="50"/>
      <c r="DK110" s="50"/>
      <c r="DL110" s="50"/>
    </row>
    <row r="111" spans="1:116">
      <c r="A111" s="50"/>
      <c r="B111" s="50"/>
      <c r="C111" s="50"/>
      <c r="D111" s="50"/>
      <c r="E111" s="50"/>
      <c r="F111" s="50"/>
      <c r="G111" s="50"/>
      <c r="H111" s="50"/>
      <c r="I111" s="50"/>
      <c r="J111" s="84"/>
      <c r="K111" s="88"/>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c r="BI111" s="50"/>
      <c r="BJ111" s="50"/>
      <c r="BK111" s="50"/>
      <c r="BL111" s="50"/>
      <c r="BM111" s="50"/>
      <c r="BN111" s="50"/>
      <c r="BO111" s="50"/>
      <c r="BP111" s="50"/>
      <c r="BQ111" s="50"/>
      <c r="BR111" s="50"/>
      <c r="BS111" s="50"/>
      <c r="BT111" s="50"/>
      <c r="BU111" s="50"/>
      <c r="BV111" s="50"/>
      <c r="BW111" s="50"/>
      <c r="BX111" s="50"/>
      <c r="BY111" s="50"/>
      <c r="BZ111" s="50"/>
      <c r="CA111" s="50"/>
      <c r="CB111" s="50"/>
      <c r="CC111" s="50"/>
      <c r="CD111" s="50"/>
      <c r="CE111" s="50"/>
      <c r="CF111" s="50"/>
      <c r="CG111" s="50"/>
      <c r="CH111" s="50"/>
      <c r="CI111" s="50"/>
      <c r="CJ111" s="50"/>
      <c r="CK111" s="50"/>
      <c r="CL111" s="50"/>
      <c r="CM111" s="50"/>
      <c r="CN111" s="50"/>
      <c r="CO111" s="50"/>
      <c r="CP111" s="50"/>
      <c r="CQ111" s="50"/>
      <c r="CR111" s="50"/>
      <c r="CS111" s="50"/>
      <c r="CT111" s="50"/>
      <c r="CU111" s="50"/>
      <c r="CV111" s="50"/>
      <c r="CW111" s="50"/>
      <c r="CX111" s="50"/>
      <c r="CY111" s="50"/>
      <c r="CZ111" s="50"/>
      <c r="DA111" s="50"/>
      <c r="DB111" s="50"/>
      <c r="DC111" s="50"/>
      <c r="DD111" s="50"/>
      <c r="DE111" s="50"/>
      <c r="DF111" s="50"/>
      <c r="DG111" s="50"/>
      <c r="DH111" s="50"/>
      <c r="DI111" s="50"/>
      <c r="DJ111" s="50"/>
      <c r="DK111" s="50"/>
      <c r="DL111" s="50"/>
    </row>
    <row r="112" spans="1:116">
      <c r="A112" s="50"/>
      <c r="B112" s="50"/>
      <c r="C112" s="50"/>
      <c r="D112" s="50"/>
      <c r="E112" s="50"/>
      <c r="F112" s="50"/>
      <c r="G112" s="50"/>
      <c r="H112" s="50"/>
      <c r="I112" s="50"/>
      <c r="J112" s="84"/>
      <c r="K112" s="88"/>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c r="BJ112" s="50"/>
      <c r="BK112" s="50"/>
      <c r="BL112" s="50"/>
      <c r="BM112" s="50"/>
      <c r="BN112" s="50"/>
      <c r="BO112" s="50"/>
      <c r="BP112" s="50"/>
      <c r="BQ112" s="50"/>
      <c r="BR112" s="50"/>
      <c r="BS112" s="50"/>
      <c r="BT112" s="50"/>
      <c r="BU112" s="50"/>
      <c r="BV112" s="50"/>
      <c r="BW112" s="50"/>
      <c r="BX112" s="50"/>
      <c r="BY112" s="50"/>
      <c r="BZ112" s="50"/>
      <c r="CA112" s="50"/>
      <c r="CB112" s="50"/>
      <c r="CC112" s="50"/>
      <c r="CD112" s="50"/>
      <c r="CE112" s="50"/>
      <c r="CF112" s="50"/>
      <c r="CG112" s="50"/>
      <c r="CH112" s="50"/>
      <c r="CI112" s="50"/>
      <c r="CJ112" s="50"/>
      <c r="CK112" s="50"/>
      <c r="CL112" s="50"/>
      <c r="CM112" s="50"/>
      <c r="CN112" s="50"/>
      <c r="CO112" s="50"/>
      <c r="CP112" s="50"/>
      <c r="CQ112" s="50"/>
      <c r="CR112" s="50"/>
      <c r="CS112" s="50"/>
      <c r="CT112" s="50"/>
      <c r="CU112" s="50"/>
      <c r="CV112" s="50"/>
      <c r="CW112" s="50"/>
      <c r="CX112" s="50"/>
      <c r="CY112" s="50"/>
      <c r="CZ112" s="50"/>
      <c r="DA112" s="50"/>
      <c r="DB112" s="50"/>
      <c r="DC112" s="50"/>
      <c r="DD112" s="50"/>
      <c r="DE112" s="50"/>
      <c r="DF112" s="50"/>
      <c r="DG112" s="50"/>
      <c r="DH112" s="50"/>
      <c r="DI112" s="50"/>
      <c r="DJ112" s="50"/>
      <c r="DK112" s="50"/>
      <c r="DL112" s="50"/>
    </row>
    <row r="113" spans="1:116">
      <c r="A113" s="50"/>
      <c r="B113" s="50"/>
      <c r="C113" s="50"/>
      <c r="D113" s="50"/>
      <c r="E113" s="50"/>
      <c r="F113" s="50"/>
      <c r="G113" s="50"/>
      <c r="H113" s="50"/>
      <c r="I113" s="50"/>
      <c r="J113" s="84"/>
      <c r="K113" s="88"/>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0"/>
      <c r="BN113" s="50"/>
      <c r="BO113" s="50"/>
      <c r="BP113" s="50"/>
      <c r="BQ113" s="50"/>
      <c r="BR113" s="50"/>
      <c r="BS113" s="50"/>
      <c r="BT113" s="50"/>
      <c r="BU113" s="50"/>
      <c r="BV113" s="50"/>
      <c r="BW113" s="50"/>
      <c r="BX113" s="50"/>
      <c r="BY113" s="50"/>
      <c r="BZ113" s="50"/>
      <c r="CA113" s="50"/>
      <c r="CB113" s="50"/>
      <c r="CC113" s="50"/>
      <c r="CD113" s="50"/>
      <c r="CE113" s="50"/>
      <c r="CF113" s="50"/>
      <c r="CG113" s="50"/>
      <c r="CH113" s="50"/>
      <c r="CI113" s="50"/>
      <c r="CJ113" s="50"/>
      <c r="CK113" s="50"/>
      <c r="CL113" s="50"/>
      <c r="CM113" s="50"/>
      <c r="CN113" s="50"/>
      <c r="CO113" s="50"/>
      <c r="CP113" s="50"/>
      <c r="CQ113" s="50"/>
      <c r="CR113" s="50"/>
      <c r="CS113" s="50"/>
      <c r="CT113" s="50"/>
      <c r="CU113" s="50"/>
      <c r="CV113" s="50"/>
      <c r="CW113" s="50"/>
      <c r="CX113" s="50"/>
      <c r="CY113" s="50"/>
      <c r="CZ113" s="50"/>
      <c r="DA113" s="50"/>
      <c r="DB113" s="50"/>
      <c r="DC113" s="50"/>
      <c r="DD113" s="50"/>
      <c r="DE113" s="50"/>
      <c r="DF113" s="50"/>
      <c r="DG113" s="50"/>
      <c r="DH113" s="50"/>
      <c r="DI113" s="50"/>
      <c r="DJ113" s="50"/>
      <c r="DK113" s="50"/>
      <c r="DL113" s="50"/>
    </row>
    <row r="114" spans="1:116">
      <c r="A114" s="50"/>
      <c r="B114" s="50"/>
      <c r="C114" s="50"/>
      <c r="D114" s="50"/>
      <c r="E114" s="50"/>
      <c r="F114" s="50"/>
      <c r="G114" s="50"/>
      <c r="H114" s="50"/>
      <c r="I114" s="50"/>
      <c r="J114" s="84"/>
      <c r="K114" s="88"/>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c r="BL114" s="50"/>
      <c r="BM114" s="50"/>
      <c r="BN114" s="50"/>
      <c r="BO114" s="50"/>
      <c r="BP114" s="50"/>
      <c r="BQ114" s="50"/>
      <c r="BR114" s="50"/>
      <c r="BS114" s="50"/>
      <c r="BT114" s="50"/>
      <c r="BU114" s="50"/>
      <c r="BV114" s="50"/>
      <c r="BW114" s="50"/>
      <c r="BX114" s="50"/>
      <c r="BY114" s="50"/>
      <c r="BZ114" s="50"/>
      <c r="CA114" s="50"/>
      <c r="CB114" s="50"/>
      <c r="CC114" s="50"/>
      <c r="CD114" s="50"/>
      <c r="CE114" s="50"/>
      <c r="CF114" s="50"/>
      <c r="CG114" s="50"/>
      <c r="CH114" s="50"/>
      <c r="CI114" s="50"/>
      <c r="CJ114" s="50"/>
      <c r="CK114" s="50"/>
      <c r="CL114" s="50"/>
      <c r="CM114" s="50"/>
      <c r="CN114" s="50"/>
      <c r="CO114" s="50"/>
      <c r="CP114" s="50"/>
      <c r="CQ114" s="50"/>
      <c r="CR114" s="50"/>
      <c r="CS114" s="50"/>
      <c r="CT114" s="50"/>
      <c r="CU114" s="50"/>
      <c r="CV114" s="50"/>
      <c r="CW114" s="50"/>
      <c r="CX114" s="50"/>
      <c r="CY114" s="50"/>
      <c r="CZ114" s="50"/>
      <c r="DA114" s="50"/>
      <c r="DB114" s="50"/>
      <c r="DC114" s="50"/>
      <c r="DD114" s="50"/>
      <c r="DE114" s="50"/>
      <c r="DF114" s="50"/>
      <c r="DG114" s="50"/>
      <c r="DH114" s="50"/>
      <c r="DI114" s="50"/>
      <c r="DJ114" s="50"/>
      <c r="DK114" s="50"/>
      <c r="DL114" s="50"/>
    </row>
    <row r="115" spans="1:116">
      <c r="A115" s="50"/>
      <c r="B115" s="50"/>
      <c r="C115" s="50"/>
      <c r="D115" s="50"/>
      <c r="E115" s="50"/>
      <c r="F115" s="50"/>
      <c r="G115" s="50"/>
      <c r="H115" s="50"/>
      <c r="I115" s="50"/>
      <c r="J115" s="84"/>
      <c r="K115" s="88"/>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0"/>
      <c r="BN115" s="50"/>
      <c r="BO115" s="50"/>
      <c r="BP115" s="50"/>
      <c r="BQ115" s="50"/>
      <c r="BR115" s="50"/>
      <c r="BS115" s="50"/>
      <c r="BT115" s="50"/>
      <c r="BU115" s="50"/>
      <c r="BV115" s="50"/>
      <c r="BW115" s="50"/>
      <c r="BX115" s="50"/>
      <c r="BY115" s="50"/>
      <c r="BZ115" s="50"/>
      <c r="CA115" s="50"/>
      <c r="CB115" s="50"/>
      <c r="CC115" s="50"/>
      <c r="CD115" s="50"/>
      <c r="CE115" s="50"/>
      <c r="CF115" s="50"/>
      <c r="CG115" s="50"/>
      <c r="CH115" s="50"/>
      <c r="CI115" s="50"/>
      <c r="CJ115" s="50"/>
      <c r="CK115" s="50"/>
      <c r="CL115" s="50"/>
      <c r="CM115" s="50"/>
      <c r="CN115" s="50"/>
      <c r="CO115" s="50"/>
      <c r="CP115" s="50"/>
      <c r="CQ115" s="50"/>
      <c r="CR115" s="50"/>
      <c r="CS115" s="50"/>
      <c r="CT115" s="50"/>
      <c r="CU115" s="50"/>
      <c r="CV115" s="50"/>
      <c r="CW115" s="50"/>
      <c r="CX115" s="50"/>
      <c r="CY115" s="50"/>
      <c r="CZ115" s="50"/>
      <c r="DA115" s="50"/>
      <c r="DB115" s="50"/>
      <c r="DC115" s="50"/>
      <c r="DD115" s="50"/>
      <c r="DE115" s="50"/>
      <c r="DF115" s="50"/>
      <c r="DG115" s="50"/>
      <c r="DH115" s="50"/>
      <c r="DI115" s="50"/>
      <c r="DJ115" s="50"/>
      <c r="DK115" s="50"/>
      <c r="DL115" s="50"/>
    </row>
    <row r="116" spans="1:116">
      <c r="A116" s="50"/>
      <c r="B116" s="50"/>
      <c r="C116" s="50"/>
      <c r="D116" s="50"/>
      <c r="E116" s="50"/>
      <c r="F116" s="50"/>
      <c r="G116" s="50"/>
      <c r="H116" s="50"/>
      <c r="I116" s="50"/>
      <c r="J116" s="84"/>
      <c r="K116" s="88"/>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0"/>
      <c r="BN116" s="50"/>
      <c r="BO116" s="50"/>
      <c r="BP116" s="50"/>
      <c r="BQ116" s="50"/>
      <c r="BR116" s="50"/>
      <c r="BS116" s="50"/>
      <c r="BT116" s="50"/>
      <c r="BU116" s="50"/>
      <c r="BV116" s="50"/>
      <c r="BW116" s="50"/>
      <c r="BX116" s="50"/>
      <c r="BY116" s="50"/>
      <c r="BZ116" s="50"/>
      <c r="CA116" s="50"/>
      <c r="CB116" s="50"/>
      <c r="CC116" s="50"/>
      <c r="CD116" s="50"/>
      <c r="CE116" s="50"/>
      <c r="CF116" s="50"/>
      <c r="CG116" s="50"/>
      <c r="CH116" s="50"/>
      <c r="CI116" s="50"/>
      <c r="CJ116" s="50"/>
      <c r="CK116" s="50"/>
      <c r="CL116" s="50"/>
      <c r="CM116" s="50"/>
      <c r="CN116" s="50"/>
      <c r="CO116" s="50"/>
      <c r="CP116" s="50"/>
      <c r="CQ116" s="50"/>
      <c r="CR116" s="50"/>
      <c r="CS116" s="50"/>
      <c r="CT116" s="50"/>
      <c r="CU116" s="50"/>
      <c r="CV116" s="50"/>
      <c r="CW116" s="50"/>
      <c r="CX116" s="50"/>
      <c r="CY116" s="50"/>
      <c r="CZ116" s="50"/>
      <c r="DA116" s="50"/>
      <c r="DB116" s="50"/>
      <c r="DC116" s="50"/>
      <c r="DD116" s="50"/>
      <c r="DE116" s="50"/>
      <c r="DF116" s="50"/>
      <c r="DG116" s="50"/>
      <c r="DH116" s="50"/>
      <c r="DI116" s="50"/>
      <c r="DJ116" s="50"/>
      <c r="DK116" s="50"/>
      <c r="DL116" s="50"/>
    </row>
    <row r="117" spans="1:116">
      <c r="A117" s="50"/>
      <c r="B117" s="50"/>
      <c r="C117" s="50"/>
      <c r="D117" s="50"/>
      <c r="E117" s="50"/>
      <c r="F117" s="50"/>
      <c r="G117" s="50"/>
      <c r="H117" s="50"/>
      <c r="I117" s="50"/>
      <c r="J117" s="84"/>
      <c r="K117" s="88"/>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0"/>
      <c r="BN117" s="50"/>
      <c r="BO117" s="50"/>
      <c r="BP117" s="50"/>
      <c r="BQ117" s="50"/>
      <c r="BR117" s="50"/>
      <c r="BS117" s="50"/>
      <c r="BT117" s="50"/>
      <c r="BU117" s="50"/>
      <c r="BV117" s="50"/>
      <c r="BW117" s="50"/>
      <c r="BX117" s="50"/>
      <c r="BY117" s="50"/>
      <c r="BZ117" s="50"/>
      <c r="CA117" s="50"/>
      <c r="CB117" s="50"/>
      <c r="CC117" s="50"/>
      <c r="CD117" s="50"/>
      <c r="CE117" s="50"/>
      <c r="CF117" s="50"/>
      <c r="CG117" s="50"/>
      <c r="CH117" s="50"/>
      <c r="CI117" s="50"/>
      <c r="CJ117" s="50"/>
      <c r="CK117" s="50"/>
      <c r="CL117" s="50"/>
      <c r="CM117" s="50"/>
      <c r="CN117" s="50"/>
      <c r="CO117" s="50"/>
      <c r="CP117" s="50"/>
      <c r="CQ117" s="50"/>
      <c r="CR117" s="50"/>
      <c r="CS117" s="50"/>
      <c r="CT117" s="50"/>
      <c r="CU117" s="50"/>
      <c r="CV117" s="50"/>
      <c r="CW117" s="50"/>
      <c r="CX117" s="50"/>
      <c r="CY117" s="50"/>
      <c r="CZ117" s="50"/>
      <c r="DA117" s="50"/>
      <c r="DB117" s="50"/>
      <c r="DC117" s="50"/>
      <c r="DD117" s="50"/>
      <c r="DE117" s="50"/>
      <c r="DF117" s="50"/>
      <c r="DG117" s="50"/>
      <c r="DH117" s="50"/>
      <c r="DI117" s="50"/>
      <c r="DJ117" s="50"/>
      <c r="DK117" s="50"/>
      <c r="DL117" s="50"/>
    </row>
    <row r="118" spans="1:116">
      <c r="A118" s="50"/>
      <c r="B118" s="50"/>
      <c r="C118" s="50"/>
      <c r="D118" s="50"/>
      <c r="E118" s="50"/>
      <c r="F118" s="50"/>
      <c r="G118" s="50"/>
      <c r="H118" s="50"/>
      <c r="I118" s="50"/>
      <c r="J118" s="84"/>
      <c r="K118" s="88"/>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c r="BL118" s="50"/>
      <c r="BM118" s="50"/>
      <c r="BN118" s="50"/>
      <c r="BO118" s="50"/>
      <c r="BP118" s="50"/>
      <c r="BQ118" s="50"/>
      <c r="BR118" s="50"/>
      <c r="BS118" s="50"/>
      <c r="BT118" s="50"/>
      <c r="BU118" s="50"/>
      <c r="BV118" s="50"/>
      <c r="BW118" s="50"/>
      <c r="BX118" s="50"/>
      <c r="BY118" s="50"/>
      <c r="BZ118" s="50"/>
      <c r="CA118" s="50"/>
      <c r="CB118" s="50"/>
      <c r="CC118" s="50"/>
      <c r="CD118" s="50"/>
      <c r="CE118" s="50"/>
      <c r="CF118" s="50"/>
      <c r="CG118" s="50"/>
      <c r="CH118" s="50"/>
      <c r="CI118" s="50"/>
      <c r="CJ118" s="50"/>
      <c r="CK118" s="50"/>
      <c r="CL118" s="50"/>
      <c r="CM118" s="50"/>
      <c r="CN118" s="50"/>
      <c r="CO118" s="50"/>
      <c r="CP118" s="50"/>
      <c r="CQ118" s="50"/>
      <c r="CR118" s="50"/>
      <c r="CS118" s="50"/>
      <c r="CT118" s="50"/>
      <c r="CU118" s="50"/>
      <c r="CV118" s="50"/>
      <c r="CW118" s="50"/>
      <c r="CX118" s="50"/>
      <c r="CY118" s="50"/>
      <c r="CZ118" s="50"/>
      <c r="DA118" s="50"/>
      <c r="DB118" s="50"/>
      <c r="DC118" s="50"/>
      <c r="DD118" s="50"/>
      <c r="DE118" s="50"/>
      <c r="DF118" s="50"/>
      <c r="DG118" s="50"/>
      <c r="DH118" s="50"/>
      <c r="DI118" s="50"/>
      <c r="DJ118" s="50"/>
      <c r="DK118" s="50"/>
      <c r="DL118" s="50"/>
    </row>
    <row r="119" spans="1:116">
      <c r="A119" s="50"/>
      <c r="B119" s="50"/>
      <c r="C119" s="50"/>
      <c r="D119" s="50"/>
      <c r="E119" s="50"/>
      <c r="F119" s="50"/>
      <c r="G119" s="50"/>
      <c r="H119" s="50"/>
      <c r="I119" s="50"/>
      <c r="J119" s="84"/>
      <c r="K119" s="88"/>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0"/>
      <c r="BN119" s="50"/>
      <c r="BO119" s="50"/>
      <c r="BP119" s="50"/>
      <c r="BQ119" s="50"/>
      <c r="BR119" s="50"/>
      <c r="BS119" s="50"/>
      <c r="BT119" s="50"/>
      <c r="BU119" s="50"/>
      <c r="BV119" s="50"/>
      <c r="BW119" s="50"/>
      <c r="BX119" s="50"/>
      <c r="BY119" s="50"/>
      <c r="BZ119" s="50"/>
      <c r="CA119" s="50"/>
      <c r="CB119" s="50"/>
      <c r="CC119" s="50"/>
      <c r="CD119" s="50"/>
      <c r="CE119" s="50"/>
      <c r="CF119" s="50"/>
      <c r="CG119" s="50"/>
      <c r="CH119" s="50"/>
      <c r="CI119" s="50"/>
      <c r="CJ119" s="50"/>
      <c r="CK119" s="50"/>
      <c r="CL119" s="50"/>
      <c r="CM119" s="50"/>
      <c r="CN119" s="50"/>
      <c r="CO119" s="50"/>
      <c r="CP119" s="50"/>
      <c r="CQ119" s="50"/>
      <c r="CR119" s="50"/>
      <c r="CS119" s="50"/>
      <c r="CT119" s="50"/>
      <c r="CU119" s="50"/>
      <c r="CV119" s="50"/>
      <c r="CW119" s="50"/>
      <c r="CX119" s="50"/>
      <c r="CY119" s="50"/>
      <c r="CZ119" s="50"/>
      <c r="DA119" s="50"/>
      <c r="DB119" s="50"/>
      <c r="DC119" s="50"/>
      <c r="DD119" s="50"/>
      <c r="DE119" s="50"/>
      <c r="DF119" s="50"/>
      <c r="DG119" s="50"/>
      <c r="DH119" s="50"/>
      <c r="DI119" s="50"/>
      <c r="DJ119" s="50"/>
      <c r="DK119" s="50"/>
      <c r="DL119" s="50"/>
    </row>
    <row r="120" spans="1:116">
      <c r="A120" s="50"/>
      <c r="B120" s="50"/>
      <c r="C120" s="50"/>
      <c r="D120" s="50"/>
      <c r="E120" s="50"/>
      <c r="F120" s="50"/>
      <c r="G120" s="50"/>
      <c r="H120" s="50"/>
      <c r="I120" s="50"/>
      <c r="J120" s="84"/>
      <c r="K120" s="88"/>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c r="BL120" s="50"/>
      <c r="BM120" s="50"/>
      <c r="BN120" s="50"/>
      <c r="BO120" s="50"/>
      <c r="BP120" s="50"/>
      <c r="BQ120" s="50"/>
      <c r="BR120" s="50"/>
      <c r="BS120" s="50"/>
      <c r="BT120" s="50"/>
      <c r="BU120" s="50"/>
      <c r="BV120" s="50"/>
      <c r="BW120" s="50"/>
      <c r="BX120" s="50"/>
      <c r="BY120" s="50"/>
      <c r="BZ120" s="50"/>
      <c r="CA120" s="50"/>
      <c r="CB120" s="50"/>
      <c r="CC120" s="50"/>
      <c r="CD120" s="50"/>
      <c r="CE120" s="50"/>
      <c r="CF120" s="50"/>
      <c r="CG120" s="50"/>
      <c r="CH120" s="50"/>
      <c r="CI120" s="50"/>
      <c r="CJ120" s="50"/>
      <c r="CK120" s="50"/>
      <c r="CL120" s="50"/>
      <c r="CM120" s="50"/>
      <c r="CN120" s="50"/>
      <c r="CO120" s="50"/>
      <c r="CP120" s="50"/>
      <c r="CQ120" s="50"/>
      <c r="CR120" s="50"/>
      <c r="CS120" s="50"/>
      <c r="CT120" s="50"/>
      <c r="CU120" s="50"/>
      <c r="CV120" s="50"/>
      <c r="CW120" s="50"/>
      <c r="CX120" s="50"/>
      <c r="CY120" s="50"/>
      <c r="CZ120" s="50"/>
      <c r="DA120" s="50"/>
      <c r="DB120" s="50"/>
      <c r="DC120" s="50"/>
      <c r="DD120" s="50"/>
      <c r="DE120" s="50"/>
      <c r="DF120" s="50"/>
      <c r="DG120" s="50"/>
      <c r="DH120" s="50"/>
      <c r="DI120" s="50"/>
      <c r="DJ120" s="50"/>
      <c r="DK120" s="50"/>
      <c r="DL120" s="50"/>
    </row>
    <row r="121" spans="1:116">
      <c r="A121" s="50"/>
      <c r="B121" s="50"/>
      <c r="C121" s="50"/>
      <c r="D121" s="50"/>
      <c r="E121" s="50"/>
      <c r="F121" s="50"/>
      <c r="G121" s="50"/>
      <c r="H121" s="50"/>
      <c r="I121" s="50"/>
      <c r="J121" s="84"/>
      <c r="K121" s="88"/>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0"/>
      <c r="BN121" s="50"/>
      <c r="BO121" s="50"/>
      <c r="BP121" s="50"/>
      <c r="BQ121" s="50"/>
      <c r="BR121" s="50"/>
      <c r="BS121" s="50"/>
      <c r="BT121" s="50"/>
      <c r="BU121" s="50"/>
      <c r="BV121" s="50"/>
      <c r="BW121" s="50"/>
      <c r="BX121" s="50"/>
      <c r="BY121" s="50"/>
      <c r="BZ121" s="50"/>
      <c r="CA121" s="50"/>
      <c r="CB121" s="50"/>
      <c r="CC121" s="50"/>
      <c r="CD121" s="50"/>
      <c r="CE121" s="50"/>
      <c r="CF121" s="50"/>
      <c r="CG121" s="50"/>
      <c r="CH121" s="50"/>
      <c r="CI121" s="50"/>
      <c r="CJ121" s="50"/>
      <c r="CK121" s="50"/>
      <c r="CL121" s="50"/>
      <c r="CM121" s="50"/>
      <c r="CN121" s="50"/>
      <c r="CO121" s="50"/>
      <c r="CP121" s="50"/>
      <c r="CQ121" s="50"/>
      <c r="CR121" s="50"/>
      <c r="CS121" s="50"/>
      <c r="CT121" s="50"/>
      <c r="CU121" s="50"/>
      <c r="CV121" s="50"/>
      <c r="CW121" s="50"/>
      <c r="CX121" s="50"/>
      <c r="CY121" s="50"/>
      <c r="CZ121" s="50"/>
      <c r="DA121" s="50"/>
      <c r="DB121" s="50"/>
      <c r="DC121" s="50"/>
      <c r="DD121" s="50"/>
      <c r="DE121" s="50"/>
      <c r="DF121" s="50"/>
      <c r="DG121" s="50"/>
      <c r="DH121" s="50"/>
      <c r="DI121" s="50"/>
      <c r="DJ121" s="50"/>
      <c r="DK121" s="50"/>
      <c r="DL121" s="50"/>
    </row>
    <row r="122" spans="1:116">
      <c r="A122" s="50"/>
      <c r="B122" s="50"/>
      <c r="C122" s="50"/>
      <c r="D122" s="50"/>
      <c r="E122" s="50"/>
      <c r="F122" s="50"/>
      <c r="G122" s="50"/>
      <c r="H122" s="50"/>
      <c r="I122" s="50"/>
      <c r="J122" s="84"/>
      <c r="K122" s="88"/>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0"/>
      <c r="BN122" s="50"/>
      <c r="BO122" s="50"/>
      <c r="BP122" s="50"/>
      <c r="BQ122" s="50"/>
      <c r="BR122" s="50"/>
      <c r="BS122" s="50"/>
      <c r="BT122" s="50"/>
      <c r="BU122" s="50"/>
      <c r="BV122" s="50"/>
      <c r="BW122" s="50"/>
      <c r="BX122" s="50"/>
      <c r="BY122" s="50"/>
      <c r="BZ122" s="50"/>
      <c r="CA122" s="50"/>
      <c r="CB122" s="50"/>
      <c r="CC122" s="50"/>
      <c r="CD122" s="50"/>
      <c r="CE122" s="50"/>
      <c r="CF122" s="50"/>
      <c r="CG122" s="50"/>
      <c r="CH122" s="50"/>
      <c r="CI122" s="50"/>
      <c r="CJ122" s="50"/>
      <c r="CK122" s="50"/>
      <c r="CL122" s="50"/>
      <c r="CM122" s="50"/>
      <c r="CN122" s="50"/>
      <c r="CO122" s="50"/>
      <c r="CP122" s="50"/>
      <c r="CQ122" s="50"/>
      <c r="CR122" s="50"/>
      <c r="CS122" s="50"/>
      <c r="CT122" s="50"/>
      <c r="CU122" s="50"/>
      <c r="CV122" s="50"/>
      <c r="CW122" s="50"/>
      <c r="CX122" s="50"/>
      <c r="CY122" s="50"/>
      <c r="CZ122" s="50"/>
      <c r="DA122" s="50"/>
      <c r="DB122" s="50"/>
      <c r="DC122" s="50"/>
      <c r="DD122" s="50"/>
      <c r="DE122" s="50"/>
      <c r="DF122" s="50"/>
      <c r="DG122" s="50"/>
      <c r="DH122" s="50"/>
      <c r="DI122" s="50"/>
      <c r="DJ122" s="50"/>
      <c r="DK122" s="50"/>
      <c r="DL122" s="50"/>
    </row>
    <row r="123" spans="1:116">
      <c r="A123" s="50"/>
      <c r="B123" s="50"/>
      <c r="C123" s="50"/>
      <c r="D123" s="50"/>
      <c r="E123" s="50"/>
      <c r="F123" s="50"/>
      <c r="G123" s="50"/>
      <c r="H123" s="50"/>
      <c r="I123" s="50"/>
      <c r="J123" s="84"/>
      <c r="K123" s="88"/>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c r="BL123" s="50"/>
      <c r="BM123" s="50"/>
      <c r="BN123" s="50"/>
      <c r="BO123" s="50"/>
      <c r="BP123" s="50"/>
      <c r="BQ123" s="50"/>
      <c r="BR123" s="50"/>
      <c r="BS123" s="50"/>
      <c r="BT123" s="50"/>
      <c r="BU123" s="50"/>
      <c r="BV123" s="50"/>
      <c r="BW123" s="50"/>
      <c r="BX123" s="50"/>
      <c r="BY123" s="50"/>
      <c r="BZ123" s="50"/>
      <c r="CA123" s="50"/>
      <c r="CB123" s="50"/>
      <c r="CC123" s="50"/>
      <c r="CD123" s="50"/>
      <c r="CE123" s="50"/>
      <c r="CF123" s="50"/>
      <c r="CG123" s="50"/>
      <c r="CH123" s="50"/>
      <c r="CI123" s="50"/>
      <c r="CJ123" s="50"/>
      <c r="CK123" s="50"/>
      <c r="CL123" s="50"/>
      <c r="CM123" s="50"/>
      <c r="CN123" s="50"/>
      <c r="CO123" s="50"/>
      <c r="CP123" s="50"/>
      <c r="CQ123" s="50"/>
      <c r="CR123" s="50"/>
      <c r="CS123" s="50"/>
      <c r="CT123" s="50"/>
      <c r="CU123" s="50"/>
      <c r="CV123" s="50"/>
      <c r="CW123" s="50"/>
      <c r="CX123" s="50"/>
      <c r="CY123" s="50"/>
      <c r="CZ123" s="50"/>
      <c r="DA123" s="50"/>
      <c r="DB123" s="50"/>
      <c r="DC123" s="50"/>
      <c r="DD123" s="50"/>
      <c r="DE123" s="50"/>
      <c r="DF123" s="50"/>
      <c r="DG123" s="50"/>
      <c r="DH123" s="50"/>
      <c r="DI123" s="50"/>
      <c r="DJ123" s="50"/>
      <c r="DK123" s="50"/>
      <c r="DL123" s="50"/>
    </row>
    <row r="124" spans="1:116">
      <c r="A124" s="50"/>
      <c r="B124" s="50"/>
      <c r="C124" s="50"/>
      <c r="D124" s="50"/>
      <c r="E124" s="50"/>
      <c r="F124" s="50"/>
      <c r="G124" s="50"/>
      <c r="H124" s="50"/>
      <c r="I124" s="50"/>
      <c r="J124" s="84"/>
      <c r="K124" s="88"/>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0"/>
      <c r="BN124" s="50"/>
      <c r="BO124" s="50"/>
      <c r="BP124" s="50"/>
      <c r="BQ124" s="50"/>
      <c r="BR124" s="50"/>
      <c r="BS124" s="50"/>
      <c r="BT124" s="50"/>
      <c r="BU124" s="50"/>
      <c r="BV124" s="50"/>
      <c r="BW124" s="50"/>
      <c r="BX124" s="50"/>
      <c r="BY124" s="50"/>
      <c r="BZ124" s="50"/>
      <c r="CA124" s="50"/>
      <c r="CB124" s="50"/>
      <c r="CC124" s="50"/>
      <c r="CD124" s="50"/>
      <c r="CE124" s="50"/>
      <c r="CF124" s="50"/>
      <c r="CG124" s="50"/>
      <c r="CH124" s="50"/>
      <c r="CI124" s="50"/>
      <c r="CJ124" s="50"/>
      <c r="CK124" s="50"/>
      <c r="CL124" s="50"/>
      <c r="CM124" s="50"/>
      <c r="CN124" s="50"/>
      <c r="CO124" s="50"/>
      <c r="CP124" s="50"/>
      <c r="CQ124" s="50"/>
      <c r="CR124" s="50"/>
      <c r="CS124" s="50"/>
      <c r="CT124" s="50"/>
      <c r="CU124" s="50"/>
      <c r="CV124" s="50"/>
      <c r="CW124" s="50"/>
      <c r="CX124" s="50"/>
      <c r="CY124" s="50"/>
      <c r="CZ124" s="50"/>
      <c r="DA124" s="50"/>
      <c r="DB124" s="50"/>
      <c r="DC124" s="50"/>
      <c r="DD124" s="50"/>
      <c r="DE124" s="50"/>
      <c r="DF124" s="50"/>
      <c r="DG124" s="50"/>
      <c r="DH124" s="50"/>
      <c r="DI124" s="50"/>
      <c r="DJ124" s="50"/>
      <c r="DK124" s="50"/>
      <c r="DL124" s="50"/>
    </row>
    <row r="125" spans="1:116">
      <c r="A125" s="50"/>
      <c r="B125" s="50"/>
      <c r="C125" s="50"/>
      <c r="D125" s="50"/>
      <c r="E125" s="50"/>
      <c r="F125" s="50"/>
      <c r="G125" s="50"/>
      <c r="H125" s="50"/>
      <c r="I125" s="50"/>
      <c r="J125" s="84"/>
      <c r="K125" s="88"/>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0"/>
      <c r="BN125" s="50"/>
      <c r="BO125" s="50"/>
      <c r="BP125" s="50"/>
      <c r="BQ125" s="50"/>
      <c r="BR125" s="50"/>
      <c r="BS125" s="50"/>
      <c r="BT125" s="50"/>
      <c r="BU125" s="50"/>
      <c r="BV125" s="50"/>
      <c r="BW125" s="50"/>
      <c r="BX125" s="50"/>
      <c r="BY125" s="50"/>
      <c r="BZ125" s="50"/>
      <c r="CA125" s="50"/>
      <c r="CB125" s="50"/>
      <c r="CC125" s="50"/>
      <c r="CD125" s="50"/>
      <c r="CE125" s="50"/>
      <c r="CF125" s="50"/>
      <c r="CG125" s="50"/>
      <c r="CH125" s="50"/>
      <c r="CI125" s="50"/>
      <c r="CJ125" s="50"/>
      <c r="CK125" s="50"/>
      <c r="CL125" s="50"/>
      <c r="CM125" s="50"/>
      <c r="CN125" s="50"/>
      <c r="CO125" s="50"/>
      <c r="CP125" s="50"/>
      <c r="CQ125" s="50"/>
      <c r="CR125" s="50"/>
      <c r="CS125" s="50"/>
      <c r="CT125" s="50"/>
      <c r="CU125" s="50"/>
      <c r="CV125" s="50"/>
      <c r="CW125" s="50"/>
      <c r="CX125" s="50"/>
      <c r="CY125" s="50"/>
      <c r="CZ125" s="50"/>
      <c r="DA125" s="50"/>
      <c r="DB125" s="50"/>
      <c r="DC125" s="50"/>
      <c r="DD125" s="50"/>
      <c r="DE125" s="50"/>
      <c r="DF125" s="50"/>
      <c r="DG125" s="50"/>
      <c r="DH125" s="50"/>
      <c r="DI125" s="50"/>
      <c r="DJ125" s="50"/>
      <c r="DK125" s="50"/>
      <c r="DL125" s="50"/>
    </row>
    <row r="126" spans="1:116">
      <c r="A126" s="50"/>
      <c r="B126" s="50"/>
      <c r="C126" s="50"/>
      <c r="D126" s="50"/>
      <c r="E126" s="50"/>
      <c r="F126" s="50"/>
      <c r="G126" s="50"/>
      <c r="H126" s="50"/>
      <c r="I126" s="50"/>
      <c r="J126" s="84"/>
      <c r="K126" s="88"/>
      <c r="L126" s="50"/>
      <c r="M126" s="50"/>
      <c r="N126" s="50"/>
      <c r="O126" s="50"/>
      <c r="P126" s="50"/>
      <c r="Q126" s="50"/>
      <c r="R126" s="50"/>
      <c r="S126" s="50"/>
      <c r="T126" s="50"/>
      <c r="U126" s="50"/>
      <c r="V126" s="50"/>
      <c r="W126" s="50"/>
      <c r="X126" s="50"/>
      <c r="Y126" s="50"/>
      <c r="Z126" s="50"/>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c r="BJ126" s="50"/>
      <c r="BK126" s="50"/>
      <c r="BL126" s="50"/>
      <c r="BM126" s="50"/>
      <c r="BN126" s="50"/>
      <c r="BO126" s="50"/>
      <c r="BP126" s="50"/>
      <c r="BQ126" s="50"/>
      <c r="BR126" s="50"/>
      <c r="BS126" s="50"/>
      <c r="BT126" s="50"/>
      <c r="BU126" s="50"/>
      <c r="BV126" s="50"/>
      <c r="BW126" s="50"/>
      <c r="BX126" s="50"/>
      <c r="BY126" s="50"/>
      <c r="BZ126" s="50"/>
      <c r="CA126" s="50"/>
      <c r="CB126" s="50"/>
      <c r="CC126" s="50"/>
      <c r="CD126" s="50"/>
      <c r="CE126" s="50"/>
      <c r="CF126" s="50"/>
      <c r="CG126" s="50"/>
      <c r="CH126" s="50"/>
      <c r="CI126" s="50"/>
      <c r="CJ126" s="50"/>
      <c r="CK126" s="50"/>
      <c r="CL126" s="50"/>
      <c r="CM126" s="50"/>
      <c r="CN126" s="50"/>
      <c r="CO126" s="50"/>
      <c r="CP126" s="50"/>
      <c r="CQ126" s="50"/>
      <c r="CR126" s="50"/>
      <c r="CS126" s="50"/>
      <c r="CT126" s="50"/>
      <c r="CU126" s="50"/>
      <c r="CV126" s="50"/>
      <c r="CW126" s="50"/>
      <c r="CX126" s="50"/>
      <c r="CY126" s="50"/>
      <c r="CZ126" s="50"/>
      <c r="DA126" s="50"/>
      <c r="DB126" s="50"/>
      <c r="DC126" s="50"/>
      <c r="DD126" s="50"/>
      <c r="DE126" s="50"/>
      <c r="DF126" s="50"/>
      <c r="DG126" s="50"/>
      <c r="DH126" s="50"/>
      <c r="DI126" s="50"/>
      <c r="DJ126" s="50"/>
      <c r="DK126" s="50"/>
      <c r="DL126" s="50"/>
    </row>
    <row r="127" spans="1:116">
      <c r="A127" s="50"/>
      <c r="B127" s="50"/>
      <c r="C127" s="50"/>
      <c r="D127" s="50"/>
      <c r="E127" s="50"/>
      <c r="F127" s="50"/>
      <c r="G127" s="50"/>
      <c r="H127" s="50"/>
      <c r="I127" s="50"/>
      <c r="J127" s="84"/>
      <c r="K127" s="88"/>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c r="BL127" s="50"/>
      <c r="BM127" s="50"/>
      <c r="BN127" s="50"/>
      <c r="BO127" s="50"/>
      <c r="BP127" s="50"/>
      <c r="BQ127" s="50"/>
      <c r="BR127" s="50"/>
      <c r="BS127" s="50"/>
      <c r="BT127" s="50"/>
      <c r="BU127" s="50"/>
      <c r="BV127" s="50"/>
      <c r="BW127" s="50"/>
      <c r="BX127" s="50"/>
      <c r="BY127" s="50"/>
      <c r="BZ127" s="50"/>
      <c r="CA127" s="50"/>
      <c r="CB127" s="50"/>
      <c r="CC127" s="50"/>
      <c r="CD127" s="50"/>
      <c r="CE127" s="50"/>
      <c r="CF127" s="50"/>
      <c r="CG127" s="50"/>
      <c r="CH127" s="50"/>
      <c r="CI127" s="50"/>
      <c r="CJ127" s="50"/>
      <c r="CK127" s="50"/>
      <c r="CL127" s="50"/>
      <c r="CM127" s="50"/>
      <c r="CN127" s="50"/>
      <c r="CO127" s="50"/>
      <c r="CP127" s="50"/>
      <c r="CQ127" s="50"/>
      <c r="CR127" s="50"/>
      <c r="CS127" s="50"/>
      <c r="CT127" s="50"/>
      <c r="CU127" s="50"/>
      <c r="CV127" s="50"/>
      <c r="CW127" s="50"/>
      <c r="CX127" s="50"/>
      <c r="CY127" s="50"/>
      <c r="CZ127" s="50"/>
      <c r="DA127" s="50"/>
      <c r="DB127" s="50"/>
      <c r="DC127" s="50"/>
      <c r="DD127" s="50"/>
      <c r="DE127" s="50"/>
      <c r="DF127" s="50"/>
      <c r="DG127" s="50"/>
      <c r="DH127" s="50"/>
      <c r="DI127" s="50"/>
      <c r="DJ127" s="50"/>
      <c r="DK127" s="50"/>
      <c r="DL127" s="50"/>
    </row>
    <row r="128" spans="1:116">
      <c r="A128" s="50"/>
      <c r="B128" s="50"/>
      <c r="C128" s="50"/>
      <c r="D128" s="50"/>
      <c r="E128" s="50"/>
      <c r="F128" s="50"/>
      <c r="G128" s="50"/>
      <c r="H128" s="50"/>
      <c r="I128" s="50"/>
      <c r="J128" s="84"/>
      <c r="K128" s="88"/>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0"/>
      <c r="BN128" s="50"/>
      <c r="BO128" s="50"/>
      <c r="BP128" s="50"/>
      <c r="BQ128" s="50"/>
      <c r="BR128" s="50"/>
      <c r="BS128" s="50"/>
      <c r="BT128" s="50"/>
      <c r="BU128" s="50"/>
      <c r="BV128" s="50"/>
      <c r="BW128" s="50"/>
      <c r="BX128" s="50"/>
      <c r="BY128" s="50"/>
      <c r="BZ128" s="50"/>
      <c r="CA128" s="50"/>
      <c r="CB128" s="50"/>
      <c r="CC128" s="50"/>
      <c r="CD128" s="50"/>
      <c r="CE128" s="50"/>
      <c r="CF128" s="50"/>
      <c r="CG128" s="50"/>
      <c r="CH128" s="50"/>
      <c r="CI128" s="50"/>
      <c r="CJ128" s="50"/>
      <c r="CK128" s="50"/>
      <c r="CL128" s="50"/>
      <c r="CM128" s="50"/>
      <c r="CN128" s="50"/>
      <c r="CO128" s="50"/>
      <c r="CP128" s="50"/>
      <c r="CQ128" s="50"/>
      <c r="CR128" s="50"/>
      <c r="CS128" s="50"/>
      <c r="CT128" s="50"/>
      <c r="CU128" s="50"/>
      <c r="CV128" s="50"/>
      <c r="CW128" s="50"/>
      <c r="CX128" s="50"/>
      <c r="CY128" s="50"/>
      <c r="CZ128" s="50"/>
      <c r="DA128" s="50"/>
      <c r="DB128" s="50"/>
      <c r="DC128" s="50"/>
      <c r="DD128" s="50"/>
      <c r="DE128" s="50"/>
      <c r="DF128" s="50"/>
      <c r="DG128" s="50"/>
      <c r="DH128" s="50"/>
      <c r="DI128" s="50"/>
      <c r="DJ128" s="50"/>
      <c r="DK128" s="50"/>
      <c r="DL128" s="50"/>
    </row>
    <row r="129" spans="1:116">
      <c r="A129" s="50"/>
      <c r="B129" s="50"/>
      <c r="C129" s="50"/>
      <c r="D129" s="50"/>
      <c r="E129" s="50"/>
      <c r="F129" s="50"/>
      <c r="G129" s="50"/>
      <c r="H129" s="50"/>
      <c r="I129" s="50"/>
      <c r="J129" s="84"/>
      <c r="K129" s="88"/>
      <c r="L129" s="50"/>
      <c r="M129" s="50"/>
      <c r="N129" s="50"/>
      <c r="O129" s="50"/>
      <c r="P129" s="50"/>
      <c r="Q129" s="50"/>
      <c r="R129" s="50"/>
      <c r="S129" s="50"/>
      <c r="T129" s="50"/>
      <c r="U129" s="50"/>
      <c r="V129" s="50"/>
      <c r="W129" s="50"/>
      <c r="X129" s="50"/>
      <c r="Y129" s="50"/>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c r="BJ129" s="50"/>
      <c r="BK129" s="50"/>
      <c r="BL129" s="50"/>
      <c r="BM129" s="50"/>
      <c r="BN129" s="50"/>
      <c r="BO129" s="50"/>
      <c r="BP129" s="50"/>
      <c r="BQ129" s="50"/>
      <c r="BR129" s="50"/>
      <c r="BS129" s="50"/>
      <c r="BT129" s="50"/>
      <c r="BU129" s="50"/>
      <c r="BV129" s="50"/>
      <c r="BW129" s="50"/>
      <c r="BX129" s="50"/>
      <c r="BY129" s="50"/>
      <c r="BZ129" s="50"/>
      <c r="CA129" s="50"/>
      <c r="CB129" s="50"/>
      <c r="CC129" s="50"/>
      <c r="CD129" s="50"/>
      <c r="CE129" s="50"/>
      <c r="CF129" s="50"/>
      <c r="CG129" s="50"/>
      <c r="CH129" s="50"/>
      <c r="CI129" s="50"/>
      <c r="CJ129" s="50"/>
      <c r="CK129" s="50"/>
      <c r="CL129" s="50"/>
      <c r="CM129" s="50"/>
      <c r="CN129" s="50"/>
      <c r="CO129" s="50"/>
      <c r="CP129" s="50"/>
      <c r="CQ129" s="50"/>
      <c r="CR129" s="50"/>
      <c r="CS129" s="50"/>
      <c r="CT129" s="50"/>
      <c r="CU129" s="50"/>
      <c r="CV129" s="50"/>
      <c r="CW129" s="50"/>
      <c r="CX129" s="50"/>
      <c r="CY129" s="50"/>
      <c r="CZ129" s="50"/>
      <c r="DA129" s="50"/>
      <c r="DB129" s="50"/>
      <c r="DC129" s="50"/>
      <c r="DD129" s="50"/>
      <c r="DE129" s="50"/>
      <c r="DF129" s="50"/>
      <c r="DG129" s="50"/>
      <c r="DH129" s="50"/>
      <c r="DI129" s="50"/>
      <c r="DJ129" s="50"/>
      <c r="DK129" s="50"/>
      <c r="DL129" s="50"/>
    </row>
    <row r="130" spans="1:116">
      <c r="A130" s="50"/>
      <c r="B130" s="50"/>
      <c r="C130" s="50"/>
      <c r="D130" s="50"/>
      <c r="E130" s="50"/>
      <c r="F130" s="50"/>
      <c r="G130" s="50"/>
      <c r="H130" s="50"/>
      <c r="I130" s="50"/>
      <c r="J130" s="84"/>
      <c r="K130" s="88"/>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c r="BL130" s="50"/>
      <c r="BM130" s="50"/>
      <c r="BN130" s="50"/>
      <c r="BO130" s="50"/>
      <c r="BP130" s="50"/>
      <c r="BQ130" s="50"/>
      <c r="BR130" s="50"/>
      <c r="BS130" s="50"/>
      <c r="BT130" s="50"/>
      <c r="BU130" s="50"/>
      <c r="BV130" s="50"/>
      <c r="BW130" s="50"/>
      <c r="BX130" s="50"/>
      <c r="BY130" s="50"/>
      <c r="BZ130" s="50"/>
      <c r="CA130" s="50"/>
      <c r="CB130" s="50"/>
      <c r="CC130" s="50"/>
      <c r="CD130" s="50"/>
      <c r="CE130" s="50"/>
      <c r="CF130" s="50"/>
      <c r="CG130" s="50"/>
      <c r="CH130" s="50"/>
      <c r="CI130" s="50"/>
      <c r="CJ130" s="50"/>
      <c r="CK130" s="50"/>
      <c r="CL130" s="50"/>
      <c r="CM130" s="50"/>
      <c r="CN130" s="50"/>
      <c r="CO130" s="50"/>
      <c r="CP130" s="50"/>
      <c r="CQ130" s="50"/>
      <c r="CR130" s="50"/>
      <c r="CS130" s="50"/>
      <c r="CT130" s="50"/>
      <c r="CU130" s="50"/>
      <c r="CV130" s="50"/>
      <c r="CW130" s="50"/>
      <c r="CX130" s="50"/>
      <c r="CY130" s="50"/>
      <c r="CZ130" s="50"/>
      <c r="DA130" s="50"/>
      <c r="DB130" s="50"/>
      <c r="DC130" s="50"/>
      <c r="DD130" s="50"/>
      <c r="DE130" s="50"/>
      <c r="DF130" s="50"/>
      <c r="DG130" s="50"/>
      <c r="DH130" s="50"/>
      <c r="DI130" s="50"/>
      <c r="DJ130" s="50"/>
      <c r="DK130" s="50"/>
      <c r="DL130" s="50"/>
    </row>
    <row r="131" spans="1:116">
      <c r="A131" s="50"/>
      <c r="B131" s="50"/>
      <c r="C131" s="50"/>
      <c r="D131" s="50"/>
      <c r="E131" s="50"/>
      <c r="F131" s="50"/>
      <c r="G131" s="50"/>
      <c r="H131" s="50"/>
      <c r="I131" s="50"/>
      <c r="J131" s="84"/>
      <c r="K131" s="88"/>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0"/>
      <c r="BN131" s="50"/>
      <c r="BO131" s="50"/>
      <c r="BP131" s="50"/>
      <c r="BQ131" s="50"/>
      <c r="BR131" s="50"/>
      <c r="BS131" s="50"/>
      <c r="BT131" s="50"/>
      <c r="BU131" s="50"/>
      <c r="BV131" s="50"/>
      <c r="BW131" s="50"/>
      <c r="BX131" s="50"/>
      <c r="BY131" s="50"/>
      <c r="BZ131" s="50"/>
      <c r="CA131" s="50"/>
      <c r="CB131" s="50"/>
      <c r="CC131" s="50"/>
      <c r="CD131" s="50"/>
      <c r="CE131" s="50"/>
      <c r="CF131" s="50"/>
      <c r="CG131" s="50"/>
      <c r="CH131" s="50"/>
      <c r="CI131" s="50"/>
      <c r="CJ131" s="50"/>
      <c r="CK131" s="50"/>
      <c r="CL131" s="50"/>
      <c r="CM131" s="50"/>
      <c r="CN131" s="50"/>
      <c r="CO131" s="50"/>
      <c r="CP131" s="50"/>
      <c r="CQ131" s="50"/>
      <c r="CR131" s="50"/>
      <c r="CS131" s="50"/>
      <c r="CT131" s="50"/>
      <c r="CU131" s="50"/>
      <c r="CV131" s="50"/>
      <c r="CW131" s="50"/>
      <c r="CX131" s="50"/>
      <c r="CY131" s="50"/>
      <c r="CZ131" s="50"/>
      <c r="DA131" s="50"/>
      <c r="DB131" s="50"/>
      <c r="DC131" s="50"/>
      <c r="DD131" s="50"/>
      <c r="DE131" s="50"/>
      <c r="DF131" s="50"/>
      <c r="DG131" s="50"/>
      <c r="DH131" s="50"/>
      <c r="DI131" s="50"/>
      <c r="DJ131" s="50"/>
      <c r="DK131" s="50"/>
      <c r="DL131" s="50"/>
    </row>
    <row r="132" spans="1:116">
      <c r="A132" s="50"/>
      <c r="B132" s="50"/>
      <c r="C132" s="50"/>
      <c r="D132" s="50"/>
      <c r="E132" s="50"/>
      <c r="F132" s="50"/>
      <c r="G132" s="50"/>
      <c r="H132" s="50"/>
      <c r="I132" s="50"/>
      <c r="J132" s="84"/>
      <c r="K132" s="88"/>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c r="BL132" s="50"/>
      <c r="BM132" s="50"/>
      <c r="BN132" s="50"/>
      <c r="BO132" s="50"/>
      <c r="BP132" s="50"/>
      <c r="BQ132" s="50"/>
      <c r="BR132" s="50"/>
      <c r="BS132" s="50"/>
      <c r="BT132" s="50"/>
      <c r="BU132" s="50"/>
      <c r="BV132" s="50"/>
      <c r="BW132" s="50"/>
      <c r="BX132" s="50"/>
      <c r="BY132" s="50"/>
      <c r="BZ132" s="50"/>
      <c r="CA132" s="50"/>
      <c r="CB132" s="50"/>
      <c r="CC132" s="50"/>
      <c r="CD132" s="50"/>
      <c r="CE132" s="50"/>
      <c r="CF132" s="50"/>
      <c r="CG132" s="50"/>
      <c r="CH132" s="50"/>
      <c r="CI132" s="50"/>
      <c r="CJ132" s="50"/>
      <c r="CK132" s="50"/>
      <c r="CL132" s="50"/>
      <c r="CM132" s="50"/>
      <c r="CN132" s="50"/>
      <c r="CO132" s="50"/>
      <c r="CP132" s="50"/>
      <c r="CQ132" s="50"/>
      <c r="CR132" s="50"/>
      <c r="CS132" s="50"/>
      <c r="CT132" s="50"/>
      <c r="CU132" s="50"/>
      <c r="CV132" s="50"/>
      <c r="CW132" s="50"/>
      <c r="CX132" s="50"/>
      <c r="CY132" s="50"/>
      <c r="CZ132" s="50"/>
      <c r="DA132" s="50"/>
      <c r="DB132" s="50"/>
      <c r="DC132" s="50"/>
      <c r="DD132" s="50"/>
      <c r="DE132" s="50"/>
      <c r="DF132" s="50"/>
      <c r="DG132" s="50"/>
      <c r="DH132" s="50"/>
      <c r="DI132" s="50"/>
      <c r="DJ132" s="50"/>
      <c r="DK132" s="50"/>
      <c r="DL132" s="50"/>
    </row>
    <row r="133" spans="1:116">
      <c r="A133" s="50"/>
      <c r="B133" s="50"/>
      <c r="C133" s="50"/>
      <c r="D133" s="50"/>
      <c r="E133" s="50"/>
      <c r="F133" s="50"/>
      <c r="G133" s="50"/>
      <c r="H133" s="50"/>
      <c r="I133" s="50"/>
      <c r="J133" s="84"/>
      <c r="K133" s="88"/>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0"/>
      <c r="BN133" s="50"/>
      <c r="BO133" s="50"/>
      <c r="BP133" s="50"/>
      <c r="BQ133" s="50"/>
      <c r="BR133" s="50"/>
      <c r="BS133" s="50"/>
      <c r="BT133" s="50"/>
      <c r="BU133" s="50"/>
      <c r="BV133" s="50"/>
      <c r="BW133" s="50"/>
      <c r="BX133" s="50"/>
      <c r="BY133" s="50"/>
      <c r="BZ133" s="50"/>
      <c r="CA133" s="50"/>
      <c r="CB133" s="50"/>
      <c r="CC133" s="50"/>
      <c r="CD133" s="50"/>
      <c r="CE133" s="50"/>
      <c r="CF133" s="50"/>
      <c r="CG133" s="50"/>
      <c r="CH133" s="50"/>
      <c r="CI133" s="50"/>
      <c r="CJ133" s="50"/>
      <c r="CK133" s="50"/>
      <c r="CL133" s="50"/>
      <c r="CM133" s="50"/>
      <c r="CN133" s="50"/>
      <c r="CO133" s="50"/>
      <c r="CP133" s="50"/>
      <c r="CQ133" s="50"/>
      <c r="CR133" s="50"/>
      <c r="CS133" s="50"/>
      <c r="CT133" s="50"/>
      <c r="CU133" s="50"/>
      <c r="CV133" s="50"/>
      <c r="CW133" s="50"/>
      <c r="CX133" s="50"/>
      <c r="CY133" s="50"/>
      <c r="CZ133" s="50"/>
      <c r="DA133" s="50"/>
      <c r="DB133" s="50"/>
      <c r="DC133" s="50"/>
      <c r="DD133" s="50"/>
      <c r="DE133" s="50"/>
      <c r="DF133" s="50"/>
      <c r="DG133" s="50"/>
      <c r="DH133" s="50"/>
      <c r="DI133" s="50"/>
      <c r="DJ133" s="50"/>
      <c r="DK133" s="50"/>
      <c r="DL133" s="50"/>
    </row>
    <row r="134" spans="1:116">
      <c r="A134" s="50"/>
      <c r="B134" s="50"/>
      <c r="C134" s="50"/>
      <c r="D134" s="50"/>
      <c r="E134" s="50"/>
      <c r="F134" s="50"/>
      <c r="G134" s="50"/>
      <c r="H134" s="50"/>
      <c r="I134" s="50"/>
      <c r="J134" s="84"/>
      <c r="K134" s="88"/>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c r="BP134" s="50"/>
      <c r="BQ134" s="50"/>
      <c r="BR134" s="50"/>
      <c r="BS134" s="50"/>
      <c r="BT134" s="50"/>
      <c r="BU134" s="50"/>
      <c r="BV134" s="50"/>
      <c r="BW134" s="50"/>
      <c r="BX134" s="50"/>
      <c r="BY134" s="50"/>
      <c r="BZ134" s="50"/>
      <c r="CA134" s="50"/>
      <c r="CB134" s="50"/>
      <c r="CC134" s="50"/>
      <c r="CD134" s="50"/>
      <c r="CE134" s="50"/>
      <c r="CF134" s="50"/>
      <c r="CG134" s="50"/>
      <c r="CH134" s="50"/>
      <c r="CI134" s="50"/>
      <c r="CJ134" s="50"/>
      <c r="CK134" s="50"/>
      <c r="CL134" s="50"/>
      <c r="CM134" s="50"/>
      <c r="CN134" s="50"/>
      <c r="CO134" s="50"/>
      <c r="CP134" s="50"/>
      <c r="CQ134" s="50"/>
      <c r="CR134" s="50"/>
      <c r="CS134" s="50"/>
      <c r="CT134" s="50"/>
      <c r="CU134" s="50"/>
      <c r="CV134" s="50"/>
      <c r="CW134" s="50"/>
      <c r="CX134" s="50"/>
      <c r="CY134" s="50"/>
      <c r="CZ134" s="50"/>
      <c r="DA134" s="50"/>
      <c r="DB134" s="50"/>
      <c r="DC134" s="50"/>
      <c r="DD134" s="50"/>
      <c r="DE134" s="50"/>
      <c r="DF134" s="50"/>
      <c r="DG134" s="50"/>
      <c r="DH134" s="50"/>
      <c r="DI134" s="50"/>
      <c r="DJ134" s="50"/>
      <c r="DK134" s="50"/>
      <c r="DL134" s="50"/>
    </row>
    <row r="135" spans="1:116">
      <c r="A135" s="50"/>
      <c r="B135" s="50"/>
      <c r="C135" s="50"/>
      <c r="D135" s="50"/>
      <c r="E135" s="50"/>
      <c r="F135" s="50"/>
      <c r="G135" s="50"/>
      <c r="H135" s="50"/>
      <c r="I135" s="50"/>
      <c r="J135" s="84"/>
      <c r="K135" s="88"/>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c r="BJ135" s="50"/>
      <c r="BK135" s="50"/>
      <c r="BL135" s="50"/>
      <c r="BM135" s="50"/>
      <c r="BN135" s="50"/>
      <c r="BO135" s="50"/>
      <c r="BP135" s="50"/>
      <c r="BQ135" s="50"/>
      <c r="BR135" s="50"/>
      <c r="BS135" s="50"/>
      <c r="BT135" s="50"/>
      <c r="BU135" s="50"/>
      <c r="BV135" s="50"/>
      <c r="BW135" s="50"/>
      <c r="BX135" s="50"/>
      <c r="BY135" s="50"/>
      <c r="BZ135" s="50"/>
      <c r="CA135" s="50"/>
      <c r="CB135" s="50"/>
      <c r="CC135" s="50"/>
      <c r="CD135" s="50"/>
      <c r="CE135" s="50"/>
      <c r="CF135" s="50"/>
      <c r="CG135" s="50"/>
      <c r="CH135" s="50"/>
      <c r="CI135" s="50"/>
      <c r="CJ135" s="50"/>
      <c r="CK135" s="50"/>
      <c r="CL135" s="50"/>
      <c r="CM135" s="50"/>
      <c r="CN135" s="50"/>
      <c r="CO135" s="50"/>
      <c r="CP135" s="50"/>
      <c r="CQ135" s="50"/>
      <c r="CR135" s="50"/>
      <c r="CS135" s="50"/>
      <c r="CT135" s="50"/>
      <c r="CU135" s="50"/>
      <c r="CV135" s="50"/>
      <c r="CW135" s="50"/>
      <c r="CX135" s="50"/>
      <c r="CY135" s="50"/>
      <c r="CZ135" s="50"/>
      <c r="DA135" s="50"/>
      <c r="DB135" s="50"/>
      <c r="DC135" s="50"/>
      <c r="DD135" s="50"/>
      <c r="DE135" s="50"/>
      <c r="DF135" s="50"/>
      <c r="DG135" s="50"/>
      <c r="DH135" s="50"/>
      <c r="DI135" s="50"/>
      <c r="DJ135" s="50"/>
      <c r="DK135" s="50"/>
      <c r="DL135" s="50"/>
    </row>
    <row r="136" spans="1:116">
      <c r="A136" s="50"/>
      <c r="B136" s="50"/>
      <c r="C136" s="50"/>
      <c r="D136" s="50"/>
      <c r="E136" s="50"/>
      <c r="F136" s="50"/>
      <c r="G136" s="50"/>
      <c r="H136" s="50"/>
      <c r="I136" s="50"/>
      <c r="J136" s="84"/>
      <c r="K136" s="88"/>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c r="BJ136" s="50"/>
      <c r="BK136" s="50"/>
      <c r="BL136" s="50"/>
      <c r="BM136" s="50"/>
      <c r="BN136" s="50"/>
      <c r="BO136" s="50"/>
      <c r="BP136" s="50"/>
      <c r="BQ136" s="50"/>
      <c r="BR136" s="50"/>
      <c r="BS136" s="50"/>
      <c r="BT136" s="50"/>
      <c r="BU136" s="50"/>
      <c r="BV136" s="50"/>
      <c r="BW136" s="50"/>
      <c r="BX136" s="50"/>
      <c r="BY136" s="50"/>
      <c r="BZ136" s="50"/>
      <c r="CA136" s="50"/>
      <c r="CB136" s="50"/>
      <c r="CC136" s="50"/>
      <c r="CD136" s="50"/>
      <c r="CE136" s="50"/>
      <c r="CF136" s="50"/>
      <c r="CG136" s="50"/>
      <c r="CH136" s="50"/>
      <c r="CI136" s="50"/>
      <c r="CJ136" s="50"/>
      <c r="CK136" s="50"/>
      <c r="CL136" s="50"/>
      <c r="CM136" s="50"/>
      <c r="CN136" s="50"/>
      <c r="CO136" s="50"/>
      <c r="CP136" s="50"/>
      <c r="CQ136" s="50"/>
      <c r="CR136" s="50"/>
      <c r="CS136" s="50"/>
      <c r="CT136" s="50"/>
      <c r="CU136" s="50"/>
      <c r="CV136" s="50"/>
      <c r="CW136" s="50"/>
      <c r="CX136" s="50"/>
      <c r="CY136" s="50"/>
      <c r="CZ136" s="50"/>
      <c r="DA136" s="50"/>
      <c r="DB136" s="50"/>
      <c r="DC136" s="50"/>
      <c r="DD136" s="50"/>
      <c r="DE136" s="50"/>
      <c r="DF136" s="50"/>
      <c r="DG136" s="50"/>
      <c r="DH136" s="50"/>
      <c r="DI136" s="50"/>
      <c r="DJ136" s="50"/>
      <c r="DK136" s="50"/>
      <c r="DL136" s="50"/>
    </row>
    <row r="137" spans="1:116">
      <c r="A137" s="50"/>
      <c r="B137" s="50"/>
      <c r="C137" s="50"/>
      <c r="D137" s="50"/>
      <c r="E137" s="50"/>
      <c r="F137" s="50"/>
      <c r="G137" s="50"/>
      <c r="H137" s="50"/>
      <c r="I137" s="50"/>
      <c r="J137" s="84"/>
      <c r="K137" s="88"/>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c r="BJ137" s="50"/>
      <c r="BK137" s="50"/>
      <c r="BL137" s="50"/>
      <c r="BM137" s="50"/>
      <c r="BN137" s="50"/>
      <c r="BO137" s="50"/>
      <c r="BP137" s="50"/>
      <c r="BQ137" s="50"/>
      <c r="BR137" s="50"/>
      <c r="BS137" s="50"/>
      <c r="BT137" s="50"/>
      <c r="BU137" s="50"/>
      <c r="BV137" s="50"/>
      <c r="BW137" s="50"/>
      <c r="BX137" s="50"/>
      <c r="BY137" s="50"/>
      <c r="BZ137" s="50"/>
      <c r="CA137" s="50"/>
      <c r="CB137" s="50"/>
      <c r="CC137" s="50"/>
      <c r="CD137" s="50"/>
      <c r="CE137" s="50"/>
      <c r="CF137" s="50"/>
      <c r="CG137" s="50"/>
      <c r="CH137" s="50"/>
      <c r="CI137" s="50"/>
      <c r="CJ137" s="50"/>
      <c r="CK137" s="50"/>
      <c r="CL137" s="50"/>
      <c r="CM137" s="50"/>
      <c r="CN137" s="50"/>
      <c r="CO137" s="50"/>
      <c r="CP137" s="50"/>
      <c r="CQ137" s="50"/>
      <c r="CR137" s="50"/>
      <c r="CS137" s="50"/>
      <c r="CT137" s="50"/>
      <c r="CU137" s="50"/>
      <c r="CV137" s="50"/>
      <c r="CW137" s="50"/>
      <c r="CX137" s="50"/>
      <c r="CY137" s="50"/>
      <c r="CZ137" s="50"/>
      <c r="DA137" s="50"/>
      <c r="DB137" s="50"/>
      <c r="DC137" s="50"/>
      <c r="DD137" s="50"/>
      <c r="DE137" s="50"/>
      <c r="DF137" s="50"/>
      <c r="DG137" s="50"/>
      <c r="DH137" s="50"/>
      <c r="DI137" s="50"/>
      <c r="DJ137" s="50"/>
      <c r="DK137" s="50"/>
      <c r="DL137" s="50"/>
    </row>
    <row r="138" spans="1:116">
      <c r="A138" s="50"/>
      <c r="B138" s="50"/>
      <c r="C138" s="50"/>
      <c r="D138" s="50"/>
      <c r="E138" s="50"/>
      <c r="F138" s="50"/>
      <c r="G138" s="50"/>
      <c r="H138" s="50"/>
      <c r="I138" s="50"/>
      <c r="J138" s="84"/>
      <c r="K138" s="88"/>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c r="BJ138" s="50"/>
      <c r="BK138" s="50"/>
      <c r="BL138" s="50"/>
      <c r="BM138" s="50"/>
      <c r="BN138" s="50"/>
      <c r="BO138" s="50"/>
      <c r="BP138" s="50"/>
      <c r="BQ138" s="50"/>
      <c r="BR138" s="50"/>
      <c r="BS138" s="50"/>
      <c r="BT138" s="50"/>
      <c r="BU138" s="50"/>
      <c r="BV138" s="50"/>
      <c r="BW138" s="50"/>
      <c r="BX138" s="50"/>
      <c r="BY138" s="50"/>
      <c r="BZ138" s="50"/>
      <c r="CA138" s="50"/>
      <c r="CB138" s="50"/>
      <c r="CC138" s="50"/>
      <c r="CD138" s="50"/>
      <c r="CE138" s="50"/>
      <c r="CF138" s="50"/>
      <c r="CG138" s="50"/>
      <c r="CH138" s="50"/>
      <c r="CI138" s="50"/>
      <c r="CJ138" s="50"/>
      <c r="CK138" s="50"/>
      <c r="CL138" s="50"/>
      <c r="CM138" s="50"/>
      <c r="CN138" s="50"/>
      <c r="CO138" s="50"/>
      <c r="CP138" s="50"/>
      <c r="CQ138" s="50"/>
      <c r="CR138" s="50"/>
      <c r="CS138" s="50"/>
      <c r="CT138" s="50"/>
      <c r="CU138" s="50"/>
      <c r="CV138" s="50"/>
      <c r="CW138" s="50"/>
      <c r="CX138" s="50"/>
      <c r="CY138" s="50"/>
      <c r="CZ138" s="50"/>
      <c r="DA138" s="50"/>
      <c r="DB138" s="50"/>
      <c r="DC138" s="50"/>
      <c r="DD138" s="50"/>
      <c r="DE138" s="50"/>
      <c r="DF138" s="50"/>
      <c r="DG138" s="50"/>
      <c r="DH138" s="50"/>
      <c r="DI138" s="50"/>
      <c r="DJ138" s="50"/>
      <c r="DK138" s="50"/>
      <c r="DL138" s="50"/>
    </row>
    <row r="139" spans="1:116">
      <c r="A139" s="50"/>
      <c r="B139" s="50"/>
      <c r="C139" s="50"/>
      <c r="D139" s="50"/>
      <c r="E139" s="50"/>
      <c r="F139" s="50"/>
      <c r="G139" s="50"/>
      <c r="H139" s="50"/>
      <c r="I139" s="50"/>
      <c r="J139" s="84"/>
      <c r="K139" s="88"/>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0"/>
      <c r="BN139" s="50"/>
      <c r="BO139" s="50"/>
      <c r="BP139" s="50"/>
      <c r="BQ139" s="50"/>
      <c r="BR139" s="50"/>
      <c r="BS139" s="50"/>
      <c r="BT139" s="50"/>
      <c r="BU139" s="50"/>
      <c r="BV139" s="50"/>
      <c r="BW139" s="50"/>
      <c r="BX139" s="50"/>
      <c r="BY139" s="50"/>
      <c r="BZ139" s="50"/>
      <c r="CA139" s="50"/>
      <c r="CB139" s="50"/>
      <c r="CC139" s="50"/>
      <c r="CD139" s="50"/>
      <c r="CE139" s="50"/>
      <c r="CF139" s="50"/>
      <c r="CG139" s="50"/>
      <c r="CH139" s="50"/>
      <c r="CI139" s="50"/>
      <c r="CJ139" s="50"/>
      <c r="CK139" s="50"/>
      <c r="CL139" s="50"/>
      <c r="CM139" s="50"/>
      <c r="CN139" s="50"/>
      <c r="CO139" s="50"/>
      <c r="CP139" s="50"/>
      <c r="CQ139" s="50"/>
      <c r="CR139" s="50"/>
      <c r="CS139" s="50"/>
      <c r="CT139" s="50"/>
      <c r="CU139" s="50"/>
      <c r="CV139" s="50"/>
      <c r="CW139" s="50"/>
      <c r="CX139" s="50"/>
      <c r="CY139" s="50"/>
      <c r="CZ139" s="50"/>
      <c r="DA139" s="50"/>
      <c r="DB139" s="50"/>
      <c r="DC139" s="50"/>
      <c r="DD139" s="50"/>
      <c r="DE139" s="50"/>
      <c r="DF139" s="50"/>
      <c r="DG139" s="50"/>
      <c r="DH139" s="50"/>
      <c r="DI139" s="50"/>
      <c r="DJ139" s="50"/>
      <c r="DK139" s="50"/>
      <c r="DL139" s="50"/>
    </row>
    <row r="140" spans="1:116">
      <c r="A140" s="50"/>
      <c r="B140" s="50"/>
      <c r="C140" s="50"/>
      <c r="D140" s="50"/>
      <c r="E140" s="50"/>
      <c r="F140" s="50"/>
      <c r="G140" s="50"/>
      <c r="H140" s="50"/>
      <c r="I140" s="50"/>
      <c r="J140" s="84"/>
      <c r="K140" s="88"/>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c r="BJ140" s="50"/>
      <c r="BK140" s="50"/>
      <c r="BL140" s="50"/>
      <c r="BM140" s="50"/>
      <c r="BN140" s="50"/>
      <c r="BO140" s="50"/>
      <c r="BP140" s="50"/>
      <c r="BQ140" s="50"/>
      <c r="BR140" s="50"/>
      <c r="BS140" s="50"/>
      <c r="BT140" s="50"/>
      <c r="BU140" s="50"/>
      <c r="BV140" s="50"/>
      <c r="BW140" s="50"/>
      <c r="BX140" s="50"/>
      <c r="BY140" s="50"/>
      <c r="BZ140" s="50"/>
      <c r="CA140" s="50"/>
      <c r="CB140" s="50"/>
      <c r="CC140" s="50"/>
      <c r="CD140" s="50"/>
      <c r="CE140" s="50"/>
      <c r="CF140" s="50"/>
      <c r="CG140" s="50"/>
      <c r="CH140" s="50"/>
      <c r="CI140" s="50"/>
      <c r="CJ140" s="50"/>
      <c r="CK140" s="50"/>
      <c r="CL140" s="50"/>
      <c r="CM140" s="50"/>
      <c r="CN140" s="50"/>
      <c r="CO140" s="50"/>
      <c r="CP140" s="50"/>
      <c r="CQ140" s="50"/>
      <c r="CR140" s="50"/>
      <c r="CS140" s="50"/>
      <c r="CT140" s="50"/>
      <c r="CU140" s="50"/>
      <c r="CV140" s="50"/>
      <c r="CW140" s="50"/>
      <c r="CX140" s="50"/>
      <c r="CY140" s="50"/>
      <c r="CZ140" s="50"/>
      <c r="DA140" s="50"/>
      <c r="DB140" s="50"/>
      <c r="DC140" s="50"/>
      <c r="DD140" s="50"/>
      <c r="DE140" s="50"/>
      <c r="DF140" s="50"/>
      <c r="DG140" s="50"/>
      <c r="DH140" s="50"/>
      <c r="DI140" s="50"/>
      <c r="DJ140" s="50"/>
      <c r="DK140" s="50"/>
      <c r="DL140" s="50"/>
    </row>
    <row r="141" spans="1:116">
      <c r="A141" s="50"/>
      <c r="B141" s="50"/>
      <c r="C141" s="50"/>
      <c r="D141" s="50"/>
      <c r="E141" s="50"/>
      <c r="F141" s="50"/>
      <c r="G141" s="50"/>
      <c r="H141" s="50"/>
      <c r="I141" s="50"/>
      <c r="J141" s="84"/>
      <c r="K141" s="88"/>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0"/>
      <c r="BN141" s="50"/>
      <c r="BO141" s="50"/>
      <c r="BP141" s="50"/>
      <c r="BQ141" s="50"/>
      <c r="BR141" s="50"/>
      <c r="BS141" s="50"/>
      <c r="BT141" s="50"/>
      <c r="BU141" s="50"/>
      <c r="BV141" s="50"/>
      <c r="BW141" s="50"/>
      <c r="BX141" s="50"/>
      <c r="BY141" s="50"/>
      <c r="BZ141" s="50"/>
      <c r="CA141" s="50"/>
      <c r="CB141" s="50"/>
      <c r="CC141" s="50"/>
      <c r="CD141" s="50"/>
      <c r="CE141" s="50"/>
      <c r="CF141" s="50"/>
      <c r="CG141" s="50"/>
      <c r="CH141" s="50"/>
      <c r="CI141" s="50"/>
      <c r="CJ141" s="50"/>
      <c r="CK141" s="50"/>
      <c r="CL141" s="50"/>
      <c r="CM141" s="50"/>
      <c r="CN141" s="50"/>
      <c r="CO141" s="50"/>
      <c r="CP141" s="50"/>
      <c r="CQ141" s="50"/>
      <c r="CR141" s="50"/>
      <c r="CS141" s="50"/>
      <c r="CT141" s="50"/>
      <c r="CU141" s="50"/>
      <c r="CV141" s="50"/>
      <c r="CW141" s="50"/>
      <c r="CX141" s="50"/>
      <c r="CY141" s="50"/>
      <c r="CZ141" s="50"/>
      <c r="DA141" s="50"/>
      <c r="DB141" s="50"/>
      <c r="DC141" s="50"/>
      <c r="DD141" s="50"/>
      <c r="DE141" s="50"/>
      <c r="DF141" s="50"/>
      <c r="DG141" s="50"/>
      <c r="DH141" s="50"/>
      <c r="DI141" s="50"/>
      <c r="DJ141" s="50"/>
      <c r="DK141" s="50"/>
      <c r="DL141" s="50"/>
    </row>
    <row r="142" spans="1:116">
      <c r="A142" s="50"/>
      <c r="B142" s="50"/>
      <c r="C142" s="50"/>
      <c r="D142" s="50"/>
      <c r="E142" s="50"/>
      <c r="F142" s="50"/>
      <c r="G142" s="50"/>
      <c r="H142" s="50"/>
      <c r="I142" s="50"/>
      <c r="J142" s="84"/>
      <c r="K142" s="88"/>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c r="BJ142" s="50"/>
      <c r="BK142" s="50"/>
      <c r="BL142" s="50"/>
      <c r="BM142" s="50"/>
      <c r="BN142" s="50"/>
      <c r="BO142" s="50"/>
      <c r="BP142" s="50"/>
      <c r="BQ142" s="50"/>
      <c r="BR142" s="50"/>
      <c r="BS142" s="50"/>
      <c r="BT142" s="50"/>
      <c r="BU142" s="50"/>
      <c r="BV142" s="50"/>
      <c r="BW142" s="50"/>
      <c r="BX142" s="50"/>
      <c r="BY142" s="50"/>
      <c r="BZ142" s="50"/>
      <c r="CA142" s="50"/>
      <c r="CB142" s="50"/>
      <c r="CC142" s="50"/>
      <c r="CD142" s="50"/>
      <c r="CE142" s="50"/>
      <c r="CF142" s="50"/>
      <c r="CG142" s="50"/>
      <c r="CH142" s="50"/>
      <c r="CI142" s="50"/>
      <c r="CJ142" s="50"/>
      <c r="CK142" s="50"/>
      <c r="CL142" s="50"/>
      <c r="CM142" s="50"/>
      <c r="CN142" s="50"/>
      <c r="CO142" s="50"/>
      <c r="CP142" s="50"/>
      <c r="CQ142" s="50"/>
      <c r="CR142" s="50"/>
      <c r="CS142" s="50"/>
      <c r="CT142" s="50"/>
      <c r="CU142" s="50"/>
      <c r="CV142" s="50"/>
      <c r="CW142" s="50"/>
      <c r="CX142" s="50"/>
      <c r="CY142" s="50"/>
      <c r="CZ142" s="50"/>
      <c r="DA142" s="50"/>
      <c r="DB142" s="50"/>
      <c r="DC142" s="50"/>
      <c r="DD142" s="50"/>
      <c r="DE142" s="50"/>
      <c r="DF142" s="50"/>
      <c r="DG142" s="50"/>
      <c r="DH142" s="50"/>
      <c r="DI142" s="50"/>
      <c r="DJ142" s="50"/>
      <c r="DK142" s="50"/>
      <c r="DL142" s="50"/>
    </row>
    <row r="143" spans="1:116">
      <c r="A143" s="50"/>
      <c r="B143" s="50"/>
      <c r="C143" s="50"/>
      <c r="D143" s="50"/>
      <c r="E143" s="50"/>
      <c r="F143" s="50"/>
      <c r="G143" s="50"/>
      <c r="H143" s="50"/>
      <c r="I143" s="50"/>
      <c r="J143" s="84"/>
      <c r="K143" s="88"/>
      <c r="L143" s="50"/>
      <c r="M143" s="50"/>
      <c r="N143" s="50"/>
      <c r="O143" s="50"/>
      <c r="P143" s="50"/>
      <c r="Q143" s="50"/>
      <c r="R143" s="50"/>
      <c r="S143" s="50"/>
      <c r="T143" s="50"/>
      <c r="U143" s="50"/>
      <c r="V143" s="50"/>
      <c r="W143" s="50"/>
      <c r="X143" s="50"/>
      <c r="Y143" s="50"/>
      <c r="Z143" s="50"/>
      <c r="AA143" s="50"/>
      <c r="AB143" s="50"/>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0"/>
      <c r="BA143" s="50"/>
      <c r="BB143" s="50"/>
      <c r="BC143" s="50"/>
      <c r="BD143" s="50"/>
      <c r="BE143" s="50"/>
      <c r="BF143" s="50"/>
      <c r="BG143" s="50"/>
      <c r="BH143" s="50"/>
      <c r="BI143" s="50"/>
      <c r="BJ143" s="50"/>
      <c r="BK143" s="50"/>
      <c r="BL143" s="50"/>
      <c r="BM143" s="50"/>
      <c r="BN143" s="50"/>
      <c r="BO143" s="50"/>
      <c r="BP143" s="50"/>
      <c r="BQ143" s="50"/>
      <c r="BR143" s="50"/>
      <c r="BS143" s="50"/>
      <c r="BT143" s="50"/>
      <c r="BU143" s="50"/>
      <c r="BV143" s="50"/>
      <c r="BW143" s="50"/>
      <c r="BX143" s="50"/>
      <c r="BY143" s="50"/>
      <c r="BZ143" s="50"/>
      <c r="CA143" s="50"/>
      <c r="CB143" s="50"/>
      <c r="CC143" s="50"/>
      <c r="CD143" s="50"/>
      <c r="CE143" s="50"/>
      <c r="CF143" s="50"/>
      <c r="CG143" s="50"/>
      <c r="CH143" s="50"/>
      <c r="CI143" s="50"/>
      <c r="CJ143" s="50"/>
      <c r="CK143" s="50"/>
      <c r="CL143" s="50"/>
      <c r="CM143" s="50"/>
      <c r="CN143" s="50"/>
      <c r="CO143" s="50"/>
      <c r="CP143" s="50"/>
      <c r="CQ143" s="50"/>
      <c r="CR143" s="50"/>
      <c r="CS143" s="50"/>
      <c r="CT143" s="50"/>
      <c r="CU143" s="50"/>
      <c r="CV143" s="50"/>
      <c r="CW143" s="50"/>
      <c r="CX143" s="50"/>
      <c r="CY143" s="50"/>
      <c r="CZ143" s="50"/>
      <c r="DA143" s="50"/>
      <c r="DB143" s="50"/>
      <c r="DC143" s="50"/>
      <c r="DD143" s="50"/>
      <c r="DE143" s="50"/>
      <c r="DF143" s="50"/>
      <c r="DG143" s="50"/>
      <c r="DH143" s="50"/>
      <c r="DI143" s="50"/>
      <c r="DJ143" s="50"/>
      <c r="DK143" s="50"/>
      <c r="DL143" s="50"/>
    </row>
    <row r="144" spans="1:116">
      <c r="A144" s="50"/>
      <c r="B144" s="50"/>
      <c r="C144" s="50"/>
      <c r="D144" s="50"/>
      <c r="E144" s="50"/>
      <c r="F144" s="50"/>
      <c r="G144" s="50"/>
      <c r="H144" s="50"/>
      <c r="I144" s="50"/>
      <c r="J144" s="84"/>
      <c r="K144" s="88"/>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c r="BJ144" s="50"/>
      <c r="BK144" s="50"/>
      <c r="BL144" s="50"/>
      <c r="BM144" s="50"/>
      <c r="BN144" s="50"/>
      <c r="BO144" s="50"/>
      <c r="BP144" s="50"/>
      <c r="BQ144" s="50"/>
      <c r="BR144" s="50"/>
      <c r="BS144" s="50"/>
      <c r="BT144" s="50"/>
      <c r="BU144" s="50"/>
      <c r="BV144" s="50"/>
      <c r="BW144" s="50"/>
      <c r="BX144" s="50"/>
      <c r="BY144" s="50"/>
      <c r="BZ144" s="50"/>
      <c r="CA144" s="50"/>
      <c r="CB144" s="50"/>
      <c r="CC144" s="50"/>
      <c r="CD144" s="50"/>
      <c r="CE144" s="50"/>
      <c r="CF144" s="50"/>
      <c r="CG144" s="50"/>
      <c r="CH144" s="50"/>
      <c r="CI144" s="50"/>
      <c r="CJ144" s="50"/>
      <c r="CK144" s="50"/>
      <c r="CL144" s="50"/>
      <c r="CM144" s="50"/>
      <c r="CN144" s="50"/>
      <c r="CO144" s="50"/>
      <c r="CP144" s="50"/>
      <c r="CQ144" s="50"/>
      <c r="CR144" s="50"/>
      <c r="CS144" s="50"/>
      <c r="CT144" s="50"/>
      <c r="CU144" s="50"/>
      <c r="CV144" s="50"/>
      <c r="CW144" s="50"/>
      <c r="CX144" s="50"/>
      <c r="CY144" s="50"/>
      <c r="CZ144" s="50"/>
      <c r="DA144" s="50"/>
      <c r="DB144" s="50"/>
      <c r="DC144" s="50"/>
      <c r="DD144" s="50"/>
      <c r="DE144" s="50"/>
      <c r="DF144" s="50"/>
      <c r="DG144" s="50"/>
      <c r="DH144" s="50"/>
      <c r="DI144" s="50"/>
      <c r="DJ144" s="50"/>
      <c r="DK144" s="50"/>
      <c r="DL144" s="50"/>
    </row>
    <row r="145" spans="1:116">
      <c r="A145" s="50"/>
      <c r="B145" s="50"/>
      <c r="C145" s="50"/>
      <c r="D145" s="50"/>
      <c r="E145" s="50"/>
      <c r="F145" s="50"/>
      <c r="G145" s="50"/>
      <c r="H145" s="50"/>
      <c r="I145" s="50"/>
      <c r="J145" s="84"/>
      <c r="K145" s="88"/>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c r="BJ145" s="50"/>
      <c r="BK145" s="50"/>
      <c r="BL145" s="50"/>
      <c r="BM145" s="50"/>
      <c r="BN145" s="50"/>
      <c r="BO145" s="50"/>
      <c r="BP145" s="50"/>
      <c r="BQ145" s="50"/>
      <c r="BR145" s="50"/>
      <c r="BS145" s="50"/>
      <c r="BT145" s="50"/>
      <c r="BU145" s="50"/>
      <c r="BV145" s="50"/>
      <c r="BW145" s="50"/>
      <c r="BX145" s="50"/>
      <c r="BY145" s="50"/>
      <c r="BZ145" s="50"/>
      <c r="CA145" s="50"/>
      <c r="CB145" s="50"/>
      <c r="CC145" s="50"/>
      <c r="CD145" s="50"/>
      <c r="CE145" s="50"/>
      <c r="CF145" s="50"/>
      <c r="CG145" s="50"/>
      <c r="CH145" s="50"/>
      <c r="CI145" s="50"/>
      <c r="CJ145" s="50"/>
      <c r="CK145" s="50"/>
      <c r="CL145" s="50"/>
      <c r="CM145" s="50"/>
      <c r="CN145" s="50"/>
      <c r="CO145" s="50"/>
      <c r="CP145" s="50"/>
      <c r="CQ145" s="50"/>
      <c r="CR145" s="50"/>
      <c r="CS145" s="50"/>
      <c r="CT145" s="50"/>
      <c r="CU145" s="50"/>
      <c r="CV145" s="50"/>
      <c r="CW145" s="50"/>
      <c r="CX145" s="50"/>
      <c r="CY145" s="50"/>
      <c r="CZ145" s="50"/>
      <c r="DA145" s="50"/>
      <c r="DB145" s="50"/>
      <c r="DC145" s="50"/>
      <c r="DD145" s="50"/>
      <c r="DE145" s="50"/>
      <c r="DF145" s="50"/>
      <c r="DG145" s="50"/>
      <c r="DH145" s="50"/>
      <c r="DI145" s="50"/>
      <c r="DJ145" s="50"/>
      <c r="DK145" s="50"/>
      <c r="DL145" s="50"/>
    </row>
    <row r="146" spans="1:116">
      <c r="A146" s="50"/>
      <c r="B146" s="50"/>
      <c r="C146" s="50"/>
      <c r="D146" s="50"/>
      <c r="E146" s="50"/>
      <c r="F146" s="50"/>
      <c r="G146" s="50"/>
      <c r="H146" s="50"/>
      <c r="I146" s="50"/>
      <c r="J146" s="84"/>
      <c r="K146" s="88"/>
      <c r="L146" s="50"/>
      <c r="M146" s="50"/>
      <c r="N146" s="50"/>
      <c r="O146" s="50"/>
      <c r="P146" s="50"/>
      <c r="Q146" s="50"/>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c r="BJ146" s="50"/>
      <c r="BK146" s="50"/>
      <c r="BL146" s="50"/>
      <c r="BM146" s="50"/>
      <c r="BN146" s="50"/>
      <c r="BO146" s="50"/>
      <c r="BP146" s="50"/>
      <c r="BQ146" s="50"/>
      <c r="BR146" s="50"/>
      <c r="BS146" s="50"/>
      <c r="BT146" s="50"/>
      <c r="BU146" s="50"/>
      <c r="BV146" s="50"/>
      <c r="BW146" s="50"/>
      <c r="BX146" s="50"/>
      <c r="BY146" s="50"/>
      <c r="BZ146" s="50"/>
      <c r="CA146" s="50"/>
      <c r="CB146" s="50"/>
      <c r="CC146" s="50"/>
      <c r="CD146" s="50"/>
      <c r="CE146" s="50"/>
      <c r="CF146" s="50"/>
      <c r="CG146" s="50"/>
      <c r="CH146" s="50"/>
      <c r="CI146" s="50"/>
      <c r="CJ146" s="50"/>
      <c r="CK146" s="50"/>
      <c r="CL146" s="50"/>
      <c r="CM146" s="50"/>
      <c r="CN146" s="50"/>
      <c r="CO146" s="50"/>
      <c r="CP146" s="50"/>
      <c r="CQ146" s="50"/>
      <c r="CR146" s="50"/>
      <c r="CS146" s="50"/>
      <c r="CT146" s="50"/>
      <c r="CU146" s="50"/>
      <c r="CV146" s="50"/>
      <c r="CW146" s="50"/>
      <c r="CX146" s="50"/>
      <c r="CY146" s="50"/>
      <c r="CZ146" s="50"/>
      <c r="DA146" s="50"/>
      <c r="DB146" s="50"/>
      <c r="DC146" s="50"/>
      <c r="DD146" s="50"/>
      <c r="DE146" s="50"/>
      <c r="DF146" s="50"/>
      <c r="DG146" s="50"/>
      <c r="DH146" s="50"/>
      <c r="DI146" s="50"/>
      <c r="DJ146" s="50"/>
      <c r="DK146" s="50"/>
      <c r="DL146" s="50"/>
    </row>
    <row r="147" spans="1:116">
      <c r="A147" s="50"/>
      <c r="B147" s="50"/>
      <c r="C147" s="50"/>
      <c r="D147" s="50"/>
      <c r="E147" s="50"/>
      <c r="F147" s="50"/>
      <c r="G147" s="50"/>
      <c r="H147" s="50"/>
      <c r="I147" s="50"/>
      <c r="J147" s="84"/>
      <c r="K147" s="88"/>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c r="BJ147" s="50"/>
      <c r="BK147" s="50"/>
      <c r="BL147" s="50"/>
      <c r="BM147" s="50"/>
      <c r="BN147" s="50"/>
      <c r="BO147" s="50"/>
      <c r="BP147" s="50"/>
      <c r="BQ147" s="50"/>
      <c r="BR147" s="50"/>
      <c r="BS147" s="50"/>
      <c r="BT147" s="50"/>
      <c r="BU147" s="50"/>
      <c r="BV147" s="50"/>
      <c r="BW147" s="50"/>
      <c r="BX147" s="50"/>
      <c r="BY147" s="50"/>
      <c r="BZ147" s="50"/>
      <c r="CA147" s="50"/>
      <c r="CB147" s="50"/>
      <c r="CC147" s="50"/>
      <c r="CD147" s="50"/>
      <c r="CE147" s="50"/>
      <c r="CF147" s="50"/>
      <c r="CG147" s="50"/>
      <c r="CH147" s="50"/>
      <c r="CI147" s="50"/>
      <c r="CJ147" s="50"/>
      <c r="CK147" s="50"/>
      <c r="CL147" s="50"/>
      <c r="CM147" s="50"/>
      <c r="CN147" s="50"/>
      <c r="CO147" s="50"/>
      <c r="CP147" s="50"/>
      <c r="CQ147" s="50"/>
      <c r="CR147" s="50"/>
      <c r="CS147" s="50"/>
      <c r="CT147" s="50"/>
      <c r="CU147" s="50"/>
      <c r="CV147" s="50"/>
      <c r="CW147" s="50"/>
      <c r="CX147" s="50"/>
      <c r="CY147" s="50"/>
      <c r="CZ147" s="50"/>
      <c r="DA147" s="50"/>
      <c r="DB147" s="50"/>
      <c r="DC147" s="50"/>
      <c r="DD147" s="50"/>
      <c r="DE147" s="50"/>
      <c r="DF147" s="50"/>
      <c r="DG147" s="50"/>
      <c r="DH147" s="50"/>
      <c r="DI147" s="50"/>
      <c r="DJ147" s="50"/>
      <c r="DK147" s="50"/>
      <c r="DL147" s="50"/>
    </row>
    <row r="148" spans="1:116">
      <c r="A148" s="50"/>
      <c r="B148" s="50"/>
      <c r="C148" s="50"/>
      <c r="D148" s="50"/>
      <c r="E148" s="50"/>
      <c r="F148" s="50"/>
      <c r="G148" s="50"/>
      <c r="H148" s="50"/>
      <c r="I148" s="50"/>
      <c r="J148" s="84"/>
      <c r="K148" s="88"/>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c r="BJ148" s="50"/>
      <c r="BK148" s="50"/>
      <c r="BL148" s="50"/>
      <c r="BM148" s="50"/>
      <c r="BN148" s="50"/>
      <c r="BO148" s="50"/>
      <c r="BP148" s="50"/>
      <c r="BQ148" s="50"/>
      <c r="BR148" s="50"/>
      <c r="BS148" s="50"/>
      <c r="BT148" s="50"/>
      <c r="BU148" s="50"/>
      <c r="BV148" s="50"/>
      <c r="BW148" s="50"/>
      <c r="BX148" s="50"/>
      <c r="BY148" s="50"/>
      <c r="BZ148" s="50"/>
      <c r="CA148" s="50"/>
      <c r="CB148" s="50"/>
      <c r="CC148" s="50"/>
      <c r="CD148" s="50"/>
      <c r="CE148" s="50"/>
      <c r="CF148" s="50"/>
      <c r="CG148" s="50"/>
      <c r="CH148" s="50"/>
      <c r="CI148" s="50"/>
      <c r="CJ148" s="50"/>
      <c r="CK148" s="50"/>
      <c r="CL148" s="50"/>
      <c r="CM148" s="50"/>
      <c r="CN148" s="50"/>
      <c r="CO148" s="50"/>
      <c r="CP148" s="50"/>
      <c r="CQ148" s="50"/>
      <c r="CR148" s="50"/>
      <c r="CS148" s="50"/>
      <c r="CT148" s="50"/>
      <c r="CU148" s="50"/>
      <c r="CV148" s="50"/>
      <c r="CW148" s="50"/>
      <c r="CX148" s="50"/>
      <c r="CY148" s="50"/>
      <c r="CZ148" s="50"/>
      <c r="DA148" s="50"/>
      <c r="DB148" s="50"/>
      <c r="DC148" s="50"/>
      <c r="DD148" s="50"/>
      <c r="DE148" s="50"/>
      <c r="DF148" s="50"/>
      <c r="DG148" s="50"/>
      <c r="DH148" s="50"/>
      <c r="DI148" s="50"/>
      <c r="DJ148" s="50"/>
      <c r="DK148" s="50"/>
      <c r="DL148" s="50"/>
    </row>
    <row r="149" spans="1:116">
      <c r="A149" s="50"/>
      <c r="B149" s="50"/>
      <c r="C149" s="50"/>
      <c r="D149" s="50"/>
      <c r="E149" s="50"/>
      <c r="F149" s="50"/>
      <c r="G149" s="50"/>
      <c r="H149" s="50"/>
      <c r="I149" s="50"/>
      <c r="J149" s="84"/>
      <c r="K149" s="88"/>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c r="BG149" s="50"/>
      <c r="BH149" s="50"/>
      <c r="BI149" s="50"/>
      <c r="BJ149" s="50"/>
      <c r="BK149" s="50"/>
      <c r="BL149" s="50"/>
      <c r="BM149" s="50"/>
      <c r="BN149" s="50"/>
      <c r="BO149" s="50"/>
      <c r="BP149" s="50"/>
      <c r="BQ149" s="50"/>
      <c r="BR149" s="50"/>
      <c r="BS149" s="50"/>
      <c r="BT149" s="50"/>
      <c r="BU149" s="50"/>
      <c r="BV149" s="50"/>
      <c r="BW149" s="50"/>
      <c r="BX149" s="50"/>
      <c r="BY149" s="50"/>
      <c r="BZ149" s="50"/>
      <c r="CA149" s="50"/>
      <c r="CB149" s="50"/>
      <c r="CC149" s="50"/>
      <c r="CD149" s="50"/>
      <c r="CE149" s="50"/>
      <c r="CF149" s="50"/>
      <c r="CG149" s="50"/>
      <c r="CH149" s="50"/>
      <c r="CI149" s="50"/>
      <c r="CJ149" s="50"/>
      <c r="CK149" s="50"/>
      <c r="CL149" s="50"/>
      <c r="CM149" s="50"/>
      <c r="CN149" s="50"/>
      <c r="CO149" s="50"/>
      <c r="CP149" s="50"/>
      <c r="CQ149" s="50"/>
      <c r="CR149" s="50"/>
      <c r="CS149" s="50"/>
      <c r="CT149" s="50"/>
      <c r="CU149" s="50"/>
      <c r="CV149" s="50"/>
      <c r="CW149" s="50"/>
      <c r="CX149" s="50"/>
      <c r="CY149" s="50"/>
      <c r="CZ149" s="50"/>
      <c r="DA149" s="50"/>
      <c r="DB149" s="50"/>
      <c r="DC149" s="50"/>
      <c r="DD149" s="50"/>
      <c r="DE149" s="50"/>
      <c r="DF149" s="50"/>
      <c r="DG149" s="50"/>
      <c r="DH149" s="50"/>
      <c r="DI149" s="50"/>
      <c r="DJ149" s="50"/>
      <c r="DK149" s="50"/>
      <c r="DL149" s="50"/>
    </row>
    <row r="150" spans="1:116">
      <c r="A150" s="50"/>
      <c r="B150" s="50"/>
      <c r="C150" s="50"/>
      <c r="D150" s="50"/>
      <c r="E150" s="50"/>
      <c r="F150" s="50"/>
      <c r="G150" s="50"/>
      <c r="H150" s="50"/>
      <c r="I150" s="50"/>
      <c r="J150" s="84"/>
      <c r="K150" s="88"/>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c r="BJ150" s="50"/>
      <c r="BK150" s="50"/>
      <c r="BL150" s="50"/>
      <c r="BM150" s="50"/>
      <c r="BN150" s="50"/>
      <c r="BO150" s="50"/>
      <c r="BP150" s="50"/>
      <c r="BQ150" s="50"/>
      <c r="BR150" s="50"/>
      <c r="BS150" s="50"/>
      <c r="BT150" s="50"/>
      <c r="BU150" s="50"/>
      <c r="BV150" s="50"/>
      <c r="BW150" s="50"/>
      <c r="BX150" s="50"/>
      <c r="BY150" s="50"/>
      <c r="BZ150" s="50"/>
      <c r="CA150" s="50"/>
      <c r="CB150" s="50"/>
      <c r="CC150" s="50"/>
      <c r="CD150" s="50"/>
      <c r="CE150" s="50"/>
      <c r="CF150" s="50"/>
      <c r="CG150" s="50"/>
      <c r="CH150" s="50"/>
      <c r="CI150" s="50"/>
      <c r="CJ150" s="50"/>
      <c r="CK150" s="50"/>
      <c r="CL150" s="50"/>
      <c r="CM150" s="50"/>
      <c r="CN150" s="50"/>
      <c r="CO150" s="50"/>
      <c r="CP150" s="50"/>
      <c r="CQ150" s="50"/>
      <c r="CR150" s="50"/>
      <c r="CS150" s="50"/>
      <c r="CT150" s="50"/>
      <c r="CU150" s="50"/>
      <c r="CV150" s="50"/>
      <c r="CW150" s="50"/>
      <c r="CX150" s="50"/>
      <c r="CY150" s="50"/>
      <c r="CZ150" s="50"/>
      <c r="DA150" s="50"/>
      <c r="DB150" s="50"/>
      <c r="DC150" s="50"/>
      <c r="DD150" s="50"/>
      <c r="DE150" s="50"/>
      <c r="DF150" s="50"/>
      <c r="DG150" s="50"/>
      <c r="DH150" s="50"/>
      <c r="DI150" s="50"/>
      <c r="DJ150" s="50"/>
      <c r="DK150" s="50"/>
      <c r="DL150" s="50"/>
    </row>
    <row r="151" spans="1:116">
      <c r="A151" s="50"/>
      <c r="B151" s="50"/>
      <c r="C151" s="50"/>
      <c r="D151" s="50"/>
      <c r="E151" s="50"/>
      <c r="F151" s="50"/>
      <c r="G151" s="50"/>
      <c r="H151" s="50"/>
      <c r="I151" s="50"/>
      <c r="J151" s="84"/>
      <c r="K151" s="88"/>
      <c r="L151" s="50"/>
      <c r="M151" s="50"/>
      <c r="N151" s="50"/>
      <c r="O151" s="50"/>
      <c r="P151" s="50"/>
      <c r="Q151" s="50"/>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0"/>
      <c r="BN151" s="50"/>
      <c r="BO151" s="50"/>
      <c r="BP151" s="50"/>
      <c r="BQ151" s="50"/>
      <c r="BR151" s="50"/>
      <c r="BS151" s="50"/>
      <c r="BT151" s="50"/>
      <c r="BU151" s="50"/>
      <c r="BV151" s="50"/>
      <c r="BW151" s="50"/>
      <c r="BX151" s="50"/>
      <c r="BY151" s="50"/>
      <c r="BZ151" s="50"/>
      <c r="CA151" s="50"/>
      <c r="CB151" s="50"/>
      <c r="CC151" s="50"/>
      <c r="CD151" s="50"/>
      <c r="CE151" s="50"/>
      <c r="CF151" s="50"/>
      <c r="CG151" s="50"/>
      <c r="CH151" s="50"/>
      <c r="CI151" s="50"/>
      <c r="CJ151" s="50"/>
      <c r="CK151" s="50"/>
      <c r="CL151" s="50"/>
      <c r="CM151" s="50"/>
      <c r="CN151" s="50"/>
      <c r="CO151" s="50"/>
      <c r="CP151" s="50"/>
      <c r="CQ151" s="50"/>
      <c r="CR151" s="50"/>
      <c r="CS151" s="50"/>
      <c r="CT151" s="50"/>
      <c r="CU151" s="50"/>
      <c r="CV151" s="50"/>
      <c r="CW151" s="50"/>
      <c r="CX151" s="50"/>
      <c r="CY151" s="50"/>
      <c r="CZ151" s="50"/>
      <c r="DA151" s="50"/>
      <c r="DB151" s="50"/>
      <c r="DC151" s="50"/>
      <c r="DD151" s="50"/>
      <c r="DE151" s="50"/>
      <c r="DF151" s="50"/>
      <c r="DG151" s="50"/>
      <c r="DH151" s="50"/>
      <c r="DI151" s="50"/>
      <c r="DJ151" s="50"/>
      <c r="DK151" s="50"/>
      <c r="DL151" s="50"/>
    </row>
    <row r="152" spans="1:116">
      <c r="A152" s="50"/>
      <c r="B152" s="50"/>
      <c r="C152" s="50"/>
      <c r="D152" s="50"/>
      <c r="E152" s="50"/>
      <c r="F152" s="50"/>
      <c r="G152" s="50"/>
      <c r="H152" s="50"/>
      <c r="I152" s="50"/>
      <c r="J152" s="84"/>
      <c r="K152" s="88"/>
      <c r="L152" s="50"/>
      <c r="M152" s="50"/>
      <c r="N152" s="50"/>
      <c r="O152" s="50"/>
      <c r="P152" s="50"/>
      <c r="Q152" s="50"/>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c r="BJ152" s="50"/>
      <c r="BK152" s="50"/>
      <c r="BL152" s="50"/>
      <c r="BM152" s="50"/>
      <c r="BN152" s="50"/>
      <c r="BO152" s="50"/>
      <c r="BP152" s="50"/>
      <c r="BQ152" s="50"/>
      <c r="BR152" s="50"/>
      <c r="BS152" s="50"/>
      <c r="BT152" s="50"/>
      <c r="BU152" s="50"/>
      <c r="BV152" s="50"/>
      <c r="BW152" s="50"/>
      <c r="BX152" s="50"/>
      <c r="BY152" s="50"/>
      <c r="BZ152" s="50"/>
      <c r="CA152" s="50"/>
      <c r="CB152" s="50"/>
      <c r="CC152" s="50"/>
      <c r="CD152" s="50"/>
      <c r="CE152" s="50"/>
      <c r="CF152" s="50"/>
      <c r="CG152" s="50"/>
      <c r="CH152" s="50"/>
      <c r="CI152" s="50"/>
      <c r="CJ152" s="50"/>
      <c r="CK152" s="50"/>
      <c r="CL152" s="50"/>
      <c r="CM152" s="50"/>
      <c r="CN152" s="50"/>
      <c r="CO152" s="50"/>
      <c r="CP152" s="50"/>
      <c r="CQ152" s="50"/>
      <c r="CR152" s="50"/>
      <c r="CS152" s="50"/>
      <c r="CT152" s="50"/>
      <c r="CU152" s="50"/>
      <c r="CV152" s="50"/>
      <c r="CW152" s="50"/>
      <c r="CX152" s="50"/>
      <c r="CY152" s="50"/>
      <c r="CZ152" s="50"/>
      <c r="DA152" s="50"/>
      <c r="DB152" s="50"/>
      <c r="DC152" s="50"/>
      <c r="DD152" s="50"/>
      <c r="DE152" s="50"/>
      <c r="DF152" s="50"/>
      <c r="DG152" s="50"/>
      <c r="DH152" s="50"/>
      <c r="DI152" s="50"/>
      <c r="DJ152" s="50"/>
      <c r="DK152" s="50"/>
      <c r="DL152" s="50"/>
    </row>
    <row r="153" spans="1:116">
      <c r="A153" s="50"/>
      <c r="B153" s="50"/>
      <c r="C153" s="50"/>
      <c r="D153" s="50"/>
      <c r="E153" s="50"/>
      <c r="F153" s="50"/>
      <c r="G153" s="50"/>
      <c r="H153" s="50"/>
      <c r="I153" s="50"/>
      <c r="J153" s="84"/>
      <c r="K153" s="88"/>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0"/>
      <c r="BN153" s="50"/>
      <c r="BO153" s="50"/>
      <c r="BP153" s="50"/>
      <c r="BQ153" s="50"/>
      <c r="BR153" s="50"/>
      <c r="BS153" s="50"/>
      <c r="BT153" s="50"/>
      <c r="BU153" s="50"/>
      <c r="BV153" s="50"/>
      <c r="BW153" s="50"/>
      <c r="BX153" s="50"/>
      <c r="BY153" s="50"/>
      <c r="BZ153" s="50"/>
      <c r="CA153" s="50"/>
      <c r="CB153" s="50"/>
      <c r="CC153" s="50"/>
      <c r="CD153" s="50"/>
      <c r="CE153" s="50"/>
      <c r="CF153" s="50"/>
      <c r="CG153" s="50"/>
      <c r="CH153" s="50"/>
      <c r="CI153" s="50"/>
      <c r="CJ153" s="50"/>
      <c r="CK153" s="50"/>
      <c r="CL153" s="50"/>
      <c r="CM153" s="50"/>
      <c r="CN153" s="50"/>
      <c r="CO153" s="50"/>
      <c r="CP153" s="50"/>
      <c r="CQ153" s="50"/>
      <c r="CR153" s="50"/>
      <c r="CS153" s="50"/>
      <c r="CT153" s="50"/>
      <c r="CU153" s="50"/>
      <c r="CV153" s="50"/>
      <c r="CW153" s="50"/>
      <c r="CX153" s="50"/>
      <c r="CY153" s="50"/>
      <c r="CZ153" s="50"/>
      <c r="DA153" s="50"/>
      <c r="DB153" s="50"/>
      <c r="DC153" s="50"/>
      <c r="DD153" s="50"/>
      <c r="DE153" s="50"/>
      <c r="DF153" s="50"/>
      <c r="DG153" s="50"/>
      <c r="DH153" s="50"/>
      <c r="DI153" s="50"/>
      <c r="DJ153" s="50"/>
      <c r="DK153" s="50"/>
      <c r="DL153" s="50"/>
    </row>
    <row r="154" spans="1:116">
      <c r="A154" s="50"/>
      <c r="B154" s="50"/>
      <c r="C154" s="50"/>
      <c r="D154" s="50"/>
      <c r="E154" s="50"/>
      <c r="F154" s="50"/>
      <c r="G154" s="50"/>
      <c r="H154" s="50"/>
      <c r="I154" s="50"/>
      <c r="J154" s="84"/>
      <c r="K154" s="88"/>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c r="BJ154" s="50"/>
      <c r="BK154" s="50"/>
      <c r="BL154" s="50"/>
      <c r="BM154" s="50"/>
      <c r="BN154" s="50"/>
      <c r="BO154" s="50"/>
      <c r="BP154" s="50"/>
      <c r="BQ154" s="50"/>
      <c r="BR154" s="50"/>
      <c r="BS154" s="50"/>
      <c r="BT154" s="50"/>
      <c r="BU154" s="50"/>
      <c r="BV154" s="50"/>
      <c r="BW154" s="50"/>
      <c r="BX154" s="50"/>
      <c r="BY154" s="50"/>
      <c r="BZ154" s="50"/>
      <c r="CA154" s="50"/>
      <c r="CB154" s="50"/>
      <c r="CC154" s="50"/>
      <c r="CD154" s="50"/>
      <c r="CE154" s="50"/>
      <c r="CF154" s="50"/>
      <c r="CG154" s="50"/>
      <c r="CH154" s="50"/>
      <c r="CI154" s="50"/>
      <c r="CJ154" s="50"/>
      <c r="CK154" s="50"/>
      <c r="CL154" s="50"/>
      <c r="CM154" s="50"/>
      <c r="CN154" s="50"/>
      <c r="CO154" s="50"/>
      <c r="CP154" s="50"/>
      <c r="CQ154" s="50"/>
      <c r="CR154" s="50"/>
      <c r="CS154" s="50"/>
      <c r="CT154" s="50"/>
      <c r="CU154" s="50"/>
      <c r="CV154" s="50"/>
      <c r="CW154" s="50"/>
      <c r="CX154" s="50"/>
      <c r="CY154" s="50"/>
      <c r="CZ154" s="50"/>
      <c r="DA154" s="50"/>
      <c r="DB154" s="50"/>
      <c r="DC154" s="50"/>
      <c r="DD154" s="50"/>
      <c r="DE154" s="50"/>
      <c r="DF154" s="50"/>
      <c r="DG154" s="50"/>
      <c r="DH154" s="50"/>
      <c r="DI154" s="50"/>
      <c r="DJ154" s="50"/>
      <c r="DK154" s="50"/>
      <c r="DL154" s="50"/>
    </row>
    <row r="155" spans="1:116">
      <c r="A155" s="50"/>
      <c r="B155" s="50"/>
      <c r="C155" s="50"/>
      <c r="D155" s="50"/>
      <c r="E155" s="50"/>
      <c r="F155" s="50"/>
      <c r="G155" s="50"/>
      <c r="H155" s="50"/>
      <c r="I155" s="50"/>
      <c r="J155" s="84"/>
      <c r="K155" s="88"/>
      <c r="L155" s="50"/>
      <c r="M155" s="50"/>
      <c r="N155" s="50"/>
      <c r="O155" s="50"/>
      <c r="P155" s="50"/>
      <c r="Q155" s="50"/>
      <c r="R155" s="50"/>
      <c r="S155" s="50"/>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c r="BJ155" s="50"/>
      <c r="BK155" s="50"/>
      <c r="BL155" s="50"/>
      <c r="BM155" s="50"/>
      <c r="BN155" s="50"/>
      <c r="BO155" s="50"/>
      <c r="BP155" s="50"/>
      <c r="BQ155" s="50"/>
      <c r="BR155" s="50"/>
      <c r="BS155" s="50"/>
      <c r="BT155" s="50"/>
      <c r="BU155" s="50"/>
      <c r="BV155" s="50"/>
      <c r="BW155" s="50"/>
      <c r="BX155" s="50"/>
      <c r="BY155" s="50"/>
      <c r="BZ155" s="50"/>
      <c r="CA155" s="50"/>
      <c r="CB155" s="50"/>
      <c r="CC155" s="50"/>
      <c r="CD155" s="50"/>
      <c r="CE155" s="50"/>
      <c r="CF155" s="50"/>
      <c r="CG155" s="50"/>
      <c r="CH155" s="50"/>
      <c r="CI155" s="50"/>
      <c r="CJ155" s="50"/>
      <c r="CK155" s="50"/>
      <c r="CL155" s="50"/>
      <c r="CM155" s="50"/>
      <c r="CN155" s="50"/>
      <c r="CO155" s="50"/>
      <c r="CP155" s="50"/>
      <c r="CQ155" s="50"/>
      <c r="CR155" s="50"/>
      <c r="CS155" s="50"/>
      <c r="CT155" s="50"/>
      <c r="CU155" s="50"/>
      <c r="CV155" s="50"/>
      <c r="CW155" s="50"/>
      <c r="CX155" s="50"/>
      <c r="CY155" s="50"/>
      <c r="CZ155" s="50"/>
      <c r="DA155" s="50"/>
      <c r="DB155" s="50"/>
      <c r="DC155" s="50"/>
      <c r="DD155" s="50"/>
      <c r="DE155" s="50"/>
      <c r="DF155" s="50"/>
      <c r="DG155" s="50"/>
      <c r="DH155" s="50"/>
      <c r="DI155" s="50"/>
      <c r="DJ155" s="50"/>
      <c r="DK155" s="50"/>
      <c r="DL155" s="50"/>
    </row>
    <row r="156" spans="1:116">
      <c r="A156" s="50"/>
      <c r="B156" s="50"/>
      <c r="C156" s="50"/>
      <c r="D156" s="50"/>
      <c r="E156" s="50"/>
      <c r="F156" s="50"/>
      <c r="G156" s="50"/>
      <c r="H156" s="50"/>
      <c r="I156" s="50"/>
      <c r="J156" s="84"/>
      <c r="K156" s="88"/>
      <c r="L156" s="50"/>
      <c r="M156" s="50"/>
      <c r="N156" s="50"/>
      <c r="O156" s="50"/>
      <c r="P156" s="50"/>
      <c r="Q156" s="50"/>
      <c r="R156" s="50"/>
      <c r="S156" s="50"/>
      <c r="T156" s="50"/>
      <c r="U156" s="50"/>
      <c r="V156" s="50"/>
      <c r="W156" s="50"/>
      <c r="X156" s="50"/>
      <c r="Y156" s="50"/>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c r="BJ156" s="50"/>
      <c r="BK156" s="50"/>
      <c r="BL156" s="50"/>
      <c r="BM156" s="50"/>
      <c r="BN156" s="50"/>
      <c r="BO156" s="50"/>
      <c r="BP156" s="50"/>
      <c r="BQ156" s="50"/>
      <c r="BR156" s="50"/>
      <c r="BS156" s="50"/>
      <c r="BT156" s="50"/>
      <c r="BU156" s="50"/>
      <c r="BV156" s="50"/>
      <c r="BW156" s="50"/>
      <c r="BX156" s="50"/>
      <c r="BY156" s="50"/>
      <c r="BZ156" s="50"/>
      <c r="CA156" s="50"/>
      <c r="CB156" s="50"/>
      <c r="CC156" s="50"/>
      <c r="CD156" s="50"/>
      <c r="CE156" s="50"/>
      <c r="CF156" s="50"/>
      <c r="CG156" s="50"/>
      <c r="CH156" s="50"/>
      <c r="CI156" s="50"/>
      <c r="CJ156" s="50"/>
      <c r="CK156" s="50"/>
      <c r="CL156" s="50"/>
      <c r="CM156" s="50"/>
      <c r="CN156" s="50"/>
      <c r="CO156" s="50"/>
      <c r="CP156" s="50"/>
      <c r="CQ156" s="50"/>
      <c r="CR156" s="50"/>
      <c r="CS156" s="50"/>
      <c r="CT156" s="50"/>
      <c r="CU156" s="50"/>
      <c r="CV156" s="50"/>
      <c r="CW156" s="50"/>
      <c r="CX156" s="50"/>
      <c r="CY156" s="50"/>
      <c r="CZ156" s="50"/>
      <c r="DA156" s="50"/>
      <c r="DB156" s="50"/>
      <c r="DC156" s="50"/>
      <c r="DD156" s="50"/>
      <c r="DE156" s="50"/>
      <c r="DF156" s="50"/>
      <c r="DG156" s="50"/>
      <c r="DH156" s="50"/>
      <c r="DI156" s="50"/>
      <c r="DJ156" s="50"/>
      <c r="DK156" s="50"/>
      <c r="DL156" s="50"/>
    </row>
    <row r="157" spans="1:116">
      <c r="A157" s="50"/>
      <c r="B157" s="50"/>
      <c r="C157" s="50"/>
      <c r="D157" s="50"/>
      <c r="E157" s="50"/>
      <c r="F157" s="50"/>
      <c r="G157" s="50"/>
      <c r="H157" s="50"/>
      <c r="I157" s="50"/>
      <c r="J157" s="84"/>
      <c r="K157" s="88"/>
      <c r="L157" s="50"/>
      <c r="M157" s="50"/>
      <c r="N157" s="50"/>
      <c r="O157" s="50"/>
      <c r="P157" s="50"/>
      <c r="Q157" s="50"/>
      <c r="R157" s="50"/>
      <c r="S157" s="50"/>
      <c r="T157" s="50"/>
      <c r="U157" s="50"/>
      <c r="V157" s="50"/>
      <c r="W157" s="50"/>
      <c r="X157" s="50"/>
      <c r="Y157" s="50"/>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c r="BJ157" s="50"/>
      <c r="BK157" s="50"/>
      <c r="BL157" s="50"/>
      <c r="BM157" s="50"/>
      <c r="BN157" s="50"/>
      <c r="BO157" s="50"/>
      <c r="BP157" s="50"/>
      <c r="BQ157" s="50"/>
      <c r="BR157" s="50"/>
      <c r="BS157" s="50"/>
      <c r="BT157" s="50"/>
      <c r="BU157" s="50"/>
      <c r="BV157" s="50"/>
      <c r="BW157" s="50"/>
      <c r="BX157" s="50"/>
      <c r="BY157" s="50"/>
      <c r="BZ157" s="50"/>
      <c r="CA157" s="50"/>
      <c r="CB157" s="50"/>
      <c r="CC157" s="50"/>
      <c r="CD157" s="50"/>
      <c r="CE157" s="50"/>
      <c r="CF157" s="50"/>
      <c r="CG157" s="50"/>
      <c r="CH157" s="50"/>
      <c r="CI157" s="50"/>
      <c r="CJ157" s="50"/>
      <c r="CK157" s="50"/>
      <c r="CL157" s="50"/>
      <c r="CM157" s="50"/>
      <c r="CN157" s="50"/>
      <c r="CO157" s="50"/>
      <c r="CP157" s="50"/>
      <c r="CQ157" s="50"/>
      <c r="CR157" s="50"/>
      <c r="CS157" s="50"/>
      <c r="CT157" s="50"/>
      <c r="CU157" s="50"/>
      <c r="CV157" s="50"/>
      <c r="CW157" s="50"/>
      <c r="CX157" s="50"/>
      <c r="CY157" s="50"/>
      <c r="CZ157" s="50"/>
      <c r="DA157" s="50"/>
      <c r="DB157" s="50"/>
      <c r="DC157" s="50"/>
      <c r="DD157" s="50"/>
      <c r="DE157" s="50"/>
      <c r="DF157" s="50"/>
      <c r="DG157" s="50"/>
      <c r="DH157" s="50"/>
      <c r="DI157" s="50"/>
      <c r="DJ157" s="50"/>
      <c r="DK157" s="50"/>
      <c r="DL157" s="50"/>
    </row>
    <row r="158" spans="1:116">
      <c r="A158" s="50"/>
      <c r="B158" s="50"/>
      <c r="C158" s="50"/>
      <c r="D158" s="50"/>
      <c r="E158" s="50"/>
      <c r="F158" s="50"/>
      <c r="G158" s="50"/>
      <c r="H158" s="50"/>
      <c r="I158" s="50"/>
      <c r="J158" s="84"/>
      <c r="K158" s="88"/>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0"/>
      <c r="BN158" s="50"/>
      <c r="BO158" s="50"/>
      <c r="BP158" s="50"/>
      <c r="BQ158" s="50"/>
      <c r="BR158" s="50"/>
      <c r="BS158" s="50"/>
      <c r="BT158" s="50"/>
      <c r="BU158" s="50"/>
      <c r="BV158" s="50"/>
      <c r="BW158" s="50"/>
      <c r="BX158" s="50"/>
      <c r="BY158" s="50"/>
      <c r="BZ158" s="50"/>
      <c r="CA158" s="50"/>
      <c r="CB158" s="50"/>
      <c r="CC158" s="50"/>
      <c r="CD158" s="50"/>
      <c r="CE158" s="50"/>
      <c r="CF158" s="50"/>
      <c r="CG158" s="50"/>
      <c r="CH158" s="50"/>
      <c r="CI158" s="50"/>
      <c r="CJ158" s="50"/>
      <c r="CK158" s="50"/>
      <c r="CL158" s="50"/>
      <c r="CM158" s="50"/>
      <c r="CN158" s="50"/>
      <c r="CO158" s="50"/>
      <c r="CP158" s="50"/>
      <c r="CQ158" s="50"/>
      <c r="CR158" s="50"/>
      <c r="CS158" s="50"/>
      <c r="CT158" s="50"/>
      <c r="CU158" s="50"/>
      <c r="CV158" s="50"/>
      <c r="CW158" s="50"/>
      <c r="CX158" s="50"/>
      <c r="CY158" s="50"/>
      <c r="CZ158" s="50"/>
      <c r="DA158" s="50"/>
      <c r="DB158" s="50"/>
      <c r="DC158" s="50"/>
      <c r="DD158" s="50"/>
      <c r="DE158" s="50"/>
      <c r="DF158" s="50"/>
      <c r="DG158" s="50"/>
      <c r="DH158" s="50"/>
      <c r="DI158" s="50"/>
      <c r="DJ158" s="50"/>
      <c r="DK158" s="50"/>
      <c r="DL158" s="50"/>
    </row>
    <row r="159" spans="1:116">
      <c r="A159" s="50"/>
      <c r="B159" s="50"/>
      <c r="C159" s="50"/>
      <c r="D159" s="50"/>
      <c r="E159" s="50"/>
      <c r="F159" s="50"/>
      <c r="G159" s="50"/>
      <c r="H159" s="50"/>
      <c r="I159" s="50"/>
      <c r="J159" s="84"/>
      <c r="K159" s="88"/>
      <c r="L159" s="50"/>
      <c r="M159" s="50"/>
      <c r="N159" s="50"/>
      <c r="O159" s="50"/>
      <c r="P159" s="50"/>
      <c r="Q159" s="50"/>
      <c r="R159" s="50"/>
      <c r="S159" s="50"/>
      <c r="T159" s="50"/>
      <c r="U159" s="50"/>
      <c r="V159" s="50"/>
      <c r="W159" s="50"/>
      <c r="X159" s="50"/>
      <c r="Y159" s="50"/>
      <c r="Z159" s="50"/>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c r="BG159" s="50"/>
      <c r="BH159" s="50"/>
      <c r="BI159" s="50"/>
      <c r="BJ159" s="50"/>
      <c r="BK159" s="50"/>
      <c r="BL159" s="50"/>
      <c r="BM159" s="50"/>
      <c r="BN159" s="50"/>
      <c r="BO159" s="50"/>
      <c r="BP159" s="50"/>
      <c r="BQ159" s="50"/>
      <c r="BR159" s="50"/>
      <c r="BS159" s="50"/>
      <c r="BT159" s="50"/>
      <c r="BU159" s="50"/>
      <c r="BV159" s="50"/>
      <c r="BW159" s="50"/>
      <c r="BX159" s="50"/>
      <c r="BY159" s="50"/>
      <c r="BZ159" s="50"/>
      <c r="CA159" s="50"/>
      <c r="CB159" s="50"/>
      <c r="CC159" s="50"/>
      <c r="CD159" s="50"/>
      <c r="CE159" s="50"/>
      <c r="CF159" s="50"/>
      <c r="CG159" s="50"/>
      <c r="CH159" s="50"/>
      <c r="CI159" s="50"/>
      <c r="CJ159" s="50"/>
      <c r="CK159" s="50"/>
      <c r="CL159" s="50"/>
      <c r="CM159" s="50"/>
      <c r="CN159" s="50"/>
      <c r="CO159" s="50"/>
      <c r="CP159" s="50"/>
      <c r="CQ159" s="50"/>
      <c r="CR159" s="50"/>
      <c r="CS159" s="50"/>
      <c r="CT159" s="50"/>
      <c r="CU159" s="50"/>
      <c r="CV159" s="50"/>
      <c r="CW159" s="50"/>
      <c r="CX159" s="50"/>
      <c r="CY159" s="50"/>
      <c r="CZ159" s="50"/>
      <c r="DA159" s="50"/>
      <c r="DB159" s="50"/>
      <c r="DC159" s="50"/>
      <c r="DD159" s="50"/>
      <c r="DE159" s="50"/>
      <c r="DF159" s="50"/>
      <c r="DG159" s="50"/>
      <c r="DH159" s="50"/>
      <c r="DI159" s="50"/>
      <c r="DJ159" s="50"/>
      <c r="DK159" s="50"/>
      <c r="DL159" s="50"/>
    </row>
    <row r="160" spans="1:116">
      <c r="A160" s="50"/>
      <c r="B160" s="50"/>
      <c r="C160" s="50"/>
      <c r="D160" s="50"/>
      <c r="E160" s="50"/>
      <c r="F160" s="50"/>
      <c r="G160" s="50"/>
      <c r="H160" s="50"/>
      <c r="I160" s="50"/>
      <c r="J160" s="84"/>
      <c r="K160" s="88"/>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c r="BJ160" s="50"/>
      <c r="BK160" s="50"/>
      <c r="BL160" s="50"/>
      <c r="BM160" s="50"/>
      <c r="BN160" s="50"/>
      <c r="BO160" s="50"/>
      <c r="BP160" s="50"/>
      <c r="BQ160" s="50"/>
      <c r="BR160" s="50"/>
      <c r="BS160" s="50"/>
      <c r="BT160" s="50"/>
      <c r="BU160" s="50"/>
      <c r="BV160" s="50"/>
      <c r="BW160" s="50"/>
      <c r="BX160" s="50"/>
      <c r="BY160" s="50"/>
      <c r="BZ160" s="50"/>
      <c r="CA160" s="50"/>
      <c r="CB160" s="50"/>
      <c r="CC160" s="50"/>
      <c r="CD160" s="50"/>
      <c r="CE160" s="50"/>
      <c r="CF160" s="50"/>
      <c r="CG160" s="50"/>
      <c r="CH160" s="50"/>
      <c r="CI160" s="50"/>
      <c r="CJ160" s="50"/>
      <c r="CK160" s="50"/>
      <c r="CL160" s="50"/>
      <c r="CM160" s="50"/>
      <c r="CN160" s="50"/>
      <c r="CO160" s="50"/>
      <c r="CP160" s="50"/>
      <c r="CQ160" s="50"/>
      <c r="CR160" s="50"/>
      <c r="CS160" s="50"/>
      <c r="CT160" s="50"/>
      <c r="CU160" s="50"/>
      <c r="CV160" s="50"/>
      <c r="CW160" s="50"/>
      <c r="CX160" s="50"/>
      <c r="CY160" s="50"/>
      <c r="CZ160" s="50"/>
      <c r="DA160" s="50"/>
      <c r="DB160" s="50"/>
      <c r="DC160" s="50"/>
      <c r="DD160" s="50"/>
      <c r="DE160" s="50"/>
      <c r="DF160" s="50"/>
      <c r="DG160" s="50"/>
      <c r="DH160" s="50"/>
      <c r="DI160" s="50"/>
      <c r="DJ160" s="50"/>
      <c r="DK160" s="50"/>
      <c r="DL160" s="50"/>
    </row>
    <row r="161" spans="1:116">
      <c r="A161" s="50"/>
      <c r="B161" s="50"/>
      <c r="C161" s="50"/>
      <c r="D161" s="50"/>
      <c r="E161" s="50"/>
      <c r="F161" s="50"/>
      <c r="G161" s="50"/>
      <c r="H161" s="50"/>
      <c r="I161" s="50"/>
      <c r="J161" s="84"/>
      <c r="K161" s="88"/>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c r="BJ161" s="50"/>
      <c r="BK161" s="50"/>
      <c r="BL161" s="50"/>
      <c r="BM161" s="50"/>
      <c r="BN161" s="50"/>
      <c r="BO161" s="50"/>
      <c r="BP161" s="50"/>
      <c r="BQ161" s="50"/>
      <c r="BR161" s="50"/>
      <c r="BS161" s="50"/>
      <c r="BT161" s="50"/>
      <c r="BU161" s="50"/>
      <c r="BV161" s="50"/>
      <c r="BW161" s="50"/>
      <c r="BX161" s="50"/>
      <c r="BY161" s="50"/>
      <c r="BZ161" s="50"/>
      <c r="CA161" s="50"/>
      <c r="CB161" s="50"/>
      <c r="CC161" s="50"/>
      <c r="CD161" s="50"/>
      <c r="CE161" s="50"/>
      <c r="CF161" s="50"/>
      <c r="CG161" s="50"/>
      <c r="CH161" s="50"/>
      <c r="CI161" s="50"/>
      <c r="CJ161" s="50"/>
      <c r="CK161" s="50"/>
      <c r="CL161" s="50"/>
      <c r="CM161" s="50"/>
      <c r="CN161" s="50"/>
      <c r="CO161" s="50"/>
      <c r="CP161" s="50"/>
      <c r="CQ161" s="50"/>
      <c r="CR161" s="50"/>
      <c r="CS161" s="50"/>
      <c r="CT161" s="50"/>
      <c r="CU161" s="50"/>
      <c r="CV161" s="50"/>
      <c r="CW161" s="50"/>
      <c r="CX161" s="50"/>
      <c r="CY161" s="50"/>
      <c r="CZ161" s="50"/>
      <c r="DA161" s="50"/>
      <c r="DB161" s="50"/>
      <c r="DC161" s="50"/>
      <c r="DD161" s="50"/>
      <c r="DE161" s="50"/>
      <c r="DF161" s="50"/>
      <c r="DG161" s="50"/>
      <c r="DH161" s="50"/>
      <c r="DI161" s="50"/>
      <c r="DJ161" s="50"/>
      <c r="DK161" s="50"/>
      <c r="DL161" s="50"/>
    </row>
    <row r="162" spans="1:116">
      <c r="A162" s="50"/>
      <c r="B162" s="50"/>
      <c r="C162" s="50"/>
      <c r="D162" s="50"/>
      <c r="E162" s="50"/>
      <c r="F162" s="50"/>
      <c r="G162" s="50"/>
      <c r="H162" s="50"/>
      <c r="I162" s="50"/>
      <c r="J162" s="84"/>
      <c r="K162" s="88"/>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50"/>
      <c r="AZ162" s="50"/>
      <c r="BA162" s="50"/>
      <c r="BB162" s="50"/>
      <c r="BC162" s="50"/>
      <c r="BD162" s="50"/>
      <c r="BE162" s="50"/>
      <c r="BF162" s="50"/>
      <c r="BG162" s="50"/>
      <c r="BH162" s="50"/>
      <c r="BI162" s="50"/>
      <c r="BJ162" s="50"/>
      <c r="BK162" s="50"/>
      <c r="BL162" s="50"/>
      <c r="BM162" s="50"/>
      <c r="BN162" s="50"/>
      <c r="BO162" s="50"/>
      <c r="BP162" s="50"/>
      <c r="BQ162" s="50"/>
      <c r="BR162" s="50"/>
      <c r="BS162" s="50"/>
      <c r="BT162" s="50"/>
      <c r="BU162" s="50"/>
      <c r="BV162" s="50"/>
      <c r="BW162" s="50"/>
      <c r="BX162" s="50"/>
      <c r="BY162" s="50"/>
      <c r="BZ162" s="50"/>
      <c r="CA162" s="50"/>
      <c r="CB162" s="50"/>
      <c r="CC162" s="50"/>
      <c r="CD162" s="50"/>
      <c r="CE162" s="50"/>
      <c r="CF162" s="50"/>
      <c r="CG162" s="50"/>
      <c r="CH162" s="50"/>
      <c r="CI162" s="50"/>
      <c r="CJ162" s="50"/>
      <c r="CK162" s="50"/>
      <c r="CL162" s="50"/>
      <c r="CM162" s="50"/>
      <c r="CN162" s="50"/>
      <c r="CO162" s="50"/>
      <c r="CP162" s="50"/>
      <c r="CQ162" s="50"/>
      <c r="CR162" s="50"/>
      <c r="CS162" s="50"/>
      <c r="CT162" s="50"/>
      <c r="CU162" s="50"/>
      <c r="CV162" s="50"/>
      <c r="CW162" s="50"/>
      <c r="CX162" s="50"/>
      <c r="CY162" s="50"/>
      <c r="CZ162" s="50"/>
      <c r="DA162" s="50"/>
      <c r="DB162" s="50"/>
      <c r="DC162" s="50"/>
      <c r="DD162" s="50"/>
      <c r="DE162" s="50"/>
      <c r="DF162" s="50"/>
      <c r="DG162" s="50"/>
      <c r="DH162" s="50"/>
      <c r="DI162" s="50"/>
      <c r="DJ162" s="50"/>
      <c r="DK162" s="50"/>
      <c r="DL162" s="50"/>
    </row>
    <row r="163" spans="1:116">
      <c r="A163" s="50"/>
      <c r="B163" s="50"/>
      <c r="C163" s="50"/>
      <c r="D163" s="50"/>
      <c r="E163" s="50"/>
      <c r="F163" s="50"/>
      <c r="G163" s="50"/>
      <c r="H163" s="50"/>
      <c r="I163" s="50"/>
      <c r="J163" s="84"/>
      <c r="K163" s="88"/>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0"/>
      <c r="BN163" s="50"/>
      <c r="BO163" s="50"/>
      <c r="BP163" s="50"/>
      <c r="BQ163" s="50"/>
      <c r="BR163" s="50"/>
      <c r="BS163" s="50"/>
      <c r="BT163" s="50"/>
      <c r="BU163" s="50"/>
      <c r="BV163" s="50"/>
      <c r="BW163" s="50"/>
      <c r="BX163" s="50"/>
      <c r="BY163" s="50"/>
      <c r="BZ163" s="50"/>
      <c r="CA163" s="50"/>
      <c r="CB163" s="50"/>
      <c r="CC163" s="50"/>
      <c r="CD163" s="50"/>
      <c r="CE163" s="50"/>
      <c r="CF163" s="50"/>
      <c r="CG163" s="50"/>
      <c r="CH163" s="50"/>
      <c r="CI163" s="50"/>
      <c r="CJ163" s="50"/>
      <c r="CK163" s="50"/>
      <c r="CL163" s="50"/>
      <c r="CM163" s="50"/>
      <c r="CN163" s="50"/>
      <c r="CO163" s="50"/>
      <c r="CP163" s="50"/>
      <c r="CQ163" s="50"/>
      <c r="CR163" s="50"/>
      <c r="CS163" s="50"/>
      <c r="CT163" s="50"/>
      <c r="CU163" s="50"/>
      <c r="CV163" s="50"/>
      <c r="CW163" s="50"/>
      <c r="CX163" s="50"/>
      <c r="CY163" s="50"/>
      <c r="CZ163" s="50"/>
      <c r="DA163" s="50"/>
      <c r="DB163" s="50"/>
      <c r="DC163" s="50"/>
      <c r="DD163" s="50"/>
      <c r="DE163" s="50"/>
      <c r="DF163" s="50"/>
      <c r="DG163" s="50"/>
      <c r="DH163" s="50"/>
      <c r="DI163" s="50"/>
      <c r="DJ163" s="50"/>
      <c r="DK163" s="50"/>
      <c r="DL163" s="50"/>
    </row>
    <row r="164" spans="1:116">
      <c r="A164" s="50"/>
      <c r="B164" s="50"/>
      <c r="C164" s="50"/>
      <c r="D164" s="50"/>
      <c r="E164" s="50"/>
      <c r="F164" s="50"/>
      <c r="G164" s="50"/>
      <c r="H164" s="50"/>
      <c r="I164" s="50"/>
      <c r="J164" s="84"/>
      <c r="K164" s="88"/>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0"/>
      <c r="BI164" s="50"/>
      <c r="BJ164" s="50"/>
      <c r="BK164" s="50"/>
      <c r="BL164" s="50"/>
      <c r="BM164" s="50"/>
      <c r="BN164" s="50"/>
      <c r="BO164" s="50"/>
      <c r="BP164" s="50"/>
      <c r="BQ164" s="50"/>
      <c r="BR164" s="50"/>
      <c r="BS164" s="50"/>
      <c r="BT164" s="50"/>
      <c r="BU164" s="50"/>
      <c r="BV164" s="50"/>
      <c r="BW164" s="50"/>
      <c r="BX164" s="50"/>
      <c r="BY164" s="50"/>
      <c r="BZ164" s="50"/>
      <c r="CA164" s="50"/>
      <c r="CB164" s="50"/>
      <c r="CC164" s="50"/>
      <c r="CD164" s="50"/>
      <c r="CE164" s="50"/>
      <c r="CF164" s="50"/>
      <c r="CG164" s="50"/>
      <c r="CH164" s="50"/>
      <c r="CI164" s="50"/>
      <c r="CJ164" s="50"/>
      <c r="CK164" s="50"/>
      <c r="CL164" s="50"/>
      <c r="CM164" s="50"/>
      <c r="CN164" s="50"/>
      <c r="CO164" s="50"/>
      <c r="CP164" s="50"/>
      <c r="CQ164" s="50"/>
      <c r="CR164" s="50"/>
      <c r="CS164" s="50"/>
      <c r="CT164" s="50"/>
      <c r="CU164" s="50"/>
      <c r="CV164" s="50"/>
      <c r="CW164" s="50"/>
      <c r="CX164" s="50"/>
      <c r="CY164" s="50"/>
      <c r="CZ164" s="50"/>
      <c r="DA164" s="50"/>
      <c r="DB164" s="50"/>
      <c r="DC164" s="50"/>
      <c r="DD164" s="50"/>
      <c r="DE164" s="50"/>
      <c r="DF164" s="50"/>
      <c r="DG164" s="50"/>
      <c r="DH164" s="50"/>
      <c r="DI164" s="50"/>
      <c r="DJ164" s="50"/>
      <c r="DK164" s="50"/>
      <c r="DL164" s="50"/>
    </row>
    <row r="165" spans="1:116">
      <c r="A165" s="50"/>
      <c r="B165" s="50"/>
      <c r="C165" s="50"/>
      <c r="D165" s="50"/>
      <c r="E165" s="50"/>
      <c r="F165" s="50"/>
      <c r="G165" s="50"/>
      <c r="H165" s="50"/>
      <c r="I165" s="50"/>
      <c r="J165" s="84"/>
      <c r="K165" s="88"/>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c r="BG165" s="50"/>
      <c r="BH165" s="50"/>
      <c r="BI165" s="50"/>
      <c r="BJ165" s="50"/>
      <c r="BK165" s="50"/>
      <c r="BL165" s="50"/>
      <c r="BM165" s="50"/>
      <c r="BN165" s="50"/>
      <c r="BO165" s="50"/>
      <c r="BP165" s="50"/>
      <c r="BQ165" s="50"/>
      <c r="BR165" s="50"/>
      <c r="BS165" s="50"/>
      <c r="BT165" s="50"/>
      <c r="BU165" s="50"/>
      <c r="BV165" s="50"/>
      <c r="BW165" s="50"/>
      <c r="BX165" s="50"/>
      <c r="BY165" s="50"/>
      <c r="BZ165" s="50"/>
      <c r="CA165" s="50"/>
      <c r="CB165" s="50"/>
      <c r="CC165" s="50"/>
      <c r="CD165" s="50"/>
      <c r="CE165" s="50"/>
      <c r="CF165" s="50"/>
      <c r="CG165" s="50"/>
      <c r="CH165" s="50"/>
      <c r="CI165" s="50"/>
      <c r="CJ165" s="50"/>
      <c r="CK165" s="50"/>
      <c r="CL165" s="50"/>
      <c r="CM165" s="50"/>
      <c r="CN165" s="50"/>
      <c r="CO165" s="50"/>
      <c r="CP165" s="50"/>
      <c r="CQ165" s="50"/>
      <c r="CR165" s="50"/>
      <c r="CS165" s="50"/>
      <c r="CT165" s="50"/>
      <c r="CU165" s="50"/>
      <c r="CV165" s="50"/>
      <c r="CW165" s="50"/>
      <c r="CX165" s="50"/>
      <c r="CY165" s="50"/>
      <c r="CZ165" s="50"/>
      <c r="DA165" s="50"/>
      <c r="DB165" s="50"/>
      <c r="DC165" s="50"/>
      <c r="DD165" s="50"/>
      <c r="DE165" s="50"/>
      <c r="DF165" s="50"/>
      <c r="DG165" s="50"/>
      <c r="DH165" s="50"/>
      <c r="DI165" s="50"/>
      <c r="DJ165" s="50"/>
      <c r="DK165" s="50"/>
      <c r="DL165" s="50"/>
    </row>
    <row r="166" spans="1:116">
      <c r="A166" s="50"/>
      <c r="B166" s="50"/>
      <c r="C166" s="50"/>
      <c r="D166" s="50"/>
      <c r="E166" s="50"/>
      <c r="F166" s="50"/>
      <c r="G166" s="50"/>
      <c r="H166" s="50"/>
      <c r="I166" s="50"/>
      <c r="J166" s="84"/>
      <c r="K166" s="88"/>
      <c r="L166" s="50"/>
      <c r="M166" s="50"/>
      <c r="N166" s="50"/>
      <c r="O166" s="50"/>
      <c r="P166" s="50"/>
      <c r="Q166" s="50"/>
      <c r="R166" s="50"/>
      <c r="S166" s="50"/>
      <c r="T166" s="50"/>
      <c r="U166" s="50"/>
      <c r="V166" s="50"/>
      <c r="W166" s="50"/>
      <c r="X166" s="50"/>
      <c r="Y166" s="50"/>
      <c r="Z166" s="50"/>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c r="BG166" s="50"/>
      <c r="BH166" s="50"/>
      <c r="BI166" s="50"/>
      <c r="BJ166" s="50"/>
      <c r="BK166" s="50"/>
      <c r="BL166" s="50"/>
      <c r="BM166" s="50"/>
      <c r="BN166" s="50"/>
      <c r="BO166" s="50"/>
      <c r="BP166" s="50"/>
      <c r="BQ166" s="50"/>
      <c r="BR166" s="50"/>
      <c r="BS166" s="50"/>
      <c r="BT166" s="50"/>
      <c r="BU166" s="50"/>
      <c r="BV166" s="50"/>
      <c r="BW166" s="50"/>
      <c r="BX166" s="50"/>
      <c r="BY166" s="50"/>
      <c r="BZ166" s="50"/>
      <c r="CA166" s="50"/>
      <c r="CB166" s="50"/>
      <c r="CC166" s="50"/>
      <c r="CD166" s="50"/>
      <c r="CE166" s="50"/>
      <c r="CF166" s="50"/>
      <c r="CG166" s="50"/>
      <c r="CH166" s="50"/>
      <c r="CI166" s="50"/>
      <c r="CJ166" s="50"/>
      <c r="CK166" s="50"/>
      <c r="CL166" s="50"/>
      <c r="CM166" s="50"/>
      <c r="CN166" s="50"/>
      <c r="CO166" s="50"/>
      <c r="CP166" s="50"/>
      <c r="CQ166" s="50"/>
      <c r="CR166" s="50"/>
      <c r="CS166" s="50"/>
      <c r="CT166" s="50"/>
      <c r="CU166" s="50"/>
      <c r="CV166" s="50"/>
      <c r="CW166" s="50"/>
      <c r="CX166" s="50"/>
      <c r="CY166" s="50"/>
      <c r="CZ166" s="50"/>
      <c r="DA166" s="50"/>
      <c r="DB166" s="50"/>
      <c r="DC166" s="50"/>
      <c r="DD166" s="50"/>
      <c r="DE166" s="50"/>
      <c r="DF166" s="50"/>
      <c r="DG166" s="50"/>
      <c r="DH166" s="50"/>
      <c r="DI166" s="50"/>
      <c r="DJ166" s="50"/>
      <c r="DK166" s="50"/>
      <c r="DL166" s="50"/>
    </row>
    <row r="167" spans="1:116">
      <c r="A167" s="50"/>
      <c r="B167" s="50"/>
      <c r="C167" s="50"/>
      <c r="D167" s="50"/>
      <c r="E167" s="50"/>
      <c r="F167" s="50"/>
      <c r="G167" s="50"/>
      <c r="H167" s="50"/>
      <c r="I167" s="50"/>
      <c r="J167" s="84"/>
      <c r="K167" s="88"/>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c r="BG167" s="50"/>
      <c r="BH167" s="50"/>
      <c r="BI167" s="50"/>
      <c r="BJ167" s="50"/>
      <c r="BK167" s="50"/>
      <c r="BL167" s="50"/>
      <c r="BM167" s="50"/>
      <c r="BN167" s="50"/>
      <c r="BO167" s="50"/>
      <c r="BP167" s="50"/>
      <c r="BQ167" s="50"/>
      <c r="BR167" s="50"/>
      <c r="BS167" s="50"/>
      <c r="BT167" s="50"/>
      <c r="BU167" s="50"/>
      <c r="BV167" s="50"/>
      <c r="BW167" s="50"/>
      <c r="BX167" s="50"/>
      <c r="BY167" s="50"/>
      <c r="BZ167" s="50"/>
      <c r="CA167" s="50"/>
      <c r="CB167" s="50"/>
      <c r="CC167" s="50"/>
      <c r="CD167" s="50"/>
      <c r="CE167" s="50"/>
      <c r="CF167" s="50"/>
      <c r="CG167" s="50"/>
      <c r="CH167" s="50"/>
      <c r="CI167" s="50"/>
      <c r="CJ167" s="50"/>
      <c r="CK167" s="50"/>
      <c r="CL167" s="50"/>
      <c r="CM167" s="50"/>
      <c r="CN167" s="50"/>
      <c r="CO167" s="50"/>
      <c r="CP167" s="50"/>
      <c r="CQ167" s="50"/>
      <c r="CR167" s="50"/>
      <c r="CS167" s="50"/>
      <c r="CT167" s="50"/>
      <c r="CU167" s="50"/>
      <c r="CV167" s="50"/>
      <c r="CW167" s="50"/>
      <c r="CX167" s="50"/>
      <c r="CY167" s="50"/>
      <c r="CZ167" s="50"/>
      <c r="DA167" s="50"/>
      <c r="DB167" s="50"/>
      <c r="DC167" s="50"/>
      <c r="DD167" s="50"/>
      <c r="DE167" s="50"/>
      <c r="DF167" s="50"/>
      <c r="DG167" s="50"/>
      <c r="DH167" s="50"/>
      <c r="DI167" s="50"/>
      <c r="DJ167" s="50"/>
      <c r="DK167" s="50"/>
      <c r="DL167" s="50"/>
    </row>
    <row r="168" spans="1:116">
      <c r="A168" s="50"/>
      <c r="B168" s="50"/>
      <c r="C168" s="50"/>
      <c r="D168" s="50"/>
      <c r="E168" s="50"/>
      <c r="F168" s="50"/>
      <c r="G168" s="50"/>
      <c r="H168" s="50"/>
      <c r="I168" s="50"/>
      <c r="J168" s="84"/>
      <c r="K168" s="88"/>
      <c r="L168" s="50"/>
      <c r="M168" s="50"/>
      <c r="N168" s="50"/>
      <c r="O168" s="50"/>
      <c r="P168" s="50"/>
      <c r="Q168" s="50"/>
      <c r="R168" s="50"/>
      <c r="S168" s="50"/>
      <c r="T168" s="50"/>
      <c r="U168" s="50"/>
      <c r="V168" s="50"/>
      <c r="W168" s="50"/>
      <c r="X168" s="50"/>
      <c r="Y168" s="50"/>
      <c r="Z168" s="50"/>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c r="BG168" s="50"/>
      <c r="BH168" s="50"/>
      <c r="BI168" s="50"/>
      <c r="BJ168" s="50"/>
      <c r="BK168" s="50"/>
      <c r="BL168" s="50"/>
      <c r="BM168" s="50"/>
      <c r="BN168" s="50"/>
      <c r="BO168" s="50"/>
      <c r="BP168" s="50"/>
      <c r="BQ168" s="50"/>
      <c r="BR168" s="50"/>
      <c r="BS168" s="50"/>
      <c r="BT168" s="50"/>
      <c r="BU168" s="50"/>
      <c r="BV168" s="50"/>
      <c r="BW168" s="50"/>
      <c r="BX168" s="50"/>
      <c r="BY168" s="50"/>
      <c r="BZ168" s="50"/>
      <c r="CA168" s="50"/>
      <c r="CB168" s="50"/>
      <c r="CC168" s="50"/>
      <c r="CD168" s="50"/>
      <c r="CE168" s="50"/>
      <c r="CF168" s="50"/>
      <c r="CG168" s="50"/>
      <c r="CH168" s="50"/>
      <c r="CI168" s="50"/>
      <c r="CJ168" s="50"/>
      <c r="CK168" s="50"/>
      <c r="CL168" s="50"/>
      <c r="CM168" s="50"/>
      <c r="CN168" s="50"/>
      <c r="CO168" s="50"/>
      <c r="CP168" s="50"/>
      <c r="CQ168" s="50"/>
      <c r="CR168" s="50"/>
      <c r="CS168" s="50"/>
      <c r="CT168" s="50"/>
      <c r="CU168" s="50"/>
      <c r="CV168" s="50"/>
      <c r="CW168" s="50"/>
      <c r="CX168" s="50"/>
      <c r="CY168" s="50"/>
      <c r="CZ168" s="50"/>
      <c r="DA168" s="50"/>
      <c r="DB168" s="50"/>
      <c r="DC168" s="50"/>
      <c r="DD168" s="50"/>
      <c r="DE168" s="50"/>
      <c r="DF168" s="50"/>
      <c r="DG168" s="50"/>
      <c r="DH168" s="50"/>
      <c r="DI168" s="50"/>
      <c r="DJ168" s="50"/>
      <c r="DK168" s="50"/>
      <c r="DL168" s="50"/>
    </row>
    <row r="169" spans="1:116">
      <c r="A169" s="50"/>
      <c r="B169" s="50"/>
      <c r="C169" s="50"/>
      <c r="D169" s="50"/>
      <c r="E169" s="50"/>
      <c r="F169" s="50"/>
      <c r="G169" s="50"/>
      <c r="H169" s="50"/>
      <c r="I169" s="50"/>
      <c r="J169" s="84"/>
      <c r="K169" s="88"/>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0"/>
      <c r="BN169" s="50"/>
      <c r="BO169" s="50"/>
      <c r="BP169" s="50"/>
      <c r="BQ169" s="50"/>
      <c r="BR169" s="50"/>
      <c r="BS169" s="50"/>
      <c r="BT169" s="50"/>
      <c r="BU169" s="50"/>
      <c r="BV169" s="50"/>
      <c r="BW169" s="50"/>
      <c r="BX169" s="50"/>
      <c r="BY169" s="50"/>
      <c r="BZ169" s="50"/>
      <c r="CA169" s="50"/>
      <c r="CB169" s="50"/>
      <c r="CC169" s="50"/>
      <c r="CD169" s="50"/>
      <c r="CE169" s="50"/>
      <c r="CF169" s="50"/>
      <c r="CG169" s="50"/>
      <c r="CH169" s="50"/>
      <c r="CI169" s="50"/>
      <c r="CJ169" s="50"/>
      <c r="CK169" s="50"/>
      <c r="CL169" s="50"/>
      <c r="CM169" s="50"/>
      <c r="CN169" s="50"/>
      <c r="CO169" s="50"/>
      <c r="CP169" s="50"/>
      <c r="CQ169" s="50"/>
      <c r="CR169" s="50"/>
      <c r="CS169" s="50"/>
      <c r="CT169" s="50"/>
      <c r="CU169" s="50"/>
      <c r="CV169" s="50"/>
      <c r="CW169" s="50"/>
      <c r="CX169" s="50"/>
      <c r="CY169" s="50"/>
      <c r="CZ169" s="50"/>
      <c r="DA169" s="50"/>
      <c r="DB169" s="50"/>
      <c r="DC169" s="50"/>
      <c r="DD169" s="50"/>
      <c r="DE169" s="50"/>
      <c r="DF169" s="50"/>
      <c r="DG169" s="50"/>
      <c r="DH169" s="50"/>
      <c r="DI169" s="50"/>
      <c r="DJ169" s="50"/>
      <c r="DK169" s="50"/>
      <c r="DL169" s="50"/>
    </row>
    <row r="170" spans="1:116">
      <c r="A170" s="50"/>
      <c r="B170" s="50"/>
      <c r="C170" s="50"/>
      <c r="D170" s="50"/>
      <c r="E170" s="50"/>
      <c r="F170" s="50"/>
      <c r="G170" s="50"/>
      <c r="H170" s="50"/>
      <c r="I170" s="50"/>
      <c r="J170" s="84"/>
      <c r="K170" s="88"/>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0"/>
      <c r="BN170" s="50"/>
      <c r="BO170" s="50"/>
      <c r="BP170" s="50"/>
      <c r="BQ170" s="50"/>
      <c r="BR170" s="50"/>
      <c r="BS170" s="50"/>
      <c r="BT170" s="50"/>
      <c r="BU170" s="50"/>
      <c r="BV170" s="50"/>
      <c r="BW170" s="50"/>
      <c r="BX170" s="50"/>
      <c r="BY170" s="50"/>
      <c r="BZ170" s="50"/>
      <c r="CA170" s="50"/>
      <c r="CB170" s="50"/>
      <c r="CC170" s="50"/>
      <c r="CD170" s="50"/>
      <c r="CE170" s="50"/>
      <c r="CF170" s="50"/>
      <c r="CG170" s="50"/>
      <c r="CH170" s="50"/>
      <c r="CI170" s="50"/>
      <c r="CJ170" s="50"/>
      <c r="CK170" s="50"/>
      <c r="CL170" s="50"/>
      <c r="CM170" s="50"/>
      <c r="CN170" s="50"/>
      <c r="CO170" s="50"/>
      <c r="CP170" s="50"/>
      <c r="CQ170" s="50"/>
      <c r="CR170" s="50"/>
      <c r="CS170" s="50"/>
      <c r="CT170" s="50"/>
      <c r="CU170" s="50"/>
      <c r="CV170" s="50"/>
      <c r="CW170" s="50"/>
      <c r="CX170" s="50"/>
      <c r="CY170" s="50"/>
      <c r="CZ170" s="50"/>
      <c r="DA170" s="50"/>
      <c r="DB170" s="50"/>
      <c r="DC170" s="50"/>
      <c r="DD170" s="50"/>
      <c r="DE170" s="50"/>
      <c r="DF170" s="50"/>
      <c r="DG170" s="50"/>
      <c r="DH170" s="50"/>
      <c r="DI170" s="50"/>
      <c r="DJ170" s="50"/>
      <c r="DK170" s="50"/>
      <c r="DL170" s="50"/>
    </row>
    <row r="171" spans="1:116">
      <c r="A171" s="50"/>
      <c r="B171" s="50"/>
      <c r="C171" s="50"/>
      <c r="D171" s="50"/>
      <c r="E171" s="50"/>
      <c r="F171" s="50"/>
      <c r="G171" s="50"/>
      <c r="H171" s="50"/>
      <c r="I171" s="50"/>
      <c r="J171" s="84"/>
      <c r="K171" s="88"/>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c r="BJ171" s="50"/>
      <c r="BK171" s="50"/>
      <c r="BL171" s="50"/>
      <c r="BM171" s="50"/>
      <c r="BN171" s="50"/>
      <c r="BO171" s="50"/>
      <c r="BP171" s="50"/>
      <c r="BQ171" s="50"/>
      <c r="BR171" s="50"/>
      <c r="BS171" s="50"/>
      <c r="BT171" s="50"/>
      <c r="BU171" s="50"/>
      <c r="BV171" s="50"/>
      <c r="BW171" s="50"/>
      <c r="BX171" s="50"/>
      <c r="BY171" s="50"/>
      <c r="BZ171" s="50"/>
      <c r="CA171" s="50"/>
      <c r="CB171" s="50"/>
      <c r="CC171" s="50"/>
      <c r="CD171" s="50"/>
      <c r="CE171" s="50"/>
      <c r="CF171" s="50"/>
      <c r="CG171" s="50"/>
      <c r="CH171" s="50"/>
      <c r="CI171" s="50"/>
      <c r="CJ171" s="50"/>
      <c r="CK171" s="50"/>
      <c r="CL171" s="50"/>
      <c r="CM171" s="50"/>
      <c r="CN171" s="50"/>
      <c r="CO171" s="50"/>
      <c r="CP171" s="50"/>
      <c r="CQ171" s="50"/>
      <c r="CR171" s="50"/>
      <c r="CS171" s="50"/>
      <c r="CT171" s="50"/>
      <c r="CU171" s="50"/>
      <c r="CV171" s="50"/>
      <c r="CW171" s="50"/>
      <c r="CX171" s="50"/>
      <c r="CY171" s="50"/>
      <c r="CZ171" s="50"/>
      <c r="DA171" s="50"/>
      <c r="DB171" s="50"/>
      <c r="DC171" s="50"/>
      <c r="DD171" s="50"/>
      <c r="DE171" s="50"/>
      <c r="DF171" s="50"/>
      <c r="DG171" s="50"/>
      <c r="DH171" s="50"/>
      <c r="DI171" s="50"/>
      <c r="DJ171" s="50"/>
      <c r="DK171" s="50"/>
      <c r="DL171" s="50"/>
    </row>
    <row r="172" spans="1:116">
      <c r="A172" s="50"/>
      <c r="B172" s="50"/>
      <c r="C172" s="50"/>
      <c r="D172" s="50"/>
      <c r="E172" s="50"/>
      <c r="F172" s="50"/>
      <c r="G172" s="50"/>
      <c r="H172" s="50"/>
      <c r="I172" s="50"/>
      <c r="J172" s="84"/>
      <c r="K172" s="88"/>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0"/>
      <c r="BN172" s="50"/>
      <c r="BO172" s="50"/>
      <c r="BP172" s="50"/>
      <c r="BQ172" s="50"/>
      <c r="BR172" s="50"/>
      <c r="BS172" s="50"/>
      <c r="BT172" s="50"/>
      <c r="BU172" s="50"/>
      <c r="BV172" s="50"/>
      <c r="BW172" s="50"/>
      <c r="BX172" s="50"/>
      <c r="BY172" s="50"/>
      <c r="BZ172" s="50"/>
      <c r="CA172" s="50"/>
      <c r="CB172" s="50"/>
      <c r="CC172" s="50"/>
      <c r="CD172" s="50"/>
      <c r="CE172" s="50"/>
      <c r="CF172" s="50"/>
      <c r="CG172" s="50"/>
      <c r="CH172" s="50"/>
      <c r="CI172" s="50"/>
      <c r="CJ172" s="50"/>
      <c r="CK172" s="50"/>
      <c r="CL172" s="50"/>
      <c r="CM172" s="50"/>
      <c r="CN172" s="50"/>
      <c r="CO172" s="50"/>
      <c r="CP172" s="50"/>
      <c r="CQ172" s="50"/>
      <c r="CR172" s="50"/>
      <c r="CS172" s="50"/>
      <c r="CT172" s="50"/>
      <c r="CU172" s="50"/>
      <c r="CV172" s="50"/>
      <c r="CW172" s="50"/>
      <c r="CX172" s="50"/>
      <c r="CY172" s="50"/>
      <c r="CZ172" s="50"/>
      <c r="DA172" s="50"/>
      <c r="DB172" s="50"/>
      <c r="DC172" s="50"/>
      <c r="DD172" s="50"/>
      <c r="DE172" s="50"/>
      <c r="DF172" s="50"/>
      <c r="DG172" s="50"/>
      <c r="DH172" s="50"/>
      <c r="DI172" s="50"/>
      <c r="DJ172" s="50"/>
      <c r="DK172" s="50"/>
      <c r="DL172" s="50"/>
    </row>
    <row r="173" spans="1:116">
      <c r="A173" s="50"/>
      <c r="B173" s="50"/>
      <c r="C173" s="50"/>
      <c r="D173" s="50"/>
      <c r="E173" s="50"/>
      <c r="F173" s="50"/>
      <c r="G173" s="50"/>
      <c r="H173" s="50"/>
      <c r="I173" s="50"/>
      <c r="J173" s="84"/>
      <c r="K173" s="88"/>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c r="BJ173" s="50"/>
      <c r="BK173" s="50"/>
      <c r="BL173" s="50"/>
      <c r="BM173" s="50"/>
      <c r="BN173" s="50"/>
      <c r="BO173" s="50"/>
      <c r="BP173" s="50"/>
      <c r="BQ173" s="50"/>
      <c r="BR173" s="50"/>
      <c r="BS173" s="50"/>
      <c r="BT173" s="50"/>
      <c r="BU173" s="50"/>
      <c r="BV173" s="50"/>
      <c r="BW173" s="50"/>
      <c r="BX173" s="50"/>
      <c r="BY173" s="50"/>
      <c r="BZ173" s="50"/>
      <c r="CA173" s="50"/>
      <c r="CB173" s="50"/>
      <c r="CC173" s="50"/>
      <c r="CD173" s="50"/>
      <c r="CE173" s="50"/>
      <c r="CF173" s="50"/>
      <c r="CG173" s="50"/>
      <c r="CH173" s="50"/>
      <c r="CI173" s="50"/>
      <c r="CJ173" s="50"/>
      <c r="CK173" s="50"/>
      <c r="CL173" s="50"/>
      <c r="CM173" s="50"/>
      <c r="CN173" s="50"/>
      <c r="CO173" s="50"/>
      <c r="CP173" s="50"/>
      <c r="CQ173" s="50"/>
      <c r="CR173" s="50"/>
      <c r="CS173" s="50"/>
      <c r="CT173" s="50"/>
      <c r="CU173" s="50"/>
      <c r="CV173" s="50"/>
      <c r="CW173" s="50"/>
      <c r="CX173" s="50"/>
      <c r="CY173" s="50"/>
      <c r="CZ173" s="50"/>
      <c r="DA173" s="50"/>
      <c r="DB173" s="50"/>
      <c r="DC173" s="50"/>
      <c r="DD173" s="50"/>
      <c r="DE173" s="50"/>
      <c r="DF173" s="50"/>
      <c r="DG173" s="50"/>
      <c r="DH173" s="50"/>
      <c r="DI173" s="50"/>
      <c r="DJ173" s="50"/>
      <c r="DK173" s="50"/>
      <c r="DL173" s="50"/>
    </row>
    <row r="174" spans="1:116">
      <c r="A174" s="50"/>
      <c r="B174" s="50"/>
      <c r="C174" s="50"/>
      <c r="D174" s="50"/>
      <c r="E174" s="50"/>
      <c r="F174" s="50"/>
      <c r="G174" s="50"/>
      <c r="H174" s="50"/>
      <c r="I174" s="50"/>
      <c r="J174" s="84"/>
      <c r="K174" s="88"/>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c r="BJ174" s="50"/>
      <c r="BK174" s="50"/>
      <c r="BL174" s="50"/>
      <c r="BM174" s="50"/>
      <c r="BN174" s="50"/>
      <c r="BO174" s="50"/>
      <c r="BP174" s="50"/>
      <c r="BQ174" s="50"/>
      <c r="BR174" s="50"/>
      <c r="BS174" s="50"/>
      <c r="BT174" s="50"/>
      <c r="BU174" s="50"/>
      <c r="BV174" s="50"/>
      <c r="BW174" s="50"/>
      <c r="BX174" s="50"/>
      <c r="BY174" s="50"/>
      <c r="BZ174" s="50"/>
      <c r="CA174" s="50"/>
      <c r="CB174" s="50"/>
      <c r="CC174" s="50"/>
      <c r="CD174" s="50"/>
      <c r="CE174" s="50"/>
      <c r="CF174" s="50"/>
      <c r="CG174" s="50"/>
      <c r="CH174" s="50"/>
      <c r="CI174" s="50"/>
      <c r="CJ174" s="50"/>
      <c r="CK174" s="50"/>
      <c r="CL174" s="50"/>
      <c r="CM174" s="50"/>
      <c r="CN174" s="50"/>
      <c r="CO174" s="50"/>
      <c r="CP174" s="50"/>
      <c r="CQ174" s="50"/>
      <c r="CR174" s="50"/>
      <c r="CS174" s="50"/>
      <c r="CT174" s="50"/>
      <c r="CU174" s="50"/>
      <c r="CV174" s="50"/>
      <c r="CW174" s="50"/>
      <c r="CX174" s="50"/>
      <c r="CY174" s="50"/>
      <c r="CZ174" s="50"/>
      <c r="DA174" s="50"/>
      <c r="DB174" s="50"/>
      <c r="DC174" s="50"/>
      <c r="DD174" s="50"/>
      <c r="DE174" s="50"/>
      <c r="DF174" s="50"/>
      <c r="DG174" s="50"/>
      <c r="DH174" s="50"/>
      <c r="DI174" s="50"/>
      <c r="DJ174" s="50"/>
      <c r="DK174" s="50"/>
      <c r="DL174" s="50"/>
    </row>
    <row r="175" spans="1:116">
      <c r="A175" s="50"/>
      <c r="B175" s="50"/>
      <c r="C175" s="50"/>
      <c r="D175" s="50"/>
      <c r="E175" s="50"/>
      <c r="F175" s="50"/>
      <c r="G175" s="50"/>
      <c r="H175" s="50"/>
      <c r="I175" s="50"/>
      <c r="J175" s="84"/>
      <c r="K175" s="88"/>
      <c r="L175" s="50"/>
      <c r="M175" s="50"/>
      <c r="N175" s="50"/>
      <c r="O175" s="50"/>
      <c r="P175" s="50"/>
      <c r="Q175" s="50"/>
      <c r="R175" s="50"/>
      <c r="S175" s="50"/>
      <c r="T175" s="50"/>
      <c r="U175" s="50"/>
      <c r="V175" s="50"/>
      <c r="W175" s="50"/>
      <c r="X175" s="50"/>
      <c r="Y175" s="50"/>
      <c r="Z175" s="50"/>
      <c r="AA175" s="50"/>
      <c r="AB175" s="50"/>
      <c r="AC175" s="50"/>
      <c r="AD175" s="50"/>
      <c r="AE175" s="50"/>
      <c r="AF175" s="50"/>
      <c r="AG175" s="50"/>
      <c r="AH175" s="50"/>
      <c r="AI175" s="50"/>
      <c r="AJ175" s="50"/>
      <c r="AK175" s="50"/>
      <c r="AL175" s="50"/>
      <c r="AM175" s="50"/>
      <c r="AN175" s="50"/>
      <c r="AO175" s="50"/>
      <c r="AP175" s="50"/>
      <c r="AQ175" s="50"/>
      <c r="AR175" s="50"/>
      <c r="AS175" s="50"/>
      <c r="AT175" s="50"/>
      <c r="AU175" s="50"/>
      <c r="AV175" s="50"/>
      <c r="AW175" s="50"/>
      <c r="AX175" s="50"/>
      <c r="AY175" s="50"/>
      <c r="AZ175" s="50"/>
      <c r="BA175" s="50"/>
      <c r="BB175" s="50"/>
      <c r="BC175" s="50"/>
      <c r="BD175" s="50"/>
      <c r="BE175" s="50"/>
      <c r="BF175" s="50"/>
      <c r="BG175" s="50"/>
      <c r="BH175" s="50"/>
      <c r="BI175" s="50"/>
      <c r="BJ175" s="50"/>
      <c r="BK175" s="50"/>
      <c r="BL175" s="50"/>
      <c r="BM175" s="50"/>
      <c r="BN175" s="50"/>
      <c r="BO175" s="50"/>
      <c r="BP175" s="50"/>
      <c r="BQ175" s="50"/>
      <c r="BR175" s="50"/>
      <c r="BS175" s="50"/>
      <c r="BT175" s="50"/>
      <c r="BU175" s="50"/>
      <c r="BV175" s="50"/>
      <c r="BW175" s="50"/>
      <c r="BX175" s="50"/>
      <c r="BY175" s="50"/>
      <c r="BZ175" s="50"/>
      <c r="CA175" s="50"/>
      <c r="CB175" s="50"/>
      <c r="CC175" s="50"/>
      <c r="CD175" s="50"/>
      <c r="CE175" s="50"/>
      <c r="CF175" s="50"/>
      <c r="CG175" s="50"/>
      <c r="CH175" s="50"/>
      <c r="CI175" s="50"/>
      <c r="CJ175" s="50"/>
      <c r="CK175" s="50"/>
      <c r="CL175" s="50"/>
      <c r="CM175" s="50"/>
      <c r="CN175" s="50"/>
      <c r="CO175" s="50"/>
      <c r="CP175" s="50"/>
      <c r="CQ175" s="50"/>
      <c r="CR175" s="50"/>
      <c r="CS175" s="50"/>
      <c r="CT175" s="50"/>
      <c r="CU175" s="50"/>
      <c r="CV175" s="50"/>
      <c r="CW175" s="50"/>
      <c r="CX175" s="50"/>
      <c r="CY175" s="50"/>
      <c r="CZ175" s="50"/>
      <c r="DA175" s="50"/>
      <c r="DB175" s="50"/>
      <c r="DC175" s="50"/>
      <c r="DD175" s="50"/>
      <c r="DE175" s="50"/>
      <c r="DF175" s="50"/>
      <c r="DG175" s="50"/>
      <c r="DH175" s="50"/>
      <c r="DI175" s="50"/>
      <c r="DJ175" s="50"/>
      <c r="DK175" s="50"/>
      <c r="DL175" s="50"/>
    </row>
    <row r="176" spans="1:116">
      <c r="A176" s="50"/>
      <c r="B176" s="50"/>
      <c r="C176" s="50"/>
      <c r="D176" s="50"/>
      <c r="E176" s="50"/>
      <c r="F176" s="50"/>
      <c r="G176" s="50"/>
      <c r="H176" s="50"/>
      <c r="I176" s="50"/>
      <c r="J176" s="84"/>
      <c r="K176" s="88"/>
      <c r="L176" s="50"/>
      <c r="M176" s="50"/>
      <c r="N176" s="50"/>
      <c r="O176" s="50"/>
      <c r="P176" s="50"/>
      <c r="Q176" s="50"/>
      <c r="R176" s="50"/>
      <c r="S176" s="50"/>
      <c r="T176" s="50"/>
      <c r="U176" s="50"/>
      <c r="V176" s="50"/>
      <c r="W176" s="50"/>
      <c r="X176" s="50"/>
      <c r="Y176" s="50"/>
      <c r="Z176" s="50"/>
      <c r="AA176" s="50"/>
      <c r="AB176" s="50"/>
      <c r="AC176" s="50"/>
      <c r="AD176" s="50"/>
      <c r="AE176" s="50"/>
      <c r="AF176" s="50"/>
      <c r="AG176" s="50"/>
      <c r="AH176" s="50"/>
      <c r="AI176" s="50"/>
      <c r="AJ176" s="50"/>
      <c r="AK176" s="50"/>
      <c r="AL176" s="50"/>
      <c r="AM176" s="50"/>
      <c r="AN176" s="50"/>
      <c r="AO176" s="50"/>
      <c r="AP176" s="50"/>
      <c r="AQ176" s="50"/>
      <c r="AR176" s="50"/>
      <c r="AS176" s="50"/>
      <c r="AT176" s="50"/>
      <c r="AU176" s="50"/>
      <c r="AV176" s="50"/>
      <c r="AW176" s="50"/>
      <c r="AX176" s="50"/>
      <c r="AY176" s="50"/>
      <c r="AZ176" s="50"/>
      <c r="BA176" s="50"/>
      <c r="BB176" s="50"/>
      <c r="BC176" s="50"/>
      <c r="BD176" s="50"/>
      <c r="BE176" s="50"/>
      <c r="BF176" s="50"/>
      <c r="BG176" s="50"/>
      <c r="BH176" s="50"/>
      <c r="BI176" s="50"/>
      <c r="BJ176" s="50"/>
      <c r="BK176" s="50"/>
      <c r="BL176" s="50"/>
      <c r="BM176" s="50"/>
      <c r="BN176" s="50"/>
      <c r="BO176" s="50"/>
      <c r="BP176" s="50"/>
      <c r="BQ176" s="50"/>
      <c r="BR176" s="50"/>
      <c r="BS176" s="50"/>
      <c r="BT176" s="50"/>
      <c r="BU176" s="50"/>
      <c r="BV176" s="50"/>
      <c r="BW176" s="50"/>
      <c r="BX176" s="50"/>
      <c r="BY176" s="50"/>
      <c r="BZ176" s="50"/>
      <c r="CA176" s="50"/>
      <c r="CB176" s="50"/>
      <c r="CC176" s="50"/>
      <c r="CD176" s="50"/>
      <c r="CE176" s="50"/>
      <c r="CF176" s="50"/>
      <c r="CG176" s="50"/>
      <c r="CH176" s="50"/>
      <c r="CI176" s="50"/>
      <c r="CJ176" s="50"/>
      <c r="CK176" s="50"/>
      <c r="CL176" s="50"/>
      <c r="CM176" s="50"/>
      <c r="CN176" s="50"/>
      <c r="CO176" s="50"/>
      <c r="CP176" s="50"/>
      <c r="CQ176" s="50"/>
      <c r="CR176" s="50"/>
      <c r="CS176" s="50"/>
      <c r="CT176" s="50"/>
      <c r="CU176" s="50"/>
      <c r="CV176" s="50"/>
      <c r="CW176" s="50"/>
      <c r="CX176" s="50"/>
      <c r="CY176" s="50"/>
      <c r="CZ176" s="50"/>
      <c r="DA176" s="50"/>
      <c r="DB176" s="50"/>
      <c r="DC176" s="50"/>
      <c r="DD176" s="50"/>
      <c r="DE176" s="50"/>
      <c r="DF176" s="50"/>
      <c r="DG176" s="50"/>
      <c r="DH176" s="50"/>
      <c r="DI176" s="50"/>
      <c r="DJ176" s="50"/>
      <c r="DK176" s="50"/>
      <c r="DL176" s="50"/>
    </row>
    <row r="177" spans="1:116">
      <c r="A177" s="50"/>
      <c r="B177" s="50"/>
      <c r="C177" s="50"/>
      <c r="D177" s="50"/>
      <c r="E177" s="50"/>
      <c r="F177" s="50"/>
      <c r="G177" s="50"/>
      <c r="H177" s="50"/>
      <c r="I177" s="50"/>
      <c r="J177" s="84"/>
      <c r="K177" s="88"/>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50"/>
      <c r="AK177" s="50"/>
      <c r="AL177" s="50"/>
      <c r="AM177" s="50"/>
      <c r="AN177" s="50"/>
      <c r="AO177" s="50"/>
      <c r="AP177" s="50"/>
      <c r="AQ177" s="50"/>
      <c r="AR177" s="50"/>
      <c r="AS177" s="50"/>
      <c r="AT177" s="50"/>
      <c r="AU177" s="50"/>
      <c r="AV177" s="50"/>
      <c r="AW177" s="50"/>
      <c r="AX177" s="50"/>
      <c r="AY177" s="50"/>
      <c r="AZ177" s="50"/>
      <c r="BA177" s="50"/>
      <c r="BB177" s="50"/>
      <c r="BC177" s="50"/>
      <c r="BD177" s="50"/>
      <c r="BE177" s="50"/>
      <c r="BF177" s="50"/>
      <c r="BG177" s="50"/>
      <c r="BH177" s="50"/>
      <c r="BI177" s="50"/>
      <c r="BJ177" s="50"/>
      <c r="BK177" s="50"/>
      <c r="BL177" s="50"/>
      <c r="BM177" s="50"/>
      <c r="BN177" s="50"/>
      <c r="BO177" s="50"/>
      <c r="BP177" s="50"/>
      <c r="BQ177" s="50"/>
      <c r="BR177" s="50"/>
      <c r="BS177" s="50"/>
      <c r="BT177" s="50"/>
      <c r="BU177" s="50"/>
      <c r="BV177" s="50"/>
      <c r="BW177" s="50"/>
      <c r="BX177" s="50"/>
      <c r="BY177" s="50"/>
      <c r="BZ177" s="50"/>
      <c r="CA177" s="50"/>
      <c r="CB177" s="50"/>
      <c r="CC177" s="50"/>
      <c r="CD177" s="50"/>
      <c r="CE177" s="50"/>
      <c r="CF177" s="50"/>
      <c r="CG177" s="50"/>
      <c r="CH177" s="50"/>
      <c r="CI177" s="50"/>
      <c r="CJ177" s="50"/>
      <c r="CK177" s="50"/>
      <c r="CL177" s="50"/>
      <c r="CM177" s="50"/>
      <c r="CN177" s="50"/>
      <c r="CO177" s="50"/>
      <c r="CP177" s="50"/>
      <c r="CQ177" s="50"/>
      <c r="CR177" s="50"/>
      <c r="CS177" s="50"/>
      <c r="CT177" s="50"/>
      <c r="CU177" s="50"/>
      <c r="CV177" s="50"/>
      <c r="CW177" s="50"/>
      <c r="CX177" s="50"/>
      <c r="CY177" s="50"/>
      <c r="CZ177" s="50"/>
      <c r="DA177" s="50"/>
      <c r="DB177" s="50"/>
      <c r="DC177" s="50"/>
      <c r="DD177" s="50"/>
      <c r="DE177" s="50"/>
      <c r="DF177" s="50"/>
      <c r="DG177" s="50"/>
      <c r="DH177" s="50"/>
      <c r="DI177" s="50"/>
      <c r="DJ177" s="50"/>
      <c r="DK177" s="50"/>
      <c r="DL177" s="50"/>
    </row>
    <row r="178" spans="1:116">
      <c r="A178" s="50"/>
      <c r="B178" s="50"/>
      <c r="C178" s="50"/>
      <c r="D178" s="50"/>
      <c r="E178" s="50"/>
      <c r="F178" s="50"/>
      <c r="G178" s="50"/>
      <c r="H178" s="50"/>
      <c r="I178" s="50"/>
      <c r="J178" s="84"/>
      <c r="K178" s="88"/>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c r="AI178" s="50"/>
      <c r="AJ178" s="50"/>
      <c r="AK178" s="50"/>
      <c r="AL178" s="50"/>
      <c r="AM178" s="50"/>
      <c r="AN178" s="50"/>
      <c r="AO178" s="50"/>
      <c r="AP178" s="50"/>
      <c r="AQ178" s="50"/>
      <c r="AR178" s="50"/>
      <c r="AS178" s="50"/>
      <c r="AT178" s="50"/>
      <c r="AU178" s="50"/>
      <c r="AV178" s="50"/>
      <c r="AW178" s="50"/>
      <c r="AX178" s="50"/>
      <c r="AY178" s="50"/>
      <c r="AZ178" s="50"/>
      <c r="BA178" s="50"/>
      <c r="BB178" s="50"/>
      <c r="BC178" s="50"/>
      <c r="BD178" s="50"/>
      <c r="BE178" s="50"/>
      <c r="BF178" s="50"/>
      <c r="BG178" s="50"/>
      <c r="BH178" s="50"/>
      <c r="BI178" s="50"/>
      <c r="BJ178" s="50"/>
      <c r="BK178" s="50"/>
      <c r="BL178" s="50"/>
      <c r="BM178" s="50"/>
      <c r="BN178" s="50"/>
      <c r="BO178" s="50"/>
      <c r="BP178" s="50"/>
      <c r="BQ178" s="50"/>
      <c r="BR178" s="50"/>
      <c r="BS178" s="50"/>
      <c r="BT178" s="50"/>
      <c r="BU178" s="50"/>
      <c r="BV178" s="50"/>
      <c r="BW178" s="50"/>
      <c r="BX178" s="50"/>
      <c r="BY178" s="50"/>
      <c r="BZ178" s="50"/>
      <c r="CA178" s="50"/>
      <c r="CB178" s="50"/>
      <c r="CC178" s="50"/>
      <c r="CD178" s="50"/>
      <c r="CE178" s="50"/>
      <c r="CF178" s="50"/>
      <c r="CG178" s="50"/>
      <c r="CH178" s="50"/>
      <c r="CI178" s="50"/>
      <c r="CJ178" s="50"/>
      <c r="CK178" s="50"/>
      <c r="CL178" s="50"/>
      <c r="CM178" s="50"/>
      <c r="CN178" s="50"/>
      <c r="CO178" s="50"/>
      <c r="CP178" s="50"/>
      <c r="CQ178" s="50"/>
      <c r="CR178" s="50"/>
      <c r="CS178" s="50"/>
      <c r="CT178" s="50"/>
      <c r="CU178" s="50"/>
      <c r="CV178" s="50"/>
      <c r="CW178" s="50"/>
      <c r="CX178" s="50"/>
      <c r="CY178" s="50"/>
      <c r="CZ178" s="50"/>
      <c r="DA178" s="50"/>
      <c r="DB178" s="50"/>
      <c r="DC178" s="50"/>
      <c r="DD178" s="50"/>
      <c r="DE178" s="50"/>
      <c r="DF178" s="50"/>
      <c r="DG178" s="50"/>
      <c r="DH178" s="50"/>
      <c r="DI178" s="50"/>
      <c r="DJ178" s="50"/>
      <c r="DK178" s="50"/>
      <c r="DL178" s="50"/>
    </row>
    <row r="179" spans="1:116">
      <c r="A179" s="50"/>
      <c r="B179" s="50"/>
      <c r="C179" s="50"/>
      <c r="D179" s="50"/>
      <c r="E179" s="50"/>
      <c r="F179" s="50"/>
      <c r="G179" s="50"/>
      <c r="H179" s="50"/>
      <c r="I179" s="50"/>
      <c r="J179" s="84"/>
      <c r="K179" s="88"/>
      <c r="L179" s="50"/>
      <c r="M179" s="50"/>
      <c r="N179" s="50"/>
      <c r="O179" s="50"/>
      <c r="P179" s="50"/>
      <c r="Q179" s="50"/>
      <c r="R179" s="50"/>
      <c r="S179" s="50"/>
      <c r="T179" s="50"/>
      <c r="U179" s="50"/>
      <c r="V179" s="50"/>
      <c r="W179" s="50"/>
      <c r="X179" s="50"/>
      <c r="Y179" s="50"/>
      <c r="Z179" s="50"/>
      <c r="AA179" s="50"/>
      <c r="AB179" s="50"/>
      <c r="AC179" s="50"/>
      <c r="AD179" s="50"/>
      <c r="AE179" s="50"/>
      <c r="AF179" s="50"/>
      <c r="AG179" s="50"/>
      <c r="AH179" s="50"/>
      <c r="AI179" s="50"/>
      <c r="AJ179" s="50"/>
      <c r="AK179" s="50"/>
      <c r="AL179" s="50"/>
      <c r="AM179" s="50"/>
      <c r="AN179" s="50"/>
      <c r="AO179" s="50"/>
      <c r="AP179" s="50"/>
      <c r="AQ179" s="50"/>
      <c r="AR179" s="50"/>
      <c r="AS179" s="50"/>
      <c r="AT179" s="50"/>
      <c r="AU179" s="50"/>
      <c r="AV179" s="50"/>
      <c r="AW179" s="50"/>
      <c r="AX179" s="50"/>
      <c r="AY179" s="50"/>
      <c r="AZ179" s="50"/>
      <c r="BA179" s="50"/>
      <c r="BB179" s="50"/>
      <c r="BC179" s="50"/>
      <c r="BD179" s="50"/>
      <c r="BE179" s="50"/>
      <c r="BF179" s="50"/>
      <c r="BG179" s="50"/>
      <c r="BH179" s="50"/>
      <c r="BI179" s="50"/>
      <c r="BJ179" s="50"/>
      <c r="BK179" s="50"/>
      <c r="BL179" s="50"/>
      <c r="BM179" s="50"/>
      <c r="BN179" s="50"/>
      <c r="BO179" s="50"/>
      <c r="BP179" s="50"/>
      <c r="BQ179" s="50"/>
      <c r="BR179" s="50"/>
      <c r="BS179" s="50"/>
      <c r="BT179" s="50"/>
      <c r="BU179" s="50"/>
      <c r="BV179" s="50"/>
      <c r="BW179" s="50"/>
      <c r="BX179" s="50"/>
      <c r="BY179" s="50"/>
      <c r="BZ179" s="50"/>
      <c r="CA179" s="50"/>
      <c r="CB179" s="50"/>
      <c r="CC179" s="50"/>
      <c r="CD179" s="50"/>
      <c r="CE179" s="50"/>
      <c r="CF179" s="50"/>
      <c r="CG179" s="50"/>
      <c r="CH179" s="50"/>
      <c r="CI179" s="50"/>
      <c r="CJ179" s="50"/>
      <c r="CK179" s="50"/>
      <c r="CL179" s="50"/>
      <c r="CM179" s="50"/>
      <c r="CN179" s="50"/>
      <c r="CO179" s="50"/>
      <c r="CP179" s="50"/>
      <c r="CQ179" s="50"/>
      <c r="CR179" s="50"/>
      <c r="CS179" s="50"/>
      <c r="CT179" s="50"/>
      <c r="CU179" s="50"/>
      <c r="CV179" s="50"/>
      <c r="CW179" s="50"/>
      <c r="CX179" s="50"/>
      <c r="CY179" s="50"/>
      <c r="CZ179" s="50"/>
      <c r="DA179" s="50"/>
      <c r="DB179" s="50"/>
      <c r="DC179" s="50"/>
      <c r="DD179" s="50"/>
      <c r="DE179" s="50"/>
      <c r="DF179" s="50"/>
      <c r="DG179" s="50"/>
      <c r="DH179" s="50"/>
      <c r="DI179" s="50"/>
      <c r="DJ179" s="50"/>
      <c r="DK179" s="50"/>
      <c r="DL179" s="50"/>
    </row>
    <row r="180" spans="1:116">
      <c r="A180" s="50"/>
      <c r="B180" s="50"/>
      <c r="C180" s="50"/>
      <c r="D180" s="50"/>
      <c r="E180" s="50"/>
      <c r="F180" s="50"/>
      <c r="G180" s="50"/>
      <c r="H180" s="50"/>
      <c r="I180" s="50"/>
      <c r="J180" s="84"/>
      <c r="K180" s="88"/>
      <c r="L180" s="50"/>
      <c r="M180" s="50"/>
      <c r="N180" s="50"/>
      <c r="O180" s="50"/>
      <c r="P180" s="50"/>
      <c r="Q180" s="50"/>
      <c r="R180" s="50"/>
      <c r="S180" s="50"/>
      <c r="T180" s="50"/>
      <c r="U180" s="50"/>
      <c r="V180" s="50"/>
      <c r="W180" s="50"/>
      <c r="X180" s="50"/>
      <c r="Y180" s="50"/>
      <c r="Z180" s="50"/>
      <c r="AA180" s="50"/>
      <c r="AB180" s="50"/>
      <c r="AC180" s="50"/>
      <c r="AD180" s="50"/>
      <c r="AE180" s="50"/>
      <c r="AF180" s="50"/>
      <c r="AG180" s="50"/>
      <c r="AH180" s="50"/>
      <c r="AI180" s="50"/>
      <c r="AJ180" s="50"/>
      <c r="AK180" s="50"/>
      <c r="AL180" s="50"/>
      <c r="AM180" s="50"/>
      <c r="AN180" s="50"/>
      <c r="AO180" s="50"/>
      <c r="AP180" s="50"/>
      <c r="AQ180" s="50"/>
      <c r="AR180" s="50"/>
      <c r="AS180" s="50"/>
      <c r="AT180" s="50"/>
      <c r="AU180" s="50"/>
      <c r="AV180" s="50"/>
      <c r="AW180" s="50"/>
      <c r="AX180" s="50"/>
      <c r="AY180" s="50"/>
      <c r="AZ180" s="50"/>
      <c r="BA180" s="50"/>
      <c r="BB180" s="50"/>
      <c r="BC180" s="50"/>
      <c r="BD180" s="50"/>
      <c r="BE180" s="50"/>
      <c r="BF180" s="50"/>
      <c r="BG180" s="50"/>
      <c r="BH180" s="50"/>
      <c r="BI180" s="50"/>
      <c r="BJ180" s="50"/>
      <c r="BK180" s="50"/>
      <c r="BL180" s="50"/>
      <c r="BM180" s="50"/>
      <c r="BN180" s="50"/>
      <c r="BO180" s="50"/>
      <c r="BP180" s="50"/>
      <c r="BQ180" s="50"/>
      <c r="BR180" s="50"/>
      <c r="BS180" s="50"/>
      <c r="BT180" s="50"/>
      <c r="BU180" s="50"/>
      <c r="BV180" s="50"/>
      <c r="BW180" s="50"/>
      <c r="BX180" s="50"/>
      <c r="BY180" s="50"/>
      <c r="BZ180" s="50"/>
      <c r="CA180" s="50"/>
      <c r="CB180" s="50"/>
      <c r="CC180" s="50"/>
      <c r="CD180" s="50"/>
      <c r="CE180" s="50"/>
      <c r="CF180" s="50"/>
      <c r="CG180" s="50"/>
      <c r="CH180" s="50"/>
      <c r="CI180" s="50"/>
      <c r="CJ180" s="50"/>
      <c r="CK180" s="50"/>
      <c r="CL180" s="50"/>
      <c r="CM180" s="50"/>
      <c r="CN180" s="50"/>
      <c r="CO180" s="50"/>
      <c r="CP180" s="50"/>
      <c r="CQ180" s="50"/>
      <c r="CR180" s="50"/>
      <c r="CS180" s="50"/>
      <c r="CT180" s="50"/>
      <c r="CU180" s="50"/>
      <c r="CV180" s="50"/>
      <c r="CW180" s="50"/>
      <c r="CX180" s="50"/>
      <c r="CY180" s="50"/>
      <c r="CZ180" s="50"/>
      <c r="DA180" s="50"/>
      <c r="DB180" s="50"/>
      <c r="DC180" s="50"/>
      <c r="DD180" s="50"/>
      <c r="DE180" s="50"/>
      <c r="DF180" s="50"/>
      <c r="DG180" s="50"/>
      <c r="DH180" s="50"/>
      <c r="DI180" s="50"/>
      <c r="DJ180" s="50"/>
      <c r="DK180" s="50"/>
      <c r="DL180" s="50"/>
    </row>
    <row r="181" spans="1:116">
      <c r="A181" s="50"/>
      <c r="B181" s="50"/>
      <c r="C181" s="50"/>
      <c r="D181" s="50"/>
      <c r="E181" s="50"/>
      <c r="F181" s="50"/>
      <c r="G181" s="50"/>
      <c r="H181" s="50"/>
      <c r="I181" s="50"/>
      <c r="J181" s="84"/>
      <c r="K181" s="88"/>
      <c r="L181" s="50"/>
      <c r="M181" s="50"/>
      <c r="N181" s="50"/>
      <c r="O181" s="50"/>
      <c r="P181" s="50"/>
      <c r="Q181" s="50"/>
      <c r="R181" s="50"/>
      <c r="S181" s="50"/>
      <c r="T181" s="50"/>
      <c r="U181" s="50"/>
      <c r="V181" s="50"/>
      <c r="W181" s="50"/>
      <c r="X181" s="50"/>
      <c r="Y181" s="50"/>
      <c r="Z181" s="50"/>
      <c r="AA181" s="50"/>
      <c r="AB181" s="50"/>
      <c r="AC181" s="50"/>
      <c r="AD181" s="50"/>
      <c r="AE181" s="50"/>
      <c r="AF181" s="50"/>
      <c r="AG181" s="50"/>
      <c r="AH181" s="50"/>
      <c r="AI181" s="50"/>
      <c r="AJ181" s="50"/>
      <c r="AK181" s="50"/>
      <c r="AL181" s="50"/>
      <c r="AM181" s="50"/>
      <c r="AN181" s="50"/>
      <c r="AO181" s="50"/>
      <c r="AP181" s="50"/>
      <c r="AQ181" s="50"/>
      <c r="AR181" s="50"/>
      <c r="AS181" s="50"/>
      <c r="AT181" s="50"/>
      <c r="AU181" s="50"/>
      <c r="AV181" s="50"/>
      <c r="AW181" s="50"/>
      <c r="AX181" s="50"/>
      <c r="AY181" s="50"/>
      <c r="AZ181" s="50"/>
      <c r="BA181" s="50"/>
      <c r="BB181" s="50"/>
      <c r="BC181" s="50"/>
      <c r="BD181" s="50"/>
      <c r="BE181" s="50"/>
      <c r="BF181" s="50"/>
      <c r="BG181" s="50"/>
      <c r="BH181" s="50"/>
      <c r="BI181" s="50"/>
      <c r="BJ181" s="50"/>
      <c r="BK181" s="50"/>
      <c r="BL181" s="50"/>
      <c r="BM181" s="50"/>
      <c r="BN181" s="50"/>
      <c r="BO181" s="50"/>
      <c r="BP181" s="50"/>
      <c r="BQ181" s="50"/>
      <c r="BR181" s="50"/>
      <c r="BS181" s="50"/>
      <c r="BT181" s="50"/>
      <c r="BU181" s="50"/>
      <c r="BV181" s="50"/>
      <c r="BW181" s="50"/>
      <c r="BX181" s="50"/>
      <c r="BY181" s="50"/>
      <c r="BZ181" s="50"/>
      <c r="CA181" s="50"/>
      <c r="CB181" s="50"/>
      <c r="CC181" s="50"/>
      <c r="CD181" s="50"/>
      <c r="CE181" s="50"/>
      <c r="CF181" s="50"/>
      <c r="CG181" s="50"/>
      <c r="CH181" s="50"/>
      <c r="CI181" s="50"/>
      <c r="CJ181" s="50"/>
      <c r="CK181" s="50"/>
      <c r="CL181" s="50"/>
      <c r="CM181" s="50"/>
      <c r="CN181" s="50"/>
      <c r="CO181" s="50"/>
      <c r="CP181" s="50"/>
      <c r="CQ181" s="50"/>
      <c r="CR181" s="50"/>
      <c r="CS181" s="50"/>
      <c r="CT181" s="50"/>
      <c r="CU181" s="50"/>
      <c r="CV181" s="50"/>
      <c r="CW181" s="50"/>
      <c r="CX181" s="50"/>
      <c r="CY181" s="50"/>
      <c r="CZ181" s="50"/>
      <c r="DA181" s="50"/>
      <c r="DB181" s="50"/>
      <c r="DC181" s="50"/>
      <c r="DD181" s="50"/>
      <c r="DE181" s="50"/>
      <c r="DF181" s="50"/>
      <c r="DG181" s="50"/>
      <c r="DH181" s="50"/>
      <c r="DI181" s="50"/>
      <c r="DJ181" s="50"/>
      <c r="DK181" s="50"/>
      <c r="DL181" s="50"/>
    </row>
    <row r="182" spans="1:116">
      <c r="A182" s="50"/>
      <c r="B182" s="50"/>
      <c r="C182" s="50"/>
      <c r="D182" s="50"/>
      <c r="E182" s="50"/>
      <c r="F182" s="50"/>
      <c r="G182" s="50"/>
      <c r="H182" s="50"/>
      <c r="I182" s="50"/>
      <c r="J182" s="84"/>
      <c r="K182" s="88"/>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c r="AI182" s="50"/>
      <c r="AJ182" s="50"/>
      <c r="AK182" s="50"/>
      <c r="AL182" s="50"/>
      <c r="AM182" s="50"/>
      <c r="AN182" s="50"/>
      <c r="AO182" s="50"/>
      <c r="AP182" s="50"/>
      <c r="AQ182" s="50"/>
      <c r="AR182" s="50"/>
      <c r="AS182" s="50"/>
      <c r="AT182" s="50"/>
      <c r="AU182" s="50"/>
      <c r="AV182" s="50"/>
      <c r="AW182" s="50"/>
      <c r="AX182" s="50"/>
      <c r="AY182" s="50"/>
      <c r="AZ182" s="50"/>
      <c r="BA182" s="50"/>
      <c r="BB182" s="50"/>
      <c r="BC182" s="50"/>
      <c r="BD182" s="50"/>
      <c r="BE182" s="50"/>
      <c r="BF182" s="50"/>
      <c r="BG182" s="50"/>
      <c r="BH182" s="50"/>
      <c r="BI182" s="50"/>
      <c r="BJ182" s="50"/>
      <c r="BK182" s="50"/>
      <c r="BL182" s="50"/>
      <c r="BM182" s="50"/>
      <c r="BN182" s="50"/>
      <c r="BO182" s="50"/>
      <c r="BP182" s="50"/>
      <c r="BQ182" s="50"/>
      <c r="BR182" s="50"/>
      <c r="BS182" s="50"/>
      <c r="BT182" s="50"/>
      <c r="BU182" s="50"/>
      <c r="BV182" s="50"/>
      <c r="BW182" s="50"/>
      <c r="BX182" s="50"/>
      <c r="BY182" s="50"/>
      <c r="BZ182" s="50"/>
      <c r="CA182" s="50"/>
      <c r="CB182" s="50"/>
      <c r="CC182" s="50"/>
      <c r="CD182" s="50"/>
      <c r="CE182" s="50"/>
      <c r="CF182" s="50"/>
      <c r="CG182" s="50"/>
      <c r="CH182" s="50"/>
      <c r="CI182" s="50"/>
      <c r="CJ182" s="50"/>
      <c r="CK182" s="50"/>
      <c r="CL182" s="50"/>
      <c r="CM182" s="50"/>
      <c r="CN182" s="50"/>
      <c r="CO182" s="50"/>
      <c r="CP182" s="50"/>
      <c r="CQ182" s="50"/>
      <c r="CR182" s="50"/>
      <c r="CS182" s="50"/>
      <c r="CT182" s="50"/>
      <c r="CU182" s="50"/>
      <c r="CV182" s="50"/>
      <c r="CW182" s="50"/>
      <c r="CX182" s="50"/>
      <c r="CY182" s="50"/>
      <c r="CZ182" s="50"/>
      <c r="DA182" s="50"/>
      <c r="DB182" s="50"/>
      <c r="DC182" s="50"/>
      <c r="DD182" s="50"/>
      <c r="DE182" s="50"/>
      <c r="DF182" s="50"/>
      <c r="DG182" s="50"/>
      <c r="DH182" s="50"/>
      <c r="DI182" s="50"/>
      <c r="DJ182" s="50"/>
      <c r="DK182" s="50"/>
      <c r="DL182" s="50"/>
    </row>
    <row r="183" spans="1:116">
      <c r="A183" s="50"/>
      <c r="B183" s="50"/>
      <c r="C183" s="50"/>
      <c r="D183" s="50"/>
      <c r="E183" s="50"/>
      <c r="F183" s="50"/>
      <c r="G183" s="50"/>
      <c r="H183" s="50"/>
      <c r="I183" s="50"/>
      <c r="J183" s="84"/>
      <c r="K183" s="88"/>
      <c r="L183" s="50"/>
      <c r="M183" s="50"/>
      <c r="N183" s="50"/>
      <c r="O183" s="50"/>
      <c r="P183" s="50"/>
      <c r="Q183" s="50"/>
      <c r="R183" s="50"/>
      <c r="S183" s="50"/>
      <c r="T183" s="50"/>
      <c r="U183" s="50"/>
      <c r="V183" s="50"/>
      <c r="W183" s="50"/>
      <c r="X183" s="50"/>
      <c r="Y183" s="50"/>
      <c r="Z183" s="50"/>
      <c r="AA183" s="50"/>
      <c r="AB183" s="50"/>
      <c r="AC183" s="50"/>
      <c r="AD183" s="50"/>
      <c r="AE183" s="50"/>
      <c r="AF183" s="50"/>
      <c r="AG183" s="50"/>
      <c r="AH183" s="50"/>
      <c r="AI183" s="50"/>
      <c r="AJ183" s="50"/>
      <c r="AK183" s="50"/>
      <c r="AL183" s="50"/>
      <c r="AM183" s="50"/>
      <c r="AN183" s="50"/>
      <c r="AO183" s="50"/>
      <c r="AP183" s="50"/>
      <c r="AQ183" s="50"/>
      <c r="AR183" s="50"/>
      <c r="AS183" s="50"/>
      <c r="AT183" s="50"/>
      <c r="AU183" s="50"/>
      <c r="AV183" s="50"/>
      <c r="AW183" s="50"/>
      <c r="AX183" s="50"/>
      <c r="AY183" s="50"/>
      <c r="AZ183" s="50"/>
      <c r="BA183" s="50"/>
      <c r="BB183" s="50"/>
      <c r="BC183" s="50"/>
      <c r="BD183" s="50"/>
      <c r="BE183" s="50"/>
      <c r="BF183" s="50"/>
      <c r="BG183" s="50"/>
      <c r="BH183" s="50"/>
      <c r="BI183" s="50"/>
      <c r="BJ183" s="50"/>
      <c r="BK183" s="50"/>
      <c r="BL183" s="50"/>
      <c r="BM183" s="50"/>
      <c r="BN183" s="50"/>
      <c r="BO183" s="50"/>
      <c r="BP183" s="50"/>
      <c r="BQ183" s="50"/>
      <c r="BR183" s="50"/>
      <c r="BS183" s="50"/>
      <c r="BT183" s="50"/>
      <c r="BU183" s="50"/>
      <c r="BV183" s="50"/>
      <c r="BW183" s="50"/>
      <c r="BX183" s="50"/>
      <c r="BY183" s="50"/>
      <c r="BZ183" s="50"/>
      <c r="CA183" s="50"/>
      <c r="CB183" s="50"/>
      <c r="CC183" s="50"/>
      <c r="CD183" s="50"/>
      <c r="CE183" s="50"/>
      <c r="CF183" s="50"/>
      <c r="CG183" s="50"/>
      <c r="CH183" s="50"/>
      <c r="CI183" s="50"/>
      <c r="CJ183" s="50"/>
      <c r="CK183" s="50"/>
      <c r="CL183" s="50"/>
      <c r="CM183" s="50"/>
      <c r="CN183" s="50"/>
      <c r="CO183" s="50"/>
      <c r="CP183" s="50"/>
      <c r="CQ183" s="50"/>
      <c r="CR183" s="50"/>
      <c r="CS183" s="50"/>
      <c r="CT183" s="50"/>
      <c r="CU183" s="50"/>
      <c r="CV183" s="50"/>
      <c r="CW183" s="50"/>
      <c r="CX183" s="50"/>
      <c r="CY183" s="50"/>
      <c r="CZ183" s="50"/>
      <c r="DA183" s="50"/>
      <c r="DB183" s="50"/>
      <c r="DC183" s="50"/>
      <c r="DD183" s="50"/>
      <c r="DE183" s="50"/>
      <c r="DF183" s="50"/>
      <c r="DG183" s="50"/>
      <c r="DH183" s="50"/>
      <c r="DI183" s="50"/>
      <c r="DJ183" s="50"/>
      <c r="DK183" s="50"/>
      <c r="DL183" s="50"/>
    </row>
    <row r="184" spans="1:116">
      <c r="A184" s="50"/>
      <c r="B184" s="50"/>
      <c r="C184" s="50"/>
      <c r="D184" s="50"/>
      <c r="E184" s="50"/>
      <c r="F184" s="50"/>
      <c r="G184" s="50"/>
      <c r="H184" s="50"/>
      <c r="I184" s="50"/>
      <c r="J184" s="84"/>
      <c r="K184" s="88"/>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c r="AI184" s="50"/>
      <c r="AJ184" s="50"/>
      <c r="AK184" s="50"/>
      <c r="AL184" s="50"/>
      <c r="AM184" s="50"/>
      <c r="AN184" s="50"/>
      <c r="AO184" s="50"/>
      <c r="AP184" s="50"/>
      <c r="AQ184" s="50"/>
      <c r="AR184" s="50"/>
      <c r="AS184" s="50"/>
      <c r="AT184" s="50"/>
      <c r="AU184" s="50"/>
      <c r="AV184" s="50"/>
      <c r="AW184" s="50"/>
      <c r="AX184" s="50"/>
      <c r="AY184" s="50"/>
      <c r="AZ184" s="50"/>
      <c r="BA184" s="50"/>
      <c r="BB184" s="50"/>
      <c r="BC184" s="50"/>
      <c r="BD184" s="50"/>
      <c r="BE184" s="50"/>
      <c r="BF184" s="50"/>
      <c r="BG184" s="50"/>
      <c r="BH184" s="50"/>
      <c r="BI184" s="50"/>
      <c r="BJ184" s="50"/>
      <c r="BK184" s="50"/>
      <c r="BL184" s="50"/>
      <c r="BM184" s="50"/>
      <c r="BN184" s="50"/>
      <c r="BO184" s="50"/>
      <c r="BP184" s="50"/>
      <c r="BQ184" s="50"/>
      <c r="BR184" s="50"/>
      <c r="BS184" s="50"/>
      <c r="BT184" s="50"/>
      <c r="BU184" s="50"/>
      <c r="BV184" s="50"/>
      <c r="BW184" s="50"/>
      <c r="BX184" s="50"/>
      <c r="BY184" s="50"/>
      <c r="BZ184" s="50"/>
      <c r="CA184" s="50"/>
      <c r="CB184" s="50"/>
      <c r="CC184" s="50"/>
      <c r="CD184" s="50"/>
      <c r="CE184" s="50"/>
      <c r="CF184" s="50"/>
      <c r="CG184" s="50"/>
      <c r="CH184" s="50"/>
      <c r="CI184" s="50"/>
      <c r="CJ184" s="50"/>
      <c r="CK184" s="50"/>
      <c r="CL184" s="50"/>
      <c r="CM184" s="50"/>
      <c r="CN184" s="50"/>
      <c r="CO184" s="50"/>
      <c r="CP184" s="50"/>
      <c r="CQ184" s="50"/>
      <c r="CR184" s="50"/>
      <c r="CS184" s="50"/>
      <c r="CT184" s="50"/>
      <c r="CU184" s="50"/>
      <c r="CV184" s="50"/>
      <c r="CW184" s="50"/>
      <c r="CX184" s="50"/>
      <c r="CY184" s="50"/>
      <c r="CZ184" s="50"/>
      <c r="DA184" s="50"/>
      <c r="DB184" s="50"/>
      <c r="DC184" s="50"/>
      <c r="DD184" s="50"/>
      <c r="DE184" s="50"/>
      <c r="DF184" s="50"/>
      <c r="DG184" s="50"/>
      <c r="DH184" s="50"/>
      <c r="DI184" s="50"/>
      <c r="DJ184" s="50"/>
      <c r="DK184" s="50"/>
      <c r="DL184" s="50"/>
    </row>
    <row r="185" spans="1:116">
      <c r="A185" s="50"/>
      <c r="B185" s="50"/>
      <c r="C185" s="50"/>
      <c r="D185" s="50"/>
      <c r="E185" s="50"/>
      <c r="F185" s="50"/>
      <c r="G185" s="50"/>
      <c r="H185" s="50"/>
      <c r="I185" s="50"/>
      <c r="J185" s="84"/>
      <c r="K185" s="88"/>
      <c r="L185" s="50"/>
      <c r="M185" s="50"/>
      <c r="N185" s="50"/>
      <c r="O185" s="50"/>
      <c r="P185" s="50"/>
      <c r="Q185" s="50"/>
      <c r="R185" s="50"/>
      <c r="S185" s="50"/>
      <c r="T185" s="50"/>
      <c r="U185" s="50"/>
      <c r="V185" s="50"/>
      <c r="W185" s="50"/>
      <c r="X185" s="50"/>
      <c r="Y185" s="50"/>
      <c r="Z185" s="50"/>
      <c r="AA185" s="50"/>
      <c r="AB185" s="50"/>
      <c r="AC185" s="50"/>
      <c r="AD185" s="50"/>
      <c r="AE185" s="50"/>
      <c r="AF185" s="50"/>
      <c r="AG185" s="50"/>
      <c r="AH185" s="50"/>
      <c r="AI185" s="50"/>
      <c r="AJ185" s="50"/>
      <c r="AK185" s="50"/>
      <c r="AL185" s="50"/>
      <c r="AM185" s="50"/>
      <c r="AN185" s="50"/>
      <c r="AO185" s="50"/>
      <c r="AP185" s="50"/>
      <c r="AQ185" s="50"/>
      <c r="AR185" s="50"/>
      <c r="AS185" s="50"/>
      <c r="AT185" s="50"/>
      <c r="AU185" s="50"/>
      <c r="AV185" s="50"/>
      <c r="AW185" s="50"/>
      <c r="AX185" s="50"/>
      <c r="AY185" s="50"/>
      <c r="AZ185" s="50"/>
      <c r="BA185" s="50"/>
      <c r="BB185" s="50"/>
      <c r="BC185" s="50"/>
      <c r="BD185" s="50"/>
      <c r="BE185" s="50"/>
      <c r="BF185" s="50"/>
      <c r="BG185" s="50"/>
      <c r="BH185" s="50"/>
      <c r="BI185" s="50"/>
      <c r="BJ185" s="50"/>
      <c r="BK185" s="50"/>
      <c r="BL185" s="50"/>
      <c r="BM185" s="50"/>
      <c r="BN185" s="50"/>
      <c r="BO185" s="50"/>
      <c r="BP185" s="50"/>
      <c r="BQ185" s="50"/>
      <c r="BR185" s="50"/>
      <c r="BS185" s="50"/>
      <c r="BT185" s="50"/>
      <c r="BU185" s="50"/>
      <c r="BV185" s="50"/>
      <c r="BW185" s="50"/>
      <c r="BX185" s="50"/>
      <c r="BY185" s="50"/>
      <c r="BZ185" s="50"/>
      <c r="CA185" s="50"/>
      <c r="CB185" s="50"/>
      <c r="CC185" s="50"/>
      <c r="CD185" s="50"/>
      <c r="CE185" s="50"/>
      <c r="CF185" s="50"/>
      <c r="CG185" s="50"/>
      <c r="CH185" s="50"/>
      <c r="CI185" s="50"/>
      <c r="CJ185" s="50"/>
      <c r="CK185" s="50"/>
      <c r="CL185" s="50"/>
      <c r="CM185" s="50"/>
      <c r="CN185" s="50"/>
      <c r="CO185" s="50"/>
      <c r="CP185" s="50"/>
      <c r="CQ185" s="50"/>
      <c r="CR185" s="50"/>
      <c r="CS185" s="50"/>
      <c r="CT185" s="50"/>
      <c r="CU185" s="50"/>
      <c r="CV185" s="50"/>
      <c r="CW185" s="50"/>
      <c r="CX185" s="50"/>
      <c r="CY185" s="50"/>
      <c r="CZ185" s="50"/>
      <c r="DA185" s="50"/>
      <c r="DB185" s="50"/>
      <c r="DC185" s="50"/>
      <c r="DD185" s="50"/>
      <c r="DE185" s="50"/>
      <c r="DF185" s="50"/>
      <c r="DG185" s="50"/>
      <c r="DH185" s="50"/>
      <c r="DI185" s="50"/>
      <c r="DJ185" s="50"/>
      <c r="DK185" s="50"/>
      <c r="DL185" s="50"/>
    </row>
    <row r="186" spans="1:116">
      <c r="A186" s="50"/>
      <c r="B186" s="50"/>
      <c r="C186" s="50"/>
      <c r="D186" s="50"/>
      <c r="E186" s="50"/>
      <c r="F186" s="50"/>
      <c r="G186" s="50"/>
      <c r="H186" s="50"/>
      <c r="I186" s="50"/>
      <c r="J186" s="84"/>
      <c r="K186" s="88"/>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50"/>
      <c r="AJ186" s="50"/>
      <c r="AK186" s="50"/>
      <c r="AL186" s="50"/>
      <c r="AM186" s="50"/>
      <c r="AN186" s="50"/>
      <c r="AO186" s="50"/>
      <c r="AP186" s="50"/>
      <c r="AQ186" s="50"/>
      <c r="AR186" s="50"/>
      <c r="AS186" s="50"/>
      <c r="AT186" s="50"/>
      <c r="AU186" s="50"/>
      <c r="AV186" s="50"/>
      <c r="AW186" s="50"/>
      <c r="AX186" s="50"/>
      <c r="AY186" s="50"/>
      <c r="AZ186" s="50"/>
      <c r="BA186" s="50"/>
      <c r="BB186" s="50"/>
      <c r="BC186" s="50"/>
      <c r="BD186" s="50"/>
      <c r="BE186" s="50"/>
      <c r="BF186" s="50"/>
      <c r="BG186" s="50"/>
      <c r="BH186" s="50"/>
      <c r="BI186" s="50"/>
      <c r="BJ186" s="50"/>
      <c r="BK186" s="50"/>
      <c r="BL186" s="50"/>
      <c r="BM186" s="50"/>
      <c r="BN186" s="50"/>
      <c r="BO186" s="50"/>
      <c r="BP186" s="50"/>
      <c r="BQ186" s="50"/>
      <c r="BR186" s="50"/>
      <c r="BS186" s="50"/>
      <c r="BT186" s="50"/>
      <c r="BU186" s="50"/>
      <c r="BV186" s="50"/>
      <c r="BW186" s="50"/>
      <c r="BX186" s="50"/>
      <c r="BY186" s="50"/>
      <c r="BZ186" s="50"/>
      <c r="CA186" s="50"/>
      <c r="CB186" s="50"/>
      <c r="CC186" s="50"/>
      <c r="CD186" s="50"/>
      <c r="CE186" s="50"/>
      <c r="CF186" s="50"/>
      <c r="CG186" s="50"/>
      <c r="CH186" s="50"/>
      <c r="CI186" s="50"/>
      <c r="CJ186" s="50"/>
      <c r="CK186" s="50"/>
      <c r="CL186" s="50"/>
      <c r="CM186" s="50"/>
      <c r="CN186" s="50"/>
      <c r="CO186" s="50"/>
      <c r="CP186" s="50"/>
      <c r="CQ186" s="50"/>
      <c r="CR186" s="50"/>
      <c r="CS186" s="50"/>
      <c r="CT186" s="50"/>
      <c r="CU186" s="50"/>
      <c r="CV186" s="50"/>
      <c r="CW186" s="50"/>
      <c r="CX186" s="50"/>
      <c r="CY186" s="50"/>
      <c r="CZ186" s="50"/>
      <c r="DA186" s="50"/>
      <c r="DB186" s="50"/>
      <c r="DC186" s="50"/>
      <c r="DD186" s="50"/>
      <c r="DE186" s="50"/>
      <c r="DF186" s="50"/>
      <c r="DG186" s="50"/>
      <c r="DH186" s="50"/>
      <c r="DI186" s="50"/>
      <c r="DJ186" s="50"/>
      <c r="DK186" s="50"/>
      <c r="DL186" s="50"/>
    </row>
    <row r="187" spans="1:116">
      <c r="A187" s="50"/>
      <c r="B187" s="50"/>
      <c r="C187" s="50"/>
      <c r="D187" s="50"/>
      <c r="E187" s="50"/>
      <c r="F187" s="50"/>
      <c r="G187" s="50"/>
      <c r="H187" s="50"/>
      <c r="I187" s="50"/>
      <c r="J187" s="84"/>
      <c r="K187" s="88"/>
      <c r="L187" s="50"/>
      <c r="M187" s="50"/>
      <c r="N187" s="50"/>
      <c r="O187" s="50"/>
      <c r="P187" s="50"/>
      <c r="Q187" s="50"/>
      <c r="R187" s="50"/>
      <c r="S187" s="50"/>
      <c r="T187" s="50"/>
      <c r="U187" s="50"/>
      <c r="V187" s="50"/>
      <c r="W187" s="50"/>
      <c r="X187" s="50"/>
      <c r="Y187" s="50"/>
      <c r="Z187" s="50"/>
      <c r="AA187" s="50"/>
      <c r="AB187" s="50"/>
      <c r="AC187" s="50"/>
      <c r="AD187" s="50"/>
      <c r="AE187" s="50"/>
      <c r="AF187" s="50"/>
      <c r="AG187" s="50"/>
      <c r="AH187" s="50"/>
      <c r="AI187" s="50"/>
      <c r="AJ187" s="50"/>
      <c r="AK187" s="50"/>
      <c r="AL187" s="50"/>
      <c r="AM187" s="50"/>
      <c r="AN187" s="50"/>
      <c r="AO187" s="50"/>
      <c r="AP187" s="50"/>
      <c r="AQ187" s="50"/>
      <c r="AR187" s="50"/>
      <c r="AS187" s="50"/>
      <c r="AT187" s="50"/>
      <c r="AU187" s="50"/>
      <c r="AV187" s="50"/>
      <c r="AW187" s="50"/>
      <c r="AX187" s="50"/>
      <c r="AY187" s="50"/>
      <c r="AZ187" s="50"/>
      <c r="BA187" s="50"/>
      <c r="BB187" s="50"/>
      <c r="BC187" s="50"/>
      <c r="BD187" s="50"/>
      <c r="BE187" s="50"/>
      <c r="BF187" s="50"/>
      <c r="BG187" s="50"/>
      <c r="BH187" s="50"/>
      <c r="BI187" s="50"/>
      <c r="BJ187" s="50"/>
      <c r="BK187" s="50"/>
      <c r="BL187" s="50"/>
      <c r="BM187" s="50"/>
      <c r="BN187" s="50"/>
      <c r="BO187" s="50"/>
      <c r="BP187" s="50"/>
      <c r="BQ187" s="50"/>
      <c r="BR187" s="50"/>
      <c r="BS187" s="50"/>
      <c r="BT187" s="50"/>
      <c r="BU187" s="50"/>
      <c r="BV187" s="50"/>
      <c r="BW187" s="50"/>
      <c r="BX187" s="50"/>
      <c r="BY187" s="50"/>
      <c r="BZ187" s="50"/>
      <c r="CA187" s="50"/>
      <c r="CB187" s="50"/>
      <c r="CC187" s="50"/>
      <c r="CD187" s="50"/>
      <c r="CE187" s="50"/>
      <c r="CF187" s="50"/>
      <c r="CG187" s="50"/>
      <c r="CH187" s="50"/>
      <c r="CI187" s="50"/>
      <c r="CJ187" s="50"/>
      <c r="CK187" s="50"/>
      <c r="CL187" s="50"/>
      <c r="CM187" s="50"/>
      <c r="CN187" s="50"/>
      <c r="CO187" s="50"/>
      <c r="CP187" s="50"/>
      <c r="CQ187" s="50"/>
      <c r="CR187" s="50"/>
      <c r="CS187" s="50"/>
      <c r="CT187" s="50"/>
      <c r="CU187" s="50"/>
      <c r="CV187" s="50"/>
      <c r="CW187" s="50"/>
      <c r="CX187" s="50"/>
      <c r="CY187" s="50"/>
      <c r="CZ187" s="50"/>
      <c r="DA187" s="50"/>
      <c r="DB187" s="50"/>
      <c r="DC187" s="50"/>
      <c r="DD187" s="50"/>
      <c r="DE187" s="50"/>
      <c r="DF187" s="50"/>
      <c r="DG187" s="50"/>
      <c r="DH187" s="50"/>
      <c r="DI187" s="50"/>
      <c r="DJ187" s="50"/>
      <c r="DK187" s="50"/>
      <c r="DL187" s="50"/>
    </row>
    <row r="188" spans="1:116">
      <c r="A188" s="50"/>
      <c r="B188" s="50"/>
      <c r="C188" s="50"/>
      <c r="D188" s="50"/>
      <c r="E188" s="50"/>
      <c r="F188" s="50"/>
      <c r="G188" s="50"/>
      <c r="H188" s="50"/>
      <c r="I188" s="50"/>
      <c r="J188" s="84"/>
      <c r="K188" s="88"/>
      <c r="L188" s="50"/>
      <c r="M188" s="50"/>
      <c r="N188" s="50"/>
      <c r="O188" s="50"/>
      <c r="P188" s="50"/>
      <c r="Q188" s="50"/>
      <c r="R188" s="50"/>
      <c r="S188" s="50"/>
      <c r="T188" s="50"/>
      <c r="U188" s="50"/>
      <c r="V188" s="50"/>
      <c r="W188" s="50"/>
      <c r="X188" s="50"/>
      <c r="Y188" s="50"/>
      <c r="Z188" s="50"/>
      <c r="AA188" s="50"/>
      <c r="AB188" s="50"/>
      <c r="AC188" s="50"/>
      <c r="AD188" s="50"/>
      <c r="AE188" s="50"/>
      <c r="AF188" s="50"/>
      <c r="AG188" s="50"/>
      <c r="AH188" s="50"/>
      <c r="AI188" s="50"/>
      <c r="AJ188" s="50"/>
      <c r="AK188" s="50"/>
      <c r="AL188" s="50"/>
      <c r="AM188" s="50"/>
      <c r="AN188" s="50"/>
      <c r="AO188" s="50"/>
      <c r="AP188" s="50"/>
      <c r="AQ188" s="50"/>
      <c r="AR188" s="50"/>
      <c r="AS188" s="50"/>
      <c r="AT188" s="50"/>
      <c r="AU188" s="50"/>
      <c r="AV188" s="50"/>
      <c r="AW188" s="50"/>
      <c r="AX188" s="50"/>
      <c r="AY188" s="50"/>
      <c r="AZ188" s="50"/>
      <c r="BA188" s="50"/>
      <c r="BB188" s="50"/>
      <c r="BC188" s="50"/>
      <c r="BD188" s="50"/>
      <c r="BE188" s="50"/>
      <c r="BF188" s="50"/>
      <c r="BG188" s="50"/>
      <c r="BH188" s="50"/>
      <c r="BI188" s="50"/>
      <c r="BJ188" s="50"/>
      <c r="BK188" s="50"/>
      <c r="BL188" s="50"/>
      <c r="BM188" s="50"/>
      <c r="BN188" s="50"/>
      <c r="BO188" s="50"/>
      <c r="BP188" s="50"/>
      <c r="BQ188" s="50"/>
      <c r="BR188" s="50"/>
      <c r="BS188" s="50"/>
      <c r="BT188" s="50"/>
      <c r="BU188" s="50"/>
      <c r="BV188" s="50"/>
      <c r="BW188" s="50"/>
      <c r="BX188" s="50"/>
      <c r="BY188" s="50"/>
      <c r="BZ188" s="50"/>
      <c r="CA188" s="50"/>
      <c r="CB188" s="50"/>
      <c r="CC188" s="50"/>
      <c r="CD188" s="50"/>
      <c r="CE188" s="50"/>
      <c r="CF188" s="50"/>
      <c r="CG188" s="50"/>
      <c r="CH188" s="50"/>
      <c r="CI188" s="50"/>
      <c r="CJ188" s="50"/>
      <c r="CK188" s="50"/>
      <c r="CL188" s="50"/>
      <c r="CM188" s="50"/>
      <c r="CN188" s="50"/>
      <c r="CO188" s="50"/>
      <c r="CP188" s="50"/>
      <c r="CQ188" s="50"/>
      <c r="CR188" s="50"/>
      <c r="CS188" s="50"/>
      <c r="CT188" s="50"/>
      <c r="CU188" s="50"/>
      <c r="CV188" s="50"/>
      <c r="CW188" s="50"/>
      <c r="CX188" s="50"/>
      <c r="CY188" s="50"/>
      <c r="CZ188" s="50"/>
      <c r="DA188" s="50"/>
      <c r="DB188" s="50"/>
      <c r="DC188" s="50"/>
      <c r="DD188" s="50"/>
      <c r="DE188" s="50"/>
      <c r="DF188" s="50"/>
      <c r="DG188" s="50"/>
      <c r="DH188" s="50"/>
      <c r="DI188" s="50"/>
      <c r="DJ188" s="50"/>
      <c r="DK188" s="50"/>
      <c r="DL188" s="50"/>
    </row>
    <row r="189" spans="1:116">
      <c r="A189" s="50"/>
      <c r="B189" s="50"/>
      <c r="C189" s="50"/>
      <c r="D189" s="50"/>
      <c r="E189" s="50"/>
      <c r="F189" s="50"/>
      <c r="G189" s="50"/>
      <c r="H189" s="50"/>
      <c r="I189" s="50"/>
      <c r="J189" s="84"/>
      <c r="K189" s="88"/>
      <c r="L189" s="50"/>
      <c r="M189" s="50"/>
      <c r="N189" s="50"/>
      <c r="O189" s="50"/>
      <c r="P189" s="50"/>
      <c r="Q189" s="50"/>
      <c r="R189" s="50"/>
      <c r="S189" s="50"/>
      <c r="T189" s="50"/>
      <c r="U189" s="50"/>
      <c r="V189" s="50"/>
      <c r="W189" s="50"/>
      <c r="X189" s="50"/>
      <c r="Y189" s="50"/>
      <c r="Z189" s="50"/>
      <c r="AA189" s="50"/>
      <c r="AB189" s="50"/>
      <c r="AC189" s="50"/>
      <c r="AD189" s="50"/>
      <c r="AE189" s="50"/>
      <c r="AF189" s="50"/>
      <c r="AG189" s="50"/>
      <c r="AH189" s="50"/>
      <c r="AI189" s="50"/>
      <c r="AJ189" s="50"/>
      <c r="AK189" s="50"/>
      <c r="AL189" s="50"/>
      <c r="AM189" s="50"/>
      <c r="AN189" s="50"/>
      <c r="AO189" s="50"/>
      <c r="AP189" s="50"/>
      <c r="AQ189" s="50"/>
      <c r="AR189" s="50"/>
      <c r="AS189" s="50"/>
      <c r="AT189" s="50"/>
      <c r="AU189" s="50"/>
      <c r="AV189" s="50"/>
      <c r="AW189" s="50"/>
      <c r="AX189" s="50"/>
      <c r="AY189" s="50"/>
      <c r="AZ189" s="50"/>
      <c r="BA189" s="50"/>
      <c r="BB189" s="50"/>
      <c r="BC189" s="50"/>
      <c r="BD189" s="50"/>
      <c r="BE189" s="50"/>
      <c r="BF189" s="50"/>
      <c r="BG189" s="50"/>
      <c r="BH189" s="50"/>
      <c r="BI189" s="50"/>
      <c r="BJ189" s="50"/>
      <c r="BK189" s="50"/>
      <c r="BL189" s="50"/>
      <c r="BM189" s="50"/>
      <c r="BN189" s="50"/>
      <c r="BO189" s="50"/>
      <c r="BP189" s="50"/>
      <c r="BQ189" s="50"/>
      <c r="BR189" s="50"/>
      <c r="BS189" s="50"/>
      <c r="BT189" s="50"/>
      <c r="BU189" s="50"/>
      <c r="BV189" s="50"/>
      <c r="BW189" s="50"/>
      <c r="BX189" s="50"/>
      <c r="BY189" s="50"/>
      <c r="BZ189" s="50"/>
      <c r="CA189" s="50"/>
      <c r="CB189" s="50"/>
      <c r="CC189" s="50"/>
      <c r="CD189" s="50"/>
      <c r="CE189" s="50"/>
      <c r="CF189" s="50"/>
      <c r="CG189" s="50"/>
      <c r="CH189" s="50"/>
      <c r="CI189" s="50"/>
      <c r="CJ189" s="50"/>
      <c r="CK189" s="50"/>
      <c r="CL189" s="50"/>
      <c r="CM189" s="50"/>
      <c r="CN189" s="50"/>
      <c r="CO189" s="50"/>
      <c r="CP189" s="50"/>
      <c r="CQ189" s="50"/>
      <c r="CR189" s="50"/>
      <c r="CS189" s="50"/>
      <c r="CT189" s="50"/>
      <c r="CU189" s="50"/>
      <c r="CV189" s="50"/>
      <c r="CW189" s="50"/>
      <c r="CX189" s="50"/>
      <c r="CY189" s="50"/>
      <c r="CZ189" s="50"/>
      <c r="DA189" s="50"/>
      <c r="DB189" s="50"/>
      <c r="DC189" s="50"/>
      <c r="DD189" s="50"/>
      <c r="DE189" s="50"/>
      <c r="DF189" s="50"/>
      <c r="DG189" s="50"/>
      <c r="DH189" s="50"/>
      <c r="DI189" s="50"/>
      <c r="DJ189" s="50"/>
      <c r="DK189" s="50"/>
      <c r="DL189" s="50"/>
    </row>
    <row r="190" spans="1:116">
      <c r="A190" s="50"/>
      <c r="B190" s="50"/>
      <c r="C190" s="50"/>
      <c r="D190" s="50"/>
      <c r="E190" s="50"/>
      <c r="F190" s="50"/>
      <c r="G190" s="50"/>
      <c r="H190" s="50"/>
      <c r="I190" s="50"/>
      <c r="J190" s="84"/>
      <c r="K190" s="88"/>
      <c r="L190" s="50"/>
      <c r="M190" s="50"/>
      <c r="N190" s="50"/>
      <c r="O190" s="50"/>
      <c r="P190" s="50"/>
      <c r="Q190" s="50"/>
      <c r="R190" s="50"/>
      <c r="S190" s="50"/>
      <c r="T190" s="50"/>
      <c r="U190" s="50"/>
      <c r="V190" s="50"/>
      <c r="W190" s="50"/>
      <c r="X190" s="50"/>
      <c r="Y190" s="50"/>
      <c r="Z190" s="50"/>
      <c r="AA190" s="50"/>
      <c r="AB190" s="50"/>
      <c r="AC190" s="50"/>
      <c r="AD190" s="50"/>
      <c r="AE190" s="50"/>
      <c r="AF190" s="50"/>
      <c r="AG190" s="50"/>
      <c r="AH190" s="50"/>
      <c r="AI190" s="50"/>
      <c r="AJ190" s="50"/>
      <c r="AK190" s="50"/>
      <c r="AL190" s="50"/>
      <c r="AM190" s="50"/>
      <c r="AN190" s="50"/>
      <c r="AO190" s="50"/>
      <c r="AP190" s="50"/>
      <c r="AQ190" s="50"/>
      <c r="AR190" s="50"/>
      <c r="AS190" s="50"/>
      <c r="AT190" s="50"/>
      <c r="AU190" s="50"/>
      <c r="AV190" s="50"/>
      <c r="AW190" s="50"/>
      <c r="AX190" s="50"/>
      <c r="AY190" s="50"/>
      <c r="AZ190" s="50"/>
      <c r="BA190" s="50"/>
      <c r="BB190" s="50"/>
      <c r="BC190" s="50"/>
      <c r="BD190" s="50"/>
      <c r="BE190" s="50"/>
      <c r="BF190" s="50"/>
      <c r="BG190" s="50"/>
      <c r="BH190" s="50"/>
      <c r="BI190" s="50"/>
      <c r="BJ190" s="50"/>
      <c r="BK190" s="50"/>
      <c r="BL190" s="50"/>
      <c r="BM190" s="50"/>
      <c r="BN190" s="50"/>
      <c r="BO190" s="50"/>
      <c r="BP190" s="50"/>
      <c r="BQ190" s="50"/>
      <c r="BR190" s="50"/>
      <c r="BS190" s="50"/>
      <c r="BT190" s="50"/>
      <c r="BU190" s="50"/>
      <c r="BV190" s="50"/>
      <c r="BW190" s="50"/>
      <c r="BX190" s="50"/>
      <c r="BY190" s="50"/>
      <c r="BZ190" s="50"/>
      <c r="CA190" s="50"/>
      <c r="CB190" s="50"/>
      <c r="CC190" s="50"/>
      <c r="CD190" s="50"/>
      <c r="CE190" s="50"/>
      <c r="CF190" s="50"/>
      <c r="CG190" s="50"/>
      <c r="CH190" s="50"/>
      <c r="CI190" s="50"/>
      <c r="CJ190" s="50"/>
      <c r="CK190" s="50"/>
      <c r="CL190" s="50"/>
      <c r="CM190" s="50"/>
      <c r="CN190" s="50"/>
      <c r="CO190" s="50"/>
      <c r="CP190" s="50"/>
      <c r="CQ190" s="50"/>
      <c r="CR190" s="50"/>
      <c r="CS190" s="50"/>
      <c r="CT190" s="50"/>
      <c r="CU190" s="50"/>
      <c r="CV190" s="50"/>
      <c r="CW190" s="50"/>
      <c r="CX190" s="50"/>
      <c r="CY190" s="50"/>
      <c r="CZ190" s="50"/>
      <c r="DA190" s="50"/>
      <c r="DB190" s="50"/>
      <c r="DC190" s="50"/>
      <c r="DD190" s="50"/>
      <c r="DE190" s="50"/>
      <c r="DF190" s="50"/>
      <c r="DG190" s="50"/>
      <c r="DH190" s="50"/>
      <c r="DI190" s="50"/>
      <c r="DJ190" s="50"/>
      <c r="DK190" s="50"/>
      <c r="DL190" s="50"/>
    </row>
    <row r="191" spans="1:116">
      <c r="A191" s="50"/>
      <c r="B191" s="50"/>
      <c r="C191" s="50"/>
      <c r="D191" s="50"/>
      <c r="E191" s="50"/>
      <c r="F191" s="50"/>
      <c r="G191" s="50"/>
      <c r="H191" s="50"/>
      <c r="I191" s="50"/>
      <c r="J191" s="84"/>
      <c r="K191" s="88"/>
      <c r="L191" s="50"/>
      <c r="M191" s="50"/>
      <c r="N191" s="50"/>
      <c r="O191" s="50"/>
      <c r="P191" s="50"/>
      <c r="Q191" s="50"/>
      <c r="R191" s="50"/>
      <c r="S191" s="50"/>
      <c r="T191" s="50"/>
      <c r="U191" s="50"/>
      <c r="V191" s="50"/>
      <c r="W191" s="50"/>
      <c r="X191" s="50"/>
      <c r="Y191" s="50"/>
      <c r="Z191" s="50"/>
      <c r="AA191" s="50"/>
      <c r="AB191" s="50"/>
      <c r="AC191" s="50"/>
      <c r="AD191" s="50"/>
      <c r="AE191" s="50"/>
      <c r="AF191" s="50"/>
      <c r="AG191" s="50"/>
      <c r="AH191" s="50"/>
      <c r="AI191" s="50"/>
      <c r="AJ191" s="50"/>
      <c r="AK191" s="50"/>
      <c r="AL191" s="50"/>
      <c r="AM191" s="50"/>
      <c r="AN191" s="50"/>
      <c r="AO191" s="50"/>
      <c r="AP191" s="50"/>
      <c r="AQ191" s="50"/>
      <c r="AR191" s="50"/>
      <c r="AS191" s="50"/>
      <c r="AT191" s="50"/>
      <c r="AU191" s="50"/>
      <c r="AV191" s="50"/>
      <c r="AW191" s="50"/>
      <c r="AX191" s="50"/>
      <c r="AY191" s="50"/>
      <c r="AZ191" s="50"/>
      <c r="BA191" s="50"/>
      <c r="BB191" s="50"/>
      <c r="BC191" s="50"/>
      <c r="BD191" s="50"/>
      <c r="BE191" s="50"/>
      <c r="BF191" s="50"/>
      <c r="BG191" s="50"/>
      <c r="BH191" s="50"/>
      <c r="BI191" s="50"/>
      <c r="BJ191" s="50"/>
      <c r="BK191" s="50"/>
      <c r="BL191" s="50"/>
      <c r="BM191" s="50"/>
      <c r="BN191" s="50"/>
      <c r="BO191" s="50"/>
      <c r="BP191" s="50"/>
      <c r="BQ191" s="50"/>
      <c r="BR191" s="50"/>
      <c r="BS191" s="50"/>
      <c r="BT191" s="50"/>
      <c r="BU191" s="50"/>
      <c r="BV191" s="50"/>
      <c r="BW191" s="50"/>
      <c r="BX191" s="50"/>
      <c r="BY191" s="50"/>
      <c r="BZ191" s="50"/>
      <c r="CA191" s="50"/>
      <c r="CB191" s="50"/>
      <c r="CC191" s="50"/>
      <c r="CD191" s="50"/>
      <c r="CE191" s="50"/>
      <c r="CF191" s="50"/>
      <c r="CG191" s="50"/>
      <c r="CH191" s="50"/>
      <c r="CI191" s="50"/>
      <c r="CJ191" s="50"/>
      <c r="CK191" s="50"/>
      <c r="CL191" s="50"/>
      <c r="CM191" s="50"/>
      <c r="CN191" s="50"/>
      <c r="CO191" s="50"/>
      <c r="CP191" s="50"/>
      <c r="CQ191" s="50"/>
      <c r="CR191" s="50"/>
      <c r="CS191" s="50"/>
      <c r="CT191" s="50"/>
      <c r="CU191" s="50"/>
      <c r="CV191" s="50"/>
      <c r="CW191" s="50"/>
      <c r="CX191" s="50"/>
      <c r="CY191" s="50"/>
      <c r="CZ191" s="50"/>
      <c r="DA191" s="50"/>
      <c r="DB191" s="50"/>
      <c r="DC191" s="50"/>
      <c r="DD191" s="50"/>
      <c r="DE191" s="50"/>
      <c r="DF191" s="50"/>
      <c r="DG191" s="50"/>
      <c r="DH191" s="50"/>
      <c r="DI191" s="50"/>
      <c r="DJ191" s="50"/>
      <c r="DK191" s="50"/>
      <c r="DL191" s="50"/>
    </row>
    <row r="192" spans="1:116">
      <c r="A192" s="50"/>
      <c r="B192" s="50"/>
      <c r="C192" s="50"/>
      <c r="D192" s="50"/>
      <c r="E192" s="50"/>
      <c r="F192" s="50"/>
      <c r="G192" s="50"/>
      <c r="H192" s="50"/>
      <c r="I192" s="50"/>
      <c r="J192" s="84"/>
      <c r="K192" s="88"/>
      <c r="L192" s="50"/>
      <c r="M192" s="50"/>
      <c r="N192" s="50"/>
      <c r="O192" s="50"/>
      <c r="P192" s="50"/>
      <c r="Q192" s="50"/>
      <c r="R192" s="50"/>
      <c r="S192" s="50"/>
      <c r="T192" s="50"/>
      <c r="U192" s="50"/>
      <c r="V192" s="50"/>
      <c r="W192" s="50"/>
      <c r="X192" s="50"/>
      <c r="Y192" s="50"/>
      <c r="Z192" s="50"/>
      <c r="AA192" s="50"/>
      <c r="AB192" s="50"/>
      <c r="AC192" s="50"/>
      <c r="AD192" s="50"/>
      <c r="AE192" s="50"/>
      <c r="AF192" s="50"/>
      <c r="AG192" s="50"/>
      <c r="AH192" s="50"/>
      <c r="AI192" s="50"/>
      <c r="AJ192" s="50"/>
      <c r="AK192" s="50"/>
      <c r="AL192" s="50"/>
      <c r="AM192" s="50"/>
      <c r="AN192" s="50"/>
      <c r="AO192" s="50"/>
      <c r="AP192" s="50"/>
      <c r="AQ192" s="50"/>
      <c r="AR192" s="50"/>
      <c r="AS192" s="50"/>
      <c r="AT192" s="50"/>
      <c r="AU192" s="50"/>
      <c r="AV192" s="50"/>
      <c r="AW192" s="50"/>
      <c r="AX192" s="50"/>
      <c r="AY192" s="50"/>
      <c r="AZ192" s="50"/>
      <c r="BA192" s="50"/>
      <c r="BB192" s="50"/>
      <c r="BC192" s="50"/>
      <c r="BD192" s="50"/>
      <c r="BE192" s="50"/>
      <c r="BF192" s="50"/>
      <c r="BG192" s="50"/>
      <c r="BH192" s="50"/>
      <c r="BI192" s="50"/>
      <c r="BJ192" s="50"/>
      <c r="BK192" s="50"/>
      <c r="BL192" s="50"/>
      <c r="BM192" s="50"/>
      <c r="BN192" s="50"/>
      <c r="BO192" s="50"/>
      <c r="BP192" s="50"/>
      <c r="BQ192" s="50"/>
      <c r="BR192" s="50"/>
      <c r="BS192" s="50"/>
      <c r="BT192" s="50"/>
      <c r="BU192" s="50"/>
      <c r="BV192" s="50"/>
      <c r="BW192" s="50"/>
      <c r="BX192" s="50"/>
      <c r="BY192" s="50"/>
      <c r="BZ192" s="50"/>
      <c r="CA192" s="50"/>
      <c r="CB192" s="50"/>
      <c r="CC192" s="50"/>
      <c r="CD192" s="50"/>
      <c r="CE192" s="50"/>
      <c r="CF192" s="50"/>
      <c r="CG192" s="50"/>
      <c r="CH192" s="50"/>
      <c r="CI192" s="50"/>
      <c r="CJ192" s="50"/>
      <c r="CK192" s="50"/>
      <c r="CL192" s="50"/>
      <c r="CM192" s="50"/>
      <c r="CN192" s="50"/>
      <c r="CO192" s="50"/>
      <c r="CP192" s="50"/>
      <c r="CQ192" s="50"/>
      <c r="CR192" s="50"/>
      <c r="CS192" s="50"/>
      <c r="CT192" s="50"/>
      <c r="CU192" s="50"/>
      <c r="CV192" s="50"/>
      <c r="CW192" s="50"/>
      <c r="CX192" s="50"/>
      <c r="CY192" s="50"/>
      <c r="CZ192" s="50"/>
      <c r="DA192" s="50"/>
      <c r="DB192" s="50"/>
      <c r="DC192" s="50"/>
      <c r="DD192" s="50"/>
      <c r="DE192" s="50"/>
      <c r="DF192" s="50"/>
      <c r="DG192" s="50"/>
      <c r="DH192" s="50"/>
      <c r="DI192" s="50"/>
      <c r="DJ192" s="50"/>
      <c r="DK192" s="50"/>
      <c r="DL192" s="50"/>
    </row>
    <row r="193" spans="1:116">
      <c r="A193" s="50"/>
      <c r="B193" s="50"/>
      <c r="C193" s="50"/>
      <c r="D193" s="50"/>
      <c r="E193" s="50"/>
      <c r="F193" s="50"/>
      <c r="G193" s="50"/>
      <c r="H193" s="50"/>
      <c r="I193" s="50"/>
      <c r="J193" s="84"/>
      <c r="K193" s="88"/>
      <c r="L193" s="50"/>
      <c r="M193" s="50"/>
      <c r="N193" s="50"/>
      <c r="O193" s="50"/>
      <c r="P193" s="50"/>
      <c r="Q193" s="50"/>
      <c r="R193" s="50"/>
      <c r="S193" s="50"/>
      <c r="T193" s="50"/>
      <c r="U193" s="50"/>
      <c r="V193" s="50"/>
      <c r="W193" s="50"/>
      <c r="X193" s="50"/>
      <c r="Y193" s="50"/>
      <c r="Z193" s="50"/>
      <c r="AA193" s="50"/>
      <c r="AB193" s="50"/>
      <c r="AC193" s="50"/>
      <c r="AD193" s="50"/>
      <c r="AE193" s="50"/>
      <c r="AF193" s="50"/>
      <c r="AG193" s="50"/>
      <c r="AH193" s="50"/>
      <c r="AI193" s="50"/>
      <c r="AJ193" s="50"/>
      <c r="AK193" s="50"/>
      <c r="AL193" s="50"/>
      <c r="AM193" s="50"/>
      <c r="AN193" s="50"/>
      <c r="AO193" s="50"/>
      <c r="AP193" s="50"/>
      <c r="AQ193" s="50"/>
      <c r="AR193" s="50"/>
      <c r="AS193" s="50"/>
      <c r="AT193" s="50"/>
      <c r="AU193" s="50"/>
      <c r="AV193" s="50"/>
      <c r="AW193" s="50"/>
      <c r="AX193" s="50"/>
      <c r="AY193" s="50"/>
      <c r="AZ193" s="50"/>
      <c r="BA193" s="50"/>
      <c r="BB193" s="50"/>
      <c r="BC193" s="50"/>
      <c r="BD193" s="50"/>
      <c r="BE193" s="50"/>
      <c r="BF193" s="50"/>
      <c r="BG193" s="50"/>
      <c r="BH193" s="50"/>
      <c r="BI193" s="50"/>
      <c r="BJ193" s="50"/>
      <c r="BK193" s="50"/>
      <c r="BL193" s="50"/>
      <c r="BM193" s="50"/>
      <c r="BN193" s="50"/>
      <c r="BO193" s="50"/>
      <c r="BP193" s="50"/>
      <c r="BQ193" s="50"/>
      <c r="BR193" s="50"/>
      <c r="BS193" s="50"/>
      <c r="BT193" s="50"/>
      <c r="BU193" s="50"/>
      <c r="BV193" s="50"/>
      <c r="BW193" s="50"/>
      <c r="BX193" s="50"/>
      <c r="BY193" s="50"/>
      <c r="BZ193" s="50"/>
      <c r="CA193" s="50"/>
      <c r="CB193" s="50"/>
      <c r="CC193" s="50"/>
      <c r="CD193" s="50"/>
      <c r="CE193" s="50"/>
      <c r="CF193" s="50"/>
      <c r="CG193" s="50"/>
      <c r="CH193" s="50"/>
      <c r="CI193" s="50"/>
      <c r="CJ193" s="50"/>
      <c r="CK193" s="50"/>
      <c r="CL193" s="50"/>
      <c r="CM193" s="50"/>
      <c r="CN193" s="50"/>
      <c r="CO193" s="50"/>
      <c r="CP193" s="50"/>
      <c r="CQ193" s="50"/>
      <c r="CR193" s="50"/>
      <c r="CS193" s="50"/>
      <c r="CT193" s="50"/>
      <c r="CU193" s="50"/>
      <c r="CV193" s="50"/>
      <c r="CW193" s="50"/>
      <c r="CX193" s="50"/>
      <c r="CY193" s="50"/>
      <c r="CZ193" s="50"/>
      <c r="DA193" s="50"/>
      <c r="DB193" s="50"/>
      <c r="DC193" s="50"/>
      <c r="DD193" s="50"/>
      <c r="DE193" s="50"/>
      <c r="DF193" s="50"/>
      <c r="DG193" s="50"/>
      <c r="DH193" s="50"/>
      <c r="DI193" s="50"/>
      <c r="DJ193" s="50"/>
      <c r="DK193" s="50"/>
      <c r="DL193" s="50"/>
    </row>
    <row r="194" spans="1:116">
      <c r="A194" s="50"/>
      <c r="B194" s="50"/>
      <c r="C194" s="50"/>
      <c r="D194" s="50"/>
      <c r="E194" s="50"/>
      <c r="F194" s="50"/>
      <c r="G194" s="50"/>
      <c r="H194" s="50"/>
      <c r="I194" s="50"/>
      <c r="J194" s="84"/>
      <c r="K194" s="88"/>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50"/>
      <c r="AJ194" s="50"/>
      <c r="AK194" s="50"/>
      <c r="AL194" s="50"/>
      <c r="AM194" s="50"/>
      <c r="AN194" s="50"/>
      <c r="AO194" s="50"/>
      <c r="AP194" s="50"/>
      <c r="AQ194" s="50"/>
      <c r="AR194" s="50"/>
      <c r="AS194" s="50"/>
      <c r="AT194" s="50"/>
      <c r="AU194" s="50"/>
      <c r="AV194" s="50"/>
      <c r="AW194" s="50"/>
      <c r="AX194" s="50"/>
      <c r="AY194" s="50"/>
      <c r="AZ194" s="50"/>
      <c r="BA194" s="50"/>
      <c r="BB194" s="50"/>
      <c r="BC194" s="50"/>
      <c r="BD194" s="50"/>
      <c r="BE194" s="50"/>
      <c r="BF194" s="50"/>
      <c r="BG194" s="50"/>
      <c r="BH194" s="50"/>
      <c r="BI194" s="50"/>
      <c r="BJ194" s="50"/>
      <c r="BK194" s="50"/>
      <c r="BL194" s="50"/>
      <c r="BM194" s="50"/>
      <c r="BN194" s="50"/>
      <c r="BO194" s="50"/>
      <c r="BP194" s="50"/>
      <c r="BQ194" s="50"/>
      <c r="BR194" s="50"/>
      <c r="BS194" s="50"/>
      <c r="BT194" s="50"/>
      <c r="BU194" s="50"/>
      <c r="BV194" s="50"/>
      <c r="BW194" s="50"/>
      <c r="BX194" s="50"/>
      <c r="BY194" s="50"/>
      <c r="BZ194" s="50"/>
      <c r="CA194" s="50"/>
      <c r="CB194" s="50"/>
      <c r="CC194" s="50"/>
      <c r="CD194" s="50"/>
      <c r="CE194" s="50"/>
      <c r="CF194" s="50"/>
      <c r="CG194" s="50"/>
      <c r="CH194" s="50"/>
      <c r="CI194" s="50"/>
      <c r="CJ194" s="50"/>
      <c r="CK194" s="50"/>
      <c r="CL194" s="50"/>
      <c r="CM194" s="50"/>
      <c r="CN194" s="50"/>
      <c r="CO194" s="50"/>
      <c r="CP194" s="50"/>
      <c r="CQ194" s="50"/>
      <c r="CR194" s="50"/>
      <c r="CS194" s="50"/>
      <c r="CT194" s="50"/>
      <c r="CU194" s="50"/>
      <c r="CV194" s="50"/>
      <c r="CW194" s="50"/>
      <c r="CX194" s="50"/>
      <c r="CY194" s="50"/>
      <c r="CZ194" s="50"/>
      <c r="DA194" s="50"/>
      <c r="DB194" s="50"/>
      <c r="DC194" s="50"/>
      <c r="DD194" s="50"/>
      <c r="DE194" s="50"/>
      <c r="DF194" s="50"/>
      <c r="DG194" s="50"/>
      <c r="DH194" s="50"/>
      <c r="DI194" s="50"/>
      <c r="DJ194" s="50"/>
      <c r="DK194" s="50"/>
      <c r="DL194" s="50"/>
    </row>
    <row r="195" spans="1:116">
      <c r="A195" s="50"/>
      <c r="B195" s="50"/>
      <c r="C195" s="50"/>
      <c r="D195" s="50"/>
      <c r="E195" s="50"/>
      <c r="F195" s="50"/>
      <c r="G195" s="50"/>
      <c r="H195" s="50"/>
      <c r="I195" s="50"/>
      <c r="J195" s="84"/>
      <c r="K195" s="88"/>
      <c r="L195" s="50"/>
      <c r="M195" s="50"/>
      <c r="N195" s="50"/>
      <c r="O195" s="50"/>
      <c r="P195" s="50"/>
      <c r="Q195" s="50"/>
      <c r="R195" s="50"/>
      <c r="S195" s="50"/>
      <c r="T195" s="50"/>
      <c r="U195" s="50"/>
      <c r="V195" s="50"/>
      <c r="W195" s="50"/>
      <c r="X195" s="50"/>
      <c r="Y195" s="50"/>
      <c r="Z195" s="50"/>
      <c r="AA195" s="50"/>
      <c r="AB195" s="50"/>
      <c r="AC195" s="50"/>
      <c r="AD195" s="50"/>
      <c r="AE195" s="50"/>
      <c r="AF195" s="50"/>
      <c r="AG195" s="50"/>
      <c r="AH195" s="50"/>
      <c r="AI195" s="50"/>
      <c r="AJ195" s="50"/>
      <c r="AK195" s="50"/>
      <c r="AL195" s="50"/>
      <c r="AM195" s="50"/>
      <c r="AN195" s="50"/>
      <c r="AO195" s="50"/>
      <c r="AP195" s="50"/>
      <c r="AQ195" s="50"/>
      <c r="AR195" s="50"/>
      <c r="AS195" s="50"/>
      <c r="AT195" s="50"/>
      <c r="AU195" s="50"/>
      <c r="AV195" s="50"/>
      <c r="AW195" s="50"/>
      <c r="AX195" s="50"/>
      <c r="AY195" s="50"/>
      <c r="AZ195" s="50"/>
      <c r="BA195" s="50"/>
      <c r="BB195" s="50"/>
      <c r="BC195" s="50"/>
      <c r="BD195" s="50"/>
      <c r="BE195" s="50"/>
      <c r="BF195" s="50"/>
      <c r="BG195" s="50"/>
      <c r="BH195" s="50"/>
      <c r="BI195" s="50"/>
      <c r="BJ195" s="50"/>
      <c r="BK195" s="50"/>
      <c r="BL195" s="50"/>
      <c r="BM195" s="50"/>
      <c r="BN195" s="50"/>
      <c r="BO195" s="50"/>
      <c r="BP195" s="50"/>
      <c r="BQ195" s="50"/>
      <c r="BR195" s="50"/>
      <c r="BS195" s="50"/>
      <c r="BT195" s="50"/>
      <c r="BU195" s="50"/>
      <c r="BV195" s="50"/>
      <c r="BW195" s="50"/>
      <c r="BX195" s="50"/>
      <c r="BY195" s="50"/>
      <c r="BZ195" s="50"/>
      <c r="CA195" s="50"/>
      <c r="CB195" s="50"/>
      <c r="CC195" s="50"/>
      <c r="CD195" s="50"/>
      <c r="CE195" s="50"/>
      <c r="CF195" s="50"/>
      <c r="CG195" s="50"/>
      <c r="CH195" s="50"/>
      <c r="CI195" s="50"/>
      <c r="CJ195" s="50"/>
      <c r="CK195" s="50"/>
      <c r="CL195" s="50"/>
      <c r="CM195" s="50"/>
      <c r="CN195" s="50"/>
      <c r="CO195" s="50"/>
      <c r="CP195" s="50"/>
      <c r="CQ195" s="50"/>
      <c r="CR195" s="50"/>
      <c r="CS195" s="50"/>
      <c r="CT195" s="50"/>
      <c r="CU195" s="50"/>
      <c r="CV195" s="50"/>
      <c r="CW195" s="50"/>
      <c r="CX195" s="50"/>
      <c r="CY195" s="50"/>
      <c r="CZ195" s="50"/>
      <c r="DA195" s="50"/>
      <c r="DB195" s="50"/>
      <c r="DC195" s="50"/>
      <c r="DD195" s="50"/>
      <c r="DE195" s="50"/>
      <c r="DF195" s="50"/>
      <c r="DG195" s="50"/>
      <c r="DH195" s="50"/>
      <c r="DI195" s="50"/>
      <c r="DJ195" s="50"/>
      <c r="DK195" s="50"/>
      <c r="DL195" s="50"/>
    </row>
    <row r="196" spans="1:116">
      <c r="A196" s="50"/>
      <c r="B196" s="50"/>
      <c r="C196" s="50"/>
      <c r="D196" s="50"/>
      <c r="E196" s="50"/>
      <c r="F196" s="50"/>
      <c r="G196" s="50"/>
      <c r="H196" s="50"/>
      <c r="I196" s="50"/>
      <c r="J196" s="84"/>
      <c r="K196" s="88"/>
      <c r="L196" s="50"/>
      <c r="M196" s="50"/>
      <c r="N196" s="50"/>
      <c r="O196" s="50"/>
      <c r="P196" s="50"/>
      <c r="Q196" s="50"/>
      <c r="R196" s="50"/>
      <c r="S196" s="50"/>
      <c r="T196" s="50"/>
      <c r="U196" s="50"/>
      <c r="V196" s="50"/>
      <c r="W196" s="50"/>
      <c r="X196" s="50"/>
      <c r="Y196" s="50"/>
      <c r="Z196" s="50"/>
      <c r="AA196" s="50"/>
      <c r="AB196" s="50"/>
      <c r="AC196" s="50"/>
      <c r="AD196" s="50"/>
      <c r="AE196" s="50"/>
      <c r="AF196" s="50"/>
      <c r="AG196" s="50"/>
      <c r="AH196" s="50"/>
      <c r="AI196" s="50"/>
      <c r="AJ196" s="50"/>
      <c r="AK196" s="50"/>
      <c r="AL196" s="50"/>
      <c r="AM196" s="50"/>
      <c r="AN196" s="50"/>
      <c r="AO196" s="50"/>
      <c r="AP196" s="50"/>
      <c r="AQ196" s="50"/>
      <c r="AR196" s="50"/>
      <c r="AS196" s="50"/>
      <c r="AT196" s="50"/>
      <c r="AU196" s="50"/>
      <c r="AV196" s="50"/>
      <c r="AW196" s="50"/>
      <c r="AX196" s="50"/>
      <c r="AY196" s="50"/>
      <c r="AZ196" s="50"/>
      <c r="BA196" s="50"/>
      <c r="BB196" s="50"/>
      <c r="BC196" s="50"/>
      <c r="BD196" s="50"/>
      <c r="BE196" s="50"/>
      <c r="BF196" s="50"/>
      <c r="BG196" s="50"/>
      <c r="BH196" s="50"/>
      <c r="BI196" s="50"/>
      <c r="BJ196" s="50"/>
      <c r="BK196" s="50"/>
      <c r="BL196" s="50"/>
      <c r="BM196" s="50"/>
      <c r="BN196" s="50"/>
      <c r="BO196" s="50"/>
      <c r="BP196" s="50"/>
      <c r="BQ196" s="50"/>
      <c r="BR196" s="50"/>
      <c r="BS196" s="50"/>
      <c r="BT196" s="50"/>
      <c r="BU196" s="50"/>
      <c r="BV196" s="50"/>
      <c r="BW196" s="50"/>
      <c r="BX196" s="50"/>
      <c r="BY196" s="50"/>
      <c r="BZ196" s="50"/>
      <c r="CA196" s="50"/>
      <c r="CB196" s="50"/>
      <c r="CC196" s="50"/>
      <c r="CD196" s="50"/>
      <c r="CE196" s="50"/>
      <c r="CF196" s="50"/>
      <c r="CG196" s="50"/>
      <c r="CH196" s="50"/>
      <c r="CI196" s="50"/>
      <c r="CJ196" s="50"/>
      <c r="CK196" s="50"/>
      <c r="CL196" s="50"/>
      <c r="CM196" s="50"/>
      <c r="CN196" s="50"/>
      <c r="CO196" s="50"/>
      <c r="CP196" s="50"/>
      <c r="CQ196" s="50"/>
      <c r="CR196" s="50"/>
      <c r="CS196" s="50"/>
      <c r="CT196" s="50"/>
      <c r="CU196" s="50"/>
      <c r="CV196" s="50"/>
      <c r="CW196" s="50"/>
      <c r="CX196" s="50"/>
      <c r="CY196" s="50"/>
      <c r="CZ196" s="50"/>
      <c r="DA196" s="50"/>
      <c r="DB196" s="50"/>
      <c r="DC196" s="50"/>
      <c r="DD196" s="50"/>
      <c r="DE196" s="50"/>
      <c r="DF196" s="50"/>
      <c r="DG196" s="50"/>
      <c r="DH196" s="50"/>
      <c r="DI196" s="50"/>
      <c r="DJ196" s="50"/>
      <c r="DK196" s="50"/>
      <c r="DL196" s="50"/>
    </row>
    <row r="197" spans="1:116">
      <c r="A197" s="50"/>
      <c r="B197" s="50"/>
      <c r="C197" s="50"/>
      <c r="D197" s="50"/>
      <c r="E197" s="50"/>
      <c r="F197" s="50"/>
      <c r="G197" s="50"/>
      <c r="H197" s="50"/>
      <c r="I197" s="50"/>
      <c r="J197" s="84"/>
      <c r="K197" s="88"/>
      <c r="L197" s="50"/>
      <c r="M197" s="50"/>
      <c r="N197" s="50"/>
      <c r="O197" s="50"/>
      <c r="P197" s="50"/>
      <c r="Q197" s="50"/>
      <c r="R197" s="50"/>
      <c r="S197" s="50"/>
      <c r="T197" s="50"/>
      <c r="U197" s="50"/>
      <c r="V197" s="50"/>
      <c r="W197" s="50"/>
      <c r="X197" s="50"/>
      <c r="Y197" s="50"/>
      <c r="Z197" s="50"/>
      <c r="AA197" s="50"/>
      <c r="AB197" s="50"/>
      <c r="AC197" s="50"/>
      <c r="AD197" s="50"/>
      <c r="AE197" s="50"/>
      <c r="AF197" s="50"/>
      <c r="AG197" s="50"/>
      <c r="AH197" s="50"/>
      <c r="AI197" s="50"/>
      <c r="AJ197" s="50"/>
      <c r="AK197" s="50"/>
      <c r="AL197" s="50"/>
      <c r="AM197" s="50"/>
      <c r="AN197" s="50"/>
      <c r="AO197" s="50"/>
      <c r="AP197" s="50"/>
      <c r="AQ197" s="50"/>
      <c r="AR197" s="50"/>
      <c r="AS197" s="50"/>
      <c r="AT197" s="50"/>
      <c r="AU197" s="50"/>
      <c r="AV197" s="50"/>
      <c r="AW197" s="50"/>
      <c r="AX197" s="50"/>
      <c r="AY197" s="50"/>
      <c r="AZ197" s="50"/>
      <c r="BA197" s="50"/>
      <c r="BB197" s="50"/>
      <c r="BC197" s="50"/>
      <c r="BD197" s="50"/>
      <c r="BE197" s="50"/>
      <c r="BF197" s="50"/>
      <c r="BG197" s="50"/>
      <c r="BH197" s="50"/>
      <c r="BI197" s="50"/>
      <c r="BJ197" s="50"/>
      <c r="BK197" s="50"/>
      <c r="BL197" s="50"/>
      <c r="BM197" s="50"/>
      <c r="BN197" s="50"/>
      <c r="BO197" s="50"/>
      <c r="BP197" s="50"/>
      <c r="BQ197" s="50"/>
      <c r="BR197" s="50"/>
      <c r="BS197" s="50"/>
      <c r="BT197" s="50"/>
      <c r="BU197" s="50"/>
      <c r="BV197" s="50"/>
      <c r="BW197" s="50"/>
      <c r="BX197" s="50"/>
      <c r="BY197" s="50"/>
      <c r="BZ197" s="50"/>
      <c r="CA197" s="50"/>
      <c r="CB197" s="50"/>
      <c r="CC197" s="50"/>
      <c r="CD197" s="50"/>
      <c r="CE197" s="50"/>
      <c r="CF197" s="50"/>
      <c r="CG197" s="50"/>
      <c r="CH197" s="50"/>
      <c r="CI197" s="50"/>
      <c r="CJ197" s="50"/>
      <c r="CK197" s="50"/>
      <c r="CL197" s="50"/>
      <c r="CM197" s="50"/>
      <c r="CN197" s="50"/>
      <c r="CO197" s="50"/>
      <c r="CP197" s="50"/>
      <c r="CQ197" s="50"/>
      <c r="CR197" s="50"/>
      <c r="CS197" s="50"/>
      <c r="CT197" s="50"/>
      <c r="CU197" s="50"/>
      <c r="CV197" s="50"/>
      <c r="CW197" s="50"/>
      <c r="CX197" s="50"/>
      <c r="CY197" s="50"/>
      <c r="CZ197" s="50"/>
      <c r="DA197" s="50"/>
      <c r="DB197" s="50"/>
      <c r="DC197" s="50"/>
      <c r="DD197" s="50"/>
      <c r="DE197" s="50"/>
      <c r="DF197" s="50"/>
      <c r="DG197" s="50"/>
      <c r="DH197" s="50"/>
      <c r="DI197" s="50"/>
      <c r="DJ197" s="50"/>
      <c r="DK197" s="50"/>
      <c r="DL197" s="50"/>
    </row>
    <row r="198" spans="1:116">
      <c r="A198" s="50"/>
      <c r="B198" s="50"/>
      <c r="C198" s="50"/>
      <c r="D198" s="50"/>
      <c r="E198" s="50"/>
      <c r="F198" s="50"/>
      <c r="G198" s="50"/>
      <c r="H198" s="50"/>
      <c r="I198" s="50"/>
      <c r="J198" s="84"/>
      <c r="K198" s="88"/>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50"/>
      <c r="AR198" s="50"/>
      <c r="AS198" s="50"/>
      <c r="AT198" s="50"/>
      <c r="AU198" s="50"/>
      <c r="AV198" s="50"/>
      <c r="AW198" s="50"/>
      <c r="AX198" s="50"/>
      <c r="AY198" s="50"/>
      <c r="AZ198" s="50"/>
      <c r="BA198" s="50"/>
      <c r="BB198" s="50"/>
      <c r="BC198" s="50"/>
      <c r="BD198" s="50"/>
      <c r="BE198" s="50"/>
      <c r="BF198" s="50"/>
      <c r="BG198" s="50"/>
      <c r="BH198" s="50"/>
      <c r="BI198" s="50"/>
      <c r="BJ198" s="50"/>
      <c r="BK198" s="50"/>
      <c r="BL198" s="50"/>
      <c r="BM198" s="50"/>
      <c r="BN198" s="50"/>
      <c r="BO198" s="50"/>
      <c r="BP198" s="50"/>
      <c r="BQ198" s="50"/>
      <c r="BR198" s="50"/>
      <c r="BS198" s="50"/>
      <c r="BT198" s="50"/>
      <c r="BU198" s="50"/>
      <c r="BV198" s="50"/>
      <c r="BW198" s="50"/>
      <c r="BX198" s="50"/>
      <c r="BY198" s="50"/>
      <c r="BZ198" s="50"/>
      <c r="CA198" s="50"/>
      <c r="CB198" s="50"/>
      <c r="CC198" s="50"/>
      <c r="CD198" s="50"/>
      <c r="CE198" s="50"/>
      <c r="CF198" s="50"/>
      <c r="CG198" s="50"/>
      <c r="CH198" s="50"/>
      <c r="CI198" s="50"/>
      <c r="CJ198" s="50"/>
      <c r="CK198" s="50"/>
      <c r="CL198" s="50"/>
      <c r="CM198" s="50"/>
      <c r="CN198" s="50"/>
      <c r="CO198" s="50"/>
      <c r="CP198" s="50"/>
      <c r="CQ198" s="50"/>
      <c r="CR198" s="50"/>
      <c r="CS198" s="50"/>
      <c r="CT198" s="50"/>
      <c r="CU198" s="50"/>
      <c r="CV198" s="50"/>
      <c r="CW198" s="50"/>
      <c r="CX198" s="50"/>
      <c r="CY198" s="50"/>
      <c r="CZ198" s="50"/>
      <c r="DA198" s="50"/>
      <c r="DB198" s="50"/>
      <c r="DC198" s="50"/>
      <c r="DD198" s="50"/>
      <c r="DE198" s="50"/>
      <c r="DF198" s="50"/>
      <c r="DG198" s="50"/>
      <c r="DH198" s="50"/>
      <c r="DI198" s="50"/>
      <c r="DJ198" s="50"/>
      <c r="DK198" s="50"/>
      <c r="DL198" s="50"/>
    </row>
    <row r="199" spans="1:116">
      <c r="A199" s="50"/>
      <c r="B199" s="50"/>
      <c r="C199" s="50"/>
      <c r="D199" s="50"/>
      <c r="E199" s="50"/>
      <c r="F199" s="50"/>
      <c r="G199" s="50"/>
      <c r="H199" s="50"/>
      <c r="I199" s="50"/>
      <c r="J199" s="84"/>
      <c r="K199" s="88"/>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50"/>
      <c r="AR199" s="50"/>
      <c r="AS199" s="50"/>
      <c r="AT199" s="50"/>
      <c r="AU199" s="50"/>
      <c r="AV199" s="50"/>
      <c r="AW199" s="50"/>
      <c r="AX199" s="50"/>
      <c r="AY199" s="50"/>
      <c r="AZ199" s="50"/>
      <c r="BA199" s="50"/>
      <c r="BB199" s="50"/>
      <c r="BC199" s="50"/>
      <c r="BD199" s="50"/>
      <c r="BE199" s="50"/>
      <c r="BF199" s="50"/>
      <c r="BG199" s="50"/>
      <c r="BH199" s="50"/>
      <c r="BI199" s="50"/>
      <c r="BJ199" s="50"/>
      <c r="BK199" s="50"/>
      <c r="BL199" s="50"/>
      <c r="BM199" s="50"/>
      <c r="BN199" s="50"/>
      <c r="BO199" s="50"/>
      <c r="BP199" s="50"/>
      <c r="BQ199" s="50"/>
      <c r="BR199" s="50"/>
      <c r="BS199" s="50"/>
      <c r="BT199" s="50"/>
      <c r="BU199" s="50"/>
      <c r="BV199" s="50"/>
      <c r="BW199" s="50"/>
      <c r="BX199" s="50"/>
      <c r="BY199" s="50"/>
      <c r="BZ199" s="50"/>
      <c r="CA199" s="50"/>
      <c r="CB199" s="50"/>
      <c r="CC199" s="50"/>
      <c r="CD199" s="50"/>
      <c r="CE199" s="50"/>
      <c r="CF199" s="50"/>
      <c r="CG199" s="50"/>
      <c r="CH199" s="50"/>
      <c r="CI199" s="50"/>
      <c r="CJ199" s="50"/>
      <c r="CK199" s="50"/>
      <c r="CL199" s="50"/>
      <c r="CM199" s="50"/>
      <c r="CN199" s="50"/>
      <c r="CO199" s="50"/>
      <c r="CP199" s="50"/>
      <c r="CQ199" s="50"/>
      <c r="CR199" s="50"/>
      <c r="CS199" s="50"/>
      <c r="CT199" s="50"/>
      <c r="CU199" s="50"/>
      <c r="CV199" s="50"/>
      <c r="CW199" s="50"/>
      <c r="CX199" s="50"/>
      <c r="CY199" s="50"/>
      <c r="CZ199" s="50"/>
      <c r="DA199" s="50"/>
      <c r="DB199" s="50"/>
      <c r="DC199" s="50"/>
      <c r="DD199" s="50"/>
      <c r="DE199" s="50"/>
      <c r="DF199" s="50"/>
      <c r="DG199" s="50"/>
      <c r="DH199" s="50"/>
      <c r="DI199" s="50"/>
      <c r="DJ199" s="50"/>
      <c r="DK199" s="50"/>
      <c r="DL199" s="50"/>
    </row>
    <row r="200" spans="1:116">
      <c r="A200" s="50"/>
      <c r="B200" s="50"/>
      <c r="C200" s="50"/>
      <c r="D200" s="50"/>
      <c r="E200" s="50"/>
      <c r="F200" s="50"/>
      <c r="G200" s="50"/>
      <c r="H200" s="50"/>
      <c r="I200" s="50"/>
      <c r="J200" s="84"/>
      <c r="K200" s="88"/>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50"/>
      <c r="AK200" s="50"/>
      <c r="AL200" s="50"/>
      <c r="AM200" s="50"/>
      <c r="AN200" s="50"/>
      <c r="AO200" s="50"/>
      <c r="AP200" s="50"/>
      <c r="AQ200" s="50"/>
      <c r="AR200" s="50"/>
      <c r="AS200" s="50"/>
      <c r="AT200" s="50"/>
      <c r="AU200" s="50"/>
      <c r="AV200" s="50"/>
      <c r="AW200" s="50"/>
      <c r="AX200" s="50"/>
      <c r="AY200" s="50"/>
      <c r="AZ200" s="50"/>
      <c r="BA200" s="50"/>
      <c r="BB200" s="50"/>
      <c r="BC200" s="50"/>
      <c r="BD200" s="50"/>
      <c r="BE200" s="50"/>
      <c r="BF200" s="50"/>
      <c r="BG200" s="50"/>
      <c r="BH200" s="50"/>
      <c r="BI200" s="50"/>
      <c r="BJ200" s="50"/>
      <c r="BK200" s="50"/>
      <c r="BL200" s="50"/>
      <c r="BM200" s="50"/>
      <c r="BN200" s="50"/>
      <c r="BO200" s="50"/>
      <c r="BP200" s="50"/>
      <c r="BQ200" s="50"/>
      <c r="BR200" s="50"/>
      <c r="BS200" s="50"/>
      <c r="BT200" s="50"/>
      <c r="BU200" s="50"/>
      <c r="BV200" s="50"/>
      <c r="BW200" s="50"/>
      <c r="BX200" s="50"/>
      <c r="BY200" s="50"/>
      <c r="BZ200" s="50"/>
      <c r="CA200" s="50"/>
      <c r="CB200" s="50"/>
      <c r="CC200" s="50"/>
      <c r="CD200" s="50"/>
      <c r="CE200" s="50"/>
      <c r="CF200" s="50"/>
      <c r="CG200" s="50"/>
      <c r="CH200" s="50"/>
      <c r="CI200" s="50"/>
      <c r="CJ200" s="50"/>
      <c r="CK200" s="50"/>
      <c r="CL200" s="50"/>
      <c r="CM200" s="50"/>
      <c r="CN200" s="50"/>
      <c r="CO200" s="50"/>
      <c r="CP200" s="50"/>
      <c r="CQ200" s="50"/>
      <c r="CR200" s="50"/>
      <c r="CS200" s="50"/>
      <c r="CT200" s="50"/>
      <c r="CU200" s="50"/>
      <c r="CV200" s="50"/>
      <c r="CW200" s="50"/>
      <c r="CX200" s="50"/>
      <c r="CY200" s="50"/>
      <c r="CZ200" s="50"/>
      <c r="DA200" s="50"/>
      <c r="DB200" s="50"/>
      <c r="DC200" s="50"/>
      <c r="DD200" s="50"/>
      <c r="DE200" s="50"/>
      <c r="DF200" s="50"/>
      <c r="DG200" s="50"/>
      <c r="DH200" s="50"/>
      <c r="DI200" s="50"/>
      <c r="DJ200" s="50"/>
      <c r="DK200" s="50"/>
      <c r="DL200" s="50"/>
    </row>
    <row r="201" spans="1:116">
      <c r="A201" s="50"/>
      <c r="B201" s="50"/>
      <c r="C201" s="50"/>
      <c r="D201" s="50"/>
      <c r="E201" s="50"/>
      <c r="F201" s="50"/>
      <c r="G201" s="50"/>
      <c r="H201" s="50"/>
      <c r="I201" s="50"/>
      <c r="J201" s="84"/>
      <c r="K201" s="88"/>
      <c r="L201" s="50"/>
      <c r="M201" s="50"/>
      <c r="N201" s="50"/>
      <c r="O201" s="50"/>
      <c r="P201" s="50"/>
      <c r="Q201" s="50"/>
      <c r="R201" s="50"/>
      <c r="S201" s="50"/>
      <c r="T201" s="50"/>
      <c r="U201" s="50"/>
      <c r="V201" s="50"/>
      <c r="W201" s="50"/>
      <c r="X201" s="50"/>
      <c r="Y201" s="50"/>
      <c r="Z201" s="50"/>
      <c r="AA201" s="50"/>
      <c r="AB201" s="50"/>
      <c r="AC201" s="50"/>
      <c r="AD201" s="50"/>
      <c r="AE201" s="50"/>
      <c r="AF201" s="50"/>
      <c r="AG201" s="50"/>
      <c r="AH201" s="50"/>
      <c r="AI201" s="50"/>
      <c r="AJ201" s="50"/>
      <c r="AK201" s="50"/>
      <c r="AL201" s="50"/>
      <c r="AM201" s="50"/>
      <c r="AN201" s="50"/>
      <c r="AO201" s="50"/>
      <c r="AP201" s="50"/>
      <c r="AQ201" s="50"/>
      <c r="AR201" s="50"/>
      <c r="AS201" s="50"/>
      <c r="AT201" s="50"/>
      <c r="AU201" s="50"/>
      <c r="AV201" s="50"/>
      <c r="AW201" s="50"/>
      <c r="AX201" s="50"/>
      <c r="AY201" s="50"/>
      <c r="AZ201" s="50"/>
      <c r="BA201" s="50"/>
      <c r="BB201" s="50"/>
      <c r="BC201" s="50"/>
      <c r="BD201" s="50"/>
      <c r="BE201" s="50"/>
      <c r="BF201" s="50"/>
      <c r="BG201" s="50"/>
      <c r="BH201" s="50"/>
      <c r="BI201" s="50"/>
      <c r="BJ201" s="50"/>
      <c r="BK201" s="50"/>
      <c r="BL201" s="50"/>
      <c r="BM201" s="50"/>
      <c r="BN201" s="50"/>
      <c r="BO201" s="50"/>
      <c r="BP201" s="50"/>
      <c r="BQ201" s="50"/>
      <c r="BR201" s="50"/>
      <c r="BS201" s="50"/>
      <c r="BT201" s="50"/>
      <c r="BU201" s="50"/>
      <c r="BV201" s="50"/>
      <c r="BW201" s="50"/>
      <c r="BX201" s="50"/>
      <c r="BY201" s="50"/>
      <c r="BZ201" s="50"/>
      <c r="CA201" s="50"/>
      <c r="CB201" s="50"/>
      <c r="CC201" s="50"/>
      <c r="CD201" s="50"/>
      <c r="CE201" s="50"/>
      <c r="CF201" s="50"/>
      <c r="CG201" s="50"/>
      <c r="CH201" s="50"/>
      <c r="CI201" s="50"/>
      <c r="CJ201" s="50"/>
      <c r="CK201" s="50"/>
      <c r="CL201" s="50"/>
      <c r="CM201" s="50"/>
      <c r="CN201" s="50"/>
      <c r="CO201" s="50"/>
      <c r="CP201" s="50"/>
      <c r="CQ201" s="50"/>
      <c r="CR201" s="50"/>
      <c r="CS201" s="50"/>
      <c r="CT201" s="50"/>
      <c r="CU201" s="50"/>
      <c r="CV201" s="50"/>
      <c r="CW201" s="50"/>
      <c r="CX201" s="50"/>
      <c r="CY201" s="50"/>
      <c r="CZ201" s="50"/>
      <c r="DA201" s="50"/>
      <c r="DB201" s="50"/>
      <c r="DC201" s="50"/>
      <c r="DD201" s="50"/>
      <c r="DE201" s="50"/>
      <c r="DF201" s="50"/>
      <c r="DG201" s="50"/>
      <c r="DH201" s="50"/>
      <c r="DI201" s="50"/>
      <c r="DJ201" s="50"/>
      <c r="DK201" s="50"/>
      <c r="DL201" s="50"/>
    </row>
    <row r="202" spans="1:116">
      <c r="A202" s="50"/>
      <c r="B202" s="50"/>
      <c r="C202" s="50"/>
      <c r="D202" s="50"/>
      <c r="E202" s="50"/>
      <c r="F202" s="50"/>
      <c r="G202" s="50"/>
      <c r="H202" s="50"/>
      <c r="I202" s="50"/>
      <c r="J202" s="84"/>
      <c r="K202" s="88"/>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50"/>
      <c r="AJ202" s="50"/>
      <c r="AK202" s="50"/>
      <c r="AL202" s="50"/>
      <c r="AM202" s="50"/>
      <c r="AN202" s="50"/>
      <c r="AO202" s="50"/>
      <c r="AP202" s="50"/>
      <c r="AQ202" s="50"/>
      <c r="AR202" s="50"/>
      <c r="AS202" s="50"/>
      <c r="AT202" s="50"/>
      <c r="AU202" s="50"/>
      <c r="AV202" s="50"/>
      <c r="AW202" s="50"/>
      <c r="AX202" s="50"/>
      <c r="AY202" s="50"/>
      <c r="AZ202" s="50"/>
      <c r="BA202" s="50"/>
      <c r="BB202" s="50"/>
      <c r="BC202" s="50"/>
      <c r="BD202" s="50"/>
      <c r="BE202" s="50"/>
      <c r="BF202" s="50"/>
      <c r="BG202" s="50"/>
      <c r="BH202" s="50"/>
      <c r="BI202" s="50"/>
      <c r="BJ202" s="50"/>
      <c r="BK202" s="50"/>
      <c r="BL202" s="50"/>
      <c r="BM202" s="50"/>
      <c r="BN202" s="50"/>
      <c r="BO202" s="50"/>
      <c r="BP202" s="50"/>
      <c r="BQ202" s="50"/>
      <c r="BR202" s="50"/>
      <c r="BS202" s="50"/>
      <c r="BT202" s="50"/>
      <c r="BU202" s="50"/>
      <c r="BV202" s="50"/>
      <c r="BW202" s="50"/>
      <c r="BX202" s="50"/>
      <c r="BY202" s="50"/>
      <c r="BZ202" s="50"/>
      <c r="CA202" s="50"/>
      <c r="CB202" s="50"/>
      <c r="CC202" s="50"/>
      <c r="CD202" s="50"/>
      <c r="CE202" s="50"/>
      <c r="CF202" s="50"/>
      <c r="CG202" s="50"/>
      <c r="CH202" s="50"/>
      <c r="CI202" s="50"/>
      <c r="CJ202" s="50"/>
      <c r="CK202" s="50"/>
      <c r="CL202" s="50"/>
      <c r="CM202" s="50"/>
      <c r="CN202" s="50"/>
      <c r="CO202" s="50"/>
      <c r="CP202" s="50"/>
      <c r="CQ202" s="50"/>
      <c r="CR202" s="50"/>
      <c r="CS202" s="50"/>
      <c r="CT202" s="50"/>
      <c r="CU202" s="50"/>
      <c r="CV202" s="50"/>
      <c r="CW202" s="50"/>
      <c r="CX202" s="50"/>
      <c r="CY202" s="50"/>
      <c r="CZ202" s="50"/>
      <c r="DA202" s="50"/>
      <c r="DB202" s="50"/>
      <c r="DC202" s="50"/>
      <c r="DD202" s="50"/>
      <c r="DE202" s="50"/>
      <c r="DF202" s="50"/>
      <c r="DG202" s="50"/>
      <c r="DH202" s="50"/>
      <c r="DI202" s="50"/>
      <c r="DJ202" s="50"/>
      <c r="DK202" s="50"/>
      <c r="DL202" s="50"/>
    </row>
    <row r="203" spans="1:116">
      <c r="A203" s="50"/>
      <c r="B203" s="50"/>
      <c r="C203" s="50"/>
      <c r="D203" s="50"/>
      <c r="E203" s="50"/>
      <c r="F203" s="50"/>
      <c r="G203" s="50"/>
      <c r="H203" s="50"/>
      <c r="I203" s="50"/>
      <c r="J203" s="84"/>
      <c r="K203" s="88"/>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50"/>
      <c r="AJ203" s="50"/>
      <c r="AK203" s="50"/>
      <c r="AL203" s="50"/>
      <c r="AM203" s="50"/>
      <c r="AN203" s="50"/>
      <c r="AO203" s="50"/>
      <c r="AP203" s="50"/>
      <c r="AQ203" s="50"/>
      <c r="AR203" s="50"/>
      <c r="AS203" s="50"/>
      <c r="AT203" s="50"/>
      <c r="AU203" s="50"/>
      <c r="AV203" s="50"/>
      <c r="AW203" s="50"/>
      <c r="AX203" s="50"/>
      <c r="AY203" s="50"/>
      <c r="AZ203" s="50"/>
      <c r="BA203" s="50"/>
      <c r="BB203" s="50"/>
      <c r="BC203" s="50"/>
      <c r="BD203" s="50"/>
      <c r="BE203" s="50"/>
      <c r="BF203" s="50"/>
      <c r="BG203" s="50"/>
      <c r="BH203" s="50"/>
      <c r="BI203" s="50"/>
      <c r="BJ203" s="50"/>
      <c r="BK203" s="50"/>
      <c r="BL203" s="50"/>
      <c r="BM203" s="50"/>
      <c r="BN203" s="50"/>
      <c r="BO203" s="50"/>
      <c r="BP203" s="50"/>
      <c r="BQ203" s="50"/>
      <c r="BR203" s="50"/>
      <c r="BS203" s="50"/>
      <c r="BT203" s="50"/>
      <c r="BU203" s="50"/>
      <c r="BV203" s="50"/>
      <c r="BW203" s="50"/>
      <c r="BX203" s="50"/>
      <c r="BY203" s="50"/>
      <c r="BZ203" s="50"/>
      <c r="CA203" s="50"/>
      <c r="CB203" s="50"/>
      <c r="CC203" s="50"/>
      <c r="CD203" s="50"/>
      <c r="CE203" s="50"/>
      <c r="CF203" s="50"/>
      <c r="CG203" s="50"/>
      <c r="CH203" s="50"/>
      <c r="CI203" s="50"/>
      <c r="CJ203" s="50"/>
      <c r="CK203" s="50"/>
      <c r="CL203" s="50"/>
      <c r="CM203" s="50"/>
      <c r="CN203" s="50"/>
      <c r="CO203" s="50"/>
      <c r="CP203" s="50"/>
      <c r="CQ203" s="50"/>
      <c r="CR203" s="50"/>
      <c r="CS203" s="50"/>
      <c r="CT203" s="50"/>
      <c r="CU203" s="50"/>
      <c r="CV203" s="50"/>
      <c r="CW203" s="50"/>
      <c r="CX203" s="50"/>
      <c r="CY203" s="50"/>
      <c r="CZ203" s="50"/>
      <c r="DA203" s="50"/>
      <c r="DB203" s="50"/>
      <c r="DC203" s="50"/>
      <c r="DD203" s="50"/>
      <c r="DE203" s="50"/>
      <c r="DF203" s="50"/>
      <c r="DG203" s="50"/>
      <c r="DH203" s="50"/>
      <c r="DI203" s="50"/>
      <c r="DJ203" s="50"/>
      <c r="DK203" s="50"/>
      <c r="DL203" s="50"/>
    </row>
    <row r="204" spans="1:116">
      <c r="A204" s="50"/>
      <c r="B204" s="50"/>
      <c r="C204" s="50"/>
      <c r="D204" s="50"/>
      <c r="E204" s="50"/>
      <c r="F204" s="50"/>
      <c r="G204" s="50"/>
      <c r="H204" s="50"/>
      <c r="I204" s="50"/>
      <c r="J204" s="84"/>
      <c r="K204" s="88"/>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50"/>
      <c r="AK204" s="50"/>
      <c r="AL204" s="50"/>
      <c r="AM204" s="50"/>
      <c r="AN204" s="50"/>
      <c r="AO204" s="50"/>
      <c r="AP204" s="50"/>
      <c r="AQ204" s="50"/>
      <c r="AR204" s="50"/>
      <c r="AS204" s="50"/>
      <c r="AT204" s="50"/>
      <c r="AU204" s="50"/>
      <c r="AV204" s="50"/>
      <c r="AW204" s="50"/>
      <c r="AX204" s="50"/>
      <c r="AY204" s="50"/>
      <c r="AZ204" s="50"/>
      <c r="BA204" s="50"/>
      <c r="BB204" s="50"/>
      <c r="BC204" s="50"/>
      <c r="BD204" s="50"/>
      <c r="BE204" s="50"/>
      <c r="BF204" s="50"/>
      <c r="BG204" s="50"/>
      <c r="BH204" s="50"/>
      <c r="BI204" s="50"/>
      <c r="BJ204" s="50"/>
      <c r="BK204" s="50"/>
      <c r="BL204" s="50"/>
      <c r="BM204" s="50"/>
      <c r="BN204" s="50"/>
      <c r="BO204" s="50"/>
      <c r="BP204" s="50"/>
      <c r="BQ204" s="50"/>
      <c r="BR204" s="50"/>
      <c r="BS204" s="50"/>
      <c r="BT204" s="50"/>
      <c r="BU204" s="50"/>
      <c r="BV204" s="50"/>
      <c r="BW204" s="50"/>
      <c r="BX204" s="50"/>
      <c r="BY204" s="50"/>
      <c r="BZ204" s="50"/>
      <c r="CA204" s="50"/>
      <c r="CB204" s="50"/>
      <c r="CC204" s="50"/>
      <c r="CD204" s="50"/>
      <c r="CE204" s="50"/>
      <c r="CF204" s="50"/>
      <c r="CG204" s="50"/>
      <c r="CH204" s="50"/>
      <c r="CI204" s="50"/>
      <c r="CJ204" s="50"/>
      <c r="CK204" s="50"/>
      <c r="CL204" s="50"/>
      <c r="CM204" s="50"/>
      <c r="CN204" s="50"/>
      <c r="CO204" s="50"/>
      <c r="CP204" s="50"/>
      <c r="CQ204" s="50"/>
      <c r="CR204" s="50"/>
      <c r="CS204" s="50"/>
      <c r="CT204" s="50"/>
      <c r="CU204" s="50"/>
      <c r="CV204" s="50"/>
      <c r="CW204" s="50"/>
      <c r="CX204" s="50"/>
      <c r="CY204" s="50"/>
      <c r="CZ204" s="50"/>
      <c r="DA204" s="50"/>
      <c r="DB204" s="50"/>
      <c r="DC204" s="50"/>
      <c r="DD204" s="50"/>
      <c r="DE204" s="50"/>
      <c r="DF204" s="50"/>
      <c r="DG204" s="50"/>
      <c r="DH204" s="50"/>
      <c r="DI204" s="50"/>
      <c r="DJ204" s="50"/>
      <c r="DK204" s="50"/>
      <c r="DL204" s="50"/>
    </row>
    <row r="205" spans="1:116">
      <c r="A205" s="50"/>
      <c r="B205" s="50"/>
      <c r="C205" s="50"/>
      <c r="D205" s="50"/>
      <c r="E205" s="50"/>
      <c r="F205" s="50"/>
      <c r="G205" s="50"/>
      <c r="H205" s="50"/>
      <c r="I205" s="50"/>
      <c r="J205" s="84"/>
      <c r="K205" s="88"/>
      <c r="L205" s="50"/>
      <c r="M205" s="50"/>
      <c r="N205" s="50"/>
      <c r="O205" s="50"/>
      <c r="P205" s="50"/>
      <c r="Q205" s="50"/>
      <c r="R205" s="50"/>
      <c r="S205" s="50"/>
      <c r="T205" s="50"/>
      <c r="U205" s="50"/>
      <c r="V205" s="50"/>
      <c r="W205" s="50"/>
      <c r="X205" s="50"/>
      <c r="Y205" s="50"/>
      <c r="Z205" s="50"/>
      <c r="AA205" s="50"/>
      <c r="AB205" s="50"/>
      <c r="AC205" s="50"/>
      <c r="AD205" s="50"/>
      <c r="AE205" s="50"/>
      <c r="AF205" s="50"/>
      <c r="AG205" s="50"/>
      <c r="AH205" s="50"/>
      <c r="AI205" s="50"/>
      <c r="AJ205" s="50"/>
      <c r="AK205" s="50"/>
      <c r="AL205" s="50"/>
      <c r="AM205" s="50"/>
      <c r="AN205" s="50"/>
      <c r="AO205" s="50"/>
      <c r="AP205" s="50"/>
      <c r="AQ205" s="50"/>
      <c r="AR205" s="50"/>
      <c r="AS205" s="50"/>
      <c r="AT205" s="50"/>
      <c r="AU205" s="50"/>
      <c r="AV205" s="50"/>
      <c r="AW205" s="50"/>
      <c r="AX205" s="50"/>
      <c r="AY205" s="50"/>
      <c r="AZ205" s="50"/>
      <c r="BA205" s="50"/>
      <c r="BB205" s="50"/>
      <c r="BC205" s="50"/>
      <c r="BD205" s="50"/>
      <c r="BE205" s="50"/>
      <c r="BF205" s="50"/>
      <c r="BG205" s="50"/>
      <c r="BH205" s="50"/>
      <c r="BI205" s="50"/>
      <c r="BJ205" s="50"/>
      <c r="BK205" s="50"/>
      <c r="BL205" s="50"/>
      <c r="BM205" s="50"/>
      <c r="BN205" s="50"/>
      <c r="BO205" s="50"/>
      <c r="BP205" s="50"/>
      <c r="BQ205" s="50"/>
      <c r="BR205" s="50"/>
      <c r="BS205" s="50"/>
      <c r="BT205" s="50"/>
      <c r="BU205" s="50"/>
      <c r="BV205" s="50"/>
      <c r="BW205" s="50"/>
      <c r="BX205" s="50"/>
      <c r="BY205" s="50"/>
      <c r="BZ205" s="50"/>
      <c r="CA205" s="50"/>
      <c r="CB205" s="50"/>
      <c r="CC205" s="50"/>
      <c r="CD205" s="50"/>
      <c r="CE205" s="50"/>
      <c r="CF205" s="50"/>
      <c r="CG205" s="50"/>
      <c r="CH205" s="50"/>
      <c r="CI205" s="50"/>
      <c r="CJ205" s="50"/>
      <c r="CK205" s="50"/>
      <c r="CL205" s="50"/>
      <c r="CM205" s="50"/>
      <c r="CN205" s="50"/>
      <c r="CO205" s="50"/>
      <c r="CP205" s="50"/>
      <c r="CQ205" s="50"/>
      <c r="CR205" s="50"/>
      <c r="CS205" s="50"/>
      <c r="CT205" s="50"/>
      <c r="CU205" s="50"/>
      <c r="CV205" s="50"/>
      <c r="CW205" s="50"/>
      <c r="CX205" s="50"/>
      <c r="CY205" s="50"/>
      <c r="CZ205" s="50"/>
      <c r="DA205" s="50"/>
      <c r="DB205" s="50"/>
      <c r="DC205" s="50"/>
      <c r="DD205" s="50"/>
      <c r="DE205" s="50"/>
      <c r="DF205" s="50"/>
      <c r="DG205" s="50"/>
      <c r="DH205" s="50"/>
      <c r="DI205" s="50"/>
      <c r="DJ205" s="50"/>
      <c r="DK205" s="50"/>
      <c r="DL205" s="50"/>
    </row>
    <row r="206" spans="1:116">
      <c r="A206" s="50"/>
      <c r="B206" s="50"/>
      <c r="C206" s="50"/>
      <c r="D206" s="50"/>
      <c r="E206" s="50"/>
      <c r="F206" s="50"/>
      <c r="G206" s="50"/>
      <c r="H206" s="50"/>
      <c r="I206" s="50"/>
      <c r="J206" s="84"/>
      <c r="K206" s="88"/>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50"/>
      <c r="AJ206" s="50"/>
      <c r="AK206" s="50"/>
      <c r="AL206" s="50"/>
      <c r="AM206" s="50"/>
      <c r="AN206" s="50"/>
      <c r="AO206" s="50"/>
      <c r="AP206" s="50"/>
      <c r="AQ206" s="50"/>
      <c r="AR206" s="50"/>
      <c r="AS206" s="50"/>
      <c r="AT206" s="50"/>
      <c r="AU206" s="50"/>
      <c r="AV206" s="50"/>
      <c r="AW206" s="50"/>
      <c r="AX206" s="50"/>
      <c r="AY206" s="50"/>
      <c r="AZ206" s="50"/>
      <c r="BA206" s="50"/>
      <c r="BB206" s="50"/>
      <c r="BC206" s="50"/>
      <c r="BD206" s="50"/>
      <c r="BE206" s="50"/>
      <c r="BF206" s="50"/>
      <c r="BG206" s="50"/>
      <c r="BH206" s="50"/>
      <c r="BI206" s="50"/>
      <c r="BJ206" s="50"/>
      <c r="BK206" s="50"/>
      <c r="BL206" s="50"/>
      <c r="BM206" s="50"/>
      <c r="BN206" s="50"/>
      <c r="BO206" s="50"/>
      <c r="BP206" s="50"/>
      <c r="BQ206" s="50"/>
      <c r="BR206" s="50"/>
      <c r="BS206" s="50"/>
      <c r="BT206" s="50"/>
      <c r="BU206" s="50"/>
      <c r="BV206" s="50"/>
      <c r="BW206" s="50"/>
      <c r="BX206" s="50"/>
      <c r="BY206" s="50"/>
      <c r="BZ206" s="50"/>
      <c r="CA206" s="50"/>
      <c r="CB206" s="50"/>
      <c r="CC206" s="50"/>
      <c r="CD206" s="50"/>
      <c r="CE206" s="50"/>
      <c r="CF206" s="50"/>
      <c r="CG206" s="50"/>
      <c r="CH206" s="50"/>
      <c r="CI206" s="50"/>
      <c r="CJ206" s="50"/>
      <c r="CK206" s="50"/>
      <c r="CL206" s="50"/>
      <c r="CM206" s="50"/>
      <c r="CN206" s="50"/>
      <c r="CO206" s="50"/>
      <c r="CP206" s="50"/>
      <c r="CQ206" s="50"/>
      <c r="CR206" s="50"/>
      <c r="CS206" s="50"/>
      <c r="CT206" s="50"/>
      <c r="CU206" s="50"/>
      <c r="CV206" s="50"/>
      <c r="CW206" s="50"/>
      <c r="CX206" s="50"/>
      <c r="CY206" s="50"/>
      <c r="CZ206" s="50"/>
      <c r="DA206" s="50"/>
      <c r="DB206" s="50"/>
      <c r="DC206" s="50"/>
      <c r="DD206" s="50"/>
      <c r="DE206" s="50"/>
      <c r="DF206" s="50"/>
      <c r="DG206" s="50"/>
      <c r="DH206" s="50"/>
      <c r="DI206" s="50"/>
      <c r="DJ206" s="50"/>
      <c r="DK206" s="50"/>
      <c r="DL206" s="50"/>
    </row>
    <row r="207" spans="1:116">
      <c r="A207" s="50"/>
      <c r="B207" s="50"/>
      <c r="C207" s="50"/>
      <c r="D207" s="50"/>
      <c r="E207" s="50"/>
      <c r="F207" s="50"/>
      <c r="G207" s="50"/>
      <c r="H207" s="50"/>
      <c r="I207" s="50"/>
      <c r="J207" s="84"/>
      <c r="K207" s="88"/>
      <c r="L207" s="50"/>
      <c r="M207" s="50"/>
      <c r="N207" s="50"/>
      <c r="O207" s="50"/>
      <c r="P207" s="50"/>
      <c r="Q207" s="50"/>
      <c r="R207" s="50"/>
      <c r="S207" s="50"/>
      <c r="T207" s="50"/>
      <c r="U207" s="50"/>
      <c r="V207" s="50"/>
      <c r="W207" s="50"/>
      <c r="X207" s="50"/>
      <c r="Y207" s="50"/>
      <c r="Z207" s="50"/>
      <c r="AA207" s="50"/>
      <c r="AB207" s="50"/>
      <c r="AC207" s="50"/>
      <c r="AD207" s="50"/>
      <c r="AE207" s="50"/>
      <c r="AF207" s="50"/>
      <c r="AG207" s="50"/>
      <c r="AH207" s="50"/>
      <c r="AI207" s="50"/>
      <c r="AJ207" s="50"/>
      <c r="AK207" s="50"/>
      <c r="AL207" s="50"/>
      <c r="AM207" s="50"/>
      <c r="AN207" s="50"/>
      <c r="AO207" s="50"/>
      <c r="AP207" s="50"/>
      <c r="AQ207" s="50"/>
      <c r="AR207" s="50"/>
      <c r="AS207" s="50"/>
      <c r="AT207" s="50"/>
      <c r="AU207" s="50"/>
      <c r="AV207" s="50"/>
      <c r="AW207" s="50"/>
      <c r="AX207" s="50"/>
      <c r="AY207" s="50"/>
      <c r="AZ207" s="50"/>
      <c r="BA207" s="50"/>
      <c r="BB207" s="50"/>
      <c r="BC207" s="50"/>
      <c r="BD207" s="50"/>
      <c r="BE207" s="50"/>
      <c r="BF207" s="50"/>
      <c r="BG207" s="50"/>
      <c r="BH207" s="50"/>
      <c r="BI207" s="50"/>
      <c r="BJ207" s="50"/>
      <c r="BK207" s="50"/>
      <c r="BL207" s="50"/>
      <c r="BM207" s="50"/>
      <c r="BN207" s="50"/>
      <c r="BO207" s="50"/>
      <c r="BP207" s="50"/>
      <c r="BQ207" s="50"/>
      <c r="BR207" s="50"/>
      <c r="BS207" s="50"/>
      <c r="BT207" s="50"/>
      <c r="BU207" s="50"/>
      <c r="BV207" s="50"/>
      <c r="BW207" s="50"/>
      <c r="BX207" s="50"/>
      <c r="BY207" s="50"/>
      <c r="BZ207" s="50"/>
      <c r="CA207" s="50"/>
      <c r="CB207" s="50"/>
      <c r="CC207" s="50"/>
      <c r="CD207" s="50"/>
      <c r="CE207" s="50"/>
      <c r="CF207" s="50"/>
      <c r="CG207" s="50"/>
      <c r="CH207" s="50"/>
      <c r="CI207" s="50"/>
      <c r="CJ207" s="50"/>
      <c r="CK207" s="50"/>
      <c r="CL207" s="50"/>
      <c r="CM207" s="50"/>
      <c r="CN207" s="50"/>
      <c r="CO207" s="50"/>
      <c r="CP207" s="50"/>
      <c r="CQ207" s="50"/>
      <c r="CR207" s="50"/>
      <c r="CS207" s="50"/>
      <c r="CT207" s="50"/>
      <c r="CU207" s="50"/>
      <c r="CV207" s="50"/>
      <c r="CW207" s="50"/>
      <c r="CX207" s="50"/>
      <c r="CY207" s="50"/>
      <c r="CZ207" s="50"/>
      <c r="DA207" s="50"/>
      <c r="DB207" s="50"/>
      <c r="DC207" s="50"/>
      <c r="DD207" s="50"/>
      <c r="DE207" s="50"/>
      <c r="DF207" s="50"/>
      <c r="DG207" s="50"/>
      <c r="DH207" s="50"/>
      <c r="DI207" s="50"/>
      <c r="DJ207" s="50"/>
      <c r="DK207" s="50"/>
      <c r="DL207" s="50"/>
    </row>
    <row r="208" spans="1:116">
      <c r="A208" s="50"/>
      <c r="B208" s="50"/>
      <c r="C208" s="50"/>
      <c r="D208" s="50"/>
      <c r="E208" s="50"/>
      <c r="F208" s="50"/>
      <c r="G208" s="50"/>
      <c r="H208" s="50"/>
      <c r="I208" s="50"/>
      <c r="J208" s="84"/>
      <c r="K208" s="88"/>
      <c r="L208" s="50"/>
      <c r="M208" s="50"/>
      <c r="N208" s="50"/>
      <c r="O208" s="50"/>
      <c r="P208" s="50"/>
      <c r="Q208" s="50"/>
      <c r="R208" s="50"/>
      <c r="S208" s="50"/>
      <c r="T208" s="50"/>
      <c r="U208" s="50"/>
      <c r="V208" s="50"/>
      <c r="W208" s="50"/>
      <c r="X208" s="50"/>
      <c r="Y208" s="50"/>
      <c r="Z208" s="50"/>
      <c r="AA208" s="50"/>
      <c r="AB208" s="50"/>
      <c r="AC208" s="50"/>
      <c r="AD208" s="50"/>
      <c r="AE208" s="50"/>
      <c r="AF208" s="50"/>
      <c r="AG208" s="50"/>
      <c r="AH208" s="50"/>
      <c r="AI208" s="50"/>
      <c r="AJ208" s="50"/>
      <c r="AK208" s="50"/>
      <c r="AL208" s="50"/>
      <c r="AM208" s="50"/>
      <c r="AN208" s="50"/>
      <c r="AO208" s="50"/>
      <c r="AP208" s="50"/>
      <c r="AQ208" s="50"/>
      <c r="AR208" s="50"/>
      <c r="AS208" s="50"/>
      <c r="AT208" s="50"/>
      <c r="AU208" s="50"/>
      <c r="AV208" s="50"/>
      <c r="AW208" s="50"/>
      <c r="AX208" s="50"/>
      <c r="AY208" s="50"/>
      <c r="AZ208" s="50"/>
      <c r="BA208" s="50"/>
      <c r="BB208" s="50"/>
      <c r="BC208" s="50"/>
      <c r="BD208" s="50"/>
      <c r="BE208" s="50"/>
      <c r="BF208" s="50"/>
      <c r="BG208" s="50"/>
      <c r="BH208" s="50"/>
      <c r="BI208" s="50"/>
      <c r="BJ208" s="50"/>
      <c r="BK208" s="50"/>
      <c r="BL208" s="50"/>
      <c r="BM208" s="50"/>
      <c r="BN208" s="50"/>
      <c r="BO208" s="50"/>
      <c r="BP208" s="50"/>
      <c r="BQ208" s="50"/>
      <c r="BR208" s="50"/>
      <c r="BS208" s="50"/>
      <c r="BT208" s="50"/>
      <c r="BU208" s="50"/>
      <c r="BV208" s="50"/>
      <c r="BW208" s="50"/>
      <c r="BX208" s="50"/>
      <c r="BY208" s="50"/>
      <c r="BZ208" s="50"/>
      <c r="CA208" s="50"/>
      <c r="CB208" s="50"/>
      <c r="CC208" s="50"/>
      <c r="CD208" s="50"/>
      <c r="CE208" s="50"/>
      <c r="CF208" s="50"/>
      <c r="CG208" s="50"/>
      <c r="CH208" s="50"/>
      <c r="CI208" s="50"/>
      <c r="CJ208" s="50"/>
      <c r="CK208" s="50"/>
      <c r="CL208" s="50"/>
      <c r="CM208" s="50"/>
      <c r="CN208" s="50"/>
      <c r="CO208" s="50"/>
      <c r="CP208" s="50"/>
      <c r="CQ208" s="50"/>
      <c r="CR208" s="50"/>
      <c r="CS208" s="50"/>
      <c r="CT208" s="50"/>
      <c r="CU208" s="50"/>
      <c r="CV208" s="50"/>
      <c r="CW208" s="50"/>
      <c r="CX208" s="50"/>
      <c r="CY208" s="50"/>
      <c r="CZ208" s="50"/>
      <c r="DA208" s="50"/>
      <c r="DB208" s="50"/>
      <c r="DC208" s="50"/>
      <c r="DD208" s="50"/>
      <c r="DE208" s="50"/>
      <c r="DF208" s="50"/>
      <c r="DG208" s="50"/>
      <c r="DH208" s="50"/>
      <c r="DI208" s="50"/>
      <c r="DJ208" s="50"/>
      <c r="DK208" s="50"/>
      <c r="DL208" s="50"/>
    </row>
    <row r="209" spans="1:116">
      <c r="A209" s="50"/>
      <c r="B209" s="50"/>
      <c r="C209" s="50"/>
      <c r="D209" s="50"/>
      <c r="E209" s="50"/>
      <c r="F209" s="50"/>
      <c r="G209" s="50"/>
      <c r="H209" s="50"/>
      <c r="I209" s="50"/>
      <c r="J209" s="84"/>
      <c r="K209" s="88"/>
      <c r="L209" s="50"/>
      <c r="M209" s="50"/>
      <c r="N209" s="50"/>
      <c r="O209" s="50"/>
      <c r="P209" s="50"/>
      <c r="Q209" s="50"/>
      <c r="R209" s="50"/>
      <c r="S209" s="50"/>
      <c r="T209" s="50"/>
      <c r="U209" s="50"/>
      <c r="V209" s="50"/>
      <c r="W209" s="50"/>
      <c r="X209" s="50"/>
      <c r="Y209" s="50"/>
      <c r="Z209" s="50"/>
      <c r="AA209" s="50"/>
      <c r="AB209" s="50"/>
      <c r="AC209" s="50"/>
      <c r="AD209" s="50"/>
      <c r="AE209" s="50"/>
      <c r="AF209" s="50"/>
      <c r="AG209" s="50"/>
      <c r="AH209" s="50"/>
      <c r="AI209" s="50"/>
      <c r="AJ209" s="50"/>
      <c r="AK209" s="50"/>
      <c r="AL209" s="50"/>
      <c r="AM209" s="50"/>
      <c r="AN209" s="50"/>
      <c r="AO209" s="50"/>
      <c r="AP209" s="50"/>
      <c r="AQ209" s="50"/>
      <c r="AR209" s="50"/>
      <c r="AS209" s="50"/>
      <c r="AT209" s="50"/>
      <c r="AU209" s="50"/>
      <c r="AV209" s="50"/>
      <c r="AW209" s="50"/>
      <c r="AX209" s="50"/>
      <c r="AY209" s="50"/>
      <c r="AZ209" s="50"/>
      <c r="BA209" s="50"/>
      <c r="BB209" s="50"/>
      <c r="BC209" s="50"/>
      <c r="BD209" s="50"/>
      <c r="BE209" s="50"/>
      <c r="BF209" s="50"/>
      <c r="BG209" s="50"/>
      <c r="BH209" s="50"/>
      <c r="BI209" s="50"/>
      <c r="BJ209" s="50"/>
      <c r="BK209" s="50"/>
      <c r="BL209" s="50"/>
      <c r="BM209" s="50"/>
      <c r="BN209" s="50"/>
      <c r="BO209" s="50"/>
      <c r="BP209" s="50"/>
      <c r="BQ209" s="50"/>
      <c r="BR209" s="50"/>
      <c r="BS209" s="50"/>
      <c r="BT209" s="50"/>
      <c r="BU209" s="50"/>
      <c r="BV209" s="50"/>
      <c r="BW209" s="50"/>
      <c r="BX209" s="50"/>
      <c r="BY209" s="50"/>
      <c r="BZ209" s="50"/>
      <c r="CA209" s="50"/>
      <c r="CB209" s="50"/>
      <c r="CC209" s="50"/>
      <c r="CD209" s="50"/>
      <c r="CE209" s="50"/>
      <c r="CF209" s="50"/>
      <c r="CG209" s="50"/>
      <c r="CH209" s="50"/>
      <c r="CI209" s="50"/>
      <c r="CJ209" s="50"/>
      <c r="CK209" s="50"/>
      <c r="CL209" s="50"/>
      <c r="CM209" s="50"/>
      <c r="CN209" s="50"/>
      <c r="CO209" s="50"/>
      <c r="CP209" s="50"/>
      <c r="CQ209" s="50"/>
      <c r="CR209" s="50"/>
      <c r="CS209" s="50"/>
      <c r="CT209" s="50"/>
      <c r="CU209" s="50"/>
      <c r="CV209" s="50"/>
      <c r="CW209" s="50"/>
      <c r="CX209" s="50"/>
      <c r="CY209" s="50"/>
      <c r="CZ209" s="50"/>
      <c r="DA209" s="50"/>
      <c r="DB209" s="50"/>
      <c r="DC209" s="50"/>
      <c r="DD209" s="50"/>
      <c r="DE209" s="50"/>
      <c r="DF209" s="50"/>
      <c r="DG209" s="50"/>
      <c r="DH209" s="50"/>
      <c r="DI209" s="50"/>
      <c r="DJ209" s="50"/>
      <c r="DK209" s="50"/>
      <c r="DL209" s="50"/>
    </row>
    <row r="210" spans="1:116">
      <c r="A210" s="50"/>
      <c r="B210" s="50"/>
      <c r="C210" s="50"/>
      <c r="D210" s="50"/>
      <c r="E210" s="50"/>
      <c r="F210" s="50"/>
      <c r="G210" s="50"/>
      <c r="H210" s="50"/>
      <c r="I210" s="50"/>
      <c r="J210" s="84"/>
      <c r="K210" s="88"/>
      <c r="L210" s="50"/>
      <c r="M210" s="50"/>
      <c r="N210" s="50"/>
      <c r="O210" s="50"/>
      <c r="P210" s="50"/>
      <c r="Q210" s="50"/>
      <c r="R210" s="50"/>
      <c r="S210" s="50"/>
      <c r="T210" s="50"/>
      <c r="U210" s="50"/>
      <c r="V210" s="50"/>
      <c r="W210" s="50"/>
      <c r="X210" s="50"/>
      <c r="Y210" s="50"/>
      <c r="Z210" s="50"/>
      <c r="AA210" s="50"/>
      <c r="AB210" s="50"/>
      <c r="AC210" s="50"/>
      <c r="AD210" s="50"/>
      <c r="AE210" s="50"/>
      <c r="AF210" s="50"/>
      <c r="AG210" s="50"/>
      <c r="AH210" s="50"/>
      <c r="AI210" s="50"/>
      <c r="AJ210" s="50"/>
      <c r="AK210" s="50"/>
      <c r="AL210" s="50"/>
      <c r="AM210" s="50"/>
      <c r="AN210" s="50"/>
      <c r="AO210" s="50"/>
      <c r="AP210" s="50"/>
      <c r="AQ210" s="50"/>
      <c r="AR210" s="50"/>
      <c r="AS210" s="50"/>
      <c r="AT210" s="50"/>
      <c r="AU210" s="50"/>
      <c r="AV210" s="50"/>
      <c r="AW210" s="50"/>
      <c r="AX210" s="50"/>
      <c r="AY210" s="50"/>
      <c r="AZ210" s="50"/>
      <c r="BA210" s="50"/>
      <c r="BB210" s="50"/>
      <c r="BC210" s="50"/>
      <c r="BD210" s="50"/>
      <c r="BE210" s="50"/>
      <c r="BF210" s="50"/>
      <c r="BG210" s="50"/>
      <c r="BH210" s="50"/>
      <c r="BI210" s="50"/>
      <c r="BJ210" s="50"/>
      <c r="BK210" s="50"/>
      <c r="BL210" s="50"/>
      <c r="BM210" s="50"/>
      <c r="BN210" s="50"/>
      <c r="BO210" s="50"/>
      <c r="BP210" s="50"/>
      <c r="BQ210" s="50"/>
      <c r="BR210" s="50"/>
      <c r="BS210" s="50"/>
      <c r="BT210" s="50"/>
      <c r="BU210" s="50"/>
      <c r="BV210" s="50"/>
      <c r="BW210" s="50"/>
      <c r="BX210" s="50"/>
      <c r="BY210" s="50"/>
      <c r="BZ210" s="50"/>
      <c r="CA210" s="50"/>
      <c r="CB210" s="50"/>
      <c r="CC210" s="50"/>
      <c r="CD210" s="50"/>
      <c r="CE210" s="50"/>
      <c r="CF210" s="50"/>
      <c r="CG210" s="50"/>
      <c r="CH210" s="50"/>
      <c r="CI210" s="50"/>
      <c r="CJ210" s="50"/>
      <c r="CK210" s="50"/>
      <c r="CL210" s="50"/>
      <c r="CM210" s="50"/>
      <c r="CN210" s="50"/>
      <c r="CO210" s="50"/>
      <c r="CP210" s="50"/>
      <c r="CQ210" s="50"/>
      <c r="CR210" s="50"/>
      <c r="CS210" s="50"/>
      <c r="CT210" s="50"/>
      <c r="CU210" s="50"/>
      <c r="CV210" s="50"/>
      <c r="CW210" s="50"/>
      <c r="CX210" s="50"/>
      <c r="CY210" s="50"/>
      <c r="CZ210" s="50"/>
      <c r="DA210" s="50"/>
      <c r="DB210" s="50"/>
      <c r="DC210" s="50"/>
      <c r="DD210" s="50"/>
      <c r="DE210" s="50"/>
      <c r="DF210" s="50"/>
      <c r="DG210" s="50"/>
      <c r="DH210" s="50"/>
      <c r="DI210" s="50"/>
      <c r="DJ210" s="50"/>
      <c r="DK210" s="50"/>
      <c r="DL210" s="50"/>
    </row>
    <row r="211" spans="1:116">
      <c r="A211" s="50"/>
      <c r="B211" s="50"/>
      <c r="C211" s="50"/>
      <c r="D211" s="50"/>
      <c r="E211" s="50"/>
      <c r="F211" s="50"/>
      <c r="G211" s="50"/>
      <c r="H211" s="50"/>
      <c r="I211" s="50"/>
      <c r="J211" s="84"/>
      <c r="K211" s="88"/>
      <c r="L211" s="50"/>
      <c r="M211" s="50"/>
      <c r="N211" s="50"/>
      <c r="O211" s="50"/>
      <c r="P211" s="50"/>
      <c r="Q211" s="50"/>
      <c r="R211" s="50"/>
      <c r="S211" s="50"/>
      <c r="T211" s="50"/>
      <c r="U211" s="50"/>
      <c r="V211" s="50"/>
      <c r="W211" s="50"/>
      <c r="X211" s="50"/>
      <c r="Y211" s="50"/>
      <c r="Z211" s="50"/>
      <c r="AA211" s="50"/>
      <c r="AB211" s="50"/>
      <c r="AC211" s="50"/>
      <c r="AD211" s="50"/>
      <c r="AE211" s="50"/>
      <c r="AF211" s="50"/>
      <c r="AG211" s="50"/>
      <c r="AH211" s="50"/>
      <c r="AI211" s="50"/>
      <c r="AJ211" s="50"/>
      <c r="AK211" s="50"/>
      <c r="AL211" s="50"/>
      <c r="AM211" s="50"/>
      <c r="AN211" s="50"/>
      <c r="AO211" s="50"/>
      <c r="AP211" s="50"/>
      <c r="AQ211" s="50"/>
      <c r="AR211" s="50"/>
      <c r="AS211" s="50"/>
      <c r="AT211" s="50"/>
      <c r="AU211" s="50"/>
      <c r="AV211" s="50"/>
      <c r="AW211" s="50"/>
      <c r="AX211" s="50"/>
      <c r="AY211" s="50"/>
      <c r="AZ211" s="50"/>
      <c r="BA211" s="50"/>
      <c r="BB211" s="50"/>
      <c r="BC211" s="50"/>
      <c r="BD211" s="50"/>
      <c r="BE211" s="50"/>
      <c r="BF211" s="50"/>
      <c r="BG211" s="50"/>
      <c r="BH211" s="50"/>
      <c r="BI211" s="50"/>
      <c r="BJ211" s="50"/>
      <c r="BK211" s="50"/>
      <c r="BL211" s="50"/>
      <c r="BM211" s="50"/>
      <c r="BN211" s="50"/>
      <c r="BO211" s="50"/>
      <c r="BP211" s="50"/>
      <c r="BQ211" s="50"/>
      <c r="BR211" s="50"/>
      <c r="BS211" s="50"/>
      <c r="BT211" s="50"/>
      <c r="BU211" s="50"/>
      <c r="BV211" s="50"/>
      <c r="BW211" s="50"/>
      <c r="BX211" s="50"/>
      <c r="BY211" s="50"/>
      <c r="BZ211" s="50"/>
      <c r="CA211" s="50"/>
      <c r="CB211" s="50"/>
      <c r="CC211" s="50"/>
      <c r="CD211" s="50"/>
      <c r="CE211" s="50"/>
      <c r="CF211" s="50"/>
      <c r="CG211" s="50"/>
      <c r="CH211" s="50"/>
      <c r="CI211" s="50"/>
      <c r="CJ211" s="50"/>
      <c r="CK211" s="50"/>
      <c r="CL211" s="50"/>
      <c r="CM211" s="50"/>
      <c r="CN211" s="50"/>
      <c r="CO211" s="50"/>
      <c r="CP211" s="50"/>
      <c r="CQ211" s="50"/>
      <c r="CR211" s="50"/>
      <c r="CS211" s="50"/>
      <c r="CT211" s="50"/>
      <c r="CU211" s="50"/>
      <c r="CV211" s="50"/>
      <c r="CW211" s="50"/>
      <c r="CX211" s="50"/>
      <c r="CY211" s="50"/>
      <c r="CZ211" s="50"/>
      <c r="DA211" s="50"/>
      <c r="DB211" s="50"/>
      <c r="DC211" s="50"/>
      <c r="DD211" s="50"/>
      <c r="DE211" s="50"/>
      <c r="DF211" s="50"/>
      <c r="DG211" s="50"/>
      <c r="DH211" s="50"/>
      <c r="DI211" s="50"/>
      <c r="DJ211" s="50"/>
      <c r="DK211" s="50"/>
      <c r="DL211" s="50"/>
    </row>
    <row r="212" spans="1:116">
      <c r="A212" s="50"/>
      <c r="B212" s="50"/>
      <c r="C212" s="50"/>
      <c r="D212" s="50"/>
      <c r="E212" s="50"/>
      <c r="F212" s="50"/>
      <c r="G212" s="50"/>
      <c r="H212" s="50"/>
      <c r="I212" s="50"/>
      <c r="J212" s="84"/>
      <c r="K212" s="88"/>
      <c r="L212" s="50"/>
      <c r="M212" s="50"/>
      <c r="N212" s="50"/>
      <c r="O212" s="50"/>
      <c r="P212" s="50"/>
      <c r="Q212" s="50"/>
      <c r="R212" s="50"/>
      <c r="S212" s="50"/>
      <c r="T212" s="50"/>
      <c r="U212" s="50"/>
      <c r="V212" s="50"/>
      <c r="W212" s="50"/>
      <c r="X212" s="50"/>
      <c r="Y212" s="50"/>
      <c r="Z212" s="50"/>
      <c r="AA212" s="50"/>
      <c r="AB212" s="50"/>
      <c r="AC212" s="50"/>
      <c r="AD212" s="50"/>
      <c r="AE212" s="50"/>
      <c r="AF212" s="50"/>
      <c r="AG212" s="50"/>
      <c r="AH212" s="50"/>
      <c r="AI212" s="50"/>
      <c r="AJ212" s="50"/>
      <c r="AK212" s="50"/>
      <c r="AL212" s="50"/>
      <c r="AM212" s="50"/>
      <c r="AN212" s="50"/>
      <c r="AO212" s="50"/>
      <c r="AP212" s="50"/>
      <c r="AQ212" s="50"/>
      <c r="AR212" s="50"/>
      <c r="AS212" s="50"/>
      <c r="AT212" s="50"/>
      <c r="AU212" s="50"/>
      <c r="AV212" s="50"/>
      <c r="AW212" s="50"/>
      <c r="AX212" s="50"/>
      <c r="AY212" s="50"/>
      <c r="AZ212" s="50"/>
      <c r="BA212" s="50"/>
      <c r="BB212" s="50"/>
      <c r="BC212" s="50"/>
      <c r="BD212" s="50"/>
      <c r="BE212" s="50"/>
      <c r="BF212" s="50"/>
      <c r="BG212" s="50"/>
      <c r="BH212" s="50"/>
      <c r="BI212" s="50"/>
      <c r="BJ212" s="50"/>
      <c r="BK212" s="50"/>
      <c r="BL212" s="50"/>
      <c r="BM212" s="50"/>
      <c r="BN212" s="50"/>
      <c r="BO212" s="50"/>
      <c r="BP212" s="50"/>
      <c r="BQ212" s="50"/>
      <c r="BR212" s="50"/>
      <c r="BS212" s="50"/>
      <c r="BT212" s="50"/>
      <c r="BU212" s="50"/>
      <c r="BV212" s="50"/>
      <c r="BW212" s="50"/>
      <c r="BX212" s="50"/>
      <c r="BY212" s="50"/>
      <c r="BZ212" s="50"/>
      <c r="CA212" s="50"/>
      <c r="CB212" s="50"/>
      <c r="CC212" s="50"/>
      <c r="CD212" s="50"/>
      <c r="CE212" s="50"/>
      <c r="CF212" s="50"/>
      <c r="CG212" s="50"/>
      <c r="CH212" s="50"/>
      <c r="CI212" s="50"/>
      <c r="CJ212" s="50"/>
      <c r="CK212" s="50"/>
      <c r="CL212" s="50"/>
      <c r="CM212" s="50"/>
      <c r="CN212" s="50"/>
      <c r="CO212" s="50"/>
      <c r="CP212" s="50"/>
      <c r="CQ212" s="50"/>
      <c r="CR212" s="50"/>
      <c r="CS212" s="50"/>
      <c r="CT212" s="50"/>
      <c r="CU212" s="50"/>
      <c r="CV212" s="50"/>
      <c r="CW212" s="50"/>
      <c r="CX212" s="50"/>
      <c r="CY212" s="50"/>
      <c r="CZ212" s="50"/>
      <c r="DA212" s="50"/>
      <c r="DB212" s="50"/>
      <c r="DC212" s="50"/>
      <c r="DD212" s="50"/>
      <c r="DE212" s="50"/>
      <c r="DF212" s="50"/>
      <c r="DG212" s="50"/>
      <c r="DH212" s="50"/>
      <c r="DI212" s="50"/>
      <c r="DJ212" s="50"/>
      <c r="DK212" s="50"/>
      <c r="DL212" s="50"/>
    </row>
    <row r="213" spans="1:116">
      <c r="A213" s="50"/>
      <c r="B213" s="50"/>
      <c r="C213" s="50"/>
      <c r="D213" s="50"/>
      <c r="E213" s="50"/>
      <c r="F213" s="50"/>
      <c r="G213" s="50"/>
      <c r="H213" s="50"/>
      <c r="I213" s="50"/>
      <c r="J213" s="84"/>
      <c r="K213" s="88"/>
      <c r="L213" s="50"/>
      <c r="M213" s="50"/>
      <c r="N213" s="50"/>
      <c r="O213" s="50"/>
      <c r="P213" s="50"/>
      <c r="Q213" s="50"/>
      <c r="R213" s="50"/>
      <c r="S213" s="50"/>
      <c r="T213" s="50"/>
      <c r="U213" s="50"/>
      <c r="V213" s="50"/>
      <c r="W213" s="50"/>
      <c r="X213" s="50"/>
      <c r="Y213" s="50"/>
      <c r="Z213" s="50"/>
      <c r="AA213" s="50"/>
      <c r="AB213" s="50"/>
      <c r="AC213" s="50"/>
      <c r="AD213" s="50"/>
      <c r="AE213" s="50"/>
      <c r="AF213" s="50"/>
      <c r="AG213" s="50"/>
      <c r="AH213" s="50"/>
      <c r="AI213" s="50"/>
      <c r="AJ213" s="50"/>
      <c r="AK213" s="50"/>
      <c r="AL213" s="50"/>
      <c r="AM213" s="50"/>
      <c r="AN213" s="50"/>
      <c r="AO213" s="50"/>
      <c r="AP213" s="50"/>
      <c r="AQ213" s="50"/>
      <c r="AR213" s="50"/>
      <c r="AS213" s="50"/>
      <c r="AT213" s="50"/>
      <c r="AU213" s="50"/>
      <c r="AV213" s="50"/>
      <c r="AW213" s="50"/>
      <c r="AX213" s="50"/>
      <c r="AY213" s="50"/>
      <c r="AZ213" s="50"/>
      <c r="BA213" s="50"/>
      <c r="BB213" s="50"/>
      <c r="BC213" s="50"/>
      <c r="BD213" s="50"/>
      <c r="BE213" s="50"/>
      <c r="BF213" s="50"/>
      <c r="BG213" s="50"/>
      <c r="BH213" s="50"/>
      <c r="BI213" s="50"/>
      <c r="BJ213" s="50"/>
      <c r="BK213" s="50"/>
      <c r="BL213" s="50"/>
      <c r="BM213" s="50"/>
      <c r="BN213" s="50"/>
      <c r="BO213" s="50"/>
      <c r="BP213" s="50"/>
      <c r="BQ213" s="50"/>
      <c r="BR213" s="50"/>
      <c r="BS213" s="50"/>
      <c r="BT213" s="50"/>
      <c r="BU213" s="50"/>
      <c r="BV213" s="50"/>
      <c r="BW213" s="50"/>
      <c r="BX213" s="50"/>
      <c r="BY213" s="50"/>
      <c r="BZ213" s="50"/>
      <c r="CA213" s="50"/>
      <c r="CB213" s="50"/>
      <c r="CC213" s="50"/>
      <c r="CD213" s="50"/>
      <c r="CE213" s="50"/>
      <c r="CF213" s="50"/>
      <c r="CG213" s="50"/>
      <c r="CH213" s="50"/>
      <c r="CI213" s="50"/>
      <c r="CJ213" s="50"/>
      <c r="CK213" s="50"/>
      <c r="CL213" s="50"/>
      <c r="CM213" s="50"/>
      <c r="CN213" s="50"/>
      <c r="CO213" s="50"/>
      <c r="CP213" s="50"/>
      <c r="CQ213" s="50"/>
      <c r="CR213" s="50"/>
      <c r="CS213" s="50"/>
      <c r="CT213" s="50"/>
      <c r="CU213" s="50"/>
      <c r="CV213" s="50"/>
      <c r="CW213" s="50"/>
      <c r="CX213" s="50"/>
      <c r="CY213" s="50"/>
      <c r="CZ213" s="50"/>
      <c r="DA213" s="50"/>
      <c r="DB213" s="50"/>
      <c r="DC213" s="50"/>
      <c r="DD213" s="50"/>
      <c r="DE213" s="50"/>
      <c r="DF213" s="50"/>
      <c r="DG213" s="50"/>
      <c r="DH213" s="50"/>
      <c r="DI213" s="50"/>
      <c r="DJ213" s="50"/>
      <c r="DK213" s="50"/>
      <c r="DL213" s="50"/>
    </row>
    <row r="214" spans="1:116">
      <c r="A214" s="50"/>
      <c r="B214" s="50"/>
      <c r="C214" s="50"/>
      <c r="D214" s="50"/>
      <c r="E214" s="50"/>
      <c r="F214" s="50"/>
      <c r="G214" s="50"/>
      <c r="H214" s="50"/>
      <c r="I214" s="50"/>
      <c r="J214" s="84"/>
      <c r="K214" s="88"/>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50"/>
      <c r="AJ214" s="50"/>
      <c r="AK214" s="50"/>
      <c r="AL214" s="50"/>
      <c r="AM214" s="50"/>
      <c r="AN214" s="50"/>
      <c r="AO214" s="50"/>
      <c r="AP214" s="50"/>
      <c r="AQ214" s="50"/>
      <c r="AR214" s="50"/>
      <c r="AS214" s="50"/>
      <c r="AT214" s="50"/>
      <c r="AU214" s="50"/>
      <c r="AV214" s="50"/>
      <c r="AW214" s="50"/>
      <c r="AX214" s="50"/>
      <c r="AY214" s="50"/>
      <c r="AZ214" s="50"/>
      <c r="BA214" s="50"/>
      <c r="BB214" s="50"/>
      <c r="BC214" s="50"/>
      <c r="BD214" s="50"/>
      <c r="BE214" s="50"/>
      <c r="BF214" s="50"/>
      <c r="BG214" s="50"/>
      <c r="BH214" s="50"/>
      <c r="BI214" s="50"/>
      <c r="BJ214" s="50"/>
      <c r="BK214" s="50"/>
      <c r="BL214" s="50"/>
      <c r="BM214" s="50"/>
      <c r="BN214" s="50"/>
      <c r="BO214" s="50"/>
      <c r="BP214" s="50"/>
      <c r="BQ214" s="50"/>
      <c r="BR214" s="50"/>
      <c r="BS214" s="50"/>
      <c r="BT214" s="50"/>
      <c r="BU214" s="50"/>
      <c r="BV214" s="50"/>
      <c r="BW214" s="50"/>
      <c r="BX214" s="50"/>
      <c r="BY214" s="50"/>
      <c r="BZ214" s="50"/>
      <c r="CA214" s="50"/>
      <c r="CB214" s="50"/>
      <c r="CC214" s="50"/>
      <c r="CD214" s="50"/>
      <c r="CE214" s="50"/>
      <c r="CF214" s="50"/>
      <c r="CG214" s="50"/>
      <c r="CH214" s="50"/>
      <c r="CI214" s="50"/>
      <c r="CJ214" s="50"/>
      <c r="CK214" s="50"/>
      <c r="CL214" s="50"/>
      <c r="CM214" s="50"/>
      <c r="CN214" s="50"/>
      <c r="CO214" s="50"/>
      <c r="CP214" s="50"/>
      <c r="CQ214" s="50"/>
      <c r="CR214" s="50"/>
      <c r="CS214" s="50"/>
      <c r="CT214" s="50"/>
      <c r="CU214" s="50"/>
      <c r="CV214" s="50"/>
      <c r="CW214" s="50"/>
      <c r="CX214" s="50"/>
      <c r="CY214" s="50"/>
      <c r="CZ214" s="50"/>
      <c r="DA214" s="50"/>
      <c r="DB214" s="50"/>
      <c r="DC214" s="50"/>
      <c r="DD214" s="50"/>
      <c r="DE214" s="50"/>
      <c r="DF214" s="50"/>
      <c r="DG214" s="50"/>
      <c r="DH214" s="50"/>
      <c r="DI214" s="50"/>
      <c r="DJ214" s="50"/>
      <c r="DK214" s="50"/>
      <c r="DL214" s="50"/>
    </row>
    <row r="215" spans="1:116">
      <c r="A215" s="50"/>
      <c r="B215" s="50"/>
      <c r="C215" s="50"/>
      <c r="D215" s="50"/>
      <c r="E215" s="50"/>
      <c r="F215" s="50"/>
      <c r="G215" s="50"/>
      <c r="H215" s="50"/>
      <c r="I215" s="50"/>
      <c r="J215" s="84"/>
      <c r="K215" s="88"/>
      <c r="L215" s="50"/>
      <c r="M215" s="50"/>
      <c r="N215" s="50"/>
      <c r="O215" s="50"/>
      <c r="P215" s="50"/>
      <c r="Q215" s="50"/>
      <c r="R215" s="50"/>
      <c r="S215" s="50"/>
      <c r="T215" s="50"/>
      <c r="U215" s="50"/>
      <c r="V215" s="50"/>
      <c r="W215" s="50"/>
      <c r="X215" s="50"/>
      <c r="Y215" s="50"/>
      <c r="Z215" s="50"/>
      <c r="AA215" s="50"/>
      <c r="AB215" s="50"/>
      <c r="AC215" s="50"/>
      <c r="AD215" s="50"/>
      <c r="AE215" s="50"/>
      <c r="AF215" s="50"/>
      <c r="AG215" s="50"/>
      <c r="AH215" s="50"/>
      <c r="AI215" s="50"/>
      <c r="AJ215" s="50"/>
      <c r="AK215" s="50"/>
      <c r="AL215" s="50"/>
      <c r="AM215" s="50"/>
      <c r="AN215" s="50"/>
      <c r="AO215" s="50"/>
      <c r="AP215" s="50"/>
      <c r="AQ215" s="50"/>
      <c r="AR215" s="50"/>
      <c r="AS215" s="50"/>
      <c r="AT215" s="50"/>
      <c r="AU215" s="50"/>
      <c r="AV215" s="50"/>
      <c r="AW215" s="50"/>
      <c r="AX215" s="50"/>
      <c r="AY215" s="50"/>
      <c r="AZ215" s="50"/>
      <c r="BA215" s="50"/>
      <c r="BB215" s="50"/>
      <c r="BC215" s="50"/>
      <c r="BD215" s="50"/>
      <c r="BE215" s="50"/>
      <c r="BF215" s="50"/>
      <c r="BG215" s="50"/>
      <c r="BH215" s="50"/>
      <c r="BI215" s="50"/>
      <c r="BJ215" s="50"/>
      <c r="BK215" s="50"/>
      <c r="BL215" s="50"/>
      <c r="BM215" s="50"/>
      <c r="BN215" s="50"/>
      <c r="BO215" s="50"/>
      <c r="BP215" s="50"/>
      <c r="BQ215" s="50"/>
      <c r="BR215" s="50"/>
      <c r="BS215" s="50"/>
      <c r="BT215" s="50"/>
      <c r="BU215" s="50"/>
      <c r="BV215" s="50"/>
      <c r="BW215" s="50"/>
      <c r="BX215" s="50"/>
      <c r="BY215" s="50"/>
      <c r="BZ215" s="50"/>
      <c r="CA215" s="50"/>
      <c r="CB215" s="50"/>
      <c r="CC215" s="50"/>
      <c r="CD215" s="50"/>
      <c r="CE215" s="50"/>
      <c r="CF215" s="50"/>
      <c r="CG215" s="50"/>
      <c r="CH215" s="50"/>
      <c r="CI215" s="50"/>
      <c r="CJ215" s="50"/>
      <c r="CK215" s="50"/>
      <c r="CL215" s="50"/>
      <c r="CM215" s="50"/>
      <c r="CN215" s="50"/>
      <c r="CO215" s="50"/>
      <c r="CP215" s="50"/>
      <c r="CQ215" s="50"/>
      <c r="CR215" s="50"/>
      <c r="CS215" s="50"/>
      <c r="CT215" s="50"/>
      <c r="CU215" s="50"/>
      <c r="CV215" s="50"/>
      <c r="CW215" s="50"/>
      <c r="CX215" s="50"/>
      <c r="CY215" s="50"/>
      <c r="CZ215" s="50"/>
      <c r="DA215" s="50"/>
      <c r="DB215" s="50"/>
      <c r="DC215" s="50"/>
      <c r="DD215" s="50"/>
      <c r="DE215" s="50"/>
      <c r="DF215" s="50"/>
      <c r="DG215" s="50"/>
      <c r="DH215" s="50"/>
      <c r="DI215" s="50"/>
      <c r="DJ215" s="50"/>
      <c r="DK215" s="50"/>
      <c r="DL215" s="50"/>
    </row>
    <row r="216" spans="1:116">
      <c r="A216" s="50"/>
      <c r="B216" s="50"/>
      <c r="C216" s="50"/>
      <c r="D216" s="50"/>
      <c r="E216" s="50"/>
      <c r="F216" s="50"/>
      <c r="G216" s="50"/>
      <c r="H216" s="50"/>
      <c r="I216" s="50"/>
      <c r="J216" s="84"/>
      <c r="K216" s="88"/>
      <c r="L216" s="50"/>
      <c r="M216" s="50"/>
      <c r="N216" s="50"/>
      <c r="O216" s="50"/>
      <c r="P216" s="50"/>
      <c r="Q216" s="50"/>
      <c r="R216" s="50"/>
      <c r="S216" s="50"/>
      <c r="T216" s="50"/>
      <c r="U216" s="50"/>
      <c r="V216" s="50"/>
      <c r="W216" s="50"/>
      <c r="X216" s="50"/>
      <c r="Y216" s="50"/>
      <c r="Z216" s="50"/>
      <c r="AA216" s="50"/>
      <c r="AB216" s="50"/>
      <c r="AC216" s="50"/>
      <c r="AD216" s="50"/>
      <c r="AE216" s="50"/>
      <c r="AF216" s="50"/>
      <c r="AG216" s="50"/>
      <c r="AH216" s="50"/>
      <c r="AI216" s="50"/>
      <c r="AJ216" s="50"/>
      <c r="AK216" s="50"/>
      <c r="AL216" s="50"/>
      <c r="AM216" s="50"/>
      <c r="AN216" s="50"/>
      <c r="AO216" s="50"/>
      <c r="AP216" s="50"/>
      <c r="AQ216" s="50"/>
      <c r="AR216" s="50"/>
      <c r="AS216" s="50"/>
      <c r="AT216" s="50"/>
      <c r="AU216" s="50"/>
      <c r="AV216" s="50"/>
      <c r="AW216" s="50"/>
      <c r="AX216" s="50"/>
      <c r="AY216" s="50"/>
      <c r="AZ216" s="50"/>
      <c r="BA216" s="50"/>
      <c r="BB216" s="50"/>
      <c r="BC216" s="50"/>
      <c r="BD216" s="50"/>
      <c r="BE216" s="50"/>
      <c r="BF216" s="50"/>
      <c r="BG216" s="50"/>
      <c r="BH216" s="50"/>
      <c r="BI216" s="50"/>
      <c r="BJ216" s="50"/>
      <c r="BK216" s="50"/>
      <c r="BL216" s="50"/>
      <c r="BM216" s="50"/>
      <c r="BN216" s="50"/>
      <c r="BO216" s="50"/>
      <c r="BP216" s="50"/>
      <c r="BQ216" s="50"/>
      <c r="BR216" s="50"/>
      <c r="BS216" s="50"/>
      <c r="BT216" s="50"/>
      <c r="BU216" s="50"/>
      <c r="BV216" s="50"/>
      <c r="BW216" s="50"/>
      <c r="BX216" s="50"/>
      <c r="BY216" s="50"/>
      <c r="BZ216" s="50"/>
      <c r="CA216" s="50"/>
      <c r="CB216" s="50"/>
      <c r="CC216" s="50"/>
      <c r="CD216" s="50"/>
      <c r="CE216" s="50"/>
      <c r="CF216" s="50"/>
      <c r="CG216" s="50"/>
      <c r="CH216" s="50"/>
      <c r="CI216" s="50"/>
      <c r="CJ216" s="50"/>
      <c r="CK216" s="50"/>
      <c r="CL216" s="50"/>
      <c r="CM216" s="50"/>
      <c r="CN216" s="50"/>
      <c r="CO216" s="50"/>
      <c r="CP216" s="50"/>
      <c r="CQ216" s="50"/>
      <c r="CR216" s="50"/>
      <c r="CS216" s="50"/>
      <c r="CT216" s="50"/>
      <c r="CU216" s="50"/>
      <c r="CV216" s="50"/>
      <c r="CW216" s="50"/>
      <c r="CX216" s="50"/>
      <c r="CY216" s="50"/>
      <c r="CZ216" s="50"/>
      <c r="DA216" s="50"/>
      <c r="DB216" s="50"/>
      <c r="DC216" s="50"/>
      <c r="DD216" s="50"/>
      <c r="DE216" s="50"/>
      <c r="DF216" s="50"/>
      <c r="DG216" s="50"/>
      <c r="DH216" s="50"/>
      <c r="DI216" s="50"/>
      <c r="DJ216" s="50"/>
      <c r="DK216" s="50"/>
      <c r="DL216" s="50"/>
    </row>
    <row r="217" spans="1:116">
      <c r="A217" s="50"/>
      <c r="B217" s="50"/>
      <c r="C217" s="50"/>
      <c r="D217" s="50"/>
      <c r="E217" s="50"/>
      <c r="F217" s="50"/>
      <c r="G217" s="50"/>
      <c r="H217" s="50"/>
      <c r="I217" s="50"/>
      <c r="J217" s="84"/>
      <c r="K217" s="88"/>
      <c r="L217" s="50"/>
      <c r="M217" s="50"/>
      <c r="N217" s="50"/>
      <c r="O217" s="50"/>
      <c r="P217" s="50"/>
      <c r="Q217" s="50"/>
      <c r="R217" s="50"/>
      <c r="S217" s="50"/>
      <c r="T217" s="50"/>
      <c r="U217" s="50"/>
      <c r="V217" s="50"/>
      <c r="W217" s="50"/>
      <c r="X217" s="50"/>
      <c r="Y217" s="50"/>
      <c r="Z217" s="50"/>
      <c r="AA217" s="50"/>
      <c r="AB217" s="50"/>
      <c r="AC217" s="50"/>
      <c r="AD217" s="50"/>
      <c r="AE217" s="50"/>
      <c r="AF217" s="50"/>
      <c r="AG217" s="50"/>
      <c r="AH217" s="50"/>
      <c r="AI217" s="50"/>
      <c r="AJ217" s="50"/>
      <c r="AK217" s="50"/>
      <c r="AL217" s="50"/>
      <c r="AM217" s="50"/>
      <c r="AN217" s="50"/>
      <c r="AO217" s="50"/>
      <c r="AP217" s="50"/>
      <c r="AQ217" s="50"/>
      <c r="AR217" s="50"/>
      <c r="AS217" s="50"/>
      <c r="AT217" s="50"/>
      <c r="AU217" s="50"/>
      <c r="AV217" s="50"/>
      <c r="AW217" s="50"/>
      <c r="AX217" s="50"/>
      <c r="AY217" s="50"/>
      <c r="AZ217" s="50"/>
      <c r="BA217" s="50"/>
      <c r="BB217" s="50"/>
      <c r="BC217" s="50"/>
      <c r="BD217" s="50"/>
      <c r="BE217" s="50"/>
      <c r="BF217" s="50"/>
      <c r="BG217" s="50"/>
      <c r="BH217" s="50"/>
      <c r="BI217" s="50"/>
      <c r="BJ217" s="50"/>
      <c r="BK217" s="50"/>
      <c r="BL217" s="50"/>
      <c r="BM217" s="50"/>
      <c r="BN217" s="50"/>
      <c r="BO217" s="50"/>
      <c r="BP217" s="50"/>
      <c r="BQ217" s="50"/>
      <c r="BR217" s="50"/>
      <c r="BS217" s="50"/>
      <c r="BT217" s="50"/>
      <c r="BU217" s="50"/>
      <c r="BV217" s="50"/>
      <c r="BW217" s="50"/>
      <c r="BX217" s="50"/>
      <c r="BY217" s="50"/>
      <c r="BZ217" s="50"/>
      <c r="CA217" s="50"/>
      <c r="CB217" s="50"/>
      <c r="CC217" s="50"/>
      <c r="CD217" s="50"/>
      <c r="CE217" s="50"/>
      <c r="CF217" s="50"/>
      <c r="CG217" s="50"/>
      <c r="CH217" s="50"/>
      <c r="CI217" s="50"/>
      <c r="CJ217" s="50"/>
      <c r="CK217" s="50"/>
      <c r="CL217" s="50"/>
      <c r="CM217" s="50"/>
      <c r="CN217" s="50"/>
      <c r="CO217" s="50"/>
      <c r="CP217" s="50"/>
      <c r="CQ217" s="50"/>
      <c r="CR217" s="50"/>
      <c r="CS217" s="50"/>
      <c r="CT217" s="50"/>
      <c r="CU217" s="50"/>
      <c r="CV217" s="50"/>
      <c r="CW217" s="50"/>
      <c r="CX217" s="50"/>
      <c r="CY217" s="50"/>
      <c r="CZ217" s="50"/>
      <c r="DA217" s="50"/>
      <c r="DB217" s="50"/>
      <c r="DC217" s="50"/>
      <c r="DD217" s="50"/>
      <c r="DE217" s="50"/>
      <c r="DF217" s="50"/>
      <c r="DG217" s="50"/>
      <c r="DH217" s="50"/>
      <c r="DI217" s="50"/>
      <c r="DJ217" s="50"/>
      <c r="DK217" s="50"/>
      <c r="DL217" s="50"/>
    </row>
    <row r="218" spans="1:116">
      <c r="A218" s="50"/>
      <c r="B218" s="50"/>
      <c r="C218" s="50"/>
      <c r="D218" s="50"/>
      <c r="E218" s="50"/>
      <c r="F218" s="50"/>
      <c r="G218" s="50"/>
      <c r="H218" s="50"/>
      <c r="I218" s="50"/>
      <c r="J218" s="84"/>
      <c r="K218" s="88"/>
      <c r="L218" s="50"/>
      <c r="M218" s="50"/>
      <c r="N218" s="50"/>
      <c r="O218" s="50"/>
      <c r="P218" s="50"/>
      <c r="Q218" s="50"/>
      <c r="R218" s="50"/>
      <c r="S218" s="50"/>
      <c r="T218" s="50"/>
      <c r="U218" s="50"/>
      <c r="V218" s="50"/>
      <c r="W218" s="50"/>
      <c r="X218" s="50"/>
      <c r="Y218" s="50"/>
      <c r="Z218" s="50"/>
      <c r="AA218" s="50"/>
      <c r="AB218" s="50"/>
      <c r="AC218" s="50"/>
      <c r="AD218" s="50"/>
      <c r="AE218" s="50"/>
      <c r="AF218" s="50"/>
      <c r="AG218" s="50"/>
      <c r="AH218" s="50"/>
      <c r="AI218" s="50"/>
      <c r="AJ218" s="50"/>
      <c r="AK218" s="50"/>
      <c r="AL218" s="50"/>
      <c r="AM218" s="50"/>
      <c r="AN218" s="50"/>
      <c r="AO218" s="50"/>
      <c r="AP218" s="50"/>
      <c r="AQ218" s="50"/>
      <c r="AR218" s="50"/>
      <c r="AS218" s="50"/>
      <c r="AT218" s="50"/>
      <c r="AU218" s="50"/>
      <c r="AV218" s="50"/>
      <c r="AW218" s="50"/>
      <c r="AX218" s="50"/>
      <c r="AY218" s="50"/>
      <c r="AZ218" s="50"/>
      <c r="BA218" s="50"/>
      <c r="BB218" s="50"/>
      <c r="BC218" s="50"/>
      <c r="BD218" s="50"/>
      <c r="BE218" s="50"/>
      <c r="BF218" s="50"/>
      <c r="BG218" s="50"/>
      <c r="BH218" s="50"/>
      <c r="BI218" s="50"/>
      <c r="BJ218" s="50"/>
      <c r="BK218" s="50"/>
      <c r="BL218" s="50"/>
      <c r="BM218" s="50"/>
      <c r="BN218" s="50"/>
      <c r="BO218" s="50"/>
      <c r="BP218" s="50"/>
      <c r="BQ218" s="50"/>
      <c r="BR218" s="50"/>
      <c r="BS218" s="50"/>
      <c r="BT218" s="50"/>
      <c r="BU218" s="50"/>
      <c r="BV218" s="50"/>
      <c r="BW218" s="50"/>
      <c r="BX218" s="50"/>
      <c r="BY218" s="50"/>
      <c r="BZ218" s="50"/>
      <c r="CA218" s="50"/>
      <c r="CB218" s="50"/>
      <c r="CC218" s="50"/>
      <c r="CD218" s="50"/>
      <c r="CE218" s="50"/>
      <c r="CF218" s="50"/>
      <c r="CG218" s="50"/>
      <c r="CH218" s="50"/>
      <c r="CI218" s="50"/>
      <c r="CJ218" s="50"/>
      <c r="CK218" s="50"/>
      <c r="CL218" s="50"/>
      <c r="CM218" s="50"/>
      <c r="CN218" s="50"/>
      <c r="CO218" s="50"/>
      <c r="CP218" s="50"/>
      <c r="CQ218" s="50"/>
      <c r="CR218" s="50"/>
      <c r="CS218" s="50"/>
      <c r="CT218" s="50"/>
      <c r="CU218" s="50"/>
      <c r="CV218" s="50"/>
      <c r="CW218" s="50"/>
      <c r="CX218" s="50"/>
      <c r="CY218" s="50"/>
      <c r="CZ218" s="50"/>
      <c r="DA218" s="50"/>
      <c r="DB218" s="50"/>
      <c r="DC218" s="50"/>
      <c r="DD218" s="50"/>
      <c r="DE218" s="50"/>
      <c r="DF218" s="50"/>
      <c r="DG218" s="50"/>
      <c r="DH218" s="50"/>
      <c r="DI218" s="50"/>
      <c r="DJ218" s="50"/>
      <c r="DK218" s="50"/>
      <c r="DL218" s="50"/>
    </row>
    <row r="219" spans="1:116">
      <c r="A219" s="50"/>
      <c r="B219" s="50"/>
      <c r="C219" s="50"/>
      <c r="D219" s="50"/>
      <c r="E219" s="50"/>
      <c r="F219" s="50"/>
      <c r="G219" s="50"/>
      <c r="H219" s="50"/>
      <c r="I219" s="50"/>
      <c r="J219" s="84"/>
      <c r="K219" s="88"/>
      <c r="L219" s="50"/>
      <c r="M219" s="50"/>
      <c r="N219" s="50"/>
      <c r="O219" s="50"/>
      <c r="P219" s="50"/>
      <c r="Q219" s="50"/>
      <c r="R219" s="50"/>
      <c r="S219" s="50"/>
      <c r="T219" s="50"/>
      <c r="U219" s="50"/>
      <c r="V219" s="50"/>
      <c r="W219" s="50"/>
      <c r="X219" s="50"/>
      <c r="Y219" s="50"/>
      <c r="Z219" s="50"/>
      <c r="AA219" s="50"/>
      <c r="AB219" s="50"/>
      <c r="AC219" s="50"/>
      <c r="AD219" s="50"/>
      <c r="AE219" s="50"/>
      <c r="AF219" s="50"/>
      <c r="AG219" s="50"/>
      <c r="AH219" s="50"/>
      <c r="AI219" s="50"/>
      <c r="AJ219" s="50"/>
      <c r="AK219" s="50"/>
      <c r="AL219" s="50"/>
      <c r="AM219" s="50"/>
      <c r="AN219" s="50"/>
      <c r="AO219" s="50"/>
      <c r="AP219" s="50"/>
      <c r="AQ219" s="50"/>
      <c r="AR219" s="50"/>
      <c r="AS219" s="50"/>
      <c r="AT219" s="50"/>
      <c r="AU219" s="50"/>
      <c r="AV219" s="50"/>
      <c r="AW219" s="50"/>
      <c r="AX219" s="50"/>
      <c r="AY219" s="50"/>
      <c r="AZ219" s="50"/>
      <c r="BA219" s="50"/>
      <c r="BB219" s="50"/>
      <c r="BC219" s="50"/>
      <c r="BD219" s="50"/>
      <c r="BE219" s="50"/>
      <c r="BF219" s="50"/>
      <c r="BG219" s="50"/>
      <c r="BH219" s="50"/>
      <c r="BI219" s="50"/>
      <c r="BJ219" s="50"/>
      <c r="BK219" s="50"/>
      <c r="BL219" s="50"/>
      <c r="BM219" s="50"/>
      <c r="BN219" s="50"/>
      <c r="BO219" s="50"/>
      <c r="BP219" s="50"/>
      <c r="BQ219" s="50"/>
      <c r="BR219" s="50"/>
      <c r="BS219" s="50"/>
      <c r="BT219" s="50"/>
      <c r="BU219" s="50"/>
      <c r="BV219" s="50"/>
      <c r="BW219" s="50"/>
      <c r="BX219" s="50"/>
      <c r="BY219" s="50"/>
      <c r="BZ219" s="50"/>
      <c r="CA219" s="50"/>
      <c r="CB219" s="50"/>
      <c r="CC219" s="50"/>
      <c r="CD219" s="50"/>
      <c r="CE219" s="50"/>
      <c r="CF219" s="50"/>
      <c r="CG219" s="50"/>
      <c r="CH219" s="50"/>
      <c r="CI219" s="50"/>
      <c r="CJ219" s="50"/>
      <c r="CK219" s="50"/>
      <c r="CL219" s="50"/>
      <c r="CM219" s="50"/>
      <c r="CN219" s="50"/>
      <c r="CO219" s="50"/>
      <c r="CP219" s="50"/>
      <c r="CQ219" s="50"/>
      <c r="CR219" s="50"/>
      <c r="CS219" s="50"/>
      <c r="CT219" s="50"/>
      <c r="CU219" s="50"/>
      <c r="CV219" s="50"/>
      <c r="CW219" s="50"/>
      <c r="CX219" s="50"/>
      <c r="CY219" s="50"/>
      <c r="CZ219" s="50"/>
      <c r="DA219" s="50"/>
      <c r="DB219" s="50"/>
      <c r="DC219" s="50"/>
      <c r="DD219" s="50"/>
      <c r="DE219" s="50"/>
      <c r="DF219" s="50"/>
      <c r="DG219" s="50"/>
      <c r="DH219" s="50"/>
      <c r="DI219" s="50"/>
      <c r="DJ219" s="50"/>
      <c r="DK219" s="50"/>
      <c r="DL219" s="50"/>
    </row>
    <row r="220" spans="1:116">
      <c r="A220" s="50"/>
      <c r="B220" s="50"/>
      <c r="C220" s="50"/>
      <c r="D220" s="50"/>
      <c r="E220" s="50"/>
      <c r="F220" s="50"/>
      <c r="G220" s="50"/>
      <c r="H220" s="50"/>
      <c r="I220" s="50"/>
      <c r="J220" s="84"/>
      <c r="K220" s="88"/>
      <c r="L220" s="50"/>
      <c r="M220" s="50"/>
      <c r="N220" s="50"/>
      <c r="O220" s="50"/>
      <c r="P220" s="50"/>
      <c r="Q220" s="50"/>
      <c r="R220" s="50"/>
      <c r="S220" s="50"/>
      <c r="T220" s="50"/>
      <c r="U220" s="50"/>
      <c r="V220" s="50"/>
      <c r="W220" s="50"/>
      <c r="X220" s="50"/>
      <c r="Y220" s="50"/>
      <c r="Z220" s="50"/>
      <c r="AA220" s="50"/>
      <c r="AB220" s="50"/>
      <c r="AC220" s="50"/>
      <c r="AD220" s="50"/>
      <c r="AE220" s="50"/>
      <c r="AF220" s="50"/>
      <c r="AG220" s="50"/>
      <c r="AH220" s="50"/>
      <c r="AI220" s="50"/>
      <c r="AJ220" s="50"/>
      <c r="AK220" s="50"/>
      <c r="AL220" s="50"/>
      <c r="AM220" s="50"/>
      <c r="AN220" s="50"/>
      <c r="AO220" s="50"/>
      <c r="AP220" s="50"/>
      <c r="AQ220" s="50"/>
      <c r="AR220" s="50"/>
      <c r="AS220" s="50"/>
      <c r="AT220" s="50"/>
      <c r="AU220" s="50"/>
      <c r="AV220" s="50"/>
      <c r="AW220" s="50"/>
      <c r="AX220" s="50"/>
      <c r="AY220" s="50"/>
      <c r="AZ220" s="50"/>
      <c r="BA220" s="50"/>
      <c r="BB220" s="50"/>
      <c r="BC220" s="50"/>
      <c r="BD220" s="50"/>
      <c r="BE220" s="50"/>
      <c r="BF220" s="50"/>
      <c r="BG220" s="50"/>
      <c r="BH220" s="50"/>
      <c r="BI220" s="50"/>
      <c r="BJ220" s="50"/>
      <c r="BK220" s="50"/>
      <c r="BL220" s="50"/>
      <c r="BM220" s="50"/>
      <c r="BN220" s="50"/>
      <c r="BO220" s="50"/>
      <c r="BP220" s="50"/>
      <c r="BQ220" s="50"/>
      <c r="BR220" s="50"/>
      <c r="BS220" s="50"/>
      <c r="BT220" s="50"/>
      <c r="BU220" s="50"/>
      <c r="BV220" s="50"/>
      <c r="BW220" s="50"/>
      <c r="BX220" s="50"/>
      <c r="BY220" s="50"/>
      <c r="BZ220" s="50"/>
      <c r="CA220" s="50"/>
      <c r="CB220" s="50"/>
      <c r="CC220" s="50"/>
      <c r="CD220" s="50"/>
      <c r="CE220" s="50"/>
      <c r="CF220" s="50"/>
      <c r="CG220" s="50"/>
      <c r="CH220" s="50"/>
      <c r="CI220" s="50"/>
      <c r="CJ220" s="50"/>
      <c r="CK220" s="50"/>
      <c r="CL220" s="50"/>
      <c r="CM220" s="50"/>
      <c r="CN220" s="50"/>
      <c r="CO220" s="50"/>
      <c r="CP220" s="50"/>
      <c r="CQ220" s="50"/>
      <c r="CR220" s="50"/>
      <c r="CS220" s="50"/>
      <c r="CT220" s="50"/>
      <c r="CU220" s="50"/>
      <c r="CV220" s="50"/>
      <c r="CW220" s="50"/>
      <c r="CX220" s="50"/>
      <c r="CY220" s="50"/>
      <c r="CZ220" s="50"/>
      <c r="DA220" s="50"/>
      <c r="DB220" s="50"/>
      <c r="DC220" s="50"/>
      <c r="DD220" s="50"/>
      <c r="DE220" s="50"/>
      <c r="DF220" s="50"/>
      <c r="DG220" s="50"/>
      <c r="DH220" s="50"/>
      <c r="DI220" s="50"/>
      <c r="DJ220" s="50"/>
      <c r="DK220" s="50"/>
      <c r="DL220" s="50"/>
    </row>
    <row r="221" spans="1:116">
      <c r="A221" s="50"/>
      <c r="B221" s="50"/>
      <c r="C221" s="50"/>
      <c r="D221" s="50"/>
      <c r="E221" s="50"/>
      <c r="F221" s="50"/>
      <c r="G221" s="50"/>
      <c r="H221" s="50"/>
      <c r="I221" s="50"/>
      <c r="J221" s="84"/>
      <c r="K221" s="88"/>
      <c r="L221" s="50"/>
      <c r="M221" s="50"/>
      <c r="N221" s="50"/>
      <c r="O221" s="50"/>
      <c r="P221" s="50"/>
      <c r="Q221" s="50"/>
      <c r="R221" s="50"/>
      <c r="S221" s="50"/>
      <c r="T221" s="50"/>
      <c r="U221" s="50"/>
      <c r="V221" s="50"/>
      <c r="W221" s="50"/>
      <c r="X221" s="50"/>
      <c r="Y221" s="50"/>
      <c r="Z221" s="50"/>
      <c r="AA221" s="50"/>
      <c r="AB221" s="50"/>
      <c r="AC221" s="50"/>
      <c r="AD221" s="50"/>
      <c r="AE221" s="50"/>
      <c r="AF221" s="50"/>
      <c r="AG221" s="50"/>
      <c r="AH221" s="50"/>
      <c r="AI221" s="50"/>
      <c r="AJ221" s="50"/>
      <c r="AK221" s="50"/>
      <c r="AL221" s="50"/>
      <c r="AM221" s="50"/>
      <c r="AN221" s="50"/>
      <c r="AO221" s="50"/>
      <c r="AP221" s="50"/>
      <c r="AQ221" s="50"/>
      <c r="AR221" s="50"/>
      <c r="AS221" s="50"/>
      <c r="AT221" s="50"/>
      <c r="AU221" s="50"/>
      <c r="AV221" s="50"/>
      <c r="AW221" s="50"/>
      <c r="AX221" s="50"/>
      <c r="AY221" s="50"/>
      <c r="AZ221" s="50"/>
      <c r="BA221" s="50"/>
      <c r="BB221" s="50"/>
      <c r="BC221" s="50"/>
      <c r="BD221" s="50"/>
      <c r="BE221" s="50"/>
      <c r="BF221" s="50"/>
      <c r="BG221" s="50"/>
      <c r="BH221" s="50"/>
      <c r="BI221" s="50"/>
      <c r="BJ221" s="50"/>
      <c r="BK221" s="50"/>
      <c r="BL221" s="50"/>
      <c r="BM221" s="50"/>
      <c r="BN221" s="50"/>
      <c r="BO221" s="50"/>
      <c r="BP221" s="50"/>
      <c r="BQ221" s="50"/>
      <c r="BR221" s="50"/>
      <c r="BS221" s="50"/>
      <c r="BT221" s="50"/>
      <c r="BU221" s="50"/>
      <c r="BV221" s="50"/>
      <c r="BW221" s="50"/>
      <c r="BX221" s="50"/>
      <c r="BY221" s="50"/>
      <c r="BZ221" s="50"/>
      <c r="CA221" s="50"/>
      <c r="CB221" s="50"/>
      <c r="CC221" s="50"/>
      <c r="CD221" s="50"/>
      <c r="CE221" s="50"/>
      <c r="CF221" s="50"/>
      <c r="CG221" s="50"/>
      <c r="CH221" s="50"/>
      <c r="CI221" s="50"/>
      <c r="CJ221" s="50"/>
      <c r="CK221" s="50"/>
      <c r="CL221" s="50"/>
      <c r="CM221" s="50"/>
      <c r="CN221" s="50"/>
      <c r="CO221" s="50"/>
      <c r="CP221" s="50"/>
      <c r="CQ221" s="50"/>
      <c r="CR221" s="50"/>
      <c r="CS221" s="50"/>
      <c r="CT221" s="50"/>
      <c r="CU221" s="50"/>
      <c r="CV221" s="50"/>
      <c r="CW221" s="50"/>
      <c r="CX221" s="50"/>
      <c r="CY221" s="50"/>
      <c r="CZ221" s="50"/>
      <c r="DA221" s="50"/>
      <c r="DB221" s="50"/>
      <c r="DC221" s="50"/>
      <c r="DD221" s="50"/>
      <c r="DE221" s="50"/>
      <c r="DF221" s="50"/>
      <c r="DG221" s="50"/>
      <c r="DH221" s="50"/>
      <c r="DI221" s="50"/>
      <c r="DJ221" s="50"/>
      <c r="DK221" s="50"/>
      <c r="DL221" s="50"/>
    </row>
    <row r="222" spans="1:116">
      <c r="A222" s="50"/>
      <c r="B222" s="50"/>
      <c r="C222" s="50"/>
      <c r="D222" s="50"/>
      <c r="E222" s="50"/>
      <c r="F222" s="50"/>
      <c r="G222" s="50"/>
      <c r="H222" s="50"/>
      <c r="I222" s="50"/>
      <c r="J222" s="84"/>
      <c r="K222" s="88"/>
      <c r="L222" s="50"/>
      <c r="M222" s="50"/>
      <c r="N222" s="50"/>
      <c r="O222" s="50"/>
      <c r="P222" s="50"/>
      <c r="Q222" s="50"/>
      <c r="R222" s="50"/>
      <c r="S222" s="50"/>
      <c r="T222" s="50"/>
      <c r="U222" s="50"/>
      <c r="V222" s="50"/>
      <c r="W222" s="50"/>
      <c r="X222" s="50"/>
      <c r="Y222" s="50"/>
      <c r="Z222" s="50"/>
      <c r="AA222" s="50"/>
      <c r="AB222" s="50"/>
      <c r="AC222" s="50"/>
      <c r="AD222" s="50"/>
      <c r="AE222" s="50"/>
      <c r="AF222" s="50"/>
      <c r="AG222" s="50"/>
      <c r="AH222" s="50"/>
      <c r="AI222" s="50"/>
      <c r="AJ222" s="50"/>
      <c r="AK222" s="50"/>
      <c r="AL222" s="50"/>
      <c r="AM222" s="50"/>
      <c r="AN222" s="50"/>
      <c r="AO222" s="50"/>
      <c r="AP222" s="50"/>
      <c r="AQ222" s="50"/>
      <c r="AR222" s="50"/>
      <c r="AS222" s="50"/>
      <c r="AT222" s="50"/>
      <c r="AU222" s="50"/>
      <c r="AV222" s="50"/>
      <c r="AW222" s="50"/>
      <c r="AX222" s="50"/>
      <c r="AY222" s="50"/>
      <c r="AZ222" s="50"/>
      <c r="BA222" s="50"/>
      <c r="BB222" s="50"/>
      <c r="BC222" s="50"/>
      <c r="BD222" s="50"/>
      <c r="BE222" s="50"/>
      <c r="BF222" s="50"/>
      <c r="BG222" s="50"/>
      <c r="BH222" s="50"/>
      <c r="BI222" s="50"/>
      <c r="BJ222" s="50"/>
      <c r="BK222" s="50"/>
      <c r="BL222" s="50"/>
      <c r="BM222" s="50"/>
      <c r="BN222" s="50"/>
      <c r="BO222" s="50"/>
      <c r="BP222" s="50"/>
      <c r="BQ222" s="50"/>
      <c r="BR222" s="50"/>
      <c r="BS222" s="50"/>
      <c r="BT222" s="50"/>
      <c r="BU222" s="50"/>
      <c r="BV222" s="50"/>
      <c r="BW222" s="50"/>
      <c r="BX222" s="50"/>
      <c r="BY222" s="50"/>
      <c r="BZ222" s="50"/>
      <c r="CA222" s="50"/>
      <c r="CB222" s="50"/>
      <c r="CC222" s="50"/>
      <c r="CD222" s="50"/>
      <c r="CE222" s="50"/>
      <c r="CF222" s="50"/>
      <c r="CG222" s="50"/>
      <c r="CH222" s="50"/>
      <c r="CI222" s="50"/>
      <c r="CJ222" s="50"/>
      <c r="CK222" s="50"/>
      <c r="CL222" s="50"/>
      <c r="CM222" s="50"/>
      <c r="CN222" s="50"/>
      <c r="CO222" s="50"/>
      <c r="CP222" s="50"/>
      <c r="CQ222" s="50"/>
      <c r="CR222" s="50"/>
      <c r="CS222" s="50"/>
      <c r="CT222" s="50"/>
      <c r="CU222" s="50"/>
      <c r="CV222" s="50"/>
      <c r="CW222" s="50"/>
      <c r="CX222" s="50"/>
      <c r="CY222" s="50"/>
      <c r="CZ222" s="50"/>
      <c r="DA222" s="50"/>
      <c r="DB222" s="50"/>
      <c r="DC222" s="50"/>
      <c r="DD222" s="50"/>
      <c r="DE222" s="50"/>
      <c r="DF222" s="50"/>
      <c r="DG222" s="50"/>
      <c r="DH222" s="50"/>
      <c r="DI222" s="50"/>
      <c r="DJ222" s="50"/>
      <c r="DK222" s="50"/>
      <c r="DL222" s="50"/>
    </row>
    <row r="223" spans="1:116">
      <c r="A223" s="50"/>
      <c r="B223" s="50"/>
      <c r="C223" s="50"/>
      <c r="D223" s="50"/>
      <c r="E223" s="50"/>
      <c r="F223" s="50"/>
      <c r="G223" s="50"/>
      <c r="H223" s="50"/>
      <c r="I223" s="50"/>
      <c r="J223" s="84"/>
      <c r="K223" s="88"/>
      <c r="L223" s="50"/>
      <c r="M223" s="50"/>
      <c r="N223" s="50"/>
      <c r="O223" s="50"/>
      <c r="P223" s="50"/>
      <c r="Q223" s="50"/>
      <c r="R223" s="50"/>
      <c r="S223" s="50"/>
      <c r="T223" s="50"/>
      <c r="U223" s="50"/>
      <c r="V223" s="50"/>
      <c r="W223" s="50"/>
      <c r="X223" s="50"/>
      <c r="Y223" s="50"/>
      <c r="Z223" s="50"/>
      <c r="AA223" s="50"/>
      <c r="AB223" s="50"/>
      <c r="AC223" s="50"/>
      <c r="AD223" s="50"/>
      <c r="AE223" s="50"/>
      <c r="AF223" s="50"/>
      <c r="AG223" s="50"/>
      <c r="AH223" s="50"/>
      <c r="AI223" s="50"/>
      <c r="AJ223" s="50"/>
      <c r="AK223" s="50"/>
      <c r="AL223" s="50"/>
      <c r="AM223" s="50"/>
      <c r="AN223" s="50"/>
      <c r="AO223" s="50"/>
      <c r="AP223" s="50"/>
      <c r="AQ223" s="50"/>
      <c r="AR223" s="50"/>
      <c r="AS223" s="50"/>
      <c r="AT223" s="50"/>
      <c r="AU223" s="50"/>
      <c r="AV223" s="50"/>
      <c r="AW223" s="50"/>
      <c r="AX223" s="50"/>
      <c r="AY223" s="50"/>
      <c r="AZ223" s="50"/>
      <c r="BA223" s="50"/>
      <c r="BB223" s="50"/>
      <c r="BC223" s="50"/>
      <c r="BD223" s="50"/>
      <c r="BE223" s="50"/>
      <c r="BF223" s="50"/>
      <c r="BG223" s="50"/>
      <c r="BH223" s="50"/>
      <c r="BI223" s="50"/>
      <c r="BJ223" s="50"/>
      <c r="BK223" s="50"/>
      <c r="BL223" s="50"/>
      <c r="BM223" s="50"/>
      <c r="BN223" s="50"/>
      <c r="BO223" s="50"/>
      <c r="BP223" s="50"/>
      <c r="BQ223" s="50"/>
      <c r="BR223" s="50"/>
      <c r="BS223" s="50"/>
      <c r="BT223" s="50"/>
      <c r="BU223" s="50"/>
      <c r="BV223" s="50"/>
      <c r="BW223" s="50"/>
      <c r="BX223" s="50"/>
      <c r="BY223" s="50"/>
      <c r="BZ223" s="50"/>
      <c r="CA223" s="50"/>
      <c r="CB223" s="50"/>
      <c r="CC223" s="50"/>
      <c r="CD223" s="50"/>
      <c r="CE223" s="50"/>
      <c r="CF223" s="50"/>
      <c r="CG223" s="50"/>
      <c r="CH223" s="50"/>
      <c r="CI223" s="50"/>
      <c r="CJ223" s="50"/>
      <c r="CK223" s="50"/>
      <c r="CL223" s="50"/>
      <c r="CM223" s="50"/>
      <c r="CN223" s="50"/>
      <c r="CO223" s="50"/>
      <c r="CP223" s="50"/>
      <c r="CQ223" s="50"/>
      <c r="CR223" s="50"/>
      <c r="CS223" s="50"/>
      <c r="CT223" s="50"/>
      <c r="CU223" s="50"/>
      <c r="CV223" s="50"/>
      <c r="CW223" s="50"/>
      <c r="CX223" s="50"/>
      <c r="CY223" s="50"/>
      <c r="CZ223" s="50"/>
      <c r="DA223" s="50"/>
      <c r="DB223" s="50"/>
      <c r="DC223" s="50"/>
      <c r="DD223" s="50"/>
      <c r="DE223" s="50"/>
      <c r="DF223" s="50"/>
      <c r="DG223" s="50"/>
      <c r="DH223" s="50"/>
      <c r="DI223" s="50"/>
      <c r="DJ223" s="50"/>
      <c r="DK223" s="50"/>
      <c r="DL223" s="50"/>
    </row>
    <row r="224" spans="1:116">
      <c r="A224" s="50"/>
      <c r="B224" s="50"/>
      <c r="C224" s="50"/>
      <c r="D224" s="50"/>
      <c r="E224" s="50"/>
      <c r="F224" s="50"/>
      <c r="G224" s="50"/>
      <c r="H224" s="50"/>
      <c r="I224" s="50"/>
      <c r="J224" s="84"/>
      <c r="K224" s="88"/>
      <c r="L224" s="50"/>
      <c r="M224" s="50"/>
      <c r="N224" s="50"/>
      <c r="O224" s="50"/>
      <c r="P224" s="50"/>
      <c r="Q224" s="50"/>
      <c r="R224" s="50"/>
      <c r="S224" s="50"/>
      <c r="T224" s="50"/>
      <c r="U224" s="50"/>
      <c r="V224" s="50"/>
      <c r="W224" s="50"/>
      <c r="X224" s="50"/>
      <c r="Y224" s="50"/>
      <c r="Z224" s="50"/>
      <c r="AA224" s="50"/>
      <c r="AB224" s="50"/>
      <c r="AC224" s="50"/>
      <c r="AD224" s="50"/>
      <c r="AE224" s="50"/>
      <c r="AF224" s="50"/>
      <c r="AG224" s="50"/>
      <c r="AH224" s="50"/>
      <c r="AI224" s="50"/>
      <c r="AJ224" s="50"/>
      <c r="AK224" s="50"/>
      <c r="AL224" s="50"/>
      <c r="AM224" s="50"/>
      <c r="AN224" s="50"/>
      <c r="AO224" s="50"/>
      <c r="AP224" s="50"/>
      <c r="AQ224" s="50"/>
      <c r="AR224" s="50"/>
      <c r="AS224" s="50"/>
      <c r="AT224" s="50"/>
      <c r="AU224" s="50"/>
      <c r="AV224" s="50"/>
      <c r="AW224" s="50"/>
      <c r="AX224" s="50"/>
      <c r="AY224" s="50"/>
      <c r="AZ224" s="50"/>
      <c r="BA224" s="50"/>
      <c r="BB224" s="50"/>
      <c r="BC224" s="50"/>
      <c r="BD224" s="50"/>
      <c r="BE224" s="50"/>
      <c r="BF224" s="50"/>
      <c r="BG224" s="50"/>
      <c r="BH224" s="50"/>
      <c r="BI224" s="50"/>
      <c r="BJ224" s="50"/>
      <c r="BK224" s="50"/>
      <c r="BL224" s="50"/>
      <c r="BM224" s="50"/>
      <c r="BN224" s="50"/>
      <c r="BO224" s="50"/>
      <c r="BP224" s="50"/>
      <c r="BQ224" s="50"/>
      <c r="BR224" s="50"/>
      <c r="BS224" s="50"/>
      <c r="BT224" s="50"/>
      <c r="BU224" s="50"/>
      <c r="BV224" s="50"/>
      <c r="BW224" s="50"/>
      <c r="BX224" s="50"/>
      <c r="BY224" s="50"/>
      <c r="BZ224" s="50"/>
      <c r="CA224" s="50"/>
      <c r="CB224" s="50"/>
      <c r="CC224" s="50"/>
      <c r="CD224" s="50"/>
      <c r="CE224" s="50"/>
      <c r="CF224" s="50"/>
      <c r="CG224" s="50"/>
      <c r="CH224" s="50"/>
      <c r="CI224" s="50"/>
      <c r="CJ224" s="50"/>
      <c r="CK224" s="50"/>
      <c r="CL224" s="50"/>
      <c r="CM224" s="50"/>
      <c r="CN224" s="50"/>
      <c r="CO224" s="50"/>
      <c r="CP224" s="50"/>
      <c r="CQ224" s="50"/>
      <c r="CR224" s="50"/>
      <c r="CS224" s="50"/>
      <c r="CT224" s="50"/>
      <c r="CU224" s="50"/>
      <c r="CV224" s="50"/>
      <c r="CW224" s="50"/>
      <c r="CX224" s="50"/>
      <c r="CY224" s="50"/>
      <c r="CZ224" s="50"/>
      <c r="DA224" s="50"/>
      <c r="DB224" s="50"/>
      <c r="DC224" s="50"/>
      <c r="DD224" s="50"/>
      <c r="DE224" s="50"/>
      <c r="DF224" s="50"/>
      <c r="DG224" s="50"/>
      <c r="DH224" s="50"/>
      <c r="DI224" s="50"/>
      <c r="DJ224" s="50"/>
      <c r="DK224" s="50"/>
      <c r="DL224" s="50"/>
    </row>
    <row r="225" spans="1:116">
      <c r="A225" s="50"/>
      <c r="B225" s="50"/>
      <c r="C225" s="50"/>
      <c r="D225" s="50"/>
      <c r="E225" s="50"/>
      <c r="F225" s="50"/>
      <c r="G225" s="50"/>
      <c r="H225" s="50"/>
      <c r="I225" s="50"/>
      <c r="J225" s="84"/>
      <c r="K225" s="88"/>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c r="AI225" s="50"/>
      <c r="AJ225" s="50"/>
      <c r="AK225" s="50"/>
      <c r="AL225" s="50"/>
      <c r="AM225" s="50"/>
      <c r="AN225" s="50"/>
      <c r="AO225" s="50"/>
      <c r="AP225" s="50"/>
      <c r="AQ225" s="50"/>
      <c r="AR225" s="50"/>
      <c r="AS225" s="50"/>
      <c r="AT225" s="50"/>
      <c r="AU225" s="50"/>
      <c r="AV225" s="50"/>
      <c r="AW225" s="50"/>
      <c r="AX225" s="50"/>
      <c r="AY225" s="50"/>
      <c r="AZ225" s="50"/>
      <c r="BA225" s="50"/>
      <c r="BB225" s="50"/>
      <c r="BC225" s="50"/>
      <c r="BD225" s="50"/>
      <c r="BE225" s="50"/>
      <c r="BF225" s="50"/>
      <c r="BG225" s="50"/>
      <c r="BH225" s="50"/>
      <c r="BI225" s="50"/>
      <c r="BJ225" s="50"/>
      <c r="BK225" s="50"/>
      <c r="BL225" s="50"/>
      <c r="BM225" s="50"/>
      <c r="BN225" s="50"/>
      <c r="BO225" s="50"/>
      <c r="BP225" s="50"/>
      <c r="BQ225" s="50"/>
      <c r="BR225" s="50"/>
      <c r="BS225" s="50"/>
      <c r="BT225" s="50"/>
      <c r="BU225" s="50"/>
      <c r="BV225" s="50"/>
      <c r="BW225" s="50"/>
      <c r="BX225" s="50"/>
      <c r="BY225" s="50"/>
      <c r="BZ225" s="50"/>
      <c r="CA225" s="50"/>
      <c r="CB225" s="50"/>
      <c r="CC225" s="50"/>
      <c r="CD225" s="50"/>
      <c r="CE225" s="50"/>
      <c r="CF225" s="50"/>
      <c r="CG225" s="50"/>
      <c r="CH225" s="50"/>
      <c r="CI225" s="50"/>
      <c r="CJ225" s="50"/>
      <c r="CK225" s="50"/>
      <c r="CL225" s="50"/>
      <c r="CM225" s="50"/>
      <c r="CN225" s="50"/>
      <c r="CO225" s="50"/>
      <c r="CP225" s="50"/>
      <c r="CQ225" s="50"/>
      <c r="CR225" s="50"/>
      <c r="CS225" s="50"/>
      <c r="CT225" s="50"/>
      <c r="CU225" s="50"/>
      <c r="CV225" s="50"/>
      <c r="CW225" s="50"/>
      <c r="CX225" s="50"/>
      <c r="CY225" s="50"/>
      <c r="CZ225" s="50"/>
      <c r="DA225" s="50"/>
      <c r="DB225" s="50"/>
      <c r="DC225" s="50"/>
      <c r="DD225" s="50"/>
      <c r="DE225" s="50"/>
      <c r="DF225" s="50"/>
      <c r="DG225" s="50"/>
      <c r="DH225" s="50"/>
      <c r="DI225" s="50"/>
      <c r="DJ225" s="50"/>
      <c r="DK225" s="50"/>
      <c r="DL225" s="50"/>
    </row>
    <row r="226" spans="1:116">
      <c r="A226" s="50"/>
      <c r="B226" s="50"/>
      <c r="C226" s="50"/>
      <c r="D226" s="50"/>
      <c r="E226" s="50"/>
      <c r="F226" s="50"/>
      <c r="G226" s="50"/>
      <c r="H226" s="50"/>
      <c r="I226" s="50"/>
      <c r="J226" s="84"/>
      <c r="K226" s="88"/>
      <c r="L226" s="50"/>
      <c r="M226" s="50"/>
      <c r="N226" s="50"/>
      <c r="O226" s="50"/>
      <c r="P226" s="50"/>
      <c r="Q226" s="50"/>
      <c r="R226" s="50"/>
      <c r="S226" s="50"/>
      <c r="T226" s="50"/>
      <c r="U226" s="50"/>
      <c r="V226" s="50"/>
      <c r="W226" s="50"/>
      <c r="X226" s="50"/>
      <c r="Y226" s="50"/>
      <c r="Z226" s="50"/>
      <c r="AA226" s="50"/>
      <c r="AB226" s="50"/>
      <c r="AC226" s="50"/>
      <c r="AD226" s="50"/>
      <c r="AE226" s="50"/>
      <c r="AF226" s="50"/>
      <c r="AG226" s="50"/>
      <c r="AH226" s="50"/>
      <c r="AI226" s="50"/>
      <c r="AJ226" s="50"/>
      <c r="AK226" s="50"/>
      <c r="AL226" s="50"/>
      <c r="AM226" s="50"/>
      <c r="AN226" s="50"/>
      <c r="AO226" s="50"/>
      <c r="AP226" s="50"/>
      <c r="AQ226" s="50"/>
      <c r="AR226" s="50"/>
      <c r="AS226" s="50"/>
      <c r="AT226" s="50"/>
      <c r="AU226" s="50"/>
      <c r="AV226" s="50"/>
      <c r="AW226" s="50"/>
      <c r="AX226" s="50"/>
      <c r="AY226" s="50"/>
      <c r="AZ226" s="50"/>
      <c r="BA226" s="50"/>
      <c r="BB226" s="50"/>
      <c r="BC226" s="50"/>
      <c r="BD226" s="50"/>
      <c r="BE226" s="50"/>
      <c r="BF226" s="50"/>
      <c r="BG226" s="50"/>
      <c r="BH226" s="50"/>
      <c r="BI226" s="50"/>
      <c r="BJ226" s="50"/>
      <c r="BK226" s="50"/>
      <c r="BL226" s="50"/>
      <c r="BM226" s="50"/>
      <c r="BN226" s="50"/>
      <c r="BO226" s="50"/>
      <c r="BP226" s="50"/>
      <c r="BQ226" s="50"/>
      <c r="BR226" s="50"/>
      <c r="BS226" s="50"/>
      <c r="BT226" s="50"/>
      <c r="BU226" s="50"/>
      <c r="BV226" s="50"/>
      <c r="BW226" s="50"/>
      <c r="BX226" s="50"/>
      <c r="BY226" s="50"/>
      <c r="BZ226" s="50"/>
      <c r="CA226" s="50"/>
      <c r="CB226" s="50"/>
      <c r="CC226" s="50"/>
      <c r="CD226" s="50"/>
      <c r="CE226" s="50"/>
      <c r="CF226" s="50"/>
      <c r="CG226" s="50"/>
      <c r="CH226" s="50"/>
      <c r="CI226" s="50"/>
      <c r="CJ226" s="50"/>
      <c r="CK226" s="50"/>
      <c r="CL226" s="50"/>
      <c r="CM226" s="50"/>
      <c r="CN226" s="50"/>
      <c r="CO226" s="50"/>
      <c r="CP226" s="50"/>
      <c r="CQ226" s="50"/>
      <c r="CR226" s="50"/>
      <c r="CS226" s="50"/>
      <c r="CT226" s="50"/>
      <c r="CU226" s="50"/>
      <c r="CV226" s="50"/>
      <c r="CW226" s="50"/>
      <c r="CX226" s="50"/>
      <c r="CY226" s="50"/>
      <c r="CZ226" s="50"/>
      <c r="DA226" s="50"/>
      <c r="DB226" s="50"/>
      <c r="DC226" s="50"/>
      <c r="DD226" s="50"/>
      <c r="DE226" s="50"/>
      <c r="DF226" s="50"/>
      <c r="DG226" s="50"/>
      <c r="DH226" s="50"/>
      <c r="DI226" s="50"/>
      <c r="DJ226" s="50"/>
      <c r="DK226" s="50"/>
      <c r="DL226" s="50"/>
    </row>
    <row r="227" spans="1:116">
      <c r="A227" s="50"/>
      <c r="B227" s="50"/>
      <c r="C227" s="50"/>
      <c r="D227" s="50"/>
      <c r="E227" s="50"/>
      <c r="F227" s="50"/>
      <c r="G227" s="50"/>
      <c r="H227" s="50"/>
      <c r="I227" s="50"/>
      <c r="J227" s="84"/>
      <c r="K227" s="88"/>
      <c r="L227" s="50"/>
      <c r="M227" s="50"/>
      <c r="N227" s="50"/>
      <c r="O227" s="50"/>
      <c r="P227" s="50"/>
      <c r="Q227" s="50"/>
      <c r="R227" s="50"/>
      <c r="S227" s="50"/>
      <c r="T227" s="50"/>
      <c r="U227" s="50"/>
      <c r="V227" s="50"/>
      <c r="W227" s="50"/>
      <c r="X227" s="50"/>
      <c r="Y227" s="50"/>
      <c r="Z227" s="50"/>
      <c r="AA227" s="50"/>
      <c r="AB227" s="50"/>
      <c r="AC227" s="50"/>
      <c r="AD227" s="50"/>
      <c r="AE227" s="50"/>
      <c r="AF227" s="50"/>
      <c r="AG227" s="50"/>
      <c r="AH227" s="50"/>
      <c r="AI227" s="50"/>
      <c r="AJ227" s="50"/>
      <c r="AK227" s="50"/>
      <c r="AL227" s="50"/>
      <c r="AM227" s="50"/>
      <c r="AN227" s="50"/>
      <c r="AO227" s="50"/>
      <c r="AP227" s="50"/>
      <c r="AQ227" s="50"/>
      <c r="AR227" s="50"/>
      <c r="AS227" s="50"/>
      <c r="AT227" s="50"/>
      <c r="AU227" s="50"/>
      <c r="AV227" s="50"/>
      <c r="AW227" s="50"/>
      <c r="AX227" s="50"/>
      <c r="AY227" s="50"/>
      <c r="AZ227" s="50"/>
      <c r="BA227" s="50"/>
      <c r="BB227" s="50"/>
      <c r="BC227" s="50"/>
      <c r="BD227" s="50"/>
      <c r="BE227" s="50"/>
      <c r="BF227" s="50"/>
      <c r="BG227" s="50"/>
      <c r="BH227" s="50"/>
      <c r="BI227" s="50"/>
      <c r="BJ227" s="50"/>
      <c r="BK227" s="50"/>
      <c r="BL227" s="50"/>
      <c r="BM227" s="50"/>
      <c r="BN227" s="50"/>
      <c r="BO227" s="50"/>
      <c r="BP227" s="50"/>
      <c r="BQ227" s="50"/>
      <c r="BR227" s="50"/>
      <c r="BS227" s="50"/>
      <c r="BT227" s="50"/>
      <c r="BU227" s="50"/>
      <c r="BV227" s="50"/>
      <c r="BW227" s="50"/>
      <c r="BX227" s="50"/>
      <c r="BY227" s="50"/>
      <c r="BZ227" s="50"/>
      <c r="CA227" s="50"/>
      <c r="CB227" s="50"/>
      <c r="CC227" s="50"/>
      <c r="CD227" s="50"/>
      <c r="CE227" s="50"/>
      <c r="CF227" s="50"/>
      <c r="CG227" s="50"/>
      <c r="CH227" s="50"/>
      <c r="CI227" s="50"/>
      <c r="CJ227" s="50"/>
      <c r="CK227" s="50"/>
      <c r="CL227" s="50"/>
      <c r="CM227" s="50"/>
      <c r="CN227" s="50"/>
      <c r="CO227" s="50"/>
      <c r="CP227" s="50"/>
      <c r="CQ227" s="50"/>
      <c r="CR227" s="50"/>
      <c r="CS227" s="50"/>
      <c r="CT227" s="50"/>
      <c r="CU227" s="50"/>
      <c r="CV227" s="50"/>
      <c r="CW227" s="50"/>
      <c r="CX227" s="50"/>
      <c r="CY227" s="50"/>
      <c r="CZ227" s="50"/>
      <c r="DA227" s="50"/>
      <c r="DB227" s="50"/>
      <c r="DC227" s="50"/>
      <c r="DD227" s="50"/>
      <c r="DE227" s="50"/>
      <c r="DF227" s="50"/>
      <c r="DG227" s="50"/>
      <c r="DH227" s="50"/>
      <c r="DI227" s="50"/>
      <c r="DJ227" s="50"/>
      <c r="DK227" s="50"/>
      <c r="DL227" s="50"/>
    </row>
    <row r="228" spans="1:116">
      <c r="A228" s="50"/>
      <c r="B228" s="50"/>
      <c r="C228" s="50"/>
      <c r="D228" s="50"/>
      <c r="E228" s="50"/>
      <c r="F228" s="50"/>
      <c r="G228" s="50"/>
      <c r="H228" s="50"/>
      <c r="I228" s="50"/>
      <c r="J228" s="84"/>
      <c r="K228" s="88"/>
      <c r="L228" s="50"/>
      <c r="M228" s="50"/>
      <c r="N228" s="50"/>
      <c r="O228" s="50"/>
      <c r="P228" s="50"/>
      <c r="Q228" s="50"/>
      <c r="R228" s="50"/>
      <c r="S228" s="50"/>
      <c r="T228" s="50"/>
      <c r="U228" s="50"/>
      <c r="V228" s="50"/>
      <c r="W228" s="50"/>
      <c r="X228" s="50"/>
      <c r="Y228" s="50"/>
      <c r="Z228" s="50"/>
      <c r="AA228" s="50"/>
      <c r="AB228" s="50"/>
      <c r="AC228" s="50"/>
      <c r="AD228" s="50"/>
      <c r="AE228" s="50"/>
      <c r="AF228" s="50"/>
      <c r="AG228" s="50"/>
      <c r="AH228" s="50"/>
      <c r="AI228" s="50"/>
      <c r="AJ228" s="50"/>
      <c r="AK228" s="50"/>
      <c r="AL228" s="50"/>
      <c r="AM228" s="50"/>
      <c r="AN228" s="50"/>
      <c r="AO228" s="50"/>
      <c r="AP228" s="50"/>
      <c r="AQ228" s="50"/>
      <c r="AR228" s="50"/>
      <c r="AS228" s="50"/>
      <c r="AT228" s="50"/>
      <c r="AU228" s="50"/>
      <c r="AV228" s="50"/>
      <c r="AW228" s="50"/>
      <c r="AX228" s="50"/>
      <c r="AY228" s="50"/>
      <c r="AZ228" s="50"/>
      <c r="BA228" s="50"/>
      <c r="BB228" s="50"/>
      <c r="BC228" s="50"/>
      <c r="BD228" s="50"/>
      <c r="BE228" s="50"/>
      <c r="BF228" s="50"/>
      <c r="BG228" s="50"/>
      <c r="BH228" s="50"/>
      <c r="BI228" s="50"/>
      <c r="BJ228" s="50"/>
      <c r="BK228" s="50"/>
      <c r="BL228" s="50"/>
      <c r="BM228" s="50"/>
      <c r="BN228" s="50"/>
      <c r="BO228" s="50"/>
      <c r="BP228" s="50"/>
      <c r="BQ228" s="50"/>
      <c r="BR228" s="50"/>
      <c r="BS228" s="50"/>
      <c r="BT228" s="50"/>
      <c r="BU228" s="50"/>
      <c r="BV228" s="50"/>
      <c r="BW228" s="50"/>
      <c r="BX228" s="50"/>
      <c r="BY228" s="50"/>
      <c r="BZ228" s="50"/>
      <c r="CA228" s="50"/>
      <c r="CB228" s="50"/>
      <c r="CC228" s="50"/>
      <c r="CD228" s="50"/>
      <c r="CE228" s="50"/>
      <c r="CF228" s="50"/>
      <c r="CG228" s="50"/>
      <c r="CH228" s="50"/>
      <c r="CI228" s="50"/>
      <c r="CJ228" s="50"/>
      <c r="CK228" s="50"/>
      <c r="CL228" s="50"/>
      <c r="CM228" s="50"/>
      <c r="CN228" s="50"/>
      <c r="CO228" s="50"/>
      <c r="CP228" s="50"/>
      <c r="CQ228" s="50"/>
      <c r="CR228" s="50"/>
      <c r="CS228" s="50"/>
      <c r="CT228" s="50"/>
      <c r="CU228" s="50"/>
      <c r="CV228" s="50"/>
      <c r="CW228" s="50"/>
      <c r="CX228" s="50"/>
      <c r="CY228" s="50"/>
      <c r="CZ228" s="50"/>
      <c r="DA228" s="50"/>
      <c r="DB228" s="50"/>
      <c r="DC228" s="50"/>
      <c r="DD228" s="50"/>
      <c r="DE228" s="50"/>
      <c r="DF228" s="50"/>
      <c r="DG228" s="50"/>
      <c r="DH228" s="50"/>
      <c r="DI228" s="50"/>
      <c r="DJ228" s="50"/>
      <c r="DK228" s="50"/>
      <c r="DL228" s="50"/>
    </row>
    <row r="229" spans="1:116">
      <c r="A229" s="50"/>
      <c r="B229" s="50"/>
      <c r="C229" s="50"/>
      <c r="D229" s="50"/>
      <c r="E229" s="50"/>
      <c r="F229" s="50"/>
      <c r="G229" s="50"/>
      <c r="H229" s="50"/>
      <c r="I229" s="50"/>
      <c r="J229" s="84"/>
      <c r="K229" s="88"/>
      <c r="L229" s="50"/>
      <c r="M229" s="50"/>
      <c r="N229" s="50"/>
      <c r="O229" s="50"/>
      <c r="P229" s="50"/>
      <c r="Q229" s="50"/>
      <c r="R229" s="50"/>
      <c r="S229" s="50"/>
      <c r="T229" s="50"/>
      <c r="U229" s="50"/>
      <c r="V229" s="50"/>
      <c r="W229" s="50"/>
      <c r="X229" s="50"/>
      <c r="Y229" s="50"/>
      <c r="Z229" s="50"/>
      <c r="AA229" s="50"/>
      <c r="AB229" s="50"/>
      <c r="AC229" s="50"/>
      <c r="AD229" s="50"/>
      <c r="AE229" s="50"/>
      <c r="AF229" s="50"/>
      <c r="AG229" s="50"/>
      <c r="AH229" s="50"/>
      <c r="AI229" s="50"/>
      <c r="AJ229" s="50"/>
      <c r="AK229" s="50"/>
      <c r="AL229" s="50"/>
      <c r="AM229" s="50"/>
      <c r="AN229" s="50"/>
      <c r="AO229" s="50"/>
      <c r="AP229" s="50"/>
      <c r="AQ229" s="50"/>
      <c r="AR229" s="50"/>
      <c r="AS229" s="50"/>
      <c r="AT229" s="50"/>
      <c r="AU229" s="50"/>
      <c r="AV229" s="50"/>
      <c r="AW229" s="50"/>
      <c r="AX229" s="50"/>
      <c r="AY229" s="50"/>
      <c r="AZ229" s="50"/>
      <c r="BA229" s="50"/>
      <c r="BB229" s="50"/>
      <c r="BC229" s="50"/>
      <c r="BD229" s="50"/>
      <c r="BE229" s="50"/>
      <c r="BF229" s="50"/>
      <c r="BG229" s="50"/>
      <c r="BH229" s="50"/>
      <c r="BI229" s="50"/>
      <c r="BJ229" s="50"/>
      <c r="BK229" s="50"/>
      <c r="BL229" s="50"/>
      <c r="BM229" s="50"/>
      <c r="BN229" s="50"/>
      <c r="BO229" s="50"/>
      <c r="BP229" s="50"/>
      <c r="BQ229" s="50"/>
      <c r="BR229" s="50"/>
      <c r="BS229" s="50"/>
      <c r="BT229" s="50"/>
      <c r="BU229" s="50"/>
      <c r="BV229" s="50"/>
      <c r="BW229" s="50"/>
      <c r="BX229" s="50"/>
      <c r="BY229" s="50"/>
      <c r="BZ229" s="50"/>
      <c r="CA229" s="50"/>
      <c r="CB229" s="50"/>
      <c r="CC229" s="50"/>
      <c r="CD229" s="50"/>
      <c r="CE229" s="50"/>
      <c r="CF229" s="50"/>
      <c r="CG229" s="50"/>
      <c r="CH229" s="50"/>
      <c r="CI229" s="50"/>
      <c r="CJ229" s="50"/>
      <c r="CK229" s="50"/>
      <c r="CL229" s="50"/>
      <c r="CM229" s="50"/>
      <c r="CN229" s="50"/>
      <c r="CO229" s="50"/>
      <c r="CP229" s="50"/>
      <c r="CQ229" s="50"/>
      <c r="CR229" s="50"/>
      <c r="CS229" s="50"/>
      <c r="CT229" s="50"/>
      <c r="CU229" s="50"/>
      <c r="CV229" s="50"/>
      <c r="CW229" s="50"/>
      <c r="CX229" s="50"/>
      <c r="CY229" s="50"/>
      <c r="CZ229" s="50"/>
      <c r="DA229" s="50"/>
      <c r="DB229" s="50"/>
      <c r="DC229" s="50"/>
      <c r="DD229" s="50"/>
      <c r="DE229" s="50"/>
      <c r="DF229" s="50"/>
      <c r="DG229" s="50"/>
      <c r="DH229" s="50"/>
      <c r="DI229" s="50"/>
      <c r="DJ229" s="50"/>
      <c r="DK229" s="50"/>
      <c r="DL229" s="50"/>
    </row>
    <row r="230" spans="1:116">
      <c r="A230" s="50"/>
      <c r="B230" s="50"/>
      <c r="C230" s="50"/>
      <c r="D230" s="50"/>
      <c r="E230" s="50"/>
      <c r="F230" s="50"/>
      <c r="G230" s="50"/>
      <c r="H230" s="50"/>
      <c r="I230" s="50"/>
      <c r="J230" s="84"/>
      <c r="K230" s="88"/>
      <c r="L230" s="50"/>
      <c r="M230" s="50"/>
      <c r="N230" s="50"/>
      <c r="O230" s="50"/>
      <c r="P230" s="50"/>
      <c r="Q230" s="50"/>
      <c r="R230" s="50"/>
      <c r="S230" s="50"/>
      <c r="T230" s="50"/>
      <c r="U230" s="50"/>
      <c r="V230" s="50"/>
      <c r="W230" s="50"/>
      <c r="X230" s="50"/>
      <c r="Y230" s="50"/>
      <c r="Z230" s="50"/>
      <c r="AA230" s="50"/>
      <c r="AB230" s="50"/>
      <c r="AC230" s="50"/>
      <c r="AD230" s="50"/>
      <c r="AE230" s="50"/>
      <c r="AF230" s="50"/>
      <c r="AG230" s="50"/>
      <c r="AH230" s="50"/>
      <c r="AI230" s="50"/>
      <c r="AJ230" s="50"/>
      <c r="AK230" s="50"/>
      <c r="AL230" s="50"/>
      <c r="AM230" s="50"/>
      <c r="AN230" s="50"/>
      <c r="AO230" s="50"/>
      <c r="AP230" s="50"/>
      <c r="AQ230" s="50"/>
      <c r="AR230" s="50"/>
      <c r="AS230" s="50"/>
      <c r="AT230" s="50"/>
      <c r="AU230" s="50"/>
      <c r="AV230" s="50"/>
      <c r="AW230" s="50"/>
      <c r="AX230" s="50"/>
      <c r="AY230" s="50"/>
      <c r="AZ230" s="50"/>
      <c r="BA230" s="50"/>
      <c r="BB230" s="50"/>
      <c r="BC230" s="50"/>
      <c r="BD230" s="50"/>
      <c r="BE230" s="50"/>
      <c r="BF230" s="50"/>
      <c r="BG230" s="50"/>
      <c r="BH230" s="50"/>
      <c r="BI230" s="50"/>
      <c r="BJ230" s="50"/>
      <c r="BK230" s="50"/>
      <c r="BL230" s="50"/>
      <c r="BM230" s="50"/>
      <c r="BN230" s="50"/>
      <c r="BO230" s="50"/>
      <c r="BP230" s="50"/>
      <c r="BQ230" s="50"/>
      <c r="BR230" s="50"/>
      <c r="BS230" s="50"/>
      <c r="BT230" s="50"/>
      <c r="BU230" s="50"/>
      <c r="BV230" s="50"/>
      <c r="BW230" s="50"/>
      <c r="BX230" s="50"/>
      <c r="BY230" s="50"/>
      <c r="BZ230" s="50"/>
      <c r="CA230" s="50"/>
      <c r="CB230" s="50"/>
      <c r="CC230" s="50"/>
      <c r="CD230" s="50"/>
      <c r="CE230" s="50"/>
      <c r="CF230" s="50"/>
      <c r="CG230" s="50"/>
      <c r="CH230" s="50"/>
      <c r="CI230" s="50"/>
      <c r="CJ230" s="50"/>
      <c r="CK230" s="50"/>
      <c r="CL230" s="50"/>
      <c r="CM230" s="50"/>
      <c r="CN230" s="50"/>
      <c r="CO230" s="50"/>
      <c r="CP230" s="50"/>
      <c r="CQ230" s="50"/>
      <c r="CR230" s="50"/>
      <c r="CS230" s="50"/>
      <c r="CT230" s="50"/>
      <c r="CU230" s="50"/>
      <c r="CV230" s="50"/>
      <c r="CW230" s="50"/>
      <c r="CX230" s="50"/>
      <c r="CY230" s="50"/>
      <c r="CZ230" s="50"/>
      <c r="DA230" s="50"/>
      <c r="DB230" s="50"/>
      <c r="DC230" s="50"/>
      <c r="DD230" s="50"/>
      <c r="DE230" s="50"/>
      <c r="DF230" s="50"/>
      <c r="DG230" s="50"/>
      <c r="DH230" s="50"/>
      <c r="DI230" s="50"/>
      <c r="DJ230" s="50"/>
      <c r="DK230" s="50"/>
      <c r="DL230" s="50"/>
    </row>
    <row r="231" spans="1:116">
      <c r="A231" s="50"/>
      <c r="B231" s="50"/>
      <c r="C231" s="50"/>
      <c r="D231" s="50"/>
      <c r="E231" s="50"/>
      <c r="F231" s="50"/>
      <c r="G231" s="50"/>
      <c r="H231" s="50"/>
      <c r="I231" s="50"/>
      <c r="J231" s="84"/>
      <c r="K231" s="88"/>
      <c r="L231" s="50"/>
      <c r="M231" s="50"/>
      <c r="N231" s="50"/>
      <c r="O231" s="50"/>
      <c r="P231" s="50"/>
      <c r="Q231" s="50"/>
      <c r="R231" s="50"/>
      <c r="S231" s="50"/>
      <c r="T231" s="50"/>
      <c r="U231" s="50"/>
      <c r="V231" s="50"/>
      <c r="W231" s="50"/>
      <c r="X231" s="50"/>
      <c r="Y231" s="50"/>
      <c r="Z231" s="50"/>
      <c r="AA231" s="50"/>
      <c r="AB231" s="50"/>
      <c r="AC231" s="50"/>
      <c r="AD231" s="50"/>
      <c r="AE231" s="50"/>
      <c r="AF231" s="50"/>
      <c r="AG231" s="50"/>
      <c r="AH231" s="50"/>
      <c r="AI231" s="50"/>
      <c r="AJ231" s="50"/>
      <c r="AK231" s="50"/>
      <c r="AL231" s="50"/>
      <c r="AM231" s="50"/>
      <c r="AN231" s="50"/>
      <c r="AO231" s="50"/>
      <c r="AP231" s="50"/>
      <c r="AQ231" s="50"/>
      <c r="AR231" s="50"/>
      <c r="AS231" s="50"/>
      <c r="AT231" s="50"/>
      <c r="AU231" s="50"/>
      <c r="AV231" s="50"/>
      <c r="AW231" s="50"/>
      <c r="AX231" s="50"/>
      <c r="AY231" s="50"/>
      <c r="AZ231" s="50"/>
      <c r="BA231" s="50"/>
      <c r="BB231" s="50"/>
      <c r="BC231" s="50"/>
      <c r="BD231" s="50"/>
      <c r="BE231" s="50"/>
      <c r="BF231" s="50"/>
      <c r="BG231" s="50"/>
      <c r="BH231" s="50"/>
      <c r="BI231" s="50"/>
      <c r="BJ231" s="50"/>
      <c r="BK231" s="50"/>
      <c r="BL231" s="50"/>
      <c r="BM231" s="50"/>
      <c r="BN231" s="50"/>
      <c r="BO231" s="50"/>
      <c r="BP231" s="50"/>
      <c r="BQ231" s="50"/>
      <c r="BR231" s="50"/>
      <c r="BS231" s="50"/>
      <c r="BT231" s="50"/>
      <c r="BU231" s="50"/>
      <c r="BV231" s="50"/>
      <c r="BW231" s="50"/>
      <c r="BX231" s="50"/>
      <c r="BY231" s="50"/>
      <c r="BZ231" s="50"/>
      <c r="CA231" s="50"/>
      <c r="CB231" s="50"/>
      <c r="CC231" s="50"/>
      <c r="CD231" s="50"/>
      <c r="CE231" s="50"/>
      <c r="CF231" s="50"/>
      <c r="CG231" s="50"/>
      <c r="CH231" s="50"/>
      <c r="CI231" s="50"/>
      <c r="CJ231" s="50"/>
      <c r="CK231" s="50"/>
      <c r="CL231" s="50"/>
      <c r="CM231" s="50"/>
      <c r="CN231" s="50"/>
      <c r="CO231" s="50"/>
      <c r="CP231" s="50"/>
      <c r="CQ231" s="50"/>
      <c r="CR231" s="50"/>
      <c r="CS231" s="50"/>
      <c r="CT231" s="50"/>
      <c r="CU231" s="50"/>
      <c r="CV231" s="50"/>
      <c r="CW231" s="50"/>
      <c r="CX231" s="50"/>
      <c r="CY231" s="50"/>
      <c r="CZ231" s="50"/>
      <c r="DA231" s="50"/>
      <c r="DB231" s="50"/>
      <c r="DC231" s="50"/>
      <c r="DD231" s="50"/>
      <c r="DE231" s="50"/>
      <c r="DF231" s="50"/>
      <c r="DG231" s="50"/>
      <c r="DH231" s="50"/>
      <c r="DI231" s="50"/>
      <c r="DJ231" s="50"/>
      <c r="DK231" s="50"/>
      <c r="DL231" s="50"/>
    </row>
    <row r="232" spans="1:116">
      <c r="A232" s="50"/>
      <c r="B232" s="50"/>
      <c r="C232" s="50"/>
      <c r="D232" s="50"/>
      <c r="E232" s="50"/>
      <c r="F232" s="50"/>
      <c r="G232" s="50"/>
      <c r="H232" s="50"/>
      <c r="I232" s="50"/>
      <c r="J232" s="84"/>
      <c r="K232" s="88"/>
      <c r="L232" s="50"/>
      <c r="M232" s="50"/>
      <c r="N232" s="50"/>
      <c r="O232" s="50"/>
      <c r="P232" s="50"/>
      <c r="Q232" s="50"/>
      <c r="R232" s="50"/>
      <c r="S232" s="50"/>
      <c r="T232" s="50"/>
      <c r="U232" s="50"/>
      <c r="V232" s="50"/>
      <c r="W232" s="50"/>
      <c r="X232" s="50"/>
      <c r="Y232" s="50"/>
      <c r="Z232" s="50"/>
      <c r="AA232" s="50"/>
      <c r="AB232" s="50"/>
      <c r="AC232" s="50"/>
      <c r="AD232" s="50"/>
      <c r="AE232" s="50"/>
      <c r="AF232" s="50"/>
      <c r="AG232" s="50"/>
      <c r="AH232" s="50"/>
      <c r="AI232" s="50"/>
      <c r="AJ232" s="50"/>
      <c r="AK232" s="50"/>
      <c r="AL232" s="50"/>
      <c r="AM232" s="50"/>
      <c r="AN232" s="50"/>
      <c r="AO232" s="50"/>
      <c r="AP232" s="50"/>
      <c r="AQ232" s="50"/>
      <c r="AR232" s="50"/>
      <c r="AS232" s="50"/>
      <c r="AT232" s="50"/>
      <c r="AU232" s="50"/>
      <c r="AV232" s="50"/>
      <c r="AW232" s="50"/>
      <c r="AX232" s="50"/>
      <c r="AY232" s="50"/>
      <c r="AZ232" s="50"/>
      <c r="BA232" s="50"/>
      <c r="BB232" s="50"/>
      <c r="BC232" s="50"/>
      <c r="BD232" s="50"/>
      <c r="BE232" s="50"/>
      <c r="BF232" s="50"/>
      <c r="BG232" s="50"/>
      <c r="BH232" s="50"/>
      <c r="BI232" s="50"/>
      <c r="BJ232" s="50"/>
      <c r="BK232" s="50"/>
      <c r="BL232" s="50"/>
      <c r="BM232" s="50"/>
      <c r="BN232" s="50"/>
      <c r="BO232" s="50"/>
      <c r="BP232" s="50"/>
      <c r="BQ232" s="50"/>
      <c r="BR232" s="50"/>
      <c r="BS232" s="50"/>
      <c r="BT232" s="50"/>
      <c r="BU232" s="50"/>
      <c r="BV232" s="50"/>
      <c r="BW232" s="50"/>
      <c r="BX232" s="50"/>
      <c r="BY232" s="50"/>
      <c r="BZ232" s="50"/>
      <c r="CA232" s="50"/>
      <c r="CB232" s="50"/>
      <c r="CC232" s="50"/>
      <c r="CD232" s="50"/>
      <c r="CE232" s="50"/>
      <c r="CF232" s="50"/>
      <c r="CG232" s="50"/>
      <c r="CH232" s="50"/>
      <c r="CI232" s="50"/>
      <c r="CJ232" s="50"/>
      <c r="CK232" s="50"/>
      <c r="CL232" s="50"/>
      <c r="CM232" s="50"/>
      <c r="CN232" s="50"/>
      <c r="CO232" s="50"/>
      <c r="CP232" s="50"/>
      <c r="CQ232" s="50"/>
      <c r="CR232" s="50"/>
      <c r="CS232" s="50"/>
      <c r="CT232" s="50"/>
      <c r="CU232" s="50"/>
      <c r="CV232" s="50"/>
      <c r="CW232" s="50"/>
      <c r="CX232" s="50"/>
      <c r="CY232" s="50"/>
      <c r="CZ232" s="50"/>
      <c r="DA232" s="50"/>
      <c r="DB232" s="50"/>
      <c r="DC232" s="50"/>
      <c r="DD232" s="50"/>
      <c r="DE232" s="50"/>
      <c r="DF232" s="50"/>
      <c r="DG232" s="50"/>
      <c r="DH232" s="50"/>
      <c r="DI232" s="50"/>
      <c r="DJ232" s="50"/>
      <c r="DK232" s="50"/>
      <c r="DL232" s="50"/>
    </row>
    <row r="233" spans="1:116">
      <c r="A233" s="50"/>
      <c r="B233" s="50"/>
      <c r="C233" s="50"/>
      <c r="D233" s="50"/>
      <c r="E233" s="50"/>
      <c r="F233" s="50"/>
      <c r="G233" s="50"/>
      <c r="H233" s="50"/>
      <c r="I233" s="50"/>
      <c r="J233" s="84"/>
      <c r="K233" s="88"/>
      <c r="L233" s="50"/>
      <c r="M233" s="50"/>
      <c r="N233" s="50"/>
      <c r="O233" s="50"/>
      <c r="P233" s="50"/>
      <c r="Q233" s="50"/>
      <c r="R233" s="50"/>
      <c r="S233" s="50"/>
      <c r="T233" s="50"/>
      <c r="U233" s="50"/>
      <c r="V233" s="50"/>
      <c r="W233" s="50"/>
      <c r="X233" s="50"/>
      <c r="Y233" s="50"/>
      <c r="Z233" s="50"/>
      <c r="AA233" s="50"/>
      <c r="AB233" s="50"/>
      <c r="AC233" s="50"/>
      <c r="AD233" s="50"/>
      <c r="AE233" s="50"/>
      <c r="AF233" s="50"/>
      <c r="AG233" s="50"/>
      <c r="AH233" s="50"/>
      <c r="AI233" s="50"/>
      <c r="AJ233" s="50"/>
      <c r="AK233" s="50"/>
      <c r="AL233" s="50"/>
      <c r="AM233" s="50"/>
      <c r="AN233" s="50"/>
      <c r="AO233" s="50"/>
      <c r="AP233" s="50"/>
      <c r="AQ233" s="50"/>
      <c r="AR233" s="50"/>
      <c r="AS233" s="50"/>
      <c r="AT233" s="50"/>
      <c r="AU233" s="50"/>
      <c r="AV233" s="50"/>
      <c r="AW233" s="50"/>
      <c r="AX233" s="50"/>
      <c r="AY233" s="50"/>
      <c r="AZ233" s="50"/>
      <c r="BA233" s="50"/>
      <c r="BB233" s="50"/>
      <c r="BC233" s="50"/>
      <c r="BD233" s="50"/>
      <c r="BE233" s="50"/>
      <c r="BF233" s="50"/>
      <c r="BG233" s="50"/>
      <c r="BH233" s="50"/>
      <c r="BI233" s="50"/>
      <c r="BJ233" s="50"/>
      <c r="BK233" s="50"/>
      <c r="BL233" s="50"/>
      <c r="BM233" s="50"/>
      <c r="BN233" s="50"/>
      <c r="BO233" s="50"/>
      <c r="BP233" s="50"/>
      <c r="BQ233" s="50"/>
      <c r="BR233" s="50"/>
      <c r="BS233" s="50"/>
      <c r="BT233" s="50"/>
      <c r="BU233" s="50"/>
      <c r="BV233" s="50"/>
      <c r="BW233" s="50"/>
      <c r="BX233" s="50"/>
      <c r="BY233" s="50"/>
      <c r="BZ233" s="50"/>
      <c r="CA233" s="50"/>
      <c r="CB233" s="50"/>
      <c r="CC233" s="50"/>
      <c r="CD233" s="50"/>
      <c r="CE233" s="50"/>
      <c r="CF233" s="50"/>
      <c r="CG233" s="50"/>
      <c r="CH233" s="50"/>
      <c r="CI233" s="50"/>
      <c r="CJ233" s="50"/>
      <c r="CK233" s="50"/>
      <c r="CL233" s="50"/>
      <c r="CM233" s="50"/>
      <c r="CN233" s="50"/>
      <c r="CO233" s="50"/>
      <c r="CP233" s="50"/>
      <c r="CQ233" s="50"/>
      <c r="CR233" s="50"/>
      <c r="CS233" s="50"/>
      <c r="CT233" s="50"/>
      <c r="CU233" s="50"/>
      <c r="CV233" s="50"/>
      <c r="CW233" s="50"/>
      <c r="CX233" s="50"/>
      <c r="CY233" s="50"/>
      <c r="CZ233" s="50"/>
      <c r="DA233" s="50"/>
      <c r="DB233" s="50"/>
      <c r="DC233" s="50"/>
      <c r="DD233" s="50"/>
      <c r="DE233" s="50"/>
      <c r="DF233" s="50"/>
      <c r="DG233" s="50"/>
      <c r="DH233" s="50"/>
      <c r="DI233" s="50"/>
      <c r="DJ233" s="50"/>
      <c r="DK233" s="50"/>
      <c r="DL233" s="50"/>
    </row>
    <row r="234" spans="1:116">
      <c r="A234" s="50"/>
      <c r="B234" s="50"/>
      <c r="C234" s="50"/>
      <c r="D234" s="50"/>
      <c r="E234" s="50"/>
      <c r="F234" s="50"/>
      <c r="G234" s="50"/>
      <c r="H234" s="50"/>
      <c r="I234" s="50"/>
      <c r="J234" s="84"/>
      <c r="K234" s="88"/>
      <c r="L234" s="50"/>
      <c r="M234" s="50"/>
      <c r="N234" s="50"/>
      <c r="O234" s="50"/>
      <c r="P234" s="50"/>
      <c r="Q234" s="50"/>
      <c r="R234" s="50"/>
      <c r="S234" s="50"/>
      <c r="T234" s="50"/>
      <c r="U234" s="50"/>
      <c r="V234" s="50"/>
      <c r="W234" s="50"/>
      <c r="X234" s="50"/>
      <c r="Y234" s="50"/>
      <c r="Z234" s="50"/>
      <c r="AA234" s="50"/>
      <c r="AB234" s="50"/>
      <c r="AC234" s="50"/>
      <c r="AD234" s="50"/>
      <c r="AE234" s="50"/>
      <c r="AF234" s="50"/>
      <c r="AG234" s="50"/>
      <c r="AH234" s="50"/>
      <c r="AI234" s="50"/>
      <c r="AJ234" s="50"/>
      <c r="AK234" s="50"/>
      <c r="AL234" s="50"/>
      <c r="AM234" s="50"/>
      <c r="AN234" s="50"/>
      <c r="AO234" s="50"/>
      <c r="AP234" s="50"/>
      <c r="AQ234" s="50"/>
      <c r="AR234" s="50"/>
      <c r="AS234" s="50"/>
      <c r="AT234" s="50"/>
      <c r="AU234" s="50"/>
      <c r="AV234" s="50"/>
      <c r="AW234" s="50"/>
      <c r="AX234" s="50"/>
      <c r="AY234" s="50"/>
      <c r="AZ234" s="50"/>
      <c r="BA234" s="50"/>
      <c r="BB234" s="50"/>
      <c r="BC234" s="50"/>
      <c r="BD234" s="50"/>
      <c r="BE234" s="50"/>
      <c r="BF234" s="50"/>
      <c r="BG234" s="50"/>
      <c r="BH234" s="50"/>
      <c r="BI234" s="50"/>
      <c r="BJ234" s="50"/>
      <c r="BK234" s="50"/>
      <c r="BL234" s="50"/>
      <c r="BM234" s="50"/>
      <c r="BN234" s="50"/>
      <c r="BO234" s="50"/>
      <c r="BP234" s="50"/>
      <c r="BQ234" s="50"/>
      <c r="BR234" s="50"/>
      <c r="BS234" s="50"/>
      <c r="BT234" s="50"/>
      <c r="BU234" s="50"/>
      <c r="BV234" s="50"/>
      <c r="BW234" s="50"/>
      <c r="BX234" s="50"/>
      <c r="BY234" s="50"/>
      <c r="BZ234" s="50"/>
      <c r="CA234" s="50"/>
      <c r="CB234" s="50"/>
      <c r="CC234" s="50"/>
      <c r="CD234" s="50"/>
      <c r="CE234" s="50"/>
      <c r="CF234" s="50"/>
      <c r="CG234" s="50"/>
      <c r="CH234" s="50"/>
      <c r="CI234" s="50"/>
      <c r="CJ234" s="50"/>
      <c r="CK234" s="50"/>
      <c r="CL234" s="50"/>
      <c r="CM234" s="50"/>
      <c r="CN234" s="50"/>
      <c r="CO234" s="50"/>
      <c r="CP234" s="50"/>
      <c r="CQ234" s="50"/>
      <c r="CR234" s="50"/>
      <c r="CS234" s="50"/>
      <c r="CT234" s="50"/>
      <c r="CU234" s="50"/>
      <c r="CV234" s="50"/>
      <c r="CW234" s="50"/>
      <c r="CX234" s="50"/>
      <c r="CY234" s="50"/>
      <c r="CZ234" s="50"/>
      <c r="DA234" s="50"/>
      <c r="DB234" s="50"/>
      <c r="DC234" s="50"/>
      <c r="DD234" s="50"/>
      <c r="DE234" s="50"/>
      <c r="DF234" s="50"/>
      <c r="DG234" s="50"/>
      <c r="DH234" s="50"/>
      <c r="DI234" s="50"/>
      <c r="DJ234" s="50"/>
      <c r="DK234" s="50"/>
      <c r="DL234" s="50"/>
    </row>
    <row r="235" spans="1:116">
      <c r="A235" s="50"/>
      <c r="B235" s="50"/>
      <c r="C235" s="50"/>
      <c r="D235" s="50"/>
      <c r="E235" s="50"/>
      <c r="F235" s="50"/>
      <c r="G235" s="50"/>
      <c r="H235" s="50"/>
      <c r="I235" s="50"/>
      <c r="J235" s="84"/>
      <c r="K235" s="88"/>
      <c r="L235" s="50"/>
      <c r="M235" s="50"/>
      <c r="N235" s="50"/>
      <c r="O235" s="50"/>
      <c r="P235" s="50"/>
      <c r="Q235" s="50"/>
      <c r="R235" s="50"/>
      <c r="S235" s="50"/>
      <c r="T235" s="50"/>
      <c r="U235" s="50"/>
      <c r="V235" s="50"/>
      <c r="W235" s="50"/>
      <c r="X235" s="50"/>
      <c r="Y235" s="50"/>
      <c r="Z235" s="50"/>
      <c r="AA235" s="50"/>
      <c r="AB235" s="50"/>
      <c r="AC235" s="50"/>
      <c r="AD235" s="50"/>
      <c r="AE235" s="50"/>
      <c r="AF235" s="50"/>
      <c r="AG235" s="50"/>
      <c r="AH235" s="50"/>
      <c r="AI235" s="50"/>
      <c r="AJ235" s="50"/>
      <c r="AK235" s="50"/>
      <c r="AL235" s="50"/>
      <c r="AM235" s="50"/>
      <c r="AN235" s="50"/>
      <c r="AO235" s="50"/>
      <c r="AP235" s="50"/>
      <c r="AQ235" s="50"/>
      <c r="AR235" s="50"/>
      <c r="AS235" s="50"/>
      <c r="AT235" s="50"/>
      <c r="AU235" s="50"/>
      <c r="AV235" s="50"/>
      <c r="AW235" s="50"/>
      <c r="AX235" s="50"/>
      <c r="AY235" s="50"/>
      <c r="AZ235" s="50"/>
      <c r="BA235" s="50"/>
      <c r="BB235" s="50"/>
      <c r="BC235" s="50"/>
      <c r="BD235" s="50"/>
      <c r="BE235" s="50"/>
      <c r="BF235" s="50"/>
      <c r="BG235" s="50"/>
      <c r="BH235" s="50"/>
      <c r="BI235" s="50"/>
      <c r="BJ235" s="50"/>
      <c r="BK235" s="50"/>
      <c r="BL235" s="50"/>
      <c r="BM235" s="50"/>
      <c r="BN235" s="50"/>
      <c r="BO235" s="50"/>
      <c r="BP235" s="50"/>
      <c r="BQ235" s="50"/>
      <c r="BR235" s="50"/>
      <c r="BS235" s="50"/>
      <c r="BT235" s="50"/>
      <c r="BU235" s="50"/>
      <c r="BV235" s="50"/>
      <c r="BW235" s="50"/>
      <c r="BX235" s="50"/>
      <c r="BY235" s="50"/>
      <c r="BZ235" s="50"/>
      <c r="CA235" s="50"/>
      <c r="CB235" s="50"/>
      <c r="CC235" s="50"/>
      <c r="CD235" s="50"/>
      <c r="CE235" s="50"/>
      <c r="CF235" s="50"/>
      <c r="CG235" s="50"/>
      <c r="CH235" s="50"/>
      <c r="CI235" s="50"/>
      <c r="CJ235" s="50"/>
      <c r="CK235" s="50"/>
      <c r="CL235" s="50"/>
      <c r="CM235" s="50"/>
      <c r="CN235" s="50"/>
      <c r="CO235" s="50"/>
      <c r="CP235" s="50"/>
      <c r="CQ235" s="50"/>
      <c r="CR235" s="50"/>
      <c r="CS235" s="50"/>
      <c r="CT235" s="50"/>
      <c r="CU235" s="50"/>
      <c r="CV235" s="50"/>
      <c r="CW235" s="50"/>
      <c r="CX235" s="50"/>
      <c r="CY235" s="50"/>
      <c r="CZ235" s="50"/>
      <c r="DA235" s="50"/>
      <c r="DB235" s="50"/>
      <c r="DC235" s="50"/>
      <c r="DD235" s="50"/>
      <c r="DE235" s="50"/>
      <c r="DF235" s="50"/>
      <c r="DG235" s="50"/>
      <c r="DH235" s="50"/>
      <c r="DI235" s="50"/>
      <c r="DJ235" s="50"/>
      <c r="DK235" s="50"/>
      <c r="DL235" s="50"/>
    </row>
    <row r="236" spans="1:116">
      <c r="A236" s="50"/>
      <c r="B236" s="50"/>
      <c r="C236" s="50"/>
      <c r="D236" s="50"/>
      <c r="E236" s="50"/>
      <c r="F236" s="50"/>
      <c r="G236" s="50"/>
      <c r="H236" s="50"/>
      <c r="I236" s="50"/>
      <c r="J236" s="84"/>
      <c r="K236" s="88"/>
      <c r="L236" s="50"/>
      <c r="M236" s="50"/>
      <c r="N236" s="50"/>
      <c r="O236" s="50"/>
      <c r="P236" s="50"/>
      <c r="Q236" s="50"/>
      <c r="R236" s="50"/>
      <c r="S236" s="50"/>
      <c r="T236" s="50"/>
      <c r="U236" s="50"/>
      <c r="V236" s="50"/>
      <c r="W236" s="50"/>
      <c r="X236" s="50"/>
      <c r="Y236" s="50"/>
      <c r="Z236" s="50"/>
      <c r="AA236" s="50"/>
      <c r="AB236" s="50"/>
      <c r="AC236" s="50"/>
      <c r="AD236" s="50"/>
      <c r="AE236" s="50"/>
      <c r="AF236" s="50"/>
      <c r="AG236" s="50"/>
      <c r="AH236" s="50"/>
      <c r="AI236" s="50"/>
      <c r="AJ236" s="50"/>
      <c r="AK236" s="50"/>
      <c r="AL236" s="50"/>
      <c r="AM236" s="50"/>
      <c r="AN236" s="50"/>
      <c r="AO236" s="50"/>
      <c r="AP236" s="50"/>
      <c r="AQ236" s="50"/>
      <c r="AR236" s="50"/>
      <c r="AS236" s="50"/>
      <c r="AT236" s="50"/>
      <c r="AU236" s="50"/>
      <c r="AV236" s="50"/>
      <c r="AW236" s="50"/>
      <c r="AX236" s="50"/>
      <c r="AY236" s="50"/>
      <c r="AZ236" s="50"/>
      <c r="BA236" s="50"/>
      <c r="BB236" s="50"/>
      <c r="BC236" s="50"/>
      <c r="BD236" s="50"/>
      <c r="BE236" s="50"/>
      <c r="BF236" s="50"/>
      <c r="BG236" s="50"/>
      <c r="BH236" s="50"/>
      <c r="BI236" s="50"/>
      <c r="BJ236" s="50"/>
      <c r="BK236" s="50"/>
      <c r="BL236" s="50"/>
      <c r="BM236" s="50"/>
      <c r="BN236" s="50"/>
      <c r="BO236" s="50"/>
      <c r="BP236" s="50"/>
      <c r="BQ236" s="50"/>
      <c r="BR236" s="50"/>
      <c r="BS236" s="50"/>
      <c r="BT236" s="50"/>
      <c r="BU236" s="50"/>
      <c r="BV236" s="50"/>
      <c r="BW236" s="50"/>
      <c r="BX236" s="50"/>
      <c r="BY236" s="50"/>
      <c r="BZ236" s="50"/>
      <c r="CA236" s="50"/>
      <c r="CB236" s="50"/>
      <c r="CC236" s="50"/>
      <c r="CD236" s="50"/>
      <c r="CE236" s="50"/>
      <c r="CF236" s="50"/>
      <c r="CG236" s="50"/>
      <c r="CH236" s="50"/>
      <c r="CI236" s="50"/>
      <c r="CJ236" s="50"/>
      <c r="CK236" s="50"/>
      <c r="CL236" s="50"/>
      <c r="CM236" s="50"/>
      <c r="CN236" s="50"/>
      <c r="CO236" s="50"/>
      <c r="CP236" s="50"/>
      <c r="CQ236" s="50"/>
      <c r="CR236" s="50"/>
      <c r="CS236" s="50"/>
      <c r="CT236" s="50"/>
      <c r="CU236" s="50"/>
      <c r="CV236" s="50"/>
      <c r="CW236" s="50"/>
      <c r="CX236" s="50"/>
      <c r="CY236" s="50"/>
      <c r="CZ236" s="50"/>
      <c r="DA236" s="50"/>
      <c r="DB236" s="50"/>
      <c r="DC236" s="50"/>
      <c r="DD236" s="50"/>
      <c r="DE236" s="50"/>
      <c r="DF236" s="50"/>
      <c r="DG236" s="50"/>
      <c r="DH236" s="50"/>
      <c r="DI236" s="50"/>
      <c r="DJ236" s="50"/>
      <c r="DK236" s="50"/>
      <c r="DL236" s="50"/>
    </row>
    <row r="237" spans="1:116">
      <c r="A237" s="50"/>
      <c r="B237" s="50"/>
      <c r="C237" s="50"/>
      <c r="D237" s="50"/>
      <c r="E237" s="50"/>
      <c r="F237" s="50"/>
      <c r="G237" s="50"/>
      <c r="H237" s="50"/>
      <c r="I237" s="50"/>
      <c r="J237" s="84"/>
      <c r="K237" s="88"/>
      <c r="L237" s="50"/>
      <c r="M237" s="50"/>
      <c r="N237" s="50"/>
      <c r="O237" s="50"/>
      <c r="P237" s="50"/>
      <c r="Q237" s="50"/>
      <c r="R237" s="50"/>
      <c r="S237" s="50"/>
      <c r="T237" s="50"/>
      <c r="U237" s="50"/>
      <c r="V237" s="50"/>
      <c r="W237" s="50"/>
      <c r="X237" s="50"/>
      <c r="Y237" s="50"/>
      <c r="Z237" s="50"/>
      <c r="AA237" s="50"/>
      <c r="AB237" s="50"/>
      <c r="AC237" s="50"/>
      <c r="AD237" s="50"/>
      <c r="AE237" s="50"/>
      <c r="AF237" s="50"/>
      <c r="AG237" s="50"/>
      <c r="AH237" s="50"/>
      <c r="AI237" s="50"/>
      <c r="AJ237" s="50"/>
      <c r="AK237" s="50"/>
      <c r="AL237" s="50"/>
      <c r="AM237" s="50"/>
      <c r="AN237" s="50"/>
      <c r="AO237" s="50"/>
      <c r="AP237" s="50"/>
      <c r="AQ237" s="50"/>
      <c r="AR237" s="50"/>
      <c r="AS237" s="50"/>
      <c r="AT237" s="50"/>
      <c r="AU237" s="50"/>
      <c r="AV237" s="50"/>
      <c r="AW237" s="50"/>
      <c r="AX237" s="50"/>
      <c r="AY237" s="50"/>
      <c r="AZ237" s="50"/>
      <c r="BA237" s="50"/>
      <c r="BB237" s="50"/>
      <c r="BC237" s="50"/>
      <c r="BD237" s="50"/>
      <c r="BE237" s="50"/>
      <c r="BF237" s="50"/>
      <c r="BG237" s="50"/>
      <c r="BH237" s="50"/>
      <c r="BI237" s="50"/>
      <c r="BJ237" s="50"/>
      <c r="BK237" s="50"/>
      <c r="BL237" s="50"/>
      <c r="BM237" s="50"/>
      <c r="BN237" s="50"/>
      <c r="BO237" s="50"/>
      <c r="BP237" s="50"/>
      <c r="BQ237" s="50"/>
      <c r="BR237" s="50"/>
      <c r="BS237" s="50"/>
      <c r="BT237" s="50"/>
      <c r="BU237" s="50"/>
      <c r="BV237" s="50"/>
      <c r="BW237" s="50"/>
      <c r="BX237" s="50"/>
      <c r="BY237" s="50"/>
      <c r="BZ237" s="50"/>
      <c r="CA237" s="50"/>
      <c r="CB237" s="50"/>
      <c r="CC237" s="50"/>
      <c r="CD237" s="50"/>
      <c r="CE237" s="50"/>
      <c r="CF237" s="50"/>
      <c r="CG237" s="50"/>
      <c r="CH237" s="50"/>
      <c r="CI237" s="50"/>
      <c r="CJ237" s="50"/>
      <c r="CK237" s="50"/>
      <c r="CL237" s="50"/>
      <c r="CM237" s="50"/>
      <c r="CN237" s="50"/>
      <c r="CO237" s="50"/>
      <c r="CP237" s="50"/>
      <c r="CQ237" s="50"/>
      <c r="CR237" s="50"/>
      <c r="CS237" s="50"/>
      <c r="CT237" s="50"/>
      <c r="CU237" s="50"/>
      <c r="CV237" s="50"/>
      <c r="CW237" s="50"/>
      <c r="CX237" s="50"/>
      <c r="CY237" s="50"/>
      <c r="CZ237" s="50"/>
      <c r="DA237" s="50"/>
      <c r="DB237" s="50"/>
      <c r="DC237" s="50"/>
      <c r="DD237" s="50"/>
      <c r="DE237" s="50"/>
      <c r="DF237" s="50"/>
      <c r="DG237" s="50"/>
      <c r="DH237" s="50"/>
      <c r="DI237" s="50"/>
      <c r="DJ237" s="50"/>
      <c r="DK237" s="50"/>
      <c r="DL237" s="50"/>
    </row>
    <row r="238" spans="1:116">
      <c r="A238" s="50"/>
      <c r="B238" s="50"/>
      <c r="C238" s="50"/>
      <c r="D238" s="50"/>
      <c r="E238" s="50"/>
      <c r="F238" s="50"/>
      <c r="G238" s="50"/>
      <c r="H238" s="50"/>
      <c r="I238" s="50"/>
      <c r="J238" s="84"/>
      <c r="K238" s="88"/>
      <c r="L238" s="50"/>
      <c r="M238" s="50"/>
      <c r="N238" s="50"/>
      <c r="O238" s="50"/>
      <c r="P238" s="50"/>
      <c r="Q238" s="50"/>
      <c r="R238" s="50"/>
      <c r="S238" s="50"/>
      <c r="T238" s="50"/>
      <c r="U238" s="50"/>
      <c r="V238" s="50"/>
      <c r="W238" s="50"/>
      <c r="X238" s="50"/>
      <c r="Y238" s="50"/>
      <c r="Z238" s="50"/>
      <c r="AA238" s="50"/>
      <c r="AB238" s="50"/>
      <c r="AC238" s="50"/>
      <c r="AD238" s="50"/>
      <c r="AE238" s="50"/>
      <c r="AF238" s="50"/>
      <c r="AG238" s="50"/>
      <c r="AH238" s="50"/>
      <c r="AI238" s="50"/>
      <c r="AJ238" s="50"/>
      <c r="AK238" s="50"/>
      <c r="AL238" s="50"/>
      <c r="AM238" s="50"/>
      <c r="AN238" s="50"/>
      <c r="AO238" s="50"/>
      <c r="AP238" s="50"/>
      <c r="AQ238" s="50"/>
      <c r="AR238" s="50"/>
      <c r="AS238" s="50"/>
      <c r="AT238" s="50"/>
      <c r="AU238" s="50"/>
      <c r="AV238" s="50"/>
      <c r="AW238" s="50"/>
      <c r="AX238" s="50"/>
      <c r="AY238" s="50"/>
      <c r="AZ238" s="50"/>
      <c r="BA238" s="50"/>
      <c r="BB238" s="50"/>
      <c r="BC238" s="50"/>
      <c r="BD238" s="50"/>
      <c r="BE238" s="50"/>
      <c r="BF238" s="50"/>
      <c r="BG238" s="50"/>
      <c r="BH238" s="50"/>
      <c r="BI238" s="50"/>
      <c r="BJ238" s="50"/>
      <c r="BK238" s="50"/>
      <c r="BL238" s="50"/>
      <c r="BM238" s="50"/>
      <c r="BN238" s="50"/>
      <c r="BO238" s="50"/>
      <c r="BP238" s="50"/>
      <c r="BQ238" s="50"/>
      <c r="BR238" s="50"/>
      <c r="BS238" s="50"/>
      <c r="BT238" s="50"/>
      <c r="BU238" s="50"/>
      <c r="BV238" s="50"/>
      <c r="BW238" s="50"/>
      <c r="BX238" s="50"/>
      <c r="BY238" s="50"/>
      <c r="BZ238" s="50"/>
      <c r="CA238" s="50"/>
      <c r="CB238" s="50"/>
      <c r="CC238" s="50"/>
      <c r="CD238" s="50"/>
      <c r="CE238" s="50"/>
      <c r="CF238" s="50"/>
      <c r="CG238" s="50"/>
      <c r="CH238" s="50"/>
      <c r="CI238" s="50"/>
      <c r="CJ238" s="50"/>
      <c r="CK238" s="50"/>
      <c r="CL238" s="50"/>
      <c r="CM238" s="50"/>
      <c r="CN238" s="50"/>
      <c r="CO238" s="50"/>
      <c r="CP238" s="50"/>
      <c r="CQ238" s="50"/>
      <c r="CR238" s="50"/>
      <c r="CS238" s="50"/>
      <c r="CT238" s="50"/>
      <c r="CU238" s="50"/>
      <c r="CV238" s="50"/>
      <c r="CW238" s="50"/>
      <c r="CX238" s="50"/>
      <c r="CY238" s="50"/>
      <c r="CZ238" s="50"/>
      <c r="DA238" s="50"/>
      <c r="DB238" s="50"/>
      <c r="DC238" s="50"/>
      <c r="DD238" s="50"/>
      <c r="DE238" s="50"/>
      <c r="DF238" s="50"/>
      <c r="DG238" s="50"/>
      <c r="DH238" s="50"/>
      <c r="DI238" s="50"/>
      <c r="DJ238" s="50"/>
      <c r="DK238" s="50"/>
      <c r="DL238" s="50"/>
    </row>
    <row r="239" spans="1:116">
      <c r="A239" s="50"/>
      <c r="B239" s="50"/>
      <c r="C239" s="50"/>
      <c r="D239" s="50"/>
      <c r="E239" s="50"/>
      <c r="F239" s="50"/>
      <c r="G239" s="50"/>
      <c r="H239" s="50"/>
      <c r="I239" s="50"/>
      <c r="J239" s="84"/>
      <c r="K239" s="88"/>
      <c r="L239" s="50"/>
      <c r="M239" s="50"/>
      <c r="N239" s="50"/>
      <c r="O239" s="50"/>
      <c r="P239" s="50"/>
      <c r="Q239" s="50"/>
      <c r="R239" s="50"/>
      <c r="S239" s="50"/>
      <c r="T239" s="50"/>
      <c r="U239" s="50"/>
      <c r="V239" s="50"/>
      <c r="W239" s="50"/>
      <c r="X239" s="50"/>
      <c r="Y239" s="50"/>
      <c r="Z239" s="50"/>
      <c r="AA239" s="50"/>
      <c r="AB239" s="50"/>
      <c r="AC239" s="50"/>
      <c r="AD239" s="50"/>
      <c r="AE239" s="50"/>
      <c r="AF239" s="50"/>
      <c r="AG239" s="50"/>
      <c r="AH239" s="50"/>
      <c r="AI239" s="50"/>
      <c r="AJ239" s="50"/>
      <c r="AK239" s="50"/>
      <c r="AL239" s="50"/>
      <c r="AM239" s="50"/>
      <c r="AN239" s="50"/>
      <c r="AO239" s="50"/>
      <c r="AP239" s="50"/>
      <c r="AQ239" s="50"/>
      <c r="AR239" s="50"/>
      <c r="AS239" s="50"/>
      <c r="AT239" s="50"/>
      <c r="AU239" s="50"/>
      <c r="AV239" s="50"/>
      <c r="AW239" s="50"/>
      <c r="AX239" s="50"/>
      <c r="AY239" s="50"/>
      <c r="AZ239" s="50"/>
      <c r="BA239" s="50"/>
      <c r="BB239" s="50"/>
      <c r="BC239" s="50"/>
      <c r="BD239" s="50"/>
      <c r="BE239" s="50"/>
      <c r="BF239" s="50"/>
      <c r="BG239" s="50"/>
      <c r="BH239" s="50"/>
      <c r="BI239" s="50"/>
      <c r="BJ239" s="50"/>
      <c r="BK239" s="50"/>
      <c r="BL239" s="50"/>
      <c r="BM239" s="50"/>
      <c r="BN239" s="50"/>
      <c r="BO239" s="50"/>
      <c r="BP239" s="50"/>
      <c r="BQ239" s="50"/>
      <c r="BR239" s="50"/>
      <c r="BS239" s="50"/>
      <c r="BT239" s="50"/>
      <c r="BU239" s="50"/>
      <c r="BV239" s="50"/>
      <c r="BW239" s="50"/>
      <c r="BX239" s="50"/>
      <c r="BY239" s="50"/>
      <c r="BZ239" s="50"/>
      <c r="CA239" s="50"/>
      <c r="CB239" s="50"/>
      <c r="CC239" s="50"/>
      <c r="CD239" s="50"/>
      <c r="CE239" s="50"/>
      <c r="CF239" s="50"/>
      <c r="CG239" s="50"/>
      <c r="CH239" s="50"/>
      <c r="CI239" s="50"/>
      <c r="CJ239" s="50"/>
      <c r="CK239" s="50"/>
      <c r="CL239" s="50"/>
      <c r="CM239" s="50"/>
      <c r="CN239" s="50"/>
      <c r="CO239" s="50"/>
      <c r="CP239" s="50"/>
      <c r="CQ239" s="50"/>
      <c r="CR239" s="50"/>
      <c r="CS239" s="50"/>
      <c r="CT239" s="50"/>
      <c r="CU239" s="50"/>
      <c r="CV239" s="50"/>
      <c r="CW239" s="50"/>
      <c r="CX239" s="50"/>
      <c r="CY239" s="50"/>
      <c r="CZ239" s="50"/>
      <c r="DA239" s="50"/>
      <c r="DB239" s="50"/>
      <c r="DC239" s="50"/>
      <c r="DD239" s="50"/>
      <c r="DE239" s="50"/>
      <c r="DF239" s="50"/>
      <c r="DG239" s="50"/>
      <c r="DH239" s="50"/>
      <c r="DI239" s="50"/>
      <c r="DJ239" s="50"/>
      <c r="DK239" s="50"/>
      <c r="DL239" s="50"/>
    </row>
    <row r="240" spans="1:116">
      <c r="A240" s="50"/>
      <c r="B240" s="50"/>
      <c r="C240" s="50"/>
      <c r="D240" s="50"/>
      <c r="E240" s="50"/>
      <c r="F240" s="50"/>
      <c r="G240" s="50"/>
      <c r="H240" s="50"/>
      <c r="I240" s="50"/>
      <c r="J240" s="84"/>
      <c r="K240" s="88"/>
      <c r="L240" s="50"/>
      <c r="M240" s="50"/>
      <c r="N240" s="50"/>
      <c r="O240" s="50"/>
      <c r="P240" s="50"/>
      <c r="Q240" s="50"/>
      <c r="R240" s="50"/>
      <c r="S240" s="50"/>
      <c r="T240" s="50"/>
      <c r="U240" s="50"/>
      <c r="V240" s="50"/>
      <c r="W240" s="50"/>
      <c r="X240" s="50"/>
      <c r="Y240" s="50"/>
      <c r="Z240" s="50"/>
      <c r="AA240" s="50"/>
      <c r="AB240" s="50"/>
      <c r="AC240" s="50"/>
      <c r="AD240" s="50"/>
      <c r="AE240" s="50"/>
      <c r="AF240" s="50"/>
      <c r="AG240" s="50"/>
      <c r="AH240" s="50"/>
      <c r="AI240" s="50"/>
      <c r="AJ240" s="50"/>
      <c r="AK240" s="50"/>
      <c r="AL240" s="50"/>
      <c r="AM240" s="50"/>
      <c r="AN240" s="50"/>
      <c r="AO240" s="50"/>
      <c r="AP240" s="50"/>
      <c r="AQ240" s="50"/>
      <c r="AR240" s="50"/>
      <c r="AS240" s="50"/>
      <c r="AT240" s="50"/>
      <c r="AU240" s="50"/>
      <c r="AV240" s="50"/>
      <c r="AW240" s="50"/>
      <c r="AX240" s="50"/>
      <c r="AY240" s="50"/>
      <c r="AZ240" s="50"/>
      <c r="BA240" s="50"/>
      <c r="BB240" s="50"/>
      <c r="BC240" s="50"/>
      <c r="BD240" s="50"/>
      <c r="BE240" s="50"/>
      <c r="BF240" s="50"/>
      <c r="BG240" s="50"/>
      <c r="BH240" s="50"/>
      <c r="BI240" s="50"/>
      <c r="BJ240" s="50"/>
      <c r="BK240" s="50"/>
      <c r="BL240" s="50"/>
      <c r="BM240" s="50"/>
      <c r="BN240" s="50"/>
      <c r="BO240" s="50"/>
      <c r="BP240" s="50"/>
      <c r="BQ240" s="50"/>
      <c r="BR240" s="50"/>
      <c r="BS240" s="50"/>
      <c r="BT240" s="50"/>
      <c r="BU240" s="50"/>
      <c r="BV240" s="50"/>
      <c r="BW240" s="50"/>
      <c r="BX240" s="50"/>
      <c r="BY240" s="50"/>
      <c r="BZ240" s="50"/>
      <c r="CA240" s="50"/>
      <c r="CB240" s="50"/>
      <c r="CC240" s="50"/>
      <c r="CD240" s="50"/>
      <c r="CE240" s="50"/>
      <c r="CF240" s="50"/>
      <c r="CG240" s="50"/>
      <c r="CH240" s="50"/>
      <c r="CI240" s="50"/>
      <c r="CJ240" s="50"/>
      <c r="CK240" s="50"/>
      <c r="CL240" s="50"/>
      <c r="CM240" s="50"/>
      <c r="CN240" s="50"/>
      <c r="CO240" s="50"/>
      <c r="CP240" s="50"/>
      <c r="CQ240" s="50"/>
      <c r="CR240" s="50"/>
      <c r="CS240" s="50"/>
      <c r="CT240" s="50"/>
      <c r="CU240" s="50"/>
      <c r="CV240" s="50"/>
      <c r="CW240" s="50"/>
      <c r="CX240" s="50"/>
      <c r="CY240" s="50"/>
      <c r="CZ240" s="50"/>
      <c r="DA240" s="50"/>
      <c r="DB240" s="50"/>
      <c r="DC240" s="50"/>
      <c r="DD240" s="50"/>
      <c r="DE240" s="50"/>
      <c r="DF240" s="50"/>
      <c r="DG240" s="50"/>
      <c r="DH240" s="50"/>
      <c r="DI240" s="50"/>
      <c r="DJ240" s="50"/>
      <c r="DK240" s="50"/>
      <c r="DL240" s="50"/>
    </row>
    <row r="241" spans="1:116">
      <c r="A241" s="50"/>
      <c r="B241" s="50"/>
      <c r="C241" s="50"/>
      <c r="D241" s="50"/>
      <c r="E241" s="50"/>
      <c r="F241" s="50"/>
      <c r="G241" s="50"/>
      <c r="H241" s="50"/>
      <c r="I241" s="50"/>
      <c r="J241" s="84"/>
      <c r="K241" s="88"/>
      <c r="L241" s="50"/>
      <c r="M241" s="50"/>
      <c r="N241" s="50"/>
      <c r="O241" s="50"/>
      <c r="P241" s="50"/>
      <c r="Q241" s="50"/>
      <c r="R241" s="50"/>
      <c r="S241" s="50"/>
      <c r="T241" s="50"/>
      <c r="U241" s="50"/>
      <c r="V241" s="50"/>
      <c r="W241" s="50"/>
      <c r="X241" s="50"/>
      <c r="Y241" s="50"/>
      <c r="Z241" s="50"/>
      <c r="AA241" s="50"/>
      <c r="AB241" s="50"/>
      <c r="AC241" s="50"/>
      <c r="AD241" s="50"/>
      <c r="AE241" s="50"/>
      <c r="AF241" s="50"/>
      <c r="AG241" s="50"/>
      <c r="AH241" s="50"/>
      <c r="AI241" s="50"/>
      <c r="AJ241" s="50"/>
      <c r="AK241" s="50"/>
      <c r="AL241" s="50"/>
      <c r="AM241" s="50"/>
      <c r="AN241" s="50"/>
      <c r="AO241" s="50"/>
      <c r="AP241" s="50"/>
      <c r="AQ241" s="50"/>
      <c r="AR241" s="50"/>
      <c r="AS241" s="50"/>
      <c r="AT241" s="50"/>
      <c r="AU241" s="50"/>
      <c r="AV241" s="50"/>
      <c r="AW241" s="50"/>
      <c r="AX241" s="50"/>
      <c r="AY241" s="50"/>
      <c r="AZ241" s="50"/>
      <c r="BA241" s="50"/>
      <c r="BB241" s="50"/>
      <c r="BC241" s="50"/>
      <c r="BD241" s="50"/>
      <c r="BE241" s="50"/>
      <c r="BF241" s="50"/>
      <c r="BG241" s="50"/>
      <c r="BH241" s="50"/>
      <c r="BI241" s="50"/>
      <c r="BJ241" s="50"/>
      <c r="BK241" s="50"/>
      <c r="BL241" s="50"/>
      <c r="BM241" s="50"/>
      <c r="BN241" s="50"/>
      <c r="BO241" s="50"/>
      <c r="BP241" s="50"/>
      <c r="BQ241" s="50"/>
      <c r="BR241" s="50"/>
      <c r="BS241" s="50"/>
      <c r="BT241" s="50"/>
      <c r="BU241" s="50"/>
      <c r="BV241" s="50"/>
      <c r="BW241" s="50"/>
      <c r="BX241" s="50"/>
      <c r="BY241" s="50"/>
      <c r="BZ241" s="50"/>
      <c r="CA241" s="50"/>
      <c r="CB241" s="50"/>
      <c r="CC241" s="50"/>
      <c r="CD241" s="50"/>
      <c r="CE241" s="50"/>
      <c r="CF241" s="50"/>
      <c r="CG241" s="50"/>
      <c r="CH241" s="50"/>
      <c r="CI241" s="50"/>
      <c r="CJ241" s="50"/>
      <c r="CK241" s="50"/>
      <c r="CL241" s="50"/>
      <c r="CM241" s="50"/>
      <c r="CN241" s="50"/>
      <c r="CO241" s="50"/>
      <c r="CP241" s="50"/>
      <c r="CQ241" s="50"/>
      <c r="CR241" s="50"/>
      <c r="CS241" s="50"/>
      <c r="CT241" s="50"/>
      <c r="CU241" s="50"/>
      <c r="CV241" s="50"/>
      <c r="CW241" s="50"/>
      <c r="CX241" s="50"/>
      <c r="CY241" s="50"/>
      <c r="CZ241" s="50"/>
      <c r="DA241" s="50"/>
      <c r="DB241" s="50"/>
      <c r="DC241" s="50"/>
      <c r="DD241" s="50"/>
      <c r="DE241" s="50"/>
      <c r="DF241" s="50"/>
      <c r="DG241" s="50"/>
      <c r="DH241" s="50"/>
      <c r="DI241" s="50"/>
      <c r="DJ241" s="50"/>
      <c r="DK241" s="50"/>
      <c r="DL241" s="50"/>
    </row>
    <row r="242" spans="1:116">
      <c r="A242" s="50"/>
      <c r="B242" s="50"/>
      <c r="C242" s="50"/>
      <c r="D242" s="50"/>
      <c r="E242" s="50"/>
      <c r="F242" s="50"/>
      <c r="G242" s="50"/>
      <c r="H242" s="50"/>
      <c r="I242" s="50"/>
      <c r="J242" s="84"/>
      <c r="K242" s="88"/>
      <c r="L242" s="50"/>
      <c r="M242" s="50"/>
      <c r="N242" s="50"/>
      <c r="O242" s="50"/>
      <c r="P242" s="50"/>
      <c r="Q242" s="50"/>
      <c r="R242" s="50"/>
      <c r="S242" s="50"/>
      <c r="T242" s="50"/>
      <c r="U242" s="50"/>
      <c r="V242" s="50"/>
      <c r="W242" s="50"/>
      <c r="X242" s="50"/>
      <c r="Y242" s="50"/>
      <c r="Z242" s="50"/>
      <c r="AA242" s="50"/>
      <c r="AB242" s="50"/>
      <c r="AC242" s="50"/>
      <c r="AD242" s="50"/>
      <c r="AE242" s="50"/>
      <c r="AF242" s="50"/>
      <c r="AG242" s="50"/>
      <c r="AH242" s="50"/>
      <c r="AI242" s="50"/>
      <c r="AJ242" s="50"/>
      <c r="AK242" s="50"/>
      <c r="AL242" s="50"/>
      <c r="AM242" s="50"/>
      <c r="AN242" s="50"/>
      <c r="AO242" s="50"/>
      <c r="AP242" s="50"/>
      <c r="AQ242" s="50"/>
      <c r="AR242" s="50"/>
      <c r="AS242" s="50"/>
      <c r="AT242" s="50"/>
      <c r="AU242" s="50"/>
      <c r="AV242" s="50"/>
      <c r="AW242" s="50"/>
      <c r="AX242" s="50"/>
      <c r="AY242" s="50"/>
      <c r="AZ242" s="50"/>
      <c r="BA242" s="50"/>
      <c r="BB242" s="50"/>
      <c r="BC242" s="50"/>
      <c r="BD242" s="50"/>
      <c r="BE242" s="50"/>
      <c r="BF242" s="50"/>
      <c r="BG242" s="50"/>
      <c r="BH242" s="50"/>
      <c r="BI242" s="50"/>
      <c r="BJ242" s="50"/>
      <c r="BK242" s="50"/>
      <c r="BL242" s="50"/>
      <c r="BM242" s="50"/>
      <c r="BN242" s="50"/>
      <c r="BO242" s="50"/>
      <c r="BP242" s="50"/>
      <c r="BQ242" s="50"/>
      <c r="BR242" s="50"/>
      <c r="BS242" s="50"/>
      <c r="BT242" s="50"/>
      <c r="BU242" s="50"/>
      <c r="BV242" s="50"/>
      <c r="BW242" s="50"/>
      <c r="BX242" s="50"/>
      <c r="BY242" s="50"/>
      <c r="BZ242" s="50"/>
      <c r="CA242" s="50"/>
      <c r="CB242" s="50"/>
      <c r="CC242" s="50"/>
      <c r="CD242" s="50"/>
      <c r="CE242" s="50"/>
      <c r="CF242" s="50"/>
      <c r="CG242" s="50"/>
      <c r="CH242" s="50"/>
      <c r="CI242" s="50"/>
      <c r="CJ242" s="50"/>
      <c r="CK242" s="50"/>
      <c r="CL242" s="50"/>
      <c r="CM242" s="50"/>
      <c r="CN242" s="50"/>
      <c r="CO242" s="50"/>
      <c r="CP242" s="50"/>
      <c r="CQ242" s="50"/>
      <c r="CR242" s="50"/>
      <c r="CS242" s="50"/>
      <c r="CT242" s="50"/>
      <c r="CU242" s="50"/>
      <c r="CV242" s="50"/>
      <c r="CW242" s="50"/>
      <c r="CX242" s="50"/>
      <c r="CY242" s="50"/>
      <c r="CZ242" s="50"/>
      <c r="DA242" s="50"/>
      <c r="DB242" s="50"/>
      <c r="DC242" s="50"/>
      <c r="DD242" s="50"/>
      <c r="DE242" s="50"/>
      <c r="DF242" s="50"/>
      <c r="DG242" s="50"/>
      <c r="DH242" s="50"/>
      <c r="DI242" s="50"/>
      <c r="DJ242" s="50"/>
      <c r="DK242" s="50"/>
      <c r="DL242" s="50"/>
    </row>
    <row r="243" spans="1:116">
      <c r="A243" s="50"/>
      <c r="B243" s="50"/>
      <c r="C243" s="50"/>
      <c r="D243" s="50"/>
      <c r="E243" s="50"/>
      <c r="F243" s="50"/>
      <c r="G243" s="50"/>
      <c r="H243" s="50"/>
      <c r="I243" s="50"/>
      <c r="J243" s="84"/>
      <c r="K243" s="88"/>
      <c r="L243" s="50"/>
      <c r="M243" s="50"/>
      <c r="N243" s="50"/>
      <c r="O243" s="50"/>
      <c r="P243" s="50"/>
      <c r="Q243" s="50"/>
      <c r="R243" s="50"/>
      <c r="S243" s="50"/>
      <c r="T243" s="50"/>
      <c r="U243" s="50"/>
      <c r="V243" s="50"/>
      <c r="W243" s="50"/>
      <c r="X243" s="50"/>
      <c r="Y243" s="50"/>
      <c r="Z243" s="50"/>
      <c r="AA243" s="50"/>
      <c r="AB243" s="50"/>
      <c r="AC243" s="50"/>
      <c r="AD243" s="50"/>
      <c r="AE243" s="50"/>
      <c r="AF243" s="50"/>
      <c r="AG243" s="50"/>
      <c r="AH243" s="50"/>
      <c r="AI243" s="50"/>
      <c r="AJ243" s="50"/>
      <c r="AK243" s="50"/>
      <c r="AL243" s="50"/>
      <c r="AM243" s="50"/>
      <c r="AN243" s="50"/>
      <c r="AO243" s="50"/>
      <c r="AP243" s="50"/>
      <c r="AQ243" s="50"/>
      <c r="AR243" s="50"/>
      <c r="AS243" s="50"/>
      <c r="AT243" s="50"/>
      <c r="AU243" s="50"/>
      <c r="AV243" s="50"/>
      <c r="AW243" s="50"/>
      <c r="AX243" s="50"/>
      <c r="AY243" s="50"/>
      <c r="AZ243" s="50"/>
      <c r="BA243" s="50"/>
      <c r="BB243" s="50"/>
      <c r="BC243" s="50"/>
      <c r="BD243" s="50"/>
      <c r="BE243" s="50"/>
      <c r="BF243" s="50"/>
      <c r="BG243" s="50"/>
      <c r="BH243" s="50"/>
      <c r="BI243" s="50"/>
      <c r="BJ243" s="50"/>
      <c r="BK243" s="50"/>
      <c r="BL243" s="50"/>
      <c r="BM243" s="50"/>
      <c r="BN243" s="50"/>
      <c r="BO243" s="50"/>
      <c r="BP243" s="50"/>
      <c r="BQ243" s="50"/>
      <c r="BR243" s="50"/>
      <c r="BS243" s="50"/>
      <c r="BT243" s="50"/>
      <c r="BU243" s="50"/>
      <c r="BV243" s="50"/>
      <c r="BW243" s="50"/>
      <c r="BX243" s="50"/>
      <c r="BY243" s="50"/>
      <c r="BZ243" s="50"/>
      <c r="CA243" s="50"/>
      <c r="CB243" s="50"/>
      <c r="CC243" s="50"/>
      <c r="CD243" s="50"/>
      <c r="CE243" s="50"/>
      <c r="CF243" s="50"/>
      <c r="CG243" s="50"/>
      <c r="CH243" s="50"/>
      <c r="CI243" s="50"/>
      <c r="CJ243" s="50"/>
      <c r="CK243" s="50"/>
      <c r="CL243" s="50"/>
      <c r="CM243" s="50"/>
      <c r="CN243" s="50"/>
      <c r="CO243" s="50"/>
      <c r="CP243" s="50"/>
      <c r="CQ243" s="50"/>
      <c r="CR243" s="50"/>
      <c r="CS243" s="50"/>
      <c r="CT243" s="50"/>
      <c r="CU243" s="50"/>
      <c r="CV243" s="50"/>
      <c r="CW243" s="50"/>
      <c r="CX243" s="50"/>
      <c r="CY243" s="50"/>
      <c r="CZ243" s="50"/>
      <c r="DA243" s="50"/>
      <c r="DB243" s="50"/>
      <c r="DC243" s="50"/>
      <c r="DD243" s="50"/>
      <c r="DE243" s="50"/>
      <c r="DF243" s="50"/>
      <c r="DG243" s="50"/>
      <c r="DH243" s="50"/>
      <c r="DI243" s="50"/>
      <c r="DJ243" s="50"/>
      <c r="DK243" s="50"/>
      <c r="DL243" s="50"/>
    </row>
    <row r="244" spans="1:116">
      <c r="A244" s="50"/>
      <c r="B244" s="50"/>
      <c r="C244" s="50"/>
      <c r="D244" s="50"/>
      <c r="E244" s="50"/>
      <c r="F244" s="50"/>
      <c r="G244" s="50"/>
      <c r="H244" s="50"/>
      <c r="I244" s="50"/>
      <c r="J244" s="84"/>
      <c r="K244" s="88"/>
      <c r="L244" s="50"/>
      <c r="M244" s="50"/>
      <c r="N244" s="50"/>
      <c r="O244" s="50"/>
      <c r="P244" s="50"/>
      <c r="Q244" s="50"/>
      <c r="R244" s="50"/>
      <c r="S244" s="50"/>
      <c r="T244" s="50"/>
      <c r="U244" s="50"/>
      <c r="V244" s="50"/>
      <c r="W244" s="50"/>
      <c r="X244" s="50"/>
      <c r="Y244" s="50"/>
      <c r="Z244" s="50"/>
      <c r="AA244" s="50"/>
      <c r="AB244" s="50"/>
      <c r="AC244" s="50"/>
      <c r="AD244" s="50"/>
      <c r="AE244" s="50"/>
      <c r="AF244" s="50"/>
      <c r="AG244" s="50"/>
      <c r="AH244" s="50"/>
      <c r="AI244" s="50"/>
      <c r="AJ244" s="50"/>
      <c r="AK244" s="50"/>
      <c r="AL244" s="50"/>
      <c r="AM244" s="50"/>
      <c r="AN244" s="50"/>
      <c r="AO244" s="50"/>
      <c r="AP244" s="50"/>
      <c r="AQ244" s="50"/>
      <c r="AR244" s="50"/>
      <c r="AS244" s="50"/>
      <c r="AT244" s="50"/>
      <c r="AU244" s="50"/>
      <c r="AV244" s="50"/>
      <c r="AW244" s="50"/>
      <c r="AX244" s="50"/>
      <c r="AY244" s="50"/>
      <c r="AZ244" s="50"/>
      <c r="BA244" s="50"/>
      <c r="BB244" s="50"/>
      <c r="BC244" s="50"/>
      <c r="BD244" s="50"/>
      <c r="BE244" s="50"/>
      <c r="BF244" s="50"/>
      <c r="BG244" s="50"/>
      <c r="BH244" s="50"/>
      <c r="BI244" s="50"/>
      <c r="BJ244" s="50"/>
      <c r="BK244" s="50"/>
      <c r="BL244" s="50"/>
      <c r="BM244" s="50"/>
      <c r="BN244" s="50"/>
      <c r="BO244" s="50"/>
      <c r="BP244" s="50"/>
      <c r="BQ244" s="50"/>
      <c r="BR244" s="50"/>
      <c r="BS244" s="50"/>
      <c r="BT244" s="50"/>
      <c r="BU244" s="50"/>
      <c r="BV244" s="50"/>
      <c r="BW244" s="50"/>
      <c r="BX244" s="50"/>
      <c r="BY244" s="50"/>
      <c r="BZ244" s="50"/>
      <c r="CA244" s="50"/>
      <c r="CB244" s="50"/>
      <c r="CC244" s="50"/>
      <c r="CD244" s="50"/>
      <c r="CE244" s="50"/>
      <c r="CF244" s="50"/>
      <c r="CG244" s="50"/>
      <c r="CH244" s="50"/>
      <c r="CI244" s="50"/>
      <c r="CJ244" s="50"/>
      <c r="CK244" s="50"/>
      <c r="CL244" s="50"/>
      <c r="CM244" s="50"/>
      <c r="CN244" s="50"/>
      <c r="CO244" s="50"/>
      <c r="CP244" s="50"/>
      <c r="CQ244" s="50"/>
      <c r="CR244" s="50"/>
      <c r="CS244" s="50"/>
      <c r="CT244" s="50"/>
      <c r="CU244" s="50"/>
      <c r="CV244" s="50"/>
      <c r="CW244" s="50"/>
      <c r="CX244" s="50"/>
      <c r="CY244" s="50"/>
      <c r="CZ244" s="50"/>
      <c r="DA244" s="50"/>
      <c r="DB244" s="50"/>
      <c r="DC244" s="50"/>
      <c r="DD244" s="50"/>
      <c r="DE244" s="50"/>
      <c r="DF244" s="50"/>
      <c r="DG244" s="50"/>
      <c r="DH244" s="50"/>
      <c r="DI244" s="50"/>
      <c r="DJ244" s="50"/>
      <c r="DK244" s="50"/>
      <c r="DL244" s="50"/>
    </row>
    <row r="245" spans="1:116">
      <c r="A245" s="50"/>
      <c r="B245" s="50"/>
      <c r="C245" s="50"/>
      <c r="D245" s="50"/>
      <c r="E245" s="50"/>
      <c r="F245" s="50"/>
      <c r="G245" s="50"/>
      <c r="H245" s="50"/>
      <c r="I245" s="50"/>
      <c r="J245" s="84"/>
      <c r="K245" s="88"/>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c r="AI245" s="50"/>
      <c r="AJ245" s="50"/>
      <c r="AK245" s="50"/>
      <c r="AL245" s="50"/>
      <c r="AM245" s="50"/>
      <c r="AN245" s="50"/>
      <c r="AO245" s="50"/>
      <c r="AP245" s="50"/>
      <c r="AQ245" s="50"/>
      <c r="AR245" s="50"/>
      <c r="AS245" s="50"/>
      <c r="AT245" s="50"/>
      <c r="AU245" s="50"/>
      <c r="AV245" s="50"/>
      <c r="AW245" s="50"/>
      <c r="AX245" s="50"/>
      <c r="AY245" s="50"/>
      <c r="AZ245" s="50"/>
      <c r="BA245" s="50"/>
      <c r="BB245" s="50"/>
      <c r="BC245" s="50"/>
      <c r="BD245" s="50"/>
      <c r="BE245" s="50"/>
      <c r="BF245" s="50"/>
      <c r="BG245" s="50"/>
      <c r="BH245" s="50"/>
      <c r="BI245" s="50"/>
      <c r="BJ245" s="50"/>
      <c r="BK245" s="50"/>
      <c r="BL245" s="50"/>
      <c r="BM245" s="50"/>
      <c r="BN245" s="50"/>
      <c r="BO245" s="50"/>
      <c r="BP245" s="50"/>
      <c r="BQ245" s="50"/>
      <c r="BR245" s="50"/>
      <c r="BS245" s="50"/>
      <c r="BT245" s="50"/>
      <c r="BU245" s="50"/>
      <c r="BV245" s="50"/>
      <c r="BW245" s="50"/>
      <c r="BX245" s="50"/>
      <c r="BY245" s="50"/>
      <c r="BZ245" s="50"/>
      <c r="CA245" s="50"/>
      <c r="CB245" s="50"/>
      <c r="CC245" s="50"/>
      <c r="CD245" s="50"/>
      <c r="CE245" s="50"/>
      <c r="CF245" s="50"/>
      <c r="CG245" s="50"/>
      <c r="CH245" s="50"/>
      <c r="CI245" s="50"/>
      <c r="CJ245" s="50"/>
      <c r="CK245" s="50"/>
      <c r="CL245" s="50"/>
      <c r="CM245" s="50"/>
      <c r="CN245" s="50"/>
      <c r="CO245" s="50"/>
      <c r="CP245" s="50"/>
      <c r="CQ245" s="50"/>
      <c r="CR245" s="50"/>
      <c r="CS245" s="50"/>
      <c r="CT245" s="50"/>
      <c r="CU245" s="50"/>
      <c r="CV245" s="50"/>
      <c r="CW245" s="50"/>
      <c r="CX245" s="50"/>
      <c r="CY245" s="50"/>
      <c r="CZ245" s="50"/>
      <c r="DA245" s="50"/>
      <c r="DB245" s="50"/>
      <c r="DC245" s="50"/>
      <c r="DD245" s="50"/>
      <c r="DE245" s="50"/>
      <c r="DF245" s="50"/>
      <c r="DG245" s="50"/>
      <c r="DH245" s="50"/>
      <c r="DI245" s="50"/>
      <c r="DJ245" s="50"/>
      <c r="DK245" s="50"/>
      <c r="DL245" s="50"/>
    </row>
    <row r="246" spans="1:116">
      <c r="A246" s="50"/>
      <c r="B246" s="50"/>
      <c r="C246" s="50"/>
      <c r="D246" s="50"/>
      <c r="E246" s="50"/>
      <c r="F246" s="50"/>
      <c r="G246" s="50"/>
      <c r="H246" s="50"/>
      <c r="I246" s="50"/>
      <c r="J246" s="84"/>
      <c r="K246" s="88"/>
      <c r="L246" s="50"/>
      <c r="M246" s="50"/>
      <c r="N246" s="50"/>
      <c r="O246" s="50"/>
      <c r="P246" s="50"/>
      <c r="Q246" s="50"/>
      <c r="R246" s="50"/>
      <c r="S246" s="50"/>
      <c r="T246" s="50"/>
      <c r="U246" s="50"/>
      <c r="V246" s="50"/>
      <c r="W246" s="50"/>
      <c r="X246" s="50"/>
      <c r="Y246" s="50"/>
      <c r="Z246" s="50"/>
      <c r="AA246" s="50"/>
      <c r="AB246" s="50"/>
      <c r="AC246" s="50"/>
      <c r="AD246" s="50"/>
      <c r="AE246" s="50"/>
      <c r="AF246" s="50"/>
      <c r="AG246" s="50"/>
      <c r="AH246" s="50"/>
      <c r="AI246" s="50"/>
      <c r="AJ246" s="50"/>
      <c r="AK246" s="50"/>
      <c r="AL246" s="50"/>
      <c r="AM246" s="50"/>
      <c r="AN246" s="50"/>
      <c r="AO246" s="50"/>
      <c r="AP246" s="50"/>
      <c r="AQ246" s="50"/>
      <c r="AR246" s="50"/>
      <c r="AS246" s="50"/>
      <c r="AT246" s="50"/>
      <c r="AU246" s="50"/>
      <c r="AV246" s="50"/>
      <c r="AW246" s="50"/>
      <c r="AX246" s="50"/>
      <c r="AY246" s="50"/>
      <c r="AZ246" s="50"/>
      <c r="BA246" s="50"/>
      <c r="BB246" s="50"/>
      <c r="BC246" s="50"/>
      <c r="BD246" s="50"/>
      <c r="BE246" s="50"/>
      <c r="BF246" s="50"/>
      <c r="BG246" s="50"/>
      <c r="BH246" s="50"/>
      <c r="BI246" s="50"/>
      <c r="BJ246" s="50"/>
      <c r="BK246" s="50"/>
      <c r="BL246" s="50"/>
      <c r="BM246" s="50"/>
      <c r="BN246" s="50"/>
      <c r="BO246" s="50"/>
      <c r="BP246" s="50"/>
      <c r="BQ246" s="50"/>
      <c r="BR246" s="50"/>
      <c r="BS246" s="50"/>
      <c r="BT246" s="50"/>
      <c r="BU246" s="50"/>
      <c r="BV246" s="50"/>
      <c r="BW246" s="50"/>
      <c r="BX246" s="50"/>
      <c r="BY246" s="50"/>
      <c r="BZ246" s="50"/>
      <c r="CA246" s="50"/>
      <c r="CB246" s="50"/>
      <c r="CC246" s="50"/>
      <c r="CD246" s="50"/>
      <c r="CE246" s="50"/>
      <c r="CF246" s="50"/>
      <c r="CG246" s="50"/>
      <c r="CH246" s="50"/>
      <c r="CI246" s="50"/>
      <c r="CJ246" s="50"/>
      <c r="CK246" s="50"/>
      <c r="CL246" s="50"/>
      <c r="CM246" s="50"/>
      <c r="CN246" s="50"/>
      <c r="CO246" s="50"/>
      <c r="CP246" s="50"/>
      <c r="CQ246" s="50"/>
      <c r="CR246" s="50"/>
      <c r="CS246" s="50"/>
      <c r="CT246" s="50"/>
      <c r="CU246" s="50"/>
      <c r="CV246" s="50"/>
      <c r="CW246" s="50"/>
      <c r="CX246" s="50"/>
      <c r="CY246" s="50"/>
      <c r="CZ246" s="50"/>
      <c r="DA246" s="50"/>
      <c r="DB246" s="50"/>
      <c r="DC246" s="50"/>
      <c r="DD246" s="50"/>
      <c r="DE246" s="50"/>
      <c r="DF246" s="50"/>
      <c r="DG246" s="50"/>
      <c r="DH246" s="50"/>
      <c r="DI246" s="50"/>
      <c r="DJ246" s="50"/>
      <c r="DK246" s="50"/>
      <c r="DL246" s="50"/>
    </row>
    <row r="247" spans="1:116">
      <c r="A247" s="50"/>
      <c r="B247" s="50"/>
      <c r="C247" s="50"/>
      <c r="D247" s="50"/>
      <c r="E247" s="50"/>
      <c r="F247" s="50"/>
      <c r="G247" s="50"/>
      <c r="H247" s="50"/>
      <c r="I247" s="50"/>
      <c r="J247" s="84"/>
      <c r="K247" s="88"/>
      <c r="L247" s="50"/>
      <c r="M247" s="50"/>
      <c r="N247" s="50"/>
      <c r="O247" s="50"/>
      <c r="P247" s="50"/>
      <c r="Q247" s="50"/>
      <c r="R247" s="50"/>
      <c r="S247" s="50"/>
      <c r="T247" s="50"/>
      <c r="U247" s="50"/>
      <c r="V247" s="50"/>
      <c r="W247" s="50"/>
      <c r="X247" s="50"/>
      <c r="Y247" s="50"/>
      <c r="Z247" s="50"/>
      <c r="AA247" s="50"/>
      <c r="AB247" s="50"/>
      <c r="AC247" s="50"/>
      <c r="AD247" s="50"/>
      <c r="AE247" s="50"/>
      <c r="AF247" s="50"/>
      <c r="AG247" s="50"/>
      <c r="AH247" s="50"/>
      <c r="AI247" s="50"/>
      <c r="AJ247" s="50"/>
      <c r="AK247" s="50"/>
      <c r="AL247" s="50"/>
      <c r="AM247" s="50"/>
      <c r="AN247" s="50"/>
      <c r="AO247" s="50"/>
      <c r="AP247" s="50"/>
      <c r="AQ247" s="50"/>
      <c r="AR247" s="50"/>
      <c r="AS247" s="50"/>
      <c r="AT247" s="50"/>
      <c r="AU247" s="50"/>
      <c r="AV247" s="50"/>
      <c r="AW247" s="50"/>
      <c r="AX247" s="50"/>
      <c r="AY247" s="50"/>
      <c r="AZ247" s="50"/>
      <c r="BA247" s="50"/>
      <c r="BB247" s="50"/>
      <c r="BC247" s="50"/>
      <c r="BD247" s="50"/>
      <c r="BE247" s="50"/>
      <c r="BF247" s="50"/>
      <c r="BG247" s="50"/>
      <c r="BH247" s="50"/>
      <c r="BI247" s="50"/>
      <c r="BJ247" s="50"/>
      <c r="BK247" s="50"/>
      <c r="BL247" s="50"/>
      <c r="BM247" s="50"/>
      <c r="BN247" s="50"/>
      <c r="BO247" s="50"/>
      <c r="BP247" s="50"/>
      <c r="BQ247" s="50"/>
      <c r="BR247" s="50"/>
      <c r="BS247" s="50"/>
      <c r="BT247" s="50"/>
      <c r="BU247" s="50"/>
      <c r="BV247" s="50"/>
      <c r="BW247" s="50"/>
      <c r="BX247" s="50"/>
      <c r="BY247" s="50"/>
      <c r="BZ247" s="50"/>
      <c r="CA247" s="50"/>
      <c r="CB247" s="50"/>
      <c r="CC247" s="50"/>
      <c r="CD247" s="50"/>
      <c r="CE247" s="50"/>
      <c r="CF247" s="50"/>
      <c r="CG247" s="50"/>
      <c r="CH247" s="50"/>
      <c r="CI247" s="50"/>
      <c r="CJ247" s="50"/>
      <c r="CK247" s="50"/>
      <c r="CL247" s="50"/>
      <c r="CM247" s="50"/>
      <c r="CN247" s="50"/>
      <c r="CO247" s="50"/>
      <c r="CP247" s="50"/>
      <c r="CQ247" s="50"/>
      <c r="CR247" s="50"/>
      <c r="CS247" s="50"/>
      <c r="CT247" s="50"/>
      <c r="CU247" s="50"/>
      <c r="CV247" s="50"/>
      <c r="CW247" s="50"/>
      <c r="CX247" s="50"/>
      <c r="CY247" s="50"/>
      <c r="CZ247" s="50"/>
      <c r="DA247" s="50"/>
      <c r="DB247" s="50"/>
      <c r="DC247" s="50"/>
      <c r="DD247" s="50"/>
      <c r="DE247" s="50"/>
      <c r="DF247" s="50"/>
      <c r="DG247" s="50"/>
      <c r="DH247" s="50"/>
      <c r="DI247" s="50"/>
      <c r="DJ247" s="50"/>
      <c r="DK247" s="50"/>
      <c r="DL247" s="50"/>
    </row>
    <row r="248" spans="1:116">
      <c r="A248" s="50"/>
      <c r="B248" s="50"/>
      <c r="C248" s="50"/>
      <c r="D248" s="50"/>
      <c r="E248" s="50"/>
      <c r="F248" s="50"/>
      <c r="G248" s="50"/>
      <c r="H248" s="50"/>
      <c r="I248" s="50"/>
      <c r="J248" s="84"/>
      <c r="K248" s="88"/>
      <c r="L248" s="50"/>
      <c r="M248" s="50"/>
      <c r="N248" s="50"/>
      <c r="O248" s="50"/>
      <c r="P248" s="50"/>
      <c r="Q248" s="50"/>
      <c r="R248" s="50"/>
      <c r="S248" s="50"/>
      <c r="T248" s="50"/>
      <c r="U248" s="50"/>
      <c r="V248" s="50"/>
      <c r="W248" s="50"/>
      <c r="X248" s="50"/>
      <c r="Y248" s="50"/>
      <c r="Z248" s="50"/>
      <c r="AA248" s="50"/>
      <c r="AB248" s="50"/>
      <c r="AC248" s="50"/>
      <c r="AD248" s="50"/>
      <c r="AE248" s="50"/>
      <c r="AF248" s="50"/>
      <c r="AG248" s="50"/>
      <c r="AH248" s="50"/>
      <c r="AI248" s="50"/>
      <c r="AJ248" s="50"/>
      <c r="AK248" s="50"/>
      <c r="AL248" s="50"/>
      <c r="AM248" s="50"/>
      <c r="AN248" s="50"/>
      <c r="AO248" s="50"/>
      <c r="AP248" s="50"/>
      <c r="AQ248" s="50"/>
      <c r="AR248" s="50"/>
      <c r="AS248" s="50"/>
      <c r="AT248" s="50"/>
      <c r="AU248" s="50"/>
      <c r="AV248" s="50"/>
      <c r="AW248" s="50"/>
      <c r="AX248" s="50"/>
      <c r="AY248" s="50"/>
      <c r="AZ248" s="50"/>
      <c r="BA248" s="50"/>
      <c r="BB248" s="50"/>
      <c r="BC248" s="50"/>
      <c r="BD248" s="50"/>
      <c r="BE248" s="50"/>
      <c r="BF248" s="50"/>
      <c r="BG248" s="50"/>
      <c r="BH248" s="50"/>
      <c r="BI248" s="50"/>
      <c r="BJ248" s="50"/>
      <c r="BK248" s="50"/>
      <c r="BL248" s="50"/>
      <c r="BM248" s="50"/>
      <c r="BN248" s="50"/>
      <c r="BO248" s="50"/>
      <c r="BP248" s="50"/>
      <c r="BQ248" s="50"/>
      <c r="BR248" s="50"/>
      <c r="BS248" s="50"/>
      <c r="BT248" s="50"/>
      <c r="BU248" s="50"/>
      <c r="BV248" s="50"/>
      <c r="BW248" s="50"/>
      <c r="BX248" s="50"/>
      <c r="BY248" s="50"/>
      <c r="BZ248" s="50"/>
      <c r="CA248" s="50"/>
      <c r="CB248" s="50"/>
      <c r="CC248" s="50"/>
      <c r="CD248" s="50"/>
      <c r="CE248" s="50"/>
      <c r="CF248" s="50"/>
      <c r="CG248" s="50"/>
      <c r="CH248" s="50"/>
      <c r="CI248" s="50"/>
      <c r="CJ248" s="50"/>
      <c r="CK248" s="50"/>
      <c r="CL248" s="50"/>
      <c r="CM248" s="50"/>
      <c r="CN248" s="50"/>
      <c r="CO248" s="50"/>
      <c r="CP248" s="50"/>
      <c r="CQ248" s="50"/>
      <c r="CR248" s="50"/>
      <c r="CS248" s="50"/>
      <c r="CT248" s="50"/>
      <c r="CU248" s="50"/>
      <c r="CV248" s="50"/>
      <c r="CW248" s="50"/>
      <c r="CX248" s="50"/>
      <c r="CY248" s="50"/>
      <c r="CZ248" s="50"/>
      <c r="DA248" s="50"/>
      <c r="DB248" s="50"/>
      <c r="DC248" s="50"/>
      <c r="DD248" s="50"/>
      <c r="DE248" s="50"/>
      <c r="DF248" s="50"/>
      <c r="DG248" s="50"/>
      <c r="DH248" s="50"/>
      <c r="DI248" s="50"/>
      <c r="DJ248" s="50"/>
      <c r="DK248" s="50"/>
      <c r="DL248" s="50"/>
    </row>
    <row r="249" spans="1:116">
      <c r="A249" s="50"/>
      <c r="B249" s="50"/>
      <c r="C249" s="50"/>
      <c r="D249" s="50"/>
      <c r="E249" s="50"/>
      <c r="F249" s="50"/>
      <c r="G249" s="50"/>
      <c r="H249" s="50"/>
      <c r="I249" s="50"/>
      <c r="J249" s="84"/>
      <c r="K249" s="88"/>
      <c r="L249" s="50"/>
      <c r="M249" s="50"/>
      <c r="N249" s="50"/>
      <c r="O249" s="50"/>
      <c r="P249" s="50"/>
      <c r="Q249" s="50"/>
      <c r="R249" s="50"/>
      <c r="S249" s="50"/>
      <c r="T249" s="50"/>
      <c r="U249" s="50"/>
      <c r="V249" s="50"/>
      <c r="W249" s="50"/>
      <c r="X249" s="50"/>
      <c r="Y249" s="50"/>
      <c r="Z249" s="50"/>
      <c r="AA249" s="50"/>
      <c r="AB249" s="50"/>
      <c r="AC249" s="50"/>
      <c r="AD249" s="50"/>
      <c r="AE249" s="50"/>
      <c r="AF249" s="50"/>
      <c r="AG249" s="50"/>
      <c r="AH249" s="50"/>
      <c r="AI249" s="50"/>
      <c r="AJ249" s="50"/>
      <c r="AK249" s="50"/>
      <c r="AL249" s="50"/>
      <c r="AM249" s="50"/>
      <c r="AN249" s="50"/>
      <c r="AO249" s="50"/>
      <c r="AP249" s="50"/>
      <c r="AQ249" s="50"/>
      <c r="AR249" s="50"/>
      <c r="AS249" s="50"/>
      <c r="AT249" s="50"/>
      <c r="AU249" s="50"/>
      <c r="AV249" s="50"/>
      <c r="AW249" s="50"/>
      <c r="AX249" s="50"/>
      <c r="AY249" s="50"/>
      <c r="AZ249" s="50"/>
      <c r="BA249" s="50"/>
      <c r="BB249" s="50"/>
      <c r="BC249" s="50"/>
      <c r="BD249" s="50"/>
      <c r="BE249" s="50"/>
      <c r="BF249" s="50"/>
      <c r="BG249" s="50"/>
      <c r="BH249" s="50"/>
      <c r="BI249" s="50"/>
      <c r="BJ249" s="50"/>
      <c r="BK249" s="50"/>
      <c r="BL249" s="50"/>
      <c r="BM249" s="50"/>
      <c r="BN249" s="50"/>
      <c r="BO249" s="50"/>
      <c r="BP249" s="50"/>
      <c r="BQ249" s="50"/>
      <c r="BR249" s="50"/>
      <c r="BS249" s="50"/>
      <c r="BT249" s="50"/>
      <c r="BU249" s="50"/>
      <c r="BV249" s="50"/>
      <c r="BW249" s="50"/>
      <c r="BX249" s="50"/>
      <c r="BY249" s="50"/>
      <c r="BZ249" s="50"/>
      <c r="CA249" s="50"/>
      <c r="CB249" s="50"/>
      <c r="CC249" s="50"/>
      <c r="CD249" s="50"/>
      <c r="CE249" s="50"/>
      <c r="CF249" s="50"/>
      <c r="CG249" s="50"/>
      <c r="CH249" s="50"/>
      <c r="CI249" s="50"/>
      <c r="CJ249" s="50"/>
      <c r="CK249" s="50"/>
      <c r="CL249" s="50"/>
      <c r="CM249" s="50"/>
      <c r="CN249" s="50"/>
      <c r="CO249" s="50"/>
      <c r="CP249" s="50"/>
      <c r="CQ249" s="50"/>
      <c r="CR249" s="50"/>
      <c r="CS249" s="50"/>
      <c r="CT249" s="50"/>
      <c r="CU249" s="50"/>
      <c r="CV249" s="50"/>
      <c r="CW249" s="50"/>
      <c r="CX249" s="50"/>
      <c r="CY249" s="50"/>
      <c r="CZ249" s="50"/>
      <c r="DA249" s="50"/>
      <c r="DB249" s="50"/>
      <c r="DC249" s="50"/>
      <c r="DD249" s="50"/>
      <c r="DE249" s="50"/>
      <c r="DF249" s="50"/>
      <c r="DG249" s="50"/>
      <c r="DH249" s="50"/>
      <c r="DI249" s="50"/>
      <c r="DJ249" s="50"/>
      <c r="DK249" s="50"/>
      <c r="DL249" s="50"/>
    </row>
    <row r="250" spans="1:116">
      <c r="A250" s="50"/>
      <c r="B250" s="50"/>
      <c r="C250" s="50"/>
      <c r="D250" s="50"/>
      <c r="E250" s="50"/>
      <c r="F250" s="50"/>
      <c r="G250" s="50"/>
      <c r="H250" s="50"/>
      <c r="I250" s="50"/>
      <c r="J250" s="84"/>
      <c r="K250" s="88"/>
      <c r="L250" s="50"/>
      <c r="M250" s="50"/>
      <c r="N250" s="50"/>
      <c r="O250" s="50"/>
      <c r="P250" s="50"/>
      <c r="Q250" s="50"/>
      <c r="R250" s="50"/>
      <c r="S250" s="50"/>
      <c r="T250" s="50"/>
      <c r="U250" s="50"/>
      <c r="V250" s="50"/>
      <c r="W250" s="50"/>
      <c r="X250" s="50"/>
      <c r="Y250" s="50"/>
      <c r="Z250" s="50"/>
      <c r="AA250" s="50"/>
      <c r="AB250" s="50"/>
      <c r="AC250" s="50"/>
      <c r="AD250" s="50"/>
      <c r="AE250" s="50"/>
      <c r="AF250" s="50"/>
      <c r="AG250" s="50"/>
      <c r="AH250" s="50"/>
      <c r="AI250" s="50"/>
      <c r="AJ250" s="50"/>
      <c r="AK250" s="50"/>
      <c r="AL250" s="50"/>
      <c r="AM250" s="50"/>
      <c r="AN250" s="50"/>
      <c r="AO250" s="50"/>
      <c r="AP250" s="50"/>
      <c r="AQ250" s="50"/>
      <c r="AR250" s="50"/>
      <c r="AS250" s="50"/>
      <c r="AT250" s="50"/>
      <c r="AU250" s="50"/>
      <c r="AV250" s="50"/>
      <c r="AW250" s="50"/>
      <c r="AX250" s="50"/>
      <c r="AY250" s="50"/>
      <c r="AZ250" s="50"/>
      <c r="BA250" s="50"/>
      <c r="BB250" s="50"/>
      <c r="BC250" s="50"/>
      <c r="BD250" s="50"/>
      <c r="BE250" s="50"/>
      <c r="BF250" s="50"/>
      <c r="BG250" s="50"/>
      <c r="BH250" s="50"/>
      <c r="BI250" s="50"/>
      <c r="BJ250" s="50"/>
      <c r="BK250" s="50"/>
      <c r="BL250" s="50"/>
      <c r="BM250" s="50"/>
      <c r="BN250" s="50"/>
      <c r="BO250" s="50"/>
      <c r="BP250" s="50"/>
      <c r="BQ250" s="50"/>
      <c r="BR250" s="50"/>
      <c r="BS250" s="50"/>
      <c r="BT250" s="50"/>
      <c r="BU250" s="50"/>
      <c r="BV250" s="50"/>
      <c r="BW250" s="50"/>
      <c r="BX250" s="50"/>
      <c r="BY250" s="50"/>
      <c r="BZ250" s="50"/>
      <c r="CA250" s="50"/>
      <c r="CB250" s="50"/>
      <c r="CC250" s="50"/>
      <c r="CD250" s="50"/>
      <c r="CE250" s="50"/>
      <c r="CF250" s="50"/>
      <c r="CG250" s="50"/>
      <c r="CH250" s="50"/>
      <c r="CI250" s="50"/>
      <c r="CJ250" s="50"/>
      <c r="CK250" s="50"/>
      <c r="CL250" s="50"/>
      <c r="CM250" s="50"/>
      <c r="CN250" s="50"/>
      <c r="CO250" s="50"/>
      <c r="CP250" s="50"/>
      <c r="CQ250" s="50"/>
      <c r="CR250" s="50"/>
      <c r="CS250" s="50"/>
      <c r="CT250" s="50"/>
      <c r="CU250" s="50"/>
      <c r="CV250" s="50"/>
      <c r="CW250" s="50"/>
      <c r="CX250" s="50"/>
      <c r="CY250" s="50"/>
      <c r="CZ250" s="50"/>
      <c r="DA250" s="50"/>
      <c r="DB250" s="50"/>
      <c r="DC250" s="50"/>
      <c r="DD250" s="50"/>
      <c r="DE250" s="50"/>
      <c r="DF250" s="50"/>
      <c r="DG250" s="50"/>
      <c r="DH250" s="50"/>
      <c r="DI250" s="50"/>
      <c r="DJ250" s="50"/>
      <c r="DK250" s="50"/>
      <c r="DL250" s="50"/>
    </row>
    <row r="251" spans="1:116">
      <c r="A251" s="50"/>
      <c r="B251" s="50"/>
      <c r="C251" s="50"/>
      <c r="D251" s="50"/>
      <c r="E251" s="50"/>
      <c r="F251" s="50"/>
      <c r="G251" s="50"/>
      <c r="H251" s="50"/>
      <c r="I251" s="50"/>
      <c r="J251" s="84"/>
      <c r="K251" s="88"/>
      <c r="L251" s="50"/>
      <c r="M251" s="50"/>
      <c r="N251" s="50"/>
      <c r="O251" s="50"/>
      <c r="P251" s="50"/>
      <c r="Q251" s="50"/>
      <c r="R251" s="50"/>
      <c r="S251" s="50"/>
      <c r="T251" s="50"/>
      <c r="U251" s="50"/>
      <c r="V251" s="50"/>
      <c r="W251" s="50"/>
      <c r="X251" s="50"/>
      <c r="Y251" s="50"/>
      <c r="Z251" s="50"/>
      <c r="AA251" s="50"/>
      <c r="AB251" s="50"/>
      <c r="AC251" s="50"/>
      <c r="AD251" s="50"/>
      <c r="AE251" s="50"/>
      <c r="AF251" s="50"/>
      <c r="AG251" s="50"/>
      <c r="AH251" s="50"/>
      <c r="AI251" s="50"/>
      <c r="AJ251" s="50"/>
      <c r="AK251" s="50"/>
      <c r="AL251" s="50"/>
      <c r="AM251" s="50"/>
      <c r="AN251" s="50"/>
      <c r="AO251" s="50"/>
      <c r="AP251" s="50"/>
      <c r="AQ251" s="50"/>
      <c r="AR251" s="50"/>
      <c r="AS251" s="50"/>
      <c r="AT251" s="50"/>
      <c r="AU251" s="50"/>
      <c r="AV251" s="50"/>
      <c r="AW251" s="50"/>
      <c r="AX251" s="50"/>
      <c r="AY251" s="50"/>
      <c r="AZ251" s="50"/>
      <c r="BA251" s="50"/>
      <c r="BB251" s="50"/>
      <c r="BC251" s="50"/>
      <c r="BD251" s="50"/>
      <c r="BE251" s="50"/>
      <c r="BF251" s="50"/>
      <c r="BG251" s="50"/>
      <c r="BH251" s="50"/>
      <c r="BI251" s="50"/>
      <c r="BJ251" s="50"/>
      <c r="BK251" s="50"/>
      <c r="BL251" s="50"/>
      <c r="BM251" s="50"/>
      <c r="BN251" s="50"/>
      <c r="BO251" s="50"/>
      <c r="BP251" s="50"/>
      <c r="BQ251" s="50"/>
      <c r="BR251" s="50"/>
      <c r="BS251" s="50"/>
      <c r="BT251" s="50"/>
      <c r="BU251" s="50"/>
      <c r="BV251" s="50"/>
      <c r="BW251" s="50"/>
      <c r="BX251" s="50"/>
      <c r="BY251" s="50"/>
      <c r="BZ251" s="50"/>
      <c r="CA251" s="50"/>
      <c r="CB251" s="50"/>
      <c r="CC251" s="50"/>
      <c r="CD251" s="50"/>
      <c r="CE251" s="50"/>
      <c r="CF251" s="50"/>
      <c r="CG251" s="50"/>
      <c r="CH251" s="50"/>
      <c r="CI251" s="50"/>
      <c r="CJ251" s="50"/>
      <c r="CK251" s="50"/>
      <c r="CL251" s="50"/>
      <c r="CM251" s="50"/>
      <c r="CN251" s="50"/>
      <c r="CO251" s="50"/>
      <c r="CP251" s="50"/>
      <c r="CQ251" s="50"/>
      <c r="CR251" s="50"/>
      <c r="CS251" s="50"/>
      <c r="CT251" s="50"/>
      <c r="CU251" s="50"/>
      <c r="CV251" s="50"/>
      <c r="CW251" s="50"/>
      <c r="CX251" s="50"/>
      <c r="CY251" s="50"/>
      <c r="CZ251" s="50"/>
      <c r="DA251" s="50"/>
      <c r="DB251" s="50"/>
      <c r="DC251" s="50"/>
      <c r="DD251" s="50"/>
      <c r="DE251" s="50"/>
      <c r="DF251" s="50"/>
      <c r="DG251" s="50"/>
      <c r="DH251" s="50"/>
      <c r="DI251" s="50"/>
      <c r="DJ251" s="50"/>
      <c r="DK251" s="50"/>
      <c r="DL251" s="50"/>
    </row>
    <row r="252" spans="1:116">
      <c r="A252" s="50"/>
      <c r="B252" s="50"/>
      <c r="C252" s="50"/>
      <c r="D252" s="50"/>
      <c r="E252" s="50"/>
      <c r="F252" s="50"/>
      <c r="G252" s="50"/>
      <c r="H252" s="50"/>
      <c r="I252" s="50"/>
      <c r="J252" s="84"/>
      <c r="K252" s="88"/>
      <c r="L252" s="50"/>
      <c r="M252" s="50"/>
      <c r="N252" s="50"/>
      <c r="O252" s="50"/>
      <c r="P252" s="50"/>
      <c r="Q252" s="50"/>
      <c r="R252" s="50"/>
      <c r="S252" s="50"/>
      <c r="T252" s="50"/>
      <c r="U252" s="50"/>
      <c r="V252" s="50"/>
      <c r="W252" s="50"/>
      <c r="X252" s="50"/>
      <c r="Y252" s="50"/>
      <c r="Z252" s="50"/>
      <c r="AA252" s="50"/>
      <c r="AB252" s="50"/>
      <c r="AC252" s="50"/>
      <c r="AD252" s="50"/>
      <c r="AE252" s="50"/>
      <c r="AF252" s="50"/>
      <c r="AG252" s="50"/>
      <c r="AH252" s="50"/>
      <c r="AI252" s="50"/>
      <c r="AJ252" s="50"/>
      <c r="AK252" s="50"/>
      <c r="AL252" s="50"/>
      <c r="AM252" s="50"/>
      <c r="AN252" s="50"/>
      <c r="AO252" s="50"/>
      <c r="AP252" s="50"/>
      <c r="AQ252" s="50"/>
      <c r="AR252" s="50"/>
      <c r="AS252" s="50"/>
      <c r="AT252" s="50"/>
      <c r="AU252" s="50"/>
      <c r="AV252" s="50"/>
      <c r="AW252" s="50"/>
      <c r="AX252" s="50"/>
      <c r="AY252" s="50"/>
      <c r="AZ252" s="50"/>
      <c r="BA252" s="50"/>
      <c r="BB252" s="50"/>
      <c r="BC252" s="50"/>
      <c r="BD252" s="50"/>
      <c r="BE252" s="50"/>
      <c r="BF252" s="50"/>
      <c r="BG252" s="50"/>
      <c r="BH252" s="50"/>
      <c r="BI252" s="50"/>
      <c r="BJ252" s="50"/>
      <c r="BK252" s="50"/>
      <c r="BL252" s="50"/>
      <c r="BM252" s="50"/>
      <c r="BN252" s="50"/>
      <c r="BO252" s="50"/>
      <c r="BP252" s="50"/>
      <c r="BQ252" s="50"/>
      <c r="BR252" s="50"/>
      <c r="BS252" s="50"/>
      <c r="BT252" s="50"/>
      <c r="BU252" s="50"/>
      <c r="BV252" s="50"/>
      <c r="BW252" s="50"/>
      <c r="BX252" s="50"/>
      <c r="BY252" s="50"/>
      <c r="BZ252" s="50"/>
      <c r="CA252" s="50"/>
      <c r="CB252" s="50"/>
      <c r="CC252" s="50"/>
      <c r="CD252" s="50"/>
      <c r="CE252" s="50"/>
      <c r="CF252" s="50"/>
      <c r="CG252" s="50"/>
      <c r="CH252" s="50"/>
      <c r="CI252" s="50"/>
      <c r="CJ252" s="50"/>
      <c r="CK252" s="50"/>
      <c r="CL252" s="50"/>
      <c r="CM252" s="50"/>
      <c r="CN252" s="50"/>
      <c r="CO252" s="50"/>
      <c r="CP252" s="50"/>
      <c r="CQ252" s="50"/>
      <c r="CR252" s="50"/>
      <c r="CS252" s="50"/>
      <c r="CT252" s="50"/>
      <c r="CU252" s="50"/>
      <c r="CV252" s="50"/>
      <c r="CW252" s="50"/>
      <c r="CX252" s="50"/>
      <c r="CY252" s="50"/>
      <c r="CZ252" s="50"/>
      <c r="DA252" s="50"/>
      <c r="DB252" s="50"/>
      <c r="DC252" s="50"/>
      <c r="DD252" s="50"/>
      <c r="DE252" s="50"/>
      <c r="DF252" s="50"/>
      <c r="DG252" s="50"/>
      <c r="DH252" s="50"/>
      <c r="DI252" s="50"/>
      <c r="DJ252" s="50"/>
      <c r="DK252" s="50"/>
      <c r="DL252" s="50"/>
    </row>
    <row r="253" spans="1:116">
      <c r="A253" s="50"/>
      <c r="B253" s="50"/>
      <c r="C253" s="50"/>
      <c r="D253" s="50"/>
      <c r="E253" s="50"/>
      <c r="F253" s="50"/>
      <c r="G253" s="50"/>
      <c r="H253" s="50"/>
      <c r="I253" s="50"/>
      <c r="J253" s="84"/>
      <c r="K253" s="88"/>
      <c r="L253" s="50"/>
      <c r="M253" s="50"/>
      <c r="N253" s="50"/>
      <c r="O253" s="50"/>
      <c r="P253" s="50"/>
      <c r="Q253" s="50"/>
      <c r="R253" s="50"/>
      <c r="S253" s="50"/>
      <c r="T253" s="50"/>
      <c r="U253" s="50"/>
      <c r="V253" s="50"/>
      <c r="W253" s="50"/>
      <c r="X253" s="50"/>
      <c r="Y253" s="50"/>
      <c r="Z253" s="50"/>
      <c r="AA253" s="50"/>
      <c r="AB253" s="50"/>
      <c r="AC253" s="50"/>
      <c r="AD253" s="50"/>
      <c r="AE253" s="50"/>
      <c r="AF253" s="50"/>
      <c r="AG253" s="50"/>
      <c r="AH253" s="50"/>
      <c r="AI253" s="50"/>
      <c r="AJ253" s="50"/>
      <c r="AK253" s="50"/>
      <c r="AL253" s="50"/>
      <c r="AM253" s="50"/>
      <c r="AN253" s="50"/>
      <c r="AO253" s="50"/>
      <c r="AP253" s="50"/>
      <c r="AQ253" s="50"/>
      <c r="AR253" s="50"/>
      <c r="AS253" s="50"/>
      <c r="AT253" s="50"/>
      <c r="AU253" s="50"/>
      <c r="AV253" s="50"/>
      <c r="AW253" s="50"/>
      <c r="AX253" s="50"/>
      <c r="AY253" s="50"/>
      <c r="AZ253" s="50"/>
      <c r="BA253" s="50"/>
      <c r="BB253" s="50"/>
      <c r="BC253" s="50"/>
      <c r="BD253" s="50"/>
      <c r="BE253" s="50"/>
      <c r="BF253" s="50"/>
      <c r="BG253" s="50"/>
      <c r="BH253" s="50"/>
      <c r="BI253" s="50"/>
      <c r="BJ253" s="50"/>
      <c r="BK253" s="50"/>
      <c r="BL253" s="50"/>
      <c r="BM253" s="50"/>
      <c r="BN253" s="50"/>
      <c r="BO253" s="50"/>
      <c r="BP253" s="50"/>
      <c r="BQ253" s="50"/>
      <c r="BR253" s="50"/>
      <c r="BS253" s="50"/>
      <c r="BT253" s="50"/>
      <c r="BU253" s="50"/>
      <c r="BV253" s="50"/>
      <c r="BW253" s="50"/>
      <c r="BX253" s="50"/>
      <c r="BY253" s="50"/>
      <c r="BZ253" s="50"/>
      <c r="CA253" s="50"/>
      <c r="CB253" s="50"/>
      <c r="CC253" s="50"/>
      <c r="CD253" s="50"/>
      <c r="CE253" s="50"/>
      <c r="CF253" s="50"/>
      <c r="CG253" s="50"/>
      <c r="CH253" s="50"/>
      <c r="CI253" s="50"/>
      <c r="CJ253" s="50"/>
      <c r="CK253" s="50"/>
      <c r="CL253" s="50"/>
      <c r="CM253" s="50"/>
      <c r="CN253" s="50"/>
      <c r="CO253" s="50"/>
      <c r="CP253" s="50"/>
      <c r="CQ253" s="50"/>
      <c r="CR253" s="50"/>
      <c r="CS253" s="50"/>
      <c r="CT253" s="50"/>
      <c r="CU253" s="50"/>
      <c r="CV253" s="50"/>
      <c r="CW253" s="50"/>
      <c r="CX253" s="50"/>
      <c r="CY253" s="50"/>
      <c r="CZ253" s="50"/>
      <c r="DA253" s="50"/>
      <c r="DB253" s="50"/>
      <c r="DC253" s="50"/>
      <c r="DD253" s="50"/>
      <c r="DE253" s="50"/>
      <c r="DF253" s="50"/>
      <c r="DG253" s="50"/>
      <c r="DH253" s="50"/>
      <c r="DI253" s="50"/>
      <c r="DJ253" s="50"/>
      <c r="DK253" s="50"/>
      <c r="DL253" s="50"/>
    </row>
    <row r="254" spans="1:116">
      <c r="A254" s="50"/>
      <c r="B254" s="50"/>
      <c r="C254" s="50"/>
      <c r="D254" s="50"/>
      <c r="E254" s="50"/>
      <c r="F254" s="50"/>
      <c r="G254" s="50"/>
      <c r="H254" s="50"/>
      <c r="I254" s="50"/>
      <c r="J254" s="84"/>
      <c r="K254" s="88"/>
      <c r="L254" s="50"/>
      <c r="M254" s="50"/>
      <c r="N254" s="50"/>
      <c r="O254" s="50"/>
      <c r="P254" s="50"/>
      <c r="Q254" s="50"/>
      <c r="R254" s="50"/>
      <c r="S254" s="50"/>
      <c r="T254" s="50"/>
      <c r="U254" s="50"/>
      <c r="V254" s="50"/>
      <c r="W254" s="50"/>
      <c r="X254" s="50"/>
      <c r="Y254" s="50"/>
      <c r="Z254" s="50"/>
      <c r="AA254" s="50"/>
      <c r="AB254" s="50"/>
      <c r="AC254" s="50"/>
      <c r="AD254" s="50"/>
      <c r="AE254" s="50"/>
      <c r="AF254" s="50"/>
      <c r="AG254" s="50"/>
      <c r="AH254" s="50"/>
      <c r="AI254" s="50"/>
      <c r="AJ254" s="50"/>
      <c r="AK254" s="50"/>
      <c r="AL254" s="50"/>
      <c r="AM254" s="50"/>
      <c r="AN254" s="50"/>
      <c r="AO254" s="50"/>
      <c r="AP254" s="50"/>
      <c r="AQ254" s="50"/>
      <c r="AR254" s="50"/>
      <c r="AS254" s="50"/>
      <c r="AT254" s="50"/>
      <c r="AU254" s="50"/>
      <c r="AV254" s="50"/>
      <c r="AW254" s="50"/>
      <c r="AX254" s="50"/>
      <c r="AY254" s="50"/>
      <c r="AZ254" s="50"/>
      <c r="BA254" s="50"/>
      <c r="BB254" s="50"/>
      <c r="BC254" s="50"/>
      <c r="BD254" s="50"/>
      <c r="BE254" s="50"/>
      <c r="BF254" s="50"/>
      <c r="BG254" s="50"/>
      <c r="BH254" s="50"/>
      <c r="BI254" s="50"/>
      <c r="BJ254" s="50"/>
      <c r="BK254" s="50"/>
      <c r="BL254" s="50"/>
      <c r="BM254" s="50"/>
      <c r="BN254" s="50"/>
      <c r="BO254" s="50"/>
      <c r="BP254" s="50"/>
      <c r="BQ254" s="50"/>
      <c r="BR254" s="50"/>
      <c r="BS254" s="50"/>
      <c r="BT254" s="50"/>
      <c r="BU254" s="50"/>
      <c r="BV254" s="50"/>
      <c r="BW254" s="50"/>
      <c r="BX254" s="50"/>
      <c r="BY254" s="50"/>
      <c r="BZ254" s="50"/>
      <c r="CA254" s="50"/>
      <c r="CB254" s="50"/>
      <c r="CC254" s="50"/>
      <c r="CD254" s="50"/>
      <c r="CE254" s="50"/>
      <c r="CF254" s="50"/>
      <c r="CG254" s="50"/>
      <c r="CH254" s="50"/>
      <c r="CI254" s="50"/>
      <c r="CJ254" s="50"/>
      <c r="CK254" s="50"/>
      <c r="CL254" s="50"/>
      <c r="CM254" s="50"/>
      <c r="CN254" s="50"/>
      <c r="CO254" s="50"/>
      <c r="CP254" s="50"/>
      <c r="CQ254" s="50"/>
      <c r="CR254" s="50"/>
      <c r="CS254" s="50"/>
      <c r="CT254" s="50"/>
      <c r="CU254" s="50"/>
      <c r="CV254" s="50"/>
      <c r="CW254" s="50"/>
      <c r="CX254" s="50"/>
      <c r="CY254" s="50"/>
      <c r="CZ254" s="50"/>
      <c r="DA254" s="50"/>
      <c r="DB254" s="50"/>
      <c r="DC254" s="50"/>
      <c r="DD254" s="50"/>
      <c r="DE254" s="50"/>
      <c r="DF254" s="50"/>
      <c r="DG254" s="50"/>
      <c r="DH254" s="50"/>
      <c r="DI254" s="50"/>
      <c r="DJ254" s="50"/>
      <c r="DK254" s="50"/>
      <c r="DL254" s="50"/>
    </row>
    <row r="255" spans="1:116">
      <c r="A255" s="50"/>
      <c r="B255" s="50"/>
      <c r="C255" s="50"/>
      <c r="D255" s="50"/>
      <c r="E255" s="50"/>
      <c r="F255" s="50"/>
      <c r="G255" s="50"/>
      <c r="H255" s="50"/>
      <c r="I255" s="50"/>
      <c r="J255" s="84"/>
      <c r="K255" s="88"/>
      <c r="L255" s="50"/>
      <c r="M255" s="50"/>
      <c r="N255" s="50"/>
      <c r="O255" s="50"/>
      <c r="P255" s="50"/>
      <c r="Q255" s="50"/>
      <c r="R255" s="50"/>
      <c r="S255" s="50"/>
      <c r="T255" s="50"/>
      <c r="U255" s="50"/>
      <c r="V255" s="50"/>
      <c r="W255" s="50"/>
      <c r="X255" s="50"/>
      <c r="Y255" s="50"/>
      <c r="Z255" s="50"/>
      <c r="AA255" s="50"/>
      <c r="AB255" s="50"/>
      <c r="AC255" s="50"/>
      <c r="AD255" s="50"/>
      <c r="AE255" s="50"/>
      <c r="AF255" s="50"/>
      <c r="AG255" s="50"/>
      <c r="AH255" s="50"/>
      <c r="AI255" s="50"/>
      <c r="AJ255" s="50"/>
      <c r="AK255" s="50"/>
      <c r="AL255" s="50"/>
      <c r="AM255" s="50"/>
      <c r="AN255" s="50"/>
      <c r="AO255" s="50"/>
      <c r="AP255" s="50"/>
      <c r="AQ255" s="50"/>
      <c r="AR255" s="50"/>
      <c r="AS255" s="50"/>
      <c r="AT255" s="50"/>
      <c r="AU255" s="50"/>
      <c r="AV255" s="50"/>
      <c r="AW255" s="50"/>
      <c r="AX255" s="50"/>
      <c r="AY255" s="50"/>
      <c r="AZ255" s="50"/>
      <c r="BA255" s="50"/>
      <c r="BB255" s="50"/>
      <c r="BC255" s="50"/>
      <c r="BD255" s="50"/>
      <c r="BE255" s="50"/>
      <c r="BF255" s="50"/>
      <c r="BG255" s="50"/>
      <c r="BH255" s="50"/>
      <c r="BI255" s="50"/>
      <c r="BJ255" s="50"/>
      <c r="BK255" s="50"/>
      <c r="BL255" s="50"/>
      <c r="BM255" s="50"/>
      <c r="BN255" s="50"/>
      <c r="BO255" s="50"/>
      <c r="BP255" s="50"/>
      <c r="BQ255" s="50"/>
      <c r="BR255" s="50"/>
      <c r="BS255" s="50"/>
      <c r="BT255" s="50"/>
      <c r="BU255" s="50"/>
      <c r="BV255" s="50"/>
      <c r="BW255" s="50"/>
      <c r="BX255" s="50"/>
      <c r="BY255" s="50"/>
      <c r="BZ255" s="50"/>
      <c r="CA255" s="50"/>
      <c r="CB255" s="50"/>
      <c r="CC255" s="50"/>
      <c r="CD255" s="50"/>
      <c r="CE255" s="50"/>
      <c r="CF255" s="50"/>
      <c r="CG255" s="50"/>
      <c r="CH255" s="50"/>
      <c r="CI255" s="50"/>
      <c r="CJ255" s="50"/>
      <c r="CK255" s="50"/>
      <c r="CL255" s="50"/>
      <c r="CM255" s="50"/>
      <c r="CN255" s="50"/>
      <c r="CO255" s="50"/>
      <c r="CP255" s="50"/>
      <c r="CQ255" s="50"/>
      <c r="CR255" s="50"/>
      <c r="CS255" s="50"/>
      <c r="CT255" s="50"/>
      <c r="CU255" s="50"/>
      <c r="CV255" s="50"/>
      <c r="CW255" s="50"/>
      <c r="CX255" s="50"/>
      <c r="CY255" s="50"/>
      <c r="CZ255" s="50"/>
      <c r="DA255" s="50"/>
      <c r="DB255" s="50"/>
      <c r="DC255" s="50"/>
      <c r="DD255" s="50"/>
      <c r="DE255" s="50"/>
      <c r="DF255" s="50"/>
      <c r="DG255" s="50"/>
      <c r="DH255" s="50"/>
      <c r="DI255" s="50"/>
      <c r="DJ255" s="50"/>
      <c r="DK255" s="50"/>
      <c r="DL255" s="50"/>
    </row>
    <row r="256" spans="1:116">
      <c r="A256" s="50"/>
      <c r="B256" s="50"/>
      <c r="C256" s="50"/>
      <c r="D256" s="50"/>
      <c r="E256" s="50"/>
      <c r="F256" s="50"/>
      <c r="G256" s="50"/>
      <c r="H256" s="50"/>
      <c r="I256" s="50"/>
      <c r="J256" s="84"/>
      <c r="K256" s="88"/>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c r="AI256" s="50"/>
      <c r="AJ256" s="50"/>
      <c r="AK256" s="50"/>
      <c r="AL256" s="50"/>
      <c r="AM256" s="50"/>
      <c r="AN256" s="50"/>
      <c r="AO256" s="50"/>
      <c r="AP256" s="50"/>
      <c r="AQ256" s="50"/>
      <c r="AR256" s="50"/>
      <c r="AS256" s="50"/>
      <c r="AT256" s="50"/>
      <c r="AU256" s="50"/>
      <c r="AV256" s="50"/>
      <c r="AW256" s="50"/>
      <c r="AX256" s="50"/>
      <c r="AY256" s="50"/>
      <c r="AZ256" s="50"/>
      <c r="BA256" s="50"/>
      <c r="BB256" s="50"/>
      <c r="BC256" s="50"/>
      <c r="BD256" s="50"/>
      <c r="BE256" s="50"/>
      <c r="BF256" s="50"/>
      <c r="BG256" s="50"/>
      <c r="BH256" s="50"/>
      <c r="BI256" s="50"/>
      <c r="BJ256" s="50"/>
      <c r="BK256" s="50"/>
      <c r="BL256" s="50"/>
      <c r="BM256" s="50"/>
      <c r="BN256" s="50"/>
      <c r="BO256" s="50"/>
      <c r="BP256" s="50"/>
      <c r="BQ256" s="50"/>
      <c r="BR256" s="50"/>
      <c r="BS256" s="50"/>
      <c r="BT256" s="50"/>
      <c r="BU256" s="50"/>
      <c r="BV256" s="50"/>
      <c r="BW256" s="50"/>
      <c r="BX256" s="50"/>
      <c r="BY256" s="50"/>
      <c r="BZ256" s="50"/>
      <c r="CA256" s="50"/>
      <c r="CB256" s="50"/>
      <c r="CC256" s="50"/>
      <c r="CD256" s="50"/>
      <c r="CE256" s="50"/>
      <c r="CF256" s="50"/>
      <c r="CG256" s="50"/>
      <c r="CH256" s="50"/>
      <c r="CI256" s="50"/>
      <c r="CJ256" s="50"/>
      <c r="CK256" s="50"/>
      <c r="CL256" s="50"/>
      <c r="CM256" s="50"/>
      <c r="CN256" s="50"/>
      <c r="CO256" s="50"/>
      <c r="CP256" s="50"/>
      <c r="CQ256" s="50"/>
      <c r="CR256" s="50"/>
      <c r="CS256" s="50"/>
      <c r="CT256" s="50"/>
      <c r="CU256" s="50"/>
      <c r="CV256" s="50"/>
      <c r="CW256" s="50"/>
      <c r="CX256" s="50"/>
      <c r="CY256" s="50"/>
      <c r="CZ256" s="50"/>
      <c r="DA256" s="50"/>
      <c r="DB256" s="50"/>
      <c r="DC256" s="50"/>
      <c r="DD256" s="50"/>
      <c r="DE256" s="50"/>
      <c r="DF256" s="50"/>
      <c r="DG256" s="50"/>
      <c r="DH256" s="50"/>
      <c r="DI256" s="50"/>
      <c r="DJ256" s="50"/>
      <c r="DK256" s="50"/>
      <c r="DL256" s="50"/>
    </row>
    <row r="257" spans="1:116">
      <c r="A257" s="50"/>
      <c r="B257" s="50"/>
      <c r="C257" s="50"/>
      <c r="D257" s="50"/>
      <c r="E257" s="50"/>
      <c r="F257" s="50"/>
      <c r="G257" s="50"/>
      <c r="H257" s="50"/>
      <c r="I257" s="50"/>
      <c r="J257" s="84"/>
      <c r="K257" s="88"/>
      <c r="L257" s="50"/>
      <c r="M257" s="50"/>
      <c r="N257" s="50"/>
      <c r="O257" s="50"/>
      <c r="P257" s="50"/>
      <c r="Q257" s="50"/>
      <c r="R257" s="50"/>
      <c r="S257" s="50"/>
      <c r="T257" s="50"/>
      <c r="U257" s="50"/>
      <c r="V257" s="50"/>
      <c r="W257" s="50"/>
      <c r="X257" s="50"/>
      <c r="Y257" s="50"/>
      <c r="Z257" s="50"/>
      <c r="AA257" s="50"/>
      <c r="AB257" s="50"/>
      <c r="AC257" s="50"/>
      <c r="AD257" s="50"/>
      <c r="AE257" s="50"/>
      <c r="AF257" s="50"/>
      <c r="AG257" s="50"/>
      <c r="AH257" s="50"/>
      <c r="AI257" s="50"/>
      <c r="AJ257" s="50"/>
      <c r="AK257" s="50"/>
      <c r="AL257" s="50"/>
      <c r="AM257" s="50"/>
      <c r="AN257" s="50"/>
      <c r="AO257" s="50"/>
      <c r="AP257" s="50"/>
      <c r="AQ257" s="50"/>
      <c r="AR257" s="50"/>
      <c r="AS257" s="50"/>
      <c r="AT257" s="50"/>
      <c r="AU257" s="50"/>
      <c r="AV257" s="50"/>
      <c r="AW257" s="50"/>
      <c r="AX257" s="50"/>
      <c r="AY257" s="50"/>
      <c r="AZ257" s="50"/>
      <c r="BA257" s="50"/>
      <c r="BB257" s="50"/>
      <c r="BC257" s="50"/>
      <c r="BD257" s="50"/>
      <c r="BE257" s="50"/>
      <c r="BF257" s="50"/>
      <c r="BG257" s="50"/>
      <c r="BH257" s="50"/>
      <c r="BI257" s="50"/>
      <c r="BJ257" s="50"/>
      <c r="BK257" s="50"/>
      <c r="BL257" s="50"/>
      <c r="BM257" s="50"/>
      <c r="BN257" s="50"/>
      <c r="BO257" s="50"/>
      <c r="BP257" s="50"/>
      <c r="BQ257" s="50"/>
      <c r="BR257" s="50"/>
      <c r="BS257" s="50"/>
      <c r="BT257" s="50"/>
      <c r="BU257" s="50"/>
      <c r="BV257" s="50"/>
      <c r="BW257" s="50"/>
      <c r="BX257" s="50"/>
      <c r="BY257" s="50"/>
      <c r="BZ257" s="50"/>
      <c r="CA257" s="50"/>
      <c r="CB257" s="50"/>
      <c r="CC257" s="50"/>
      <c r="CD257" s="50"/>
      <c r="CE257" s="50"/>
      <c r="CF257" s="50"/>
      <c r="CG257" s="50"/>
      <c r="CH257" s="50"/>
      <c r="CI257" s="50"/>
      <c r="CJ257" s="50"/>
      <c r="CK257" s="50"/>
      <c r="CL257" s="50"/>
      <c r="CM257" s="50"/>
      <c r="CN257" s="50"/>
      <c r="CO257" s="50"/>
      <c r="CP257" s="50"/>
      <c r="CQ257" s="50"/>
      <c r="CR257" s="50"/>
      <c r="CS257" s="50"/>
      <c r="CT257" s="50"/>
      <c r="CU257" s="50"/>
      <c r="CV257" s="50"/>
      <c r="CW257" s="50"/>
      <c r="CX257" s="50"/>
      <c r="CY257" s="50"/>
      <c r="CZ257" s="50"/>
      <c r="DA257" s="50"/>
      <c r="DB257" s="50"/>
      <c r="DC257" s="50"/>
      <c r="DD257" s="50"/>
      <c r="DE257" s="50"/>
      <c r="DF257" s="50"/>
      <c r="DG257" s="50"/>
      <c r="DH257" s="50"/>
      <c r="DI257" s="50"/>
      <c r="DJ257" s="50"/>
      <c r="DK257" s="50"/>
      <c r="DL257" s="50"/>
    </row>
    <row r="258" spans="1:116">
      <c r="A258" s="50"/>
      <c r="B258" s="50"/>
      <c r="C258" s="50"/>
      <c r="D258" s="50"/>
      <c r="E258" s="50"/>
      <c r="F258" s="50"/>
      <c r="G258" s="50"/>
      <c r="H258" s="50"/>
      <c r="I258" s="50"/>
      <c r="J258" s="84"/>
      <c r="K258" s="88"/>
      <c r="L258" s="50"/>
      <c r="M258" s="50"/>
      <c r="N258" s="50"/>
      <c r="O258" s="50"/>
      <c r="P258" s="50"/>
      <c r="Q258" s="50"/>
      <c r="R258" s="50"/>
      <c r="S258" s="50"/>
      <c r="T258" s="50"/>
      <c r="U258" s="50"/>
      <c r="V258" s="50"/>
      <c r="W258" s="50"/>
      <c r="X258" s="50"/>
      <c r="Y258" s="50"/>
      <c r="Z258" s="50"/>
      <c r="AA258" s="50"/>
      <c r="AB258" s="50"/>
      <c r="AC258" s="50"/>
      <c r="AD258" s="50"/>
      <c r="AE258" s="50"/>
      <c r="AF258" s="50"/>
      <c r="AG258" s="50"/>
      <c r="AH258" s="50"/>
      <c r="AI258" s="50"/>
      <c r="AJ258" s="50"/>
      <c r="AK258" s="50"/>
      <c r="AL258" s="50"/>
      <c r="AM258" s="50"/>
      <c r="AN258" s="50"/>
      <c r="AO258" s="50"/>
      <c r="AP258" s="50"/>
      <c r="AQ258" s="50"/>
      <c r="AR258" s="50"/>
      <c r="AS258" s="50"/>
      <c r="AT258" s="50"/>
      <c r="AU258" s="50"/>
      <c r="AV258" s="50"/>
      <c r="AW258" s="50"/>
      <c r="AX258" s="50"/>
      <c r="AY258" s="50"/>
      <c r="AZ258" s="50"/>
      <c r="BA258" s="50"/>
      <c r="BB258" s="50"/>
      <c r="BC258" s="50"/>
      <c r="BD258" s="50"/>
      <c r="BE258" s="50"/>
      <c r="BF258" s="50"/>
      <c r="BG258" s="50"/>
      <c r="BH258" s="50"/>
      <c r="BI258" s="50"/>
      <c r="BJ258" s="50"/>
      <c r="BK258" s="50"/>
      <c r="BL258" s="50"/>
      <c r="BM258" s="50"/>
      <c r="BN258" s="50"/>
      <c r="BO258" s="50"/>
      <c r="BP258" s="50"/>
      <c r="BQ258" s="50"/>
      <c r="BR258" s="50"/>
      <c r="BS258" s="50"/>
      <c r="BT258" s="50"/>
      <c r="BU258" s="50"/>
      <c r="BV258" s="50"/>
      <c r="BW258" s="50"/>
      <c r="BX258" s="50"/>
      <c r="BY258" s="50"/>
      <c r="BZ258" s="50"/>
      <c r="CA258" s="50"/>
      <c r="CB258" s="50"/>
      <c r="CC258" s="50"/>
      <c r="CD258" s="50"/>
      <c r="CE258" s="50"/>
      <c r="CF258" s="50"/>
      <c r="CG258" s="50"/>
      <c r="CH258" s="50"/>
      <c r="CI258" s="50"/>
      <c r="CJ258" s="50"/>
      <c r="CK258" s="50"/>
      <c r="CL258" s="50"/>
      <c r="CM258" s="50"/>
      <c r="CN258" s="50"/>
      <c r="CO258" s="50"/>
      <c r="CP258" s="50"/>
      <c r="CQ258" s="50"/>
      <c r="CR258" s="50"/>
      <c r="CS258" s="50"/>
      <c r="CT258" s="50"/>
      <c r="CU258" s="50"/>
      <c r="CV258" s="50"/>
      <c r="CW258" s="50"/>
      <c r="CX258" s="50"/>
      <c r="CY258" s="50"/>
      <c r="CZ258" s="50"/>
      <c r="DA258" s="50"/>
      <c r="DB258" s="50"/>
      <c r="DC258" s="50"/>
      <c r="DD258" s="50"/>
      <c r="DE258" s="50"/>
      <c r="DF258" s="50"/>
      <c r="DG258" s="50"/>
      <c r="DH258" s="50"/>
      <c r="DI258" s="50"/>
      <c r="DJ258" s="50"/>
      <c r="DK258" s="50"/>
      <c r="DL258" s="50"/>
    </row>
    <row r="259" spans="1:116">
      <c r="A259" s="50"/>
      <c r="B259" s="50"/>
      <c r="C259" s="50"/>
      <c r="D259" s="50"/>
      <c r="E259" s="50"/>
      <c r="F259" s="50"/>
      <c r="G259" s="50"/>
      <c r="H259" s="50"/>
      <c r="I259" s="50"/>
      <c r="J259" s="84"/>
      <c r="K259" s="88"/>
      <c r="L259" s="50"/>
      <c r="M259" s="50"/>
      <c r="N259" s="50"/>
      <c r="O259" s="50"/>
      <c r="P259" s="50"/>
      <c r="Q259" s="50"/>
      <c r="R259" s="50"/>
      <c r="S259" s="50"/>
      <c r="T259" s="50"/>
      <c r="U259" s="50"/>
      <c r="V259" s="50"/>
      <c r="W259" s="50"/>
      <c r="X259" s="50"/>
      <c r="Y259" s="50"/>
      <c r="Z259" s="50"/>
      <c r="AA259" s="50"/>
      <c r="AB259" s="50"/>
      <c r="AC259" s="50"/>
      <c r="AD259" s="50"/>
      <c r="AE259" s="50"/>
      <c r="AF259" s="50"/>
      <c r="AG259" s="50"/>
      <c r="AH259" s="50"/>
      <c r="AI259" s="50"/>
      <c r="AJ259" s="50"/>
      <c r="AK259" s="50"/>
      <c r="AL259" s="50"/>
      <c r="AM259" s="50"/>
      <c r="AN259" s="50"/>
      <c r="AO259" s="50"/>
      <c r="AP259" s="50"/>
      <c r="AQ259" s="50"/>
      <c r="AR259" s="50"/>
      <c r="AS259" s="50"/>
      <c r="AT259" s="50"/>
      <c r="AU259" s="50"/>
      <c r="AV259" s="50"/>
      <c r="AW259" s="50"/>
      <c r="AX259" s="50"/>
      <c r="AY259" s="50"/>
      <c r="AZ259" s="50"/>
      <c r="BA259" s="50"/>
      <c r="BB259" s="50"/>
      <c r="BC259" s="50"/>
      <c r="BD259" s="50"/>
      <c r="BE259" s="50"/>
      <c r="BF259" s="50"/>
      <c r="BG259" s="50"/>
      <c r="BH259" s="50"/>
      <c r="BI259" s="50"/>
      <c r="BJ259" s="50"/>
      <c r="BK259" s="50"/>
      <c r="BL259" s="50"/>
      <c r="BM259" s="50"/>
      <c r="BN259" s="50"/>
      <c r="BO259" s="50"/>
      <c r="BP259" s="50"/>
      <c r="BQ259" s="50"/>
      <c r="BR259" s="50"/>
      <c r="BS259" s="50"/>
      <c r="BT259" s="50"/>
      <c r="BU259" s="50"/>
      <c r="BV259" s="50"/>
      <c r="BW259" s="50"/>
      <c r="BX259" s="50"/>
      <c r="BY259" s="50"/>
      <c r="BZ259" s="50"/>
      <c r="CA259" s="50"/>
      <c r="CB259" s="50"/>
      <c r="CC259" s="50"/>
      <c r="CD259" s="50"/>
      <c r="CE259" s="50"/>
      <c r="CF259" s="50"/>
      <c r="CG259" s="50"/>
      <c r="CH259" s="50"/>
      <c r="CI259" s="50"/>
      <c r="CJ259" s="50"/>
      <c r="CK259" s="50"/>
      <c r="CL259" s="50"/>
      <c r="CM259" s="50"/>
      <c r="CN259" s="50"/>
      <c r="CO259" s="50"/>
      <c r="CP259" s="50"/>
      <c r="CQ259" s="50"/>
      <c r="CR259" s="50"/>
      <c r="CS259" s="50"/>
      <c r="CT259" s="50"/>
      <c r="CU259" s="50"/>
      <c r="CV259" s="50"/>
      <c r="CW259" s="50"/>
      <c r="CX259" s="50"/>
      <c r="CY259" s="50"/>
      <c r="CZ259" s="50"/>
      <c r="DA259" s="50"/>
      <c r="DB259" s="50"/>
      <c r="DC259" s="50"/>
      <c r="DD259" s="50"/>
      <c r="DE259" s="50"/>
      <c r="DF259" s="50"/>
      <c r="DG259" s="50"/>
      <c r="DH259" s="50"/>
      <c r="DI259" s="50"/>
      <c r="DJ259" s="50"/>
      <c r="DK259" s="50"/>
      <c r="DL259" s="50"/>
    </row>
    <row r="260" spans="1:116">
      <c r="A260" s="50"/>
      <c r="B260" s="50"/>
      <c r="C260" s="50"/>
      <c r="D260" s="50"/>
      <c r="E260" s="50"/>
      <c r="F260" s="50"/>
      <c r="G260" s="50"/>
      <c r="H260" s="50"/>
      <c r="I260" s="50"/>
      <c r="J260" s="84"/>
      <c r="K260" s="88"/>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50"/>
      <c r="AJ260" s="50"/>
      <c r="AK260" s="50"/>
      <c r="AL260" s="50"/>
      <c r="AM260" s="50"/>
      <c r="AN260" s="50"/>
      <c r="AO260" s="50"/>
      <c r="AP260" s="50"/>
      <c r="AQ260" s="50"/>
      <c r="AR260" s="50"/>
      <c r="AS260" s="50"/>
      <c r="AT260" s="50"/>
      <c r="AU260" s="50"/>
      <c r="AV260" s="50"/>
      <c r="AW260" s="50"/>
      <c r="AX260" s="50"/>
      <c r="AY260" s="50"/>
      <c r="AZ260" s="50"/>
      <c r="BA260" s="50"/>
      <c r="BB260" s="50"/>
      <c r="BC260" s="50"/>
      <c r="BD260" s="50"/>
      <c r="BE260" s="50"/>
      <c r="BF260" s="50"/>
      <c r="BG260" s="50"/>
      <c r="BH260" s="50"/>
      <c r="BI260" s="50"/>
      <c r="BJ260" s="50"/>
      <c r="BK260" s="50"/>
      <c r="BL260" s="50"/>
      <c r="BM260" s="50"/>
      <c r="BN260" s="50"/>
      <c r="BO260" s="50"/>
      <c r="BP260" s="50"/>
      <c r="BQ260" s="50"/>
      <c r="BR260" s="50"/>
      <c r="BS260" s="50"/>
      <c r="BT260" s="50"/>
      <c r="BU260" s="50"/>
      <c r="BV260" s="50"/>
      <c r="BW260" s="50"/>
      <c r="BX260" s="50"/>
      <c r="BY260" s="50"/>
      <c r="BZ260" s="50"/>
      <c r="CA260" s="50"/>
      <c r="CB260" s="50"/>
      <c r="CC260" s="50"/>
      <c r="CD260" s="50"/>
      <c r="CE260" s="50"/>
      <c r="CF260" s="50"/>
      <c r="CG260" s="50"/>
      <c r="CH260" s="50"/>
      <c r="CI260" s="50"/>
      <c r="CJ260" s="50"/>
      <c r="CK260" s="50"/>
      <c r="CL260" s="50"/>
      <c r="CM260" s="50"/>
      <c r="CN260" s="50"/>
      <c r="CO260" s="50"/>
      <c r="CP260" s="50"/>
      <c r="CQ260" s="50"/>
      <c r="CR260" s="50"/>
      <c r="CS260" s="50"/>
      <c r="CT260" s="50"/>
      <c r="CU260" s="50"/>
      <c r="CV260" s="50"/>
      <c r="CW260" s="50"/>
      <c r="CX260" s="50"/>
      <c r="CY260" s="50"/>
      <c r="CZ260" s="50"/>
      <c r="DA260" s="50"/>
      <c r="DB260" s="50"/>
      <c r="DC260" s="50"/>
      <c r="DD260" s="50"/>
      <c r="DE260" s="50"/>
      <c r="DF260" s="50"/>
      <c r="DG260" s="50"/>
      <c r="DH260" s="50"/>
      <c r="DI260" s="50"/>
      <c r="DJ260" s="50"/>
      <c r="DK260" s="50"/>
      <c r="DL260" s="50"/>
    </row>
    <row r="261" spans="1:116">
      <c r="A261" s="50"/>
      <c r="B261" s="50"/>
      <c r="C261" s="50"/>
      <c r="D261" s="50"/>
      <c r="E261" s="50"/>
      <c r="F261" s="50"/>
      <c r="G261" s="50"/>
      <c r="H261" s="50"/>
      <c r="I261" s="50"/>
      <c r="J261" s="84"/>
      <c r="K261" s="88"/>
      <c r="L261" s="50"/>
      <c r="M261" s="50"/>
      <c r="N261" s="50"/>
      <c r="O261" s="50"/>
      <c r="P261" s="50"/>
      <c r="Q261" s="50"/>
      <c r="R261" s="50"/>
      <c r="S261" s="50"/>
      <c r="T261" s="50"/>
      <c r="U261" s="50"/>
      <c r="V261" s="50"/>
      <c r="W261" s="50"/>
      <c r="X261" s="50"/>
      <c r="Y261" s="50"/>
      <c r="Z261" s="50"/>
      <c r="AA261" s="50"/>
      <c r="AB261" s="50"/>
      <c r="AC261" s="50"/>
      <c r="AD261" s="50"/>
      <c r="AE261" s="50"/>
      <c r="AF261" s="50"/>
      <c r="AG261" s="50"/>
      <c r="AH261" s="50"/>
      <c r="AI261" s="50"/>
      <c r="AJ261" s="50"/>
      <c r="AK261" s="50"/>
      <c r="AL261" s="50"/>
      <c r="AM261" s="50"/>
      <c r="AN261" s="50"/>
      <c r="AO261" s="50"/>
      <c r="AP261" s="50"/>
      <c r="AQ261" s="50"/>
      <c r="AR261" s="50"/>
      <c r="AS261" s="50"/>
      <c r="AT261" s="50"/>
      <c r="AU261" s="50"/>
      <c r="AV261" s="50"/>
      <c r="AW261" s="50"/>
      <c r="AX261" s="50"/>
      <c r="AY261" s="50"/>
      <c r="AZ261" s="50"/>
      <c r="BA261" s="50"/>
      <c r="BB261" s="50"/>
      <c r="BC261" s="50"/>
      <c r="BD261" s="50"/>
      <c r="BE261" s="50"/>
      <c r="BF261" s="50"/>
      <c r="BG261" s="50"/>
      <c r="BH261" s="50"/>
      <c r="BI261" s="50"/>
      <c r="BJ261" s="50"/>
      <c r="BK261" s="50"/>
      <c r="BL261" s="50"/>
      <c r="BM261" s="50"/>
      <c r="BN261" s="50"/>
      <c r="BO261" s="50"/>
      <c r="BP261" s="50"/>
      <c r="BQ261" s="50"/>
      <c r="BR261" s="50"/>
      <c r="BS261" s="50"/>
      <c r="BT261" s="50"/>
      <c r="BU261" s="50"/>
      <c r="BV261" s="50"/>
      <c r="BW261" s="50"/>
      <c r="BX261" s="50"/>
      <c r="BY261" s="50"/>
      <c r="BZ261" s="50"/>
      <c r="CA261" s="50"/>
      <c r="CB261" s="50"/>
      <c r="CC261" s="50"/>
      <c r="CD261" s="50"/>
      <c r="CE261" s="50"/>
      <c r="CF261" s="50"/>
      <c r="CG261" s="50"/>
      <c r="CH261" s="50"/>
      <c r="CI261" s="50"/>
      <c r="CJ261" s="50"/>
      <c r="CK261" s="50"/>
      <c r="CL261" s="50"/>
      <c r="CM261" s="50"/>
      <c r="CN261" s="50"/>
      <c r="CO261" s="50"/>
      <c r="CP261" s="50"/>
      <c r="CQ261" s="50"/>
      <c r="CR261" s="50"/>
      <c r="CS261" s="50"/>
      <c r="CT261" s="50"/>
      <c r="CU261" s="50"/>
      <c r="CV261" s="50"/>
      <c r="CW261" s="50"/>
      <c r="CX261" s="50"/>
      <c r="CY261" s="50"/>
      <c r="CZ261" s="50"/>
      <c r="DA261" s="50"/>
      <c r="DB261" s="50"/>
      <c r="DC261" s="50"/>
      <c r="DD261" s="50"/>
      <c r="DE261" s="50"/>
      <c r="DF261" s="50"/>
      <c r="DG261" s="50"/>
      <c r="DH261" s="50"/>
      <c r="DI261" s="50"/>
      <c r="DJ261" s="50"/>
      <c r="DK261" s="50"/>
      <c r="DL261" s="50"/>
    </row>
    <row r="262" spans="1:116">
      <c r="A262" s="50"/>
      <c r="B262" s="50"/>
      <c r="C262" s="50"/>
      <c r="D262" s="50"/>
      <c r="E262" s="50"/>
      <c r="F262" s="50"/>
      <c r="G262" s="50"/>
      <c r="H262" s="50"/>
      <c r="I262" s="50"/>
      <c r="J262" s="84"/>
      <c r="K262" s="88"/>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c r="AI262" s="50"/>
      <c r="AJ262" s="50"/>
      <c r="AK262" s="50"/>
      <c r="AL262" s="50"/>
      <c r="AM262" s="50"/>
      <c r="AN262" s="50"/>
      <c r="AO262" s="50"/>
      <c r="AP262" s="50"/>
      <c r="AQ262" s="50"/>
      <c r="AR262" s="50"/>
      <c r="AS262" s="50"/>
      <c r="AT262" s="50"/>
      <c r="AU262" s="50"/>
      <c r="AV262" s="50"/>
      <c r="AW262" s="50"/>
      <c r="AX262" s="50"/>
      <c r="AY262" s="50"/>
      <c r="AZ262" s="50"/>
      <c r="BA262" s="50"/>
      <c r="BB262" s="50"/>
      <c r="BC262" s="50"/>
      <c r="BD262" s="50"/>
      <c r="BE262" s="50"/>
      <c r="BF262" s="50"/>
      <c r="BG262" s="50"/>
      <c r="BH262" s="50"/>
      <c r="BI262" s="50"/>
      <c r="BJ262" s="50"/>
      <c r="BK262" s="50"/>
      <c r="BL262" s="50"/>
      <c r="BM262" s="50"/>
      <c r="BN262" s="50"/>
      <c r="BO262" s="50"/>
      <c r="BP262" s="50"/>
      <c r="BQ262" s="50"/>
      <c r="BR262" s="50"/>
      <c r="BS262" s="50"/>
      <c r="BT262" s="50"/>
      <c r="BU262" s="50"/>
      <c r="BV262" s="50"/>
      <c r="BW262" s="50"/>
      <c r="BX262" s="50"/>
      <c r="BY262" s="50"/>
      <c r="BZ262" s="50"/>
      <c r="CA262" s="50"/>
      <c r="CB262" s="50"/>
      <c r="CC262" s="50"/>
      <c r="CD262" s="50"/>
      <c r="CE262" s="50"/>
      <c r="CF262" s="50"/>
      <c r="CG262" s="50"/>
      <c r="CH262" s="50"/>
      <c r="CI262" s="50"/>
      <c r="CJ262" s="50"/>
      <c r="CK262" s="50"/>
      <c r="CL262" s="50"/>
      <c r="CM262" s="50"/>
      <c r="CN262" s="50"/>
      <c r="CO262" s="50"/>
      <c r="CP262" s="50"/>
      <c r="CQ262" s="50"/>
      <c r="CR262" s="50"/>
      <c r="CS262" s="50"/>
      <c r="CT262" s="50"/>
      <c r="CU262" s="50"/>
      <c r="CV262" s="50"/>
      <c r="CW262" s="50"/>
      <c r="CX262" s="50"/>
      <c r="CY262" s="50"/>
      <c r="CZ262" s="50"/>
      <c r="DA262" s="50"/>
      <c r="DB262" s="50"/>
      <c r="DC262" s="50"/>
      <c r="DD262" s="50"/>
      <c r="DE262" s="50"/>
      <c r="DF262" s="50"/>
      <c r="DG262" s="50"/>
      <c r="DH262" s="50"/>
      <c r="DI262" s="50"/>
      <c r="DJ262" s="50"/>
      <c r="DK262" s="50"/>
      <c r="DL262" s="50"/>
    </row>
    <row r="263" spans="1:116">
      <c r="A263" s="50"/>
      <c r="B263" s="50"/>
      <c r="C263" s="50"/>
      <c r="D263" s="50"/>
      <c r="E263" s="50"/>
      <c r="F263" s="50"/>
      <c r="G263" s="50"/>
      <c r="H263" s="50"/>
      <c r="I263" s="50"/>
      <c r="J263" s="84"/>
      <c r="K263" s="88"/>
      <c r="L263" s="50"/>
      <c r="M263" s="50"/>
      <c r="N263" s="50"/>
      <c r="O263" s="50"/>
      <c r="P263" s="50"/>
      <c r="Q263" s="50"/>
      <c r="R263" s="50"/>
      <c r="S263" s="50"/>
      <c r="T263" s="50"/>
      <c r="U263" s="50"/>
      <c r="V263" s="50"/>
      <c r="W263" s="50"/>
      <c r="X263" s="50"/>
      <c r="Y263" s="50"/>
      <c r="Z263" s="50"/>
      <c r="AA263" s="50"/>
      <c r="AB263" s="50"/>
      <c r="AC263" s="50"/>
      <c r="AD263" s="50"/>
      <c r="AE263" s="50"/>
      <c r="AF263" s="50"/>
      <c r="AG263" s="50"/>
      <c r="AH263" s="50"/>
      <c r="AI263" s="50"/>
      <c r="AJ263" s="50"/>
      <c r="AK263" s="50"/>
      <c r="AL263" s="50"/>
      <c r="AM263" s="50"/>
      <c r="AN263" s="50"/>
      <c r="AO263" s="50"/>
      <c r="AP263" s="50"/>
      <c r="AQ263" s="50"/>
      <c r="AR263" s="50"/>
      <c r="AS263" s="50"/>
      <c r="AT263" s="50"/>
      <c r="AU263" s="50"/>
      <c r="AV263" s="50"/>
      <c r="AW263" s="50"/>
      <c r="AX263" s="50"/>
      <c r="AY263" s="50"/>
      <c r="AZ263" s="50"/>
      <c r="BA263" s="50"/>
      <c r="BB263" s="50"/>
      <c r="BC263" s="50"/>
      <c r="BD263" s="50"/>
      <c r="BE263" s="50"/>
      <c r="BF263" s="50"/>
      <c r="BG263" s="50"/>
      <c r="BH263" s="50"/>
      <c r="BI263" s="50"/>
      <c r="BJ263" s="50"/>
      <c r="BK263" s="50"/>
      <c r="BL263" s="50"/>
      <c r="BM263" s="50"/>
      <c r="BN263" s="50"/>
      <c r="BO263" s="50"/>
      <c r="BP263" s="50"/>
      <c r="BQ263" s="50"/>
      <c r="BR263" s="50"/>
      <c r="BS263" s="50"/>
      <c r="BT263" s="50"/>
      <c r="BU263" s="50"/>
      <c r="BV263" s="50"/>
      <c r="BW263" s="50"/>
      <c r="BX263" s="50"/>
      <c r="BY263" s="50"/>
      <c r="BZ263" s="50"/>
      <c r="CA263" s="50"/>
      <c r="CB263" s="50"/>
      <c r="CC263" s="50"/>
      <c r="CD263" s="50"/>
      <c r="CE263" s="50"/>
      <c r="CF263" s="50"/>
      <c r="CG263" s="50"/>
      <c r="CH263" s="50"/>
      <c r="CI263" s="50"/>
      <c r="CJ263" s="50"/>
      <c r="CK263" s="50"/>
      <c r="CL263" s="50"/>
      <c r="CM263" s="50"/>
      <c r="CN263" s="50"/>
      <c r="CO263" s="50"/>
      <c r="CP263" s="50"/>
      <c r="CQ263" s="50"/>
      <c r="CR263" s="50"/>
      <c r="CS263" s="50"/>
      <c r="CT263" s="50"/>
      <c r="CU263" s="50"/>
      <c r="CV263" s="50"/>
      <c r="CW263" s="50"/>
      <c r="CX263" s="50"/>
      <c r="CY263" s="50"/>
      <c r="CZ263" s="50"/>
      <c r="DA263" s="50"/>
      <c r="DB263" s="50"/>
      <c r="DC263" s="50"/>
      <c r="DD263" s="50"/>
      <c r="DE263" s="50"/>
      <c r="DF263" s="50"/>
      <c r="DG263" s="50"/>
      <c r="DH263" s="50"/>
      <c r="DI263" s="50"/>
      <c r="DJ263" s="50"/>
      <c r="DK263" s="50"/>
      <c r="DL263" s="50"/>
    </row>
    <row r="264" spans="1:116">
      <c r="A264" s="50"/>
      <c r="B264" s="50"/>
      <c r="C264" s="50"/>
      <c r="D264" s="50"/>
      <c r="E264" s="50"/>
      <c r="F264" s="50"/>
      <c r="G264" s="50"/>
      <c r="H264" s="50"/>
      <c r="I264" s="50"/>
      <c r="J264" s="84"/>
      <c r="K264" s="88"/>
      <c r="L264" s="50"/>
      <c r="M264" s="50"/>
      <c r="N264" s="50"/>
      <c r="O264" s="50"/>
      <c r="P264" s="50"/>
      <c r="Q264" s="50"/>
      <c r="R264" s="50"/>
      <c r="S264" s="50"/>
      <c r="T264" s="50"/>
      <c r="U264" s="50"/>
      <c r="V264" s="50"/>
      <c r="W264" s="50"/>
      <c r="X264" s="50"/>
      <c r="Y264" s="50"/>
      <c r="Z264" s="50"/>
      <c r="AA264" s="50"/>
      <c r="AB264" s="50"/>
      <c r="AC264" s="50"/>
      <c r="AD264" s="50"/>
      <c r="AE264" s="50"/>
      <c r="AF264" s="50"/>
      <c r="AG264" s="50"/>
      <c r="AH264" s="50"/>
      <c r="AI264" s="50"/>
      <c r="AJ264" s="50"/>
      <c r="AK264" s="50"/>
      <c r="AL264" s="50"/>
      <c r="AM264" s="50"/>
      <c r="AN264" s="50"/>
      <c r="AO264" s="50"/>
      <c r="AP264" s="50"/>
      <c r="AQ264" s="50"/>
      <c r="AR264" s="50"/>
      <c r="AS264" s="50"/>
      <c r="AT264" s="50"/>
      <c r="AU264" s="50"/>
      <c r="AV264" s="50"/>
      <c r="AW264" s="50"/>
      <c r="AX264" s="50"/>
      <c r="AY264" s="50"/>
      <c r="AZ264" s="50"/>
      <c r="BA264" s="50"/>
      <c r="BB264" s="50"/>
      <c r="BC264" s="50"/>
      <c r="BD264" s="50"/>
      <c r="BE264" s="50"/>
      <c r="BF264" s="50"/>
      <c r="BG264" s="50"/>
      <c r="BH264" s="50"/>
      <c r="BI264" s="50"/>
      <c r="BJ264" s="50"/>
      <c r="BK264" s="50"/>
      <c r="BL264" s="50"/>
      <c r="BM264" s="50"/>
      <c r="BN264" s="50"/>
      <c r="BO264" s="50"/>
      <c r="BP264" s="50"/>
      <c r="BQ264" s="50"/>
      <c r="BR264" s="50"/>
      <c r="BS264" s="50"/>
      <c r="BT264" s="50"/>
      <c r="BU264" s="50"/>
      <c r="BV264" s="50"/>
      <c r="BW264" s="50"/>
      <c r="BX264" s="50"/>
      <c r="BY264" s="50"/>
      <c r="BZ264" s="50"/>
      <c r="CA264" s="50"/>
      <c r="CB264" s="50"/>
      <c r="CC264" s="50"/>
      <c r="CD264" s="50"/>
      <c r="CE264" s="50"/>
      <c r="CF264" s="50"/>
      <c r="CG264" s="50"/>
      <c r="CH264" s="50"/>
      <c r="CI264" s="50"/>
      <c r="CJ264" s="50"/>
      <c r="CK264" s="50"/>
      <c r="CL264" s="50"/>
      <c r="CM264" s="50"/>
      <c r="CN264" s="50"/>
      <c r="CO264" s="50"/>
      <c r="CP264" s="50"/>
      <c r="CQ264" s="50"/>
      <c r="CR264" s="50"/>
      <c r="CS264" s="50"/>
      <c r="CT264" s="50"/>
      <c r="CU264" s="50"/>
      <c r="CV264" s="50"/>
      <c r="CW264" s="50"/>
      <c r="CX264" s="50"/>
      <c r="CY264" s="50"/>
      <c r="CZ264" s="50"/>
      <c r="DA264" s="50"/>
      <c r="DB264" s="50"/>
      <c r="DC264" s="50"/>
      <c r="DD264" s="50"/>
      <c r="DE264" s="50"/>
      <c r="DF264" s="50"/>
      <c r="DG264" s="50"/>
      <c r="DH264" s="50"/>
      <c r="DI264" s="50"/>
      <c r="DJ264" s="50"/>
      <c r="DK264" s="50"/>
      <c r="DL264" s="50"/>
    </row>
    <row r="265" spans="1:116">
      <c r="A265" s="50"/>
      <c r="B265" s="50"/>
      <c r="C265" s="50"/>
      <c r="D265" s="50"/>
      <c r="E265" s="50"/>
      <c r="F265" s="50"/>
      <c r="G265" s="50"/>
      <c r="H265" s="50"/>
      <c r="I265" s="50"/>
      <c r="J265" s="84"/>
      <c r="K265" s="88"/>
      <c r="L265" s="50"/>
      <c r="M265" s="50"/>
      <c r="N265" s="50"/>
      <c r="O265" s="50"/>
      <c r="P265" s="50"/>
      <c r="Q265" s="50"/>
      <c r="R265" s="50"/>
      <c r="S265" s="50"/>
      <c r="T265" s="50"/>
      <c r="U265" s="50"/>
      <c r="V265" s="50"/>
      <c r="W265" s="50"/>
      <c r="X265" s="50"/>
      <c r="Y265" s="50"/>
      <c r="Z265" s="50"/>
      <c r="AA265" s="50"/>
      <c r="AB265" s="50"/>
      <c r="AC265" s="50"/>
      <c r="AD265" s="50"/>
      <c r="AE265" s="50"/>
      <c r="AF265" s="50"/>
      <c r="AG265" s="50"/>
      <c r="AH265" s="50"/>
      <c r="AI265" s="50"/>
      <c r="AJ265" s="50"/>
      <c r="AK265" s="50"/>
      <c r="AL265" s="50"/>
      <c r="AM265" s="50"/>
      <c r="AN265" s="50"/>
      <c r="AO265" s="50"/>
      <c r="AP265" s="50"/>
      <c r="AQ265" s="50"/>
      <c r="AR265" s="50"/>
      <c r="AS265" s="50"/>
      <c r="AT265" s="50"/>
      <c r="AU265" s="50"/>
      <c r="AV265" s="50"/>
      <c r="AW265" s="50"/>
      <c r="AX265" s="50"/>
      <c r="AY265" s="50"/>
      <c r="AZ265" s="50"/>
      <c r="BA265" s="50"/>
      <c r="BB265" s="50"/>
      <c r="BC265" s="50"/>
      <c r="BD265" s="50"/>
      <c r="BE265" s="50"/>
      <c r="BF265" s="50"/>
      <c r="BG265" s="50"/>
      <c r="BH265" s="50"/>
      <c r="BI265" s="50"/>
      <c r="BJ265" s="50"/>
      <c r="BK265" s="50"/>
      <c r="BL265" s="50"/>
      <c r="BM265" s="50"/>
      <c r="BN265" s="50"/>
      <c r="BO265" s="50"/>
      <c r="BP265" s="50"/>
      <c r="BQ265" s="50"/>
      <c r="BR265" s="50"/>
      <c r="BS265" s="50"/>
      <c r="BT265" s="50"/>
      <c r="BU265" s="50"/>
      <c r="BV265" s="50"/>
      <c r="BW265" s="50"/>
      <c r="BX265" s="50"/>
      <c r="BY265" s="50"/>
      <c r="BZ265" s="50"/>
      <c r="CA265" s="50"/>
      <c r="CB265" s="50"/>
      <c r="CC265" s="50"/>
      <c r="CD265" s="50"/>
      <c r="CE265" s="50"/>
      <c r="CF265" s="50"/>
      <c r="CG265" s="50"/>
      <c r="CH265" s="50"/>
      <c r="CI265" s="50"/>
      <c r="CJ265" s="50"/>
      <c r="CK265" s="50"/>
      <c r="CL265" s="50"/>
      <c r="CM265" s="50"/>
      <c r="CN265" s="50"/>
      <c r="CO265" s="50"/>
      <c r="CP265" s="50"/>
      <c r="CQ265" s="50"/>
      <c r="CR265" s="50"/>
      <c r="CS265" s="50"/>
      <c r="CT265" s="50"/>
      <c r="CU265" s="50"/>
      <c r="CV265" s="50"/>
      <c r="CW265" s="50"/>
      <c r="CX265" s="50"/>
      <c r="CY265" s="50"/>
      <c r="CZ265" s="50"/>
      <c r="DA265" s="50"/>
      <c r="DB265" s="50"/>
      <c r="DC265" s="50"/>
      <c r="DD265" s="50"/>
      <c r="DE265" s="50"/>
      <c r="DF265" s="50"/>
      <c r="DG265" s="50"/>
      <c r="DH265" s="50"/>
      <c r="DI265" s="50"/>
      <c r="DJ265" s="50"/>
      <c r="DK265" s="50"/>
      <c r="DL265" s="50"/>
    </row>
    <row r="266" spans="1:116">
      <c r="A266" s="50"/>
      <c r="B266" s="50"/>
      <c r="C266" s="50"/>
      <c r="D266" s="50"/>
      <c r="E266" s="50"/>
      <c r="F266" s="50"/>
      <c r="G266" s="50"/>
      <c r="H266" s="50"/>
      <c r="I266" s="50"/>
      <c r="J266" s="84"/>
      <c r="K266" s="88"/>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50"/>
      <c r="AJ266" s="50"/>
      <c r="AK266" s="50"/>
      <c r="AL266" s="50"/>
      <c r="AM266" s="50"/>
      <c r="AN266" s="50"/>
      <c r="AO266" s="50"/>
      <c r="AP266" s="50"/>
      <c r="AQ266" s="50"/>
      <c r="AR266" s="50"/>
      <c r="AS266" s="50"/>
      <c r="AT266" s="50"/>
      <c r="AU266" s="50"/>
      <c r="AV266" s="50"/>
      <c r="AW266" s="50"/>
      <c r="AX266" s="50"/>
      <c r="AY266" s="50"/>
      <c r="AZ266" s="50"/>
      <c r="BA266" s="50"/>
      <c r="BB266" s="50"/>
      <c r="BC266" s="50"/>
      <c r="BD266" s="50"/>
      <c r="BE266" s="50"/>
      <c r="BF266" s="50"/>
      <c r="BG266" s="50"/>
      <c r="BH266" s="50"/>
      <c r="BI266" s="50"/>
      <c r="BJ266" s="50"/>
      <c r="BK266" s="50"/>
      <c r="BL266" s="50"/>
      <c r="BM266" s="50"/>
      <c r="BN266" s="50"/>
      <c r="BO266" s="50"/>
      <c r="BP266" s="50"/>
      <c r="BQ266" s="50"/>
      <c r="BR266" s="50"/>
      <c r="BS266" s="50"/>
      <c r="BT266" s="50"/>
      <c r="BU266" s="50"/>
      <c r="BV266" s="50"/>
      <c r="BW266" s="50"/>
      <c r="BX266" s="50"/>
      <c r="BY266" s="50"/>
      <c r="BZ266" s="50"/>
      <c r="CA266" s="50"/>
      <c r="CB266" s="50"/>
      <c r="CC266" s="50"/>
      <c r="CD266" s="50"/>
      <c r="CE266" s="50"/>
      <c r="CF266" s="50"/>
      <c r="CG266" s="50"/>
      <c r="CH266" s="50"/>
      <c r="CI266" s="50"/>
      <c r="CJ266" s="50"/>
      <c r="CK266" s="50"/>
      <c r="CL266" s="50"/>
      <c r="CM266" s="50"/>
      <c r="CN266" s="50"/>
      <c r="CO266" s="50"/>
      <c r="CP266" s="50"/>
      <c r="CQ266" s="50"/>
      <c r="CR266" s="50"/>
      <c r="CS266" s="50"/>
      <c r="CT266" s="50"/>
      <c r="CU266" s="50"/>
      <c r="CV266" s="50"/>
      <c r="CW266" s="50"/>
      <c r="CX266" s="50"/>
      <c r="CY266" s="50"/>
      <c r="CZ266" s="50"/>
      <c r="DA266" s="50"/>
      <c r="DB266" s="50"/>
      <c r="DC266" s="50"/>
      <c r="DD266" s="50"/>
      <c r="DE266" s="50"/>
      <c r="DF266" s="50"/>
      <c r="DG266" s="50"/>
      <c r="DH266" s="50"/>
      <c r="DI266" s="50"/>
      <c r="DJ266" s="50"/>
      <c r="DK266" s="50"/>
      <c r="DL266" s="50"/>
    </row>
    <row r="267" spans="1:116">
      <c r="A267" s="50"/>
      <c r="B267" s="50"/>
      <c r="C267" s="50"/>
      <c r="D267" s="50"/>
      <c r="E267" s="50"/>
      <c r="F267" s="50"/>
      <c r="G267" s="50"/>
      <c r="H267" s="50"/>
      <c r="I267" s="50"/>
      <c r="J267" s="84"/>
      <c r="K267" s="88"/>
      <c r="L267" s="50"/>
      <c r="M267" s="50"/>
      <c r="N267" s="50"/>
      <c r="O267" s="50"/>
      <c r="P267" s="50"/>
      <c r="Q267" s="50"/>
      <c r="R267" s="50"/>
      <c r="S267" s="50"/>
      <c r="T267" s="50"/>
      <c r="U267" s="50"/>
      <c r="V267" s="50"/>
      <c r="W267" s="50"/>
      <c r="X267" s="50"/>
      <c r="Y267" s="50"/>
      <c r="Z267" s="50"/>
      <c r="AA267" s="50"/>
      <c r="AB267" s="50"/>
      <c r="AC267" s="50"/>
      <c r="AD267" s="50"/>
      <c r="AE267" s="50"/>
      <c r="AF267" s="50"/>
      <c r="AG267" s="50"/>
      <c r="AH267" s="50"/>
      <c r="AI267" s="50"/>
      <c r="AJ267" s="50"/>
      <c r="AK267" s="50"/>
      <c r="AL267" s="50"/>
      <c r="AM267" s="50"/>
      <c r="AN267" s="50"/>
      <c r="AO267" s="50"/>
      <c r="AP267" s="50"/>
      <c r="AQ267" s="50"/>
      <c r="AR267" s="50"/>
      <c r="AS267" s="50"/>
      <c r="AT267" s="50"/>
      <c r="AU267" s="50"/>
      <c r="AV267" s="50"/>
      <c r="AW267" s="50"/>
      <c r="AX267" s="50"/>
      <c r="AY267" s="50"/>
      <c r="AZ267" s="50"/>
      <c r="BA267" s="50"/>
      <c r="BB267" s="50"/>
      <c r="BC267" s="50"/>
      <c r="BD267" s="50"/>
      <c r="BE267" s="50"/>
      <c r="BF267" s="50"/>
      <c r="BG267" s="50"/>
      <c r="BH267" s="50"/>
      <c r="BI267" s="50"/>
      <c r="BJ267" s="50"/>
      <c r="BK267" s="50"/>
      <c r="BL267" s="50"/>
      <c r="BM267" s="50"/>
      <c r="BN267" s="50"/>
      <c r="BO267" s="50"/>
      <c r="BP267" s="50"/>
      <c r="BQ267" s="50"/>
      <c r="BR267" s="50"/>
      <c r="BS267" s="50"/>
      <c r="BT267" s="50"/>
      <c r="BU267" s="50"/>
      <c r="BV267" s="50"/>
      <c r="BW267" s="50"/>
      <c r="BX267" s="50"/>
      <c r="BY267" s="50"/>
      <c r="BZ267" s="50"/>
      <c r="CA267" s="50"/>
      <c r="CB267" s="50"/>
      <c r="CC267" s="50"/>
      <c r="CD267" s="50"/>
      <c r="CE267" s="50"/>
      <c r="CF267" s="50"/>
      <c r="CG267" s="50"/>
      <c r="CH267" s="50"/>
      <c r="CI267" s="50"/>
      <c r="CJ267" s="50"/>
      <c r="CK267" s="50"/>
      <c r="CL267" s="50"/>
      <c r="CM267" s="50"/>
      <c r="CN267" s="50"/>
      <c r="CO267" s="50"/>
      <c r="CP267" s="50"/>
      <c r="CQ267" s="50"/>
      <c r="CR267" s="50"/>
      <c r="CS267" s="50"/>
      <c r="CT267" s="50"/>
      <c r="CU267" s="50"/>
      <c r="CV267" s="50"/>
      <c r="CW267" s="50"/>
      <c r="CX267" s="50"/>
      <c r="CY267" s="50"/>
      <c r="CZ267" s="50"/>
      <c r="DA267" s="50"/>
      <c r="DB267" s="50"/>
      <c r="DC267" s="50"/>
      <c r="DD267" s="50"/>
      <c r="DE267" s="50"/>
      <c r="DF267" s="50"/>
      <c r="DG267" s="50"/>
      <c r="DH267" s="50"/>
      <c r="DI267" s="50"/>
      <c r="DJ267" s="50"/>
      <c r="DK267" s="50"/>
      <c r="DL267" s="50"/>
    </row>
    <row r="268" spans="1:116">
      <c r="A268" s="50"/>
      <c r="B268" s="50"/>
      <c r="C268" s="50"/>
      <c r="D268" s="50"/>
      <c r="E268" s="50"/>
      <c r="F268" s="50"/>
      <c r="G268" s="50"/>
      <c r="H268" s="50"/>
      <c r="I268" s="50"/>
      <c r="J268" s="84"/>
      <c r="K268" s="88"/>
      <c r="L268" s="50"/>
      <c r="M268" s="50"/>
      <c r="N268" s="50"/>
      <c r="O268" s="50"/>
      <c r="P268" s="50"/>
      <c r="Q268" s="50"/>
      <c r="R268" s="50"/>
      <c r="S268" s="50"/>
      <c r="T268" s="50"/>
      <c r="U268" s="50"/>
      <c r="V268" s="50"/>
      <c r="W268" s="50"/>
      <c r="X268" s="50"/>
      <c r="Y268" s="50"/>
      <c r="Z268" s="50"/>
      <c r="AA268" s="50"/>
      <c r="AB268" s="50"/>
      <c r="AC268" s="50"/>
      <c r="AD268" s="50"/>
      <c r="AE268" s="50"/>
      <c r="AF268" s="50"/>
      <c r="AG268" s="50"/>
      <c r="AH268" s="50"/>
      <c r="AI268" s="50"/>
      <c r="AJ268" s="50"/>
      <c r="AK268" s="50"/>
      <c r="AL268" s="50"/>
      <c r="AM268" s="50"/>
      <c r="AN268" s="50"/>
      <c r="AO268" s="50"/>
      <c r="AP268" s="50"/>
      <c r="AQ268" s="50"/>
      <c r="AR268" s="50"/>
      <c r="AS268" s="50"/>
      <c r="AT268" s="50"/>
      <c r="AU268" s="50"/>
      <c r="AV268" s="50"/>
      <c r="AW268" s="50"/>
      <c r="AX268" s="50"/>
      <c r="AY268" s="50"/>
      <c r="AZ268" s="50"/>
      <c r="BA268" s="50"/>
      <c r="BB268" s="50"/>
      <c r="BC268" s="50"/>
      <c r="BD268" s="50"/>
      <c r="BE268" s="50"/>
      <c r="BF268" s="50"/>
      <c r="BG268" s="50"/>
      <c r="BH268" s="50"/>
      <c r="BI268" s="50"/>
      <c r="BJ268" s="50"/>
      <c r="BK268" s="50"/>
      <c r="BL268" s="50"/>
      <c r="BM268" s="50"/>
      <c r="BN268" s="50"/>
      <c r="BO268" s="50"/>
      <c r="BP268" s="50"/>
      <c r="BQ268" s="50"/>
      <c r="BR268" s="50"/>
      <c r="BS268" s="50"/>
      <c r="BT268" s="50"/>
      <c r="BU268" s="50"/>
      <c r="BV268" s="50"/>
      <c r="BW268" s="50"/>
      <c r="BX268" s="50"/>
      <c r="BY268" s="50"/>
      <c r="BZ268" s="50"/>
      <c r="CA268" s="50"/>
      <c r="CB268" s="50"/>
      <c r="CC268" s="50"/>
      <c r="CD268" s="50"/>
      <c r="CE268" s="50"/>
      <c r="CF268" s="50"/>
      <c r="CG268" s="50"/>
      <c r="CH268" s="50"/>
      <c r="CI268" s="50"/>
      <c r="CJ268" s="50"/>
      <c r="CK268" s="50"/>
      <c r="CL268" s="50"/>
      <c r="CM268" s="50"/>
      <c r="CN268" s="50"/>
      <c r="CO268" s="50"/>
      <c r="CP268" s="50"/>
      <c r="CQ268" s="50"/>
      <c r="CR268" s="50"/>
      <c r="CS268" s="50"/>
      <c r="CT268" s="50"/>
      <c r="CU268" s="50"/>
      <c r="CV268" s="50"/>
      <c r="CW268" s="50"/>
      <c r="CX268" s="50"/>
      <c r="CY268" s="50"/>
      <c r="CZ268" s="50"/>
      <c r="DA268" s="50"/>
      <c r="DB268" s="50"/>
      <c r="DC268" s="50"/>
      <c r="DD268" s="50"/>
      <c r="DE268" s="50"/>
      <c r="DF268" s="50"/>
      <c r="DG268" s="50"/>
      <c r="DH268" s="50"/>
      <c r="DI268" s="50"/>
      <c r="DJ268" s="50"/>
      <c r="DK268" s="50"/>
      <c r="DL268" s="50"/>
    </row>
    <row r="269" spans="1:116">
      <c r="A269" s="50"/>
      <c r="B269" s="50"/>
      <c r="C269" s="50"/>
      <c r="D269" s="50"/>
      <c r="E269" s="50"/>
      <c r="F269" s="50"/>
      <c r="G269" s="50"/>
      <c r="H269" s="50"/>
      <c r="I269" s="50"/>
      <c r="J269" s="84"/>
      <c r="K269" s="88"/>
      <c r="L269" s="50"/>
      <c r="M269" s="50"/>
      <c r="N269" s="50"/>
      <c r="O269" s="50"/>
      <c r="P269" s="50"/>
      <c r="Q269" s="50"/>
      <c r="R269" s="50"/>
      <c r="S269" s="50"/>
      <c r="T269" s="50"/>
      <c r="U269" s="50"/>
      <c r="V269" s="50"/>
      <c r="W269" s="50"/>
      <c r="X269" s="50"/>
      <c r="Y269" s="50"/>
      <c r="Z269" s="50"/>
      <c r="AA269" s="50"/>
      <c r="AB269" s="50"/>
      <c r="AC269" s="50"/>
      <c r="AD269" s="50"/>
      <c r="AE269" s="50"/>
      <c r="AF269" s="50"/>
      <c r="AG269" s="50"/>
      <c r="AH269" s="50"/>
      <c r="AI269" s="50"/>
      <c r="AJ269" s="50"/>
      <c r="AK269" s="50"/>
      <c r="AL269" s="50"/>
      <c r="AM269" s="50"/>
      <c r="AN269" s="50"/>
      <c r="AO269" s="50"/>
      <c r="AP269" s="50"/>
      <c r="AQ269" s="50"/>
      <c r="AR269" s="50"/>
      <c r="AS269" s="50"/>
      <c r="AT269" s="50"/>
      <c r="AU269" s="50"/>
      <c r="AV269" s="50"/>
      <c r="AW269" s="50"/>
      <c r="AX269" s="50"/>
      <c r="AY269" s="50"/>
      <c r="AZ269" s="50"/>
      <c r="BA269" s="50"/>
      <c r="BB269" s="50"/>
      <c r="BC269" s="50"/>
      <c r="BD269" s="50"/>
      <c r="BE269" s="50"/>
      <c r="BF269" s="50"/>
      <c r="BG269" s="50"/>
      <c r="BH269" s="50"/>
      <c r="BI269" s="50"/>
      <c r="BJ269" s="50"/>
      <c r="BK269" s="50"/>
      <c r="BL269" s="50"/>
      <c r="BM269" s="50"/>
      <c r="BN269" s="50"/>
      <c r="BO269" s="50"/>
      <c r="BP269" s="50"/>
      <c r="BQ269" s="50"/>
      <c r="BR269" s="50"/>
      <c r="BS269" s="50"/>
      <c r="BT269" s="50"/>
      <c r="BU269" s="50"/>
      <c r="BV269" s="50"/>
      <c r="BW269" s="50"/>
      <c r="BX269" s="50"/>
      <c r="BY269" s="50"/>
      <c r="BZ269" s="50"/>
      <c r="CA269" s="50"/>
      <c r="CB269" s="50"/>
      <c r="CC269" s="50"/>
      <c r="CD269" s="50"/>
      <c r="CE269" s="50"/>
      <c r="CF269" s="50"/>
      <c r="CG269" s="50"/>
      <c r="CH269" s="50"/>
      <c r="CI269" s="50"/>
      <c r="CJ269" s="50"/>
      <c r="CK269" s="50"/>
      <c r="CL269" s="50"/>
      <c r="CM269" s="50"/>
      <c r="CN269" s="50"/>
      <c r="CO269" s="50"/>
      <c r="CP269" s="50"/>
      <c r="CQ269" s="50"/>
      <c r="CR269" s="50"/>
      <c r="CS269" s="50"/>
      <c r="CT269" s="50"/>
      <c r="CU269" s="50"/>
      <c r="CV269" s="50"/>
      <c r="CW269" s="50"/>
      <c r="CX269" s="50"/>
      <c r="CY269" s="50"/>
      <c r="CZ269" s="50"/>
      <c r="DA269" s="50"/>
      <c r="DB269" s="50"/>
      <c r="DC269" s="50"/>
      <c r="DD269" s="50"/>
      <c r="DE269" s="50"/>
      <c r="DF269" s="50"/>
      <c r="DG269" s="50"/>
      <c r="DH269" s="50"/>
      <c r="DI269" s="50"/>
      <c r="DJ269" s="50"/>
      <c r="DK269" s="50"/>
      <c r="DL269" s="50"/>
    </row>
    <row r="270" spans="1:116">
      <c r="A270" s="50"/>
      <c r="B270" s="50"/>
      <c r="C270" s="50"/>
      <c r="D270" s="50"/>
      <c r="E270" s="50"/>
      <c r="F270" s="50"/>
      <c r="G270" s="50"/>
      <c r="H270" s="50"/>
      <c r="I270" s="50"/>
      <c r="J270" s="84"/>
      <c r="K270" s="88"/>
      <c r="L270" s="50"/>
      <c r="M270" s="50"/>
      <c r="N270" s="50"/>
      <c r="O270" s="50"/>
      <c r="P270" s="50"/>
      <c r="Q270" s="50"/>
      <c r="R270" s="50"/>
      <c r="S270" s="50"/>
      <c r="T270" s="50"/>
      <c r="U270" s="50"/>
      <c r="V270" s="50"/>
      <c r="W270" s="50"/>
      <c r="X270" s="50"/>
      <c r="Y270" s="50"/>
      <c r="Z270" s="50"/>
      <c r="AA270" s="50"/>
      <c r="AB270" s="50"/>
      <c r="AC270" s="50"/>
      <c r="AD270" s="50"/>
      <c r="AE270" s="50"/>
      <c r="AF270" s="50"/>
      <c r="AG270" s="50"/>
      <c r="AH270" s="50"/>
      <c r="AI270" s="50"/>
      <c r="AJ270" s="50"/>
      <c r="AK270" s="50"/>
      <c r="AL270" s="50"/>
      <c r="AM270" s="50"/>
      <c r="AN270" s="50"/>
      <c r="AO270" s="50"/>
      <c r="AP270" s="50"/>
      <c r="AQ270" s="50"/>
      <c r="AR270" s="50"/>
      <c r="AS270" s="50"/>
      <c r="AT270" s="50"/>
      <c r="AU270" s="50"/>
      <c r="AV270" s="50"/>
      <c r="AW270" s="50"/>
      <c r="AX270" s="50"/>
      <c r="AY270" s="50"/>
      <c r="AZ270" s="50"/>
      <c r="BA270" s="50"/>
      <c r="BB270" s="50"/>
      <c r="BC270" s="50"/>
      <c r="BD270" s="50"/>
      <c r="BE270" s="50"/>
      <c r="BF270" s="50"/>
      <c r="BG270" s="50"/>
      <c r="BH270" s="50"/>
      <c r="BI270" s="50"/>
      <c r="BJ270" s="50"/>
      <c r="BK270" s="50"/>
      <c r="BL270" s="50"/>
      <c r="BM270" s="50"/>
      <c r="BN270" s="50"/>
      <c r="BO270" s="50"/>
      <c r="BP270" s="50"/>
      <c r="BQ270" s="50"/>
      <c r="BR270" s="50"/>
      <c r="BS270" s="50"/>
      <c r="BT270" s="50"/>
      <c r="BU270" s="50"/>
      <c r="BV270" s="50"/>
      <c r="BW270" s="50"/>
      <c r="BX270" s="50"/>
      <c r="BY270" s="50"/>
      <c r="BZ270" s="50"/>
      <c r="CA270" s="50"/>
      <c r="CB270" s="50"/>
      <c r="CC270" s="50"/>
      <c r="CD270" s="50"/>
      <c r="CE270" s="50"/>
      <c r="CF270" s="50"/>
      <c r="CG270" s="50"/>
      <c r="CH270" s="50"/>
      <c r="CI270" s="50"/>
      <c r="CJ270" s="50"/>
      <c r="CK270" s="50"/>
      <c r="CL270" s="50"/>
      <c r="CM270" s="50"/>
      <c r="CN270" s="50"/>
      <c r="CO270" s="50"/>
      <c r="CP270" s="50"/>
      <c r="CQ270" s="50"/>
      <c r="CR270" s="50"/>
      <c r="CS270" s="50"/>
      <c r="CT270" s="50"/>
      <c r="CU270" s="50"/>
      <c r="CV270" s="50"/>
      <c r="CW270" s="50"/>
      <c r="CX270" s="50"/>
      <c r="CY270" s="50"/>
      <c r="CZ270" s="50"/>
      <c r="DA270" s="50"/>
      <c r="DB270" s="50"/>
      <c r="DC270" s="50"/>
      <c r="DD270" s="50"/>
      <c r="DE270" s="50"/>
      <c r="DF270" s="50"/>
      <c r="DG270" s="50"/>
      <c r="DH270" s="50"/>
      <c r="DI270" s="50"/>
      <c r="DJ270" s="50"/>
      <c r="DK270" s="50"/>
      <c r="DL270" s="50"/>
    </row>
    <row r="271" spans="1:116">
      <c r="A271" s="50"/>
      <c r="B271" s="50"/>
      <c r="C271" s="50"/>
      <c r="D271" s="50"/>
      <c r="E271" s="50"/>
      <c r="F271" s="50"/>
      <c r="G271" s="50"/>
      <c r="H271" s="50"/>
      <c r="I271" s="50"/>
      <c r="J271" s="84"/>
      <c r="K271" s="88"/>
      <c r="L271" s="50"/>
      <c r="M271" s="50"/>
      <c r="N271" s="50"/>
      <c r="O271" s="50"/>
      <c r="P271" s="50"/>
      <c r="Q271" s="50"/>
      <c r="R271" s="50"/>
      <c r="S271" s="50"/>
      <c r="T271" s="50"/>
      <c r="U271" s="50"/>
      <c r="V271" s="50"/>
      <c r="W271" s="50"/>
      <c r="X271" s="50"/>
      <c r="Y271" s="50"/>
      <c r="Z271" s="50"/>
      <c r="AA271" s="50"/>
      <c r="AB271" s="50"/>
      <c r="AC271" s="50"/>
      <c r="AD271" s="50"/>
      <c r="AE271" s="50"/>
      <c r="AF271" s="50"/>
      <c r="AG271" s="50"/>
      <c r="AH271" s="50"/>
      <c r="AI271" s="50"/>
      <c r="AJ271" s="50"/>
      <c r="AK271" s="50"/>
      <c r="AL271" s="50"/>
      <c r="AM271" s="50"/>
      <c r="AN271" s="50"/>
      <c r="AO271" s="50"/>
      <c r="AP271" s="50"/>
      <c r="AQ271" s="50"/>
      <c r="AR271" s="50"/>
      <c r="AS271" s="50"/>
      <c r="AT271" s="50"/>
      <c r="AU271" s="50"/>
      <c r="AV271" s="50"/>
      <c r="AW271" s="50"/>
      <c r="AX271" s="50"/>
      <c r="AY271" s="50"/>
      <c r="AZ271" s="50"/>
      <c r="BA271" s="50"/>
      <c r="BB271" s="50"/>
      <c r="BC271" s="50"/>
      <c r="BD271" s="50"/>
      <c r="BE271" s="50"/>
      <c r="BF271" s="50"/>
      <c r="BG271" s="50"/>
      <c r="BH271" s="50"/>
      <c r="BI271" s="50"/>
      <c r="BJ271" s="50"/>
      <c r="BK271" s="50"/>
      <c r="BL271" s="50"/>
      <c r="BM271" s="50"/>
      <c r="BN271" s="50"/>
      <c r="BO271" s="50"/>
      <c r="BP271" s="50"/>
      <c r="BQ271" s="50"/>
      <c r="BR271" s="50"/>
      <c r="BS271" s="50"/>
      <c r="BT271" s="50"/>
      <c r="BU271" s="50"/>
      <c r="BV271" s="50"/>
      <c r="BW271" s="50"/>
      <c r="BX271" s="50"/>
      <c r="BY271" s="50"/>
      <c r="BZ271" s="50"/>
      <c r="CA271" s="50"/>
      <c r="CB271" s="50"/>
      <c r="CC271" s="50"/>
      <c r="CD271" s="50"/>
      <c r="CE271" s="50"/>
      <c r="CF271" s="50"/>
      <c r="CG271" s="50"/>
      <c r="CH271" s="50"/>
      <c r="CI271" s="50"/>
      <c r="CJ271" s="50"/>
      <c r="CK271" s="50"/>
      <c r="CL271" s="50"/>
      <c r="CM271" s="50"/>
      <c r="CN271" s="50"/>
      <c r="CO271" s="50"/>
      <c r="CP271" s="50"/>
      <c r="CQ271" s="50"/>
      <c r="CR271" s="50"/>
      <c r="CS271" s="50"/>
      <c r="CT271" s="50"/>
      <c r="CU271" s="50"/>
      <c r="CV271" s="50"/>
      <c r="CW271" s="50"/>
      <c r="CX271" s="50"/>
      <c r="CY271" s="50"/>
      <c r="CZ271" s="50"/>
      <c r="DA271" s="50"/>
      <c r="DB271" s="50"/>
      <c r="DC271" s="50"/>
      <c r="DD271" s="50"/>
      <c r="DE271" s="50"/>
      <c r="DF271" s="50"/>
      <c r="DG271" s="50"/>
      <c r="DH271" s="50"/>
      <c r="DI271" s="50"/>
      <c r="DJ271" s="50"/>
      <c r="DK271" s="50"/>
      <c r="DL271" s="50"/>
    </row>
    <row r="272" spans="1:116">
      <c r="A272" s="50"/>
      <c r="B272" s="50"/>
      <c r="C272" s="50"/>
      <c r="D272" s="50"/>
      <c r="E272" s="50"/>
      <c r="F272" s="50"/>
      <c r="G272" s="50"/>
      <c r="H272" s="50"/>
      <c r="I272" s="50"/>
      <c r="J272" s="84"/>
      <c r="K272" s="88"/>
      <c r="L272" s="50"/>
      <c r="M272" s="50"/>
      <c r="N272" s="50"/>
      <c r="O272" s="50"/>
      <c r="P272" s="50"/>
      <c r="Q272" s="50"/>
      <c r="R272" s="50"/>
      <c r="S272" s="50"/>
      <c r="T272" s="50"/>
      <c r="U272" s="50"/>
      <c r="V272" s="50"/>
      <c r="W272" s="50"/>
      <c r="X272" s="50"/>
      <c r="Y272" s="50"/>
      <c r="Z272" s="50"/>
      <c r="AA272" s="50"/>
      <c r="AB272" s="50"/>
      <c r="AC272" s="50"/>
      <c r="AD272" s="50"/>
      <c r="AE272" s="50"/>
      <c r="AF272" s="50"/>
      <c r="AG272" s="50"/>
      <c r="AH272" s="50"/>
      <c r="AI272" s="50"/>
      <c r="AJ272" s="50"/>
      <c r="AK272" s="50"/>
      <c r="AL272" s="50"/>
      <c r="AM272" s="50"/>
      <c r="AN272" s="50"/>
      <c r="AO272" s="50"/>
      <c r="AP272" s="50"/>
      <c r="AQ272" s="50"/>
      <c r="AR272" s="50"/>
      <c r="AS272" s="50"/>
      <c r="AT272" s="50"/>
      <c r="AU272" s="50"/>
      <c r="AV272" s="50"/>
      <c r="AW272" s="50"/>
      <c r="AX272" s="50"/>
      <c r="AY272" s="50"/>
      <c r="AZ272" s="50"/>
      <c r="BA272" s="50"/>
      <c r="BB272" s="50"/>
      <c r="BC272" s="50"/>
      <c r="BD272" s="50"/>
      <c r="BE272" s="50"/>
      <c r="BF272" s="50"/>
      <c r="BG272" s="50"/>
      <c r="BH272" s="50"/>
      <c r="BI272" s="50"/>
      <c r="BJ272" s="50"/>
      <c r="BK272" s="50"/>
      <c r="BL272" s="50"/>
      <c r="BM272" s="50"/>
      <c r="BN272" s="50"/>
      <c r="BO272" s="50"/>
      <c r="BP272" s="50"/>
      <c r="BQ272" s="50"/>
      <c r="BR272" s="50"/>
      <c r="BS272" s="50"/>
      <c r="BT272" s="50"/>
      <c r="BU272" s="50"/>
      <c r="BV272" s="50"/>
      <c r="BW272" s="50"/>
      <c r="BX272" s="50"/>
      <c r="BY272" s="50"/>
      <c r="BZ272" s="50"/>
      <c r="CA272" s="50"/>
      <c r="CB272" s="50"/>
      <c r="CC272" s="50"/>
      <c r="CD272" s="50"/>
      <c r="CE272" s="50"/>
      <c r="CF272" s="50"/>
      <c r="CG272" s="50"/>
      <c r="CH272" s="50"/>
      <c r="CI272" s="50"/>
      <c r="CJ272" s="50"/>
      <c r="CK272" s="50"/>
      <c r="CL272" s="50"/>
      <c r="CM272" s="50"/>
      <c r="CN272" s="50"/>
      <c r="CO272" s="50"/>
      <c r="CP272" s="50"/>
      <c r="CQ272" s="50"/>
      <c r="CR272" s="50"/>
      <c r="CS272" s="50"/>
      <c r="CT272" s="50"/>
      <c r="CU272" s="50"/>
      <c r="CV272" s="50"/>
      <c r="CW272" s="50"/>
      <c r="CX272" s="50"/>
      <c r="CY272" s="50"/>
      <c r="CZ272" s="50"/>
      <c r="DA272" s="50"/>
      <c r="DB272" s="50"/>
      <c r="DC272" s="50"/>
      <c r="DD272" s="50"/>
      <c r="DE272" s="50"/>
      <c r="DF272" s="50"/>
      <c r="DG272" s="50"/>
      <c r="DH272" s="50"/>
      <c r="DI272" s="50"/>
      <c r="DJ272" s="50"/>
      <c r="DK272" s="50"/>
      <c r="DL272" s="50"/>
    </row>
    <row r="273" spans="1:116">
      <c r="A273" s="50"/>
      <c r="B273" s="50"/>
      <c r="C273" s="50"/>
      <c r="D273" s="50"/>
      <c r="E273" s="50"/>
      <c r="F273" s="50"/>
      <c r="G273" s="50"/>
      <c r="H273" s="50"/>
      <c r="I273" s="50"/>
      <c r="J273" s="84"/>
      <c r="K273" s="88"/>
      <c r="L273" s="50"/>
      <c r="M273" s="50"/>
      <c r="N273" s="50"/>
      <c r="O273" s="50"/>
      <c r="P273" s="50"/>
      <c r="Q273" s="50"/>
      <c r="R273" s="50"/>
      <c r="S273" s="50"/>
      <c r="T273" s="50"/>
      <c r="U273" s="50"/>
      <c r="V273" s="50"/>
      <c r="W273" s="50"/>
      <c r="X273" s="50"/>
      <c r="Y273" s="50"/>
      <c r="Z273" s="50"/>
      <c r="AA273" s="50"/>
      <c r="AB273" s="50"/>
      <c r="AC273" s="50"/>
      <c r="AD273" s="50"/>
      <c r="AE273" s="50"/>
      <c r="AF273" s="50"/>
      <c r="AG273" s="50"/>
      <c r="AH273" s="50"/>
      <c r="AI273" s="50"/>
      <c r="AJ273" s="50"/>
      <c r="AK273" s="50"/>
      <c r="AL273" s="50"/>
      <c r="AM273" s="50"/>
      <c r="AN273" s="50"/>
      <c r="AO273" s="50"/>
      <c r="AP273" s="50"/>
      <c r="AQ273" s="50"/>
      <c r="AR273" s="50"/>
      <c r="AS273" s="50"/>
      <c r="AT273" s="50"/>
      <c r="AU273" s="50"/>
      <c r="AV273" s="50"/>
      <c r="AW273" s="50"/>
      <c r="AX273" s="50"/>
      <c r="AY273" s="50"/>
      <c r="AZ273" s="50"/>
      <c r="BA273" s="50"/>
      <c r="BB273" s="50"/>
      <c r="BC273" s="50"/>
      <c r="BD273" s="50"/>
      <c r="BE273" s="50"/>
      <c r="BF273" s="50"/>
      <c r="BG273" s="50"/>
      <c r="BH273" s="50"/>
      <c r="BI273" s="50"/>
      <c r="BJ273" s="50"/>
      <c r="BK273" s="50"/>
      <c r="BL273" s="50"/>
      <c r="BM273" s="50"/>
      <c r="BN273" s="50"/>
      <c r="BO273" s="50"/>
      <c r="BP273" s="50"/>
      <c r="BQ273" s="50"/>
      <c r="BR273" s="50"/>
      <c r="BS273" s="50"/>
      <c r="BT273" s="50"/>
      <c r="BU273" s="50"/>
      <c r="BV273" s="50"/>
      <c r="BW273" s="50"/>
      <c r="BX273" s="50"/>
      <c r="BY273" s="50"/>
      <c r="BZ273" s="50"/>
      <c r="CA273" s="50"/>
      <c r="CB273" s="50"/>
      <c r="CC273" s="50"/>
      <c r="CD273" s="50"/>
      <c r="CE273" s="50"/>
      <c r="CF273" s="50"/>
      <c r="CG273" s="50"/>
      <c r="CH273" s="50"/>
      <c r="CI273" s="50"/>
      <c r="CJ273" s="50"/>
      <c r="CK273" s="50"/>
      <c r="CL273" s="50"/>
      <c r="CM273" s="50"/>
      <c r="CN273" s="50"/>
      <c r="CO273" s="50"/>
      <c r="CP273" s="50"/>
      <c r="CQ273" s="50"/>
      <c r="CR273" s="50"/>
      <c r="CS273" s="50"/>
      <c r="CT273" s="50"/>
      <c r="CU273" s="50"/>
      <c r="CV273" s="50"/>
      <c r="CW273" s="50"/>
      <c r="CX273" s="50"/>
      <c r="CY273" s="50"/>
      <c r="CZ273" s="50"/>
      <c r="DA273" s="50"/>
      <c r="DB273" s="50"/>
      <c r="DC273" s="50"/>
      <c r="DD273" s="50"/>
      <c r="DE273" s="50"/>
      <c r="DF273" s="50"/>
      <c r="DG273" s="50"/>
      <c r="DH273" s="50"/>
      <c r="DI273" s="50"/>
      <c r="DJ273" s="50"/>
      <c r="DK273" s="50"/>
      <c r="DL273" s="50"/>
    </row>
    <row r="274" spans="1:116">
      <c r="A274" s="50"/>
      <c r="B274" s="50"/>
      <c r="C274" s="50"/>
      <c r="D274" s="50"/>
      <c r="E274" s="50"/>
      <c r="F274" s="50"/>
      <c r="G274" s="50"/>
      <c r="H274" s="50"/>
      <c r="I274" s="50"/>
      <c r="J274" s="84"/>
      <c r="K274" s="88"/>
      <c r="L274" s="50"/>
      <c r="M274" s="50"/>
      <c r="N274" s="50"/>
      <c r="O274" s="50"/>
      <c r="P274" s="50"/>
      <c r="Q274" s="50"/>
      <c r="R274" s="50"/>
      <c r="S274" s="50"/>
      <c r="T274" s="50"/>
      <c r="U274" s="50"/>
      <c r="V274" s="50"/>
      <c r="W274" s="50"/>
      <c r="X274" s="50"/>
      <c r="Y274" s="50"/>
      <c r="Z274" s="50"/>
      <c r="AA274" s="50"/>
      <c r="AB274" s="50"/>
      <c r="AC274" s="50"/>
      <c r="AD274" s="50"/>
      <c r="AE274" s="50"/>
      <c r="AF274" s="50"/>
      <c r="AG274" s="50"/>
      <c r="AH274" s="50"/>
      <c r="AI274" s="50"/>
      <c r="AJ274" s="50"/>
      <c r="AK274" s="50"/>
      <c r="AL274" s="50"/>
      <c r="AM274" s="50"/>
      <c r="AN274" s="50"/>
      <c r="AO274" s="50"/>
      <c r="AP274" s="50"/>
      <c r="AQ274" s="50"/>
      <c r="AR274" s="50"/>
      <c r="AS274" s="50"/>
      <c r="AT274" s="50"/>
      <c r="AU274" s="50"/>
      <c r="AV274" s="50"/>
      <c r="AW274" s="50"/>
      <c r="AX274" s="50"/>
      <c r="AY274" s="50"/>
      <c r="AZ274" s="50"/>
      <c r="BA274" s="50"/>
      <c r="BB274" s="50"/>
      <c r="BC274" s="50"/>
      <c r="BD274" s="50"/>
      <c r="BE274" s="50"/>
      <c r="BF274" s="50"/>
      <c r="BG274" s="50"/>
      <c r="BH274" s="50"/>
      <c r="BI274" s="50"/>
      <c r="BJ274" s="50"/>
      <c r="BK274" s="50"/>
      <c r="BL274" s="50"/>
      <c r="BM274" s="50"/>
      <c r="BN274" s="50"/>
      <c r="BO274" s="50"/>
      <c r="BP274" s="50"/>
      <c r="BQ274" s="50"/>
      <c r="BR274" s="50"/>
      <c r="BS274" s="50"/>
      <c r="BT274" s="50"/>
      <c r="BU274" s="50"/>
      <c r="BV274" s="50"/>
      <c r="BW274" s="50"/>
      <c r="BX274" s="50"/>
      <c r="BY274" s="50"/>
      <c r="BZ274" s="50"/>
      <c r="CA274" s="50"/>
      <c r="CB274" s="50"/>
      <c r="CC274" s="50"/>
      <c r="CD274" s="50"/>
      <c r="CE274" s="50"/>
      <c r="CF274" s="50"/>
      <c r="CG274" s="50"/>
      <c r="CH274" s="50"/>
      <c r="CI274" s="50"/>
      <c r="CJ274" s="50"/>
      <c r="CK274" s="50"/>
      <c r="CL274" s="50"/>
      <c r="CM274" s="50"/>
      <c r="CN274" s="50"/>
      <c r="CO274" s="50"/>
      <c r="CP274" s="50"/>
      <c r="CQ274" s="50"/>
      <c r="CR274" s="50"/>
      <c r="CS274" s="50"/>
      <c r="CT274" s="50"/>
      <c r="CU274" s="50"/>
      <c r="CV274" s="50"/>
      <c r="CW274" s="50"/>
      <c r="CX274" s="50"/>
      <c r="CY274" s="50"/>
      <c r="CZ274" s="50"/>
      <c r="DA274" s="50"/>
      <c r="DB274" s="50"/>
      <c r="DC274" s="50"/>
      <c r="DD274" s="50"/>
      <c r="DE274" s="50"/>
      <c r="DF274" s="50"/>
      <c r="DG274" s="50"/>
      <c r="DH274" s="50"/>
      <c r="DI274" s="50"/>
      <c r="DJ274" s="50"/>
      <c r="DK274" s="50"/>
      <c r="DL274" s="50"/>
    </row>
    <row r="275" spans="1:116">
      <c r="A275" s="50"/>
      <c r="B275" s="50"/>
      <c r="C275" s="50"/>
      <c r="D275" s="50"/>
      <c r="E275" s="50"/>
      <c r="F275" s="50"/>
      <c r="G275" s="50"/>
      <c r="H275" s="50"/>
      <c r="I275" s="50"/>
      <c r="J275" s="84"/>
      <c r="K275" s="88"/>
      <c r="L275" s="50"/>
      <c r="M275" s="50"/>
      <c r="N275" s="50"/>
      <c r="O275" s="50"/>
      <c r="P275" s="50"/>
      <c r="Q275" s="50"/>
      <c r="R275" s="50"/>
      <c r="S275" s="50"/>
      <c r="T275" s="50"/>
      <c r="U275" s="50"/>
      <c r="V275" s="50"/>
      <c r="W275" s="50"/>
      <c r="X275" s="50"/>
      <c r="Y275" s="50"/>
      <c r="Z275" s="50"/>
      <c r="AA275" s="50"/>
      <c r="AB275" s="50"/>
      <c r="AC275" s="50"/>
      <c r="AD275" s="50"/>
      <c r="AE275" s="50"/>
      <c r="AF275" s="50"/>
      <c r="AG275" s="50"/>
      <c r="AH275" s="50"/>
      <c r="AI275" s="50"/>
      <c r="AJ275" s="50"/>
      <c r="AK275" s="50"/>
      <c r="AL275" s="50"/>
      <c r="AM275" s="50"/>
      <c r="AN275" s="50"/>
      <c r="AO275" s="50"/>
      <c r="AP275" s="50"/>
      <c r="AQ275" s="50"/>
      <c r="AR275" s="50"/>
      <c r="AS275" s="50"/>
      <c r="AT275" s="50"/>
      <c r="AU275" s="50"/>
      <c r="AV275" s="50"/>
      <c r="AW275" s="50"/>
      <c r="AX275" s="50"/>
      <c r="AY275" s="50"/>
      <c r="AZ275" s="50"/>
      <c r="BA275" s="50"/>
      <c r="BB275" s="50"/>
      <c r="BC275" s="50"/>
      <c r="BD275" s="50"/>
      <c r="BE275" s="50"/>
      <c r="BF275" s="50"/>
      <c r="BG275" s="50"/>
      <c r="BH275" s="50"/>
      <c r="BI275" s="50"/>
      <c r="BJ275" s="50"/>
      <c r="BK275" s="50"/>
      <c r="BL275" s="50"/>
      <c r="BM275" s="50"/>
      <c r="BN275" s="50"/>
      <c r="BO275" s="50"/>
      <c r="BP275" s="50"/>
      <c r="BQ275" s="50"/>
      <c r="BR275" s="50"/>
      <c r="BS275" s="50"/>
      <c r="BT275" s="50"/>
      <c r="BU275" s="50"/>
      <c r="BV275" s="50"/>
      <c r="BW275" s="50"/>
      <c r="BX275" s="50"/>
      <c r="BY275" s="50"/>
      <c r="BZ275" s="50"/>
      <c r="CA275" s="50"/>
      <c r="CB275" s="50"/>
      <c r="CC275" s="50"/>
      <c r="CD275" s="50"/>
      <c r="CE275" s="50"/>
      <c r="CF275" s="50"/>
      <c r="CG275" s="50"/>
      <c r="CH275" s="50"/>
      <c r="CI275" s="50"/>
      <c r="CJ275" s="50"/>
      <c r="CK275" s="50"/>
      <c r="CL275" s="50"/>
      <c r="CM275" s="50"/>
      <c r="CN275" s="50"/>
      <c r="CO275" s="50"/>
      <c r="CP275" s="50"/>
      <c r="CQ275" s="50"/>
      <c r="CR275" s="50"/>
      <c r="CS275" s="50"/>
      <c r="CT275" s="50"/>
      <c r="CU275" s="50"/>
      <c r="CV275" s="50"/>
      <c r="CW275" s="50"/>
      <c r="CX275" s="50"/>
      <c r="CY275" s="50"/>
      <c r="CZ275" s="50"/>
      <c r="DA275" s="50"/>
      <c r="DB275" s="50"/>
      <c r="DC275" s="50"/>
      <c r="DD275" s="50"/>
      <c r="DE275" s="50"/>
      <c r="DF275" s="50"/>
      <c r="DG275" s="50"/>
      <c r="DH275" s="50"/>
      <c r="DI275" s="50"/>
      <c r="DJ275" s="50"/>
      <c r="DK275" s="50"/>
      <c r="DL275" s="50"/>
    </row>
    <row r="276" spans="1:116">
      <c r="A276" s="50"/>
      <c r="B276" s="50"/>
      <c r="C276" s="50"/>
      <c r="D276" s="50"/>
      <c r="E276" s="50"/>
      <c r="F276" s="50"/>
      <c r="G276" s="50"/>
      <c r="H276" s="50"/>
      <c r="I276" s="50"/>
      <c r="J276" s="84"/>
      <c r="K276" s="88"/>
      <c r="L276" s="50"/>
      <c r="M276" s="50"/>
      <c r="N276" s="50"/>
      <c r="O276" s="50"/>
      <c r="P276" s="50"/>
      <c r="Q276" s="50"/>
      <c r="R276" s="50"/>
      <c r="S276" s="50"/>
      <c r="T276" s="50"/>
      <c r="U276" s="50"/>
      <c r="V276" s="50"/>
      <c r="W276" s="50"/>
      <c r="X276" s="50"/>
      <c r="Y276" s="50"/>
      <c r="Z276" s="50"/>
      <c r="AA276" s="50"/>
      <c r="AB276" s="50"/>
      <c r="AC276" s="50"/>
      <c r="AD276" s="50"/>
      <c r="AE276" s="50"/>
      <c r="AF276" s="50"/>
      <c r="AG276" s="50"/>
      <c r="AH276" s="50"/>
      <c r="AI276" s="50"/>
      <c r="AJ276" s="50"/>
      <c r="AK276" s="50"/>
      <c r="AL276" s="50"/>
      <c r="AM276" s="50"/>
      <c r="AN276" s="50"/>
      <c r="AO276" s="50"/>
      <c r="AP276" s="50"/>
      <c r="AQ276" s="50"/>
      <c r="AR276" s="50"/>
      <c r="AS276" s="50"/>
      <c r="AT276" s="50"/>
      <c r="AU276" s="50"/>
      <c r="AV276" s="50"/>
      <c r="AW276" s="50"/>
      <c r="AX276" s="50"/>
      <c r="AY276" s="50"/>
      <c r="AZ276" s="50"/>
      <c r="BA276" s="50"/>
      <c r="BB276" s="50"/>
      <c r="BC276" s="50"/>
      <c r="BD276" s="50"/>
      <c r="BE276" s="50"/>
      <c r="BF276" s="50"/>
      <c r="BG276" s="50"/>
      <c r="BH276" s="50"/>
      <c r="BI276" s="50"/>
      <c r="BJ276" s="50"/>
      <c r="BK276" s="50"/>
      <c r="BL276" s="50"/>
      <c r="BM276" s="50"/>
      <c r="BN276" s="50"/>
      <c r="BO276" s="50"/>
      <c r="BP276" s="50"/>
      <c r="BQ276" s="50"/>
      <c r="BR276" s="50"/>
      <c r="BS276" s="50"/>
      <c r="BT276" s="50"/>
      <c r="BU276" s="50"/>
      <c r="BV276" s="50"/>
      <c r="BW276" s="50"/>
      <c r="BX276" s="50"/>
      <c r="BY276" s="50"/>
      <c r="BZ276" s="50"/>
      <c r="CA276" s="50"/>
      <c r="CB276" s="50"/>
      <c r="CC276" s="50"/>
      <c r="CD276" s="50"/>
      <c r="CE276" s="50"/>
      <c r="CF276" s="50"/>
      <c r="CG276" s="50"/>
      <c r="CH276" s="50"/>
      <c r="CI276" s="50"/>
      <c r="CJ276" s="50"/>
      <c r="CK276" s="50"/>
      <c r="CL276" s="50"/>
      <c r="CM276" s="50"/>
      <c r="CN276" s="50"/>
      <c r="CO276" s="50"/>
      <c r="CP276" s="50"/>
      <c r="CQ276" s="50"/>
      <c r="CR276" s="50"/>
      <c r="CS276" s="50"/>
      <c r="CT276" s="50"/>
      <c r="CU276" s="50"/>
      <c r="CV276" s="50"/>
      <c r="CW276" s="50"/>
      <c r="CX276" s="50"/>
      <c r="CY276" s="50"/>
      <c r="CZ276" s="50"/>
      <c r="DA276" s="50"/>
      <c r="DB276" s="50"/>
      <c r="DC276" s="50"/>
      <c r="DD276" s="50"/>
      <c r="DE276" s="50"/>
      <c r="DF276" s="50"/>
      <c r="DG276" s="50"/>
      <c r="DH276" s="50"/>
      <c r="DI276" s="50"/>
      <c r="DJ276" s="50"/>
      <c r="DK276" s="50"/>
      <c r="DL276" s="50"/>
    </row>
    <row r="277" spans="1:116">
      <c r="A277" s="50"/>
      <c r="B277" s="50"/>
      <c r="C277" s="50"/>
      <c r="D277" s="50"/>
      <c r="E277" s="50"/>
      <c r="F277" s="50"/>
      <c r="G277" s="50"/>
      <c r="H277" s="50"/>
      <c r="I277" s="50"/>
      <c r="J277" s="84"/>
      <c r="K277" s="88"/>
      <c r="L277" s="50"/>
      <c r="M277" s="50"/>
      <c r="N277" s="50"/>
      <c r="O277" s="50"/>
      <c r="P277" s="50"/>
      <c r="Q277" s="50"/>
      <c r="R277" s="50"/>
      <c r="S277" s="50"/>
      <c r="T277" s="50"/>
      <c r="U277" s="50"/>
      <c r="V277" s="50"/>
      <c r="W277" s="50"/>
      <c r="X277" s="50"/>
      <c r="Y277" s="50"/>
      <c r="Z277" s="50"/>
      <c r="AA277" s="50"/>
      <c r="AB277" s="50"/>
      <c r="AC277" s="50"/>
      <c r="AD277" s="50"/>
      <c r="AE277" s="50"/>
      <c r="AF277" s="50"/>
      <c r="AG277" s="50"/>
      <c r="AH277" s="50"/>
      <c r="AI277" s="50"/>
      <c r="AJ277" s="50"/>
      <c r="AK277" s="50"/>
      <c r="AL277" s="50"/>
      <c r="AM277" s="50"/>
      <c r="AN277" s="50"/>
      <c r="AO277" s="50"/>
      <c r="AP277" s="50"/>
      <c r="AQ277" s="50"/>
      <c r="AR277" s="50"/>
      <c r="AS277" s="50"/>
      <c r="AT277" s="50"/>
      <c r="AU277" s="50"/>
      <c r="AV277" s="50"/>
      <c r="AW277" s="50"/>
      <c r="AX277" s="50"/>
      <c r="AY277" s="50"/>
      <c r="AZ277" s="50"/>
      <c r="BA277" s="50"/>
      <c r="BB277" s="50"/>
      <c r="BC277" s="50"/>
      <c r="BD277" s="50"/>
      <c r="BE277" s="50"/>
      <c r="BF277" s="50"/>
      <c r="BG277" s="50"/>
      <c r="BH277" s="50"/>
      <c r="BI277" s="50"/>
      <c r="BJ277" s="50"/>
      <c r="BK277" s="50"/>
      <c r="BL277" s="50"/>
      <c r="BM277" s="50"/>
      <c r="BN277" s="50"/>
      <c r="BO277" s="50"/>
      <c r="BP277" s="50"/>
      <c r="BQ277" s="50"/>
      <c r="BR277" s="50"/>
      <c r="BS277" s="50"/>
      <c r="BT277" s="50"/>
      <c r="BU277" s="50"/>
      <c r="BV277" s="50"/>
      <c r="BW277" s="50"/>
      <c r="BX277" s="50"/>
      <c r="BY277" s="50"/>
      <c r="BZ277" s="50"/>
      <c r="CA277" s="50"/>
      <c r="CB277" s="50"/>
      <c r="CC277" s="50"/>
      <c r="CD277" s="50"/>
      <c r="CE277" s="50"/>
      <c r="CF277" s="50"/>
      <c r="CG277" s="50"/>
      <c r="CH277" s="50"/>
      <c r="CI277" s="50"/>
      <c r="CJ277" s="50"/>
      <c r="CK277" s="50"/>
      <c r="CL277" s="50"/>
      <c r="CM277" s="50"/>
      <c r="CN277" s="50"/>
      <c r="CO277" s="50"/>
      <c r="CP277" s="50"/>
      <c r="CQ277" s="50"/>
      <c r="CR277" s="50"/>
      <c r="CS277" s="50"/>
      <c r="CT277" s="50"/>
      <c r="CU277" s="50"/>
      <c r="CV277" s="50"/>
      <c r="CW277" s="50"/>
      <c r="CX277" s="50"/>
      <c r="CY277" s="50"/>
      <c r="CZ277" s="50"/>
      <c r="DA277" s="50"/>
      <c r="DB277" s="50"/>
      <c r="DC277" s="50"/>
      <c r="DD277" s="50"/>
      <c r="DE277" s="50"/>
      <c r="DF277" s="50"/>
      <c r="DG277" s="50"/>
      <c r="DH277" s="50"/>
      <c r="DI277" s="50"/>
      <c r="DJ277" s="50"/>
      <c r="DK277" s="50"/>
      <c r="DL277" s="50"/>
    </row>
    <row r="278" spans="1:116">
      <c r="A278" s="50"/>
      <c r="B278" s="50"/>
      <c r="C278" s="50"/>
      <c r="D278" s="50"/>
      <c r="E278" s="50"/>
      <c r="F278" s="50"/>
      <c r="G278" s="50"/>
      <c r="H278" s="50"/>
      <c r="I278" s="50"/>
      <c r="J278" s="84"/>
      <c r="K278" s="88"/>
      <c r="L278" s="50"/>
      <c r="M278" s="50"/>
      <c r="N278" s="50"/>
      <c r="O278" s="50"/>
      <c r="P278" s="50"/>
      <c r="Q278" s="50"/>
      <c r="R278" s="50"/>
      <c r="S278" s="50"/>
      <c r="T278" s="50"/>
      <c r="U278" s="50"/>
      <c r="V278" s="50"/>
      <c r="W278" s="50"/>
      <c r="X278" s="50"/>
      <c r="Y278" s="50"/>
      <c r="Z278" s="50"/>
      <c r="AA278" s="50"/>
      <c r="AB278" s="50"/>
      <c r="AC278" s="50"/>
      <c r="AD278" s="50"/>
      <c r="AE278" s="50"/>
      <c r="AF278" s="50"/>
      <c r="AG278" s="50"/>
      <c r="AH278" s="50"/>
      <c r="AI278" s="50"/>
      <c r="AJ278" s="50"/>
      <c r="AK278" s="50"/>
      <c r="AL278" s="50"/>
      <c r="AM278" s="50"/>
      <c r="AN278" s="50"/>
      <c r="AO278" s="50"/>
      <c r="AP278" s="50"/>
      <c r="AQ278" s="50"/>
      <c r="AR278" s="50"/>
      <c r="AS278" s="50"/>
      <c r="AT278" s="50"/>
      <c r="AU278" s="50"/>
      <c r="AV278" s="50"/>
      <c r="AW278" s="50"/>
      <c r="AX278" s="50"/>
      <c r="AY278" s="50"/>
      <c r="AZ278" s="50"/>
      <c r="BA278" s="50"/>
      <c r="BB278" s="50"/>
      <c r="BC278" s="50"/>
      <c r="BD278" s="50"/>
      <c r="BE278" s="50"/>
      <c r="BF278" s="50"/>
      <c r="BG278" s="50"/>
      <c r="BH278" s="50"/>
      <c r="BI278" s="50"/>
      <c r="BJ278" s="50"/>
      <c r="BK278" s="50"/>
      <c r="BL278" s="50"/>
      <c r="BM278" s="50"/>
      <c r="BN278" s="50"/>
      <c r="BO278" s="50"/>
      <c r="BP278" s="50"/>
      <c r="BQ278" s="50"/>
      <c r="BR278" s="50"/>
      <c r="BS278" s="50"/>
      <c r="BT278" s="50"/>
      <c r="BU278" s="50"/>
      <c r="BV278" s="50"/>
      <c r="BW278" s="50"/>
      <c r="BX278" s="50"/>
      <c r="BY278" s="50"/>
      <c r="BZ278" s="50"/>
      <c r="CA278" s="50"/>
      <c r="CB278" s="50"/>
      <c r="CC278" s="50"/>
      <c r="CD278" s="50"/>
      <c r="CE278" s="50"/>
      <c r="CF278" s="50"/>
      <c r="CG278" s="50"/>
      <c r="CH278" s="50"/>
      <c r="CI278" s="50"/>
      <c r="CJ278" s="50"/>
      <c r="CK278" s="50"/>
      <c r="CL278" s="50"/>
      <c r="CM278" s="50"/>
      <c r="CN278" s="50"/>
      <c r="CO278" s="50"/>
      <c r="CP278" s="50"/>
      <c r="CQ278" s="50"/>
      <c r="CR278" s="50"/>
      <c r="CS278" s="50"/>
      <c r="CT278" s="50"/>
      <c r="CU278" s="50"/>
      <c r="CV278" s="50"/>
      <c r="CW278" s="50"/>
      <c r="CX278" s="50"/>
      <c r="CY278" s="50"/>
      <c r="CZ278" s="50"/>
      <c r="DA278" s="50"/>
      <c r="DB278" s="50"/>
      <c r="DC278" s="50"/>
      <c r="DD278" s="50"/>
      <c r="DE278" s="50"/>
      <c r="DF278" s="50"/>
      <c r="DG278" s="50"/>
      <c r="DH278" s="50"/>
      <c r="DI278" s="50"/>
      <c r="DJ278" s="50"/>
      <c r="DK278" s="50"/>
      <c r="DL278" s="50"/>
    </row>
    <row r="279" spans="1:116">
      <c r="A279" s="50"/>
      <c r="B279" s="50"/>
      <c r="C279" s="50"/>
      <c r="D279" s="50"/>
      <c r="E279" s="50"/>
      <c r="F279" s="50"/>
      <c r="G279" s="50"/>
      <c r="H279" s="50"/>
      <c r="I279" s="50"/>
      <c r="J279" s="84"/>
      <c r="K279" s="88"/>
      <c r="L279" s="50"/>
      <c r="M279" s="50"/>
      <c r="N279" s="50"/>
      <c r="O279" s="50"/>
      <c r="P279" s="50"/>
      <c r="Q279" s="50"/>
      <c r="R279" s="50"/>
      <c r="S279" s="50"/>
      <c r="T279" s="50"/>
      <c r="U279" s="50"/>
      <c r="V279" s="50"/>
      <c r="W279" s="50"/>
      <c r="X279" s="50"/>
      <c r="Y279" s="50"/>
      <c r="Z279" s="50"/>
      <c r="AA279" s="50"/>
      <c r="AB279" s="50"/>
      <c r="AC279" s="50"/>
      <c r="AD279" s="50"/>
      <c r="AE279" s="50"/>
      <c r="AF279" s="50"/>
      <c r="AG279" s="50"/>
      <c r="AH279" s="50"/>
      <c r="AI279" s="50"/>
      <c r="AJ279" s="50"/>
      <c r="AK279" s="50"/>
      <c r="AL279" s="50"/>
      <c r="AM279" s="50"/>
      <c r="AN279" s="50"/>
      <c r="AO279" s="50"/>
      <c r="AP279" s="50"/>
      <c r="AQ279" s="50"/>
      <c r="AR279" s="50"/>
      <c r="AS279" s="50"/>
      <c r="AT279" s="50"/>
      <c r="AU279" s="50"/>
      <c r="AV279" s="50"/>
      <c r="AW279" s="50"/>
      <c r="AX279" s="50"/>
      <c r="AY279" s="50"/>
      <c r="AZ279" s="50"/>
      <c r="BA279" s="50"/>
      <c r="BB279" s="50"/>
      <c r="BC279" s="50"/>
      <c r="BD279" s="50"/>
      <c r="BE279" s="50"/>
      <c r="BF279" s="50"/>
      <c r="BG279" s="50"/>
      <c r="BH279" s="50"/>
      <c r="BI279" s="50"/>
      <c r="BJ279" s="50"/>
      <c r="BK279" s="50"/>
      <c r="BL279" s="50"/>
      <c r="BM279" s="50"/>
      <c r="BN279" s="50"/>
      <c r="BO279" s="50"/>
      <c r="BP279" s="50"/>
      <c r="BQ279" s="50"/>
      <c r="BR279" s="50"/>
      <c r="BS279" s="50"/>
      <c r="BT279" s="50"/>
      <c r="BU279" s="50"/>
      <c r="BV279" s="50"/>
      <c r="BW279" s="50"/>
      <c r="BX279" s="50"/>
      <c r="BY279" s="50"/>
      <c r="BZ279" s="50"/>
      <c r="CA279" s="50"/>
      <c r="CB279" s="50"/>
      <c r="CC279" s="50"/>
      <c r="CD279" s="50"/>
      <c r="CE279" s="50"/>
      <c r="CF279" s="50"/>
      <c r="CG279" s="50"/>
      <c r="CH279" s="50"/>
      <c r="CI279" s="50"/>
      <c r="CJ279" s="50"/>
      <c r="CK279" s="50"/>
      <c r="CL279" s="50"/>
      <c r="CM279" s="50"/>
      <c r="CN279" s="50"/>
      <c r="CO279" s="50"/>
      <c r="CP279" s="50"/>
      <c r="CQ279" s="50"/>
      <c r="CR279" s="50"/>
      <c r="CS279" s="50"/>
      <c r="CT279" s="50"/>
      <c r="CU279" s="50"/>
      <c r="CV279" s="50"/>
      <c r="CW279" s="50"/>
      <c r="CX279" s="50"/>
      <c r="CY279" s="50"/>
      <c r="CZ279" s="50"/>
      <c r="DA279" s="50"/>
      <c r="DB279" s="50"/>
      <c r="DC279" s="50"/>
      <c r="DD279" s="50"/>
      <c r="DE279" s="50"/>
      <c r="DF279" s="50"/>
      <c r="DG279" s="50"/>
      <c r="DH279" s="50"/>
      <c r="DI279" s="50"/>
      <c r="DJ279" s="50"/>
      <c r="DK279" s="50"/>
      <c r="DL279" s="50"/>
    </row>
    <row r="280" spans="1:116">
      <c r="A280" s="50"/>
      <c r="B280" s="50"/>
      <c r="C280" s="50"/>
      <c r="D280" s="50"/>
      <c r="E280" s="50"/>
      <c r="F280" s="50"/>
      <c r="G280" s="50"/>
      <c r="H280" s="50"/>
      <c r="I280" s="50"/>
      <c r="J280" s="84"/>
      <c r="K280" s="88"/>
      <c r="L280" s="50"/>
      <c r="M280" s="50"/>
      <c r="N280" s="50"/>
      <c r="O280" s="50"/>
      <c r="P280" s="50"/>
      <c r="Q280" s="50"/>
      <c r="R280" s="50"/>
      <c r="S280" s="50"/>
      <c r="T280" s="50"/>
      <c r="U280" s="50"/>
      <c r="V280" s="50"/>
      <c r="W280" s="50"/>
      <c r="X280" s="50"/>
      <c r="Y280" s="50"/>
      <c r="Z280" s="50"/>
      <c r="AA280" s="50"/>
      <c r="AB280" s="50"/>
      <c r="AC280" s="50"/>
      <c r="AD280" s="50"/>
      <c r="AE280" s="50"/>
      <c r="AF280" s="50"/>
      <c r="AG280" s="50"/>
      <c r="AH280" s="50"/>
      <c r="AI280" s="50"/>
      <c r="AJ280" s="50"/>
      <c r="AK280" s="50"/>
      <c r="AL280" s="50"/>
      <c r="AM280" s="50"/>
      <c r="AN280" s="50"/>
      <c r="AO280" s="50"/>
      <c r="AP280" s="50"/>
      <c r="AQ280" s="50"/>
      <c r="AR280" s="50"/>
      <c r="AS280" s="50"/>
      <c r="AT280" s="50"/>
      <c r="AU280" s="50"/>
      <c r="AV280" s="50"/>
      <c r="AW280" s="50"/>
      <c r="AX280" s="50"/>
      <c r="AY280" s="50"/>
      <c r="AZ280" s="50"/>
      <c r="BA280" s="50"/>
      <c r="BB280" s="50"/>
      <c r="BC280" s="50"/>
      <c r="BD280" s="50"/>
      <c r="BE280" s="50"/>
      <c r="BF280" s="50"/>
      <c r="BG280" s="50"/>
      <c r="BH280" s="50"/>
      <c r="BI280" s="50"/>
      <c r="BJ280" s="50"/>
      <c r="BK280" s="50"/>
      <c r="BL280" s="50"/>
      <c r="BM280" s="50"/>
      <c r="BN280" s="50"/>
      <c r="BO280" s="50"/>
      <c r="BP280" s="50"/>
      <c r="BQ280" s="50"/>
      <c r="BR280" s="50"/>
      <c r="BS280" s="50"/>
      <c r="BT280" s="50"/>
      <c r="BU280" s="50"/>
      <c r="BV280" s="50"/>
      <c r="BW280" s="50"/>
      <c r="BX280" s="50"/>
      <c r="BY280" s="50"/>
      <c r="BZ280" s="50"/>
      <c r="CA280" s="50"/>
      <c r="CB280" s="50"/>
      <c r="CC280" s="50"/>
      <c r="CD280" s="50"/>
      <c r="CE280" s="50"/>
      <c r="CF280" s="50"/>
      <c r="CG280" s="50"/>
      <c r="CH280" s="50"/>
      <c r="CI280" s="50"/>
      <c r="CJ280" s="50"/>
      <c r="CK280" s="50"/>
      <c r="CL280" s="50"/>
      <c r="CM280" s="50"/>
      <c r="CN280" s="50"/>
      <c r="CO280" s="50"/>
      <c r="CP280" s="50"/>
      <c r="CQ280" s="50"/>
      <c r="CR280" s="50"/>
      <c r="CS280" s="50"/>
      <c r="CT280" s="50"/>
      <c r="CU280" s="50"/>
      <c r="CV280" s="50"/>
      <c r="CW280" s="50"/>
      <c r="CX280" s="50"/>
      <c r="CY280" s="50"/>
      <c r="CZ280" s="50"/>
      <c r="DA280" s="50"/>
      <c r="DB280" s="50"/>
      <c r="DC280" s="50"/>
      <c r="DD280" s="50"/>
      <c r="DE280" s="50"/>
      <c r="DF280" s="50"/>
      <c r="DG280" s="50"/>
      <c r="DH280" s="50"/>
      <c r="DI280" s="50"/>
      <c r="DJ280" s="50"/>
      <c r="DK280" s="50"/>
      <c r="DL280" s="50"/>
    </row>
    <row r="281" spans="1:116">
      <c r="A281" s="50"/>
      <c r="B281" s="50"/>
      <c r="C281" s="50"/>
      <c r="D281" s="50"/>
      <c r="E281" s="50"/>
      <c r="F281" s="50"/>
      <c r="G281" s="50"/>
      <c r="H281" s="50"/>
      <c r="I281" s="50"/>
      <c r="J281" s="84"/>
      <c r="K281" s="88"/>
      <c r="L281" s="50"/>
      <c r="M281" s="50"/>
      <c r="N281" s="50"/>
      <c r="O281" s="50"/>
      <c r="P281" s="50"/>
      <c r="Q281" s="50"/>
      <c r="R281" s="50"/>
      <c r="S281" s="50"/>
      <c r="T281" s="50"/>
      <c r="U281" s="50"/>
      <c r="V281" s="50"/>
      <c r="W281" s="50"/>
      <c r="X281" s="50"/>
      <c r="Y281" s="50"/>
      <c r="Z281" s="50"/>
      <c r="AA281" s="50"/>
      <c r="AB281" s="50"/>
      <c r="AC281" s="50"/>
      <c r="AD281" s="50"/>
      <c r="AE281" s="50"/>
      <c r="AF281" s="50"/>
      <c r="AG281" s="50"/>
      <c r="AH281" s="50"/>
      <c r="AI281" s="50"/>
      <c r="AJ281" s="50"/>
      <c r="AK281" s="50"/>
      <c r="AL281" s="50"/>
      <c r="AM281" s="50"/>
      <c r="AN281" s="50"/>
      <c r="AO281" s="50"/>
      <c r="AP281" s="50"/>
      <c r="AQ281" s="50"/>
      <c r="AR281" s="50"/>
      <c r="AS281" s="50"/>
      <c r="AT281" s="50"/>
      <c r="AU281" s="50"/>
      <c r="AV281" s="50"/>
      <c r="AW281" s="50"/>
      <c r="AX281" s="50"/>
      <c r="AY281" s="50"/>
      <c r="AZ281" s="50"/>
      <c r="BA281" s="50"/>
      <c r="BB281" s="50"/>
      <c r="BC281" s="50"/>
      <c r="BD281" s="50"/>
      <c r="BE281" s="50"/>
      <c r="BF281" s="50"/>
      <c r="BG281" s="50"/>
      <c r="BH281" s="50"/>
      <c r="BI281" s="50"/>
      <c r="BJ281" s="50"/>
      <c r="BK281" s="50"/>
      <c r="BL281" s="50"/>
      <c r="BM281" s="50"/>
      <c r="BN281" s="50"/>
      <c r="BO281" s="50"/>
      <c r="BP281" s="50"/>
      <c r="BQ281" s="50"/>
      <c r="BR281" s="50"/>
      <c r="BS281" s="50"/>
      <c r="BT281" s="50"/>
      <c r="BU281" s="50"/>
      <c r="BV281" s="50"/>
      <c r="BW281" s="50"/>
      <c r="BX281" s="50"/>
      <c r="BY281" s="50"/>
      <c r="BZ281" s="50"/>
      <c r="CA281" s="50"/>
      <c r="CB281" s="50"/>
      <c r="CC281" s="50"/>
      <c r="CD281" s="50"/>
      <c r="CE281" s="50"/>
      <c r="CF281" s="50"/>
      <c r="CG281" s="50"/>
      <c r="CH281" s="50"/>
      <c r="CI281" s="50"/>
      <c r="CJ281" s="50"/>
      <c r="CK281" s="50"/>
      <c r="CL281" s="50"/>
      <c r="CM281" s="50"/>
      <c r="CN281" s="50"/>
      <c r="CO281" s="50"/>
      <c r="CP281" s="50"/>
      <c r="CQ281" s="50"/>
      <c r="CR281" s="50"/>
      <c r="CS281" s="50"/>
      <c r="CT281" s="50"/>
      <c r="CU281" s="50"/>
      <c r="CV281" s="50"/>
      <c r="CW281" s="50"/>
      <c r="CX281" s="50"/>
      <c r="CY281" s="50"/>
      <c r="CZ281" s="50"/>
      <c r="DA281" s="50"/>
      <c r="DB281" s="50"/>
      <c r="DC281" s="50"/>
      <c r="DD281" s="50"/>
      <c r="DE281" s="50"/>
      <c r="DF281" s="50"/>
      <c r="DG281" s="50"/>
      <c r="DH281" s="50"/>
      <c r="DI281" s="50"/>
      <c r="DJ281" s="50"/>
      <c r="DK281" s="50"/>
      <c r="DL281" s="50"/>
    </row>
    <row r="282" spans="1:116">
      <c r="A282" s="50"/>
      <c r="B282" s="50"/>
      <c r="C282" s="50"/>
      <c r="D282" s="50"/>
      <c r="E282" s="50"/>
      <c r="F282" s="50"/>
      <c r="G282" s="50"/>
      <c r="H282" s="50"/>
      <c r="I282" s="50"/>
      <c r="J282" s="84"/>
      <c r="K282" s="88"/>
      <c r="L282" s="50"/>
      <c r="M282" s="50"/>
      <c r="N282" s="50"/>
      <c r="O282" s="50"/>
      <c r="P282" s="50"/>
      <c r="Q282" s="50"/>
      <c r="R282" s="50"/>
      <c r="S282" s="50"/>
      <c r="T282" s="50"/>
      <c r="U282" s="50"/>
      <c r="V282" s="50"/>
      <c r="W282" s="50"/>
      <c r="X282" s="50"/>
      <c r="Y282" s="50"/>
      <c r="Z282" s="50"/>
      <c r="AA282" s="50"/>
      <c r="AB282" s="50"/>
      <c r="AC282" s="50"/>
      <c r="AD282" s="50"/>
      <c r="AE282" s="50"/>
      <c r="AF282" s="50"/>
      <c r="AG282" s="50"/>
      <c r="AH282" s="50"/>
      <c r="AI282" s="50"/>
      <c r="AJ282" s="50"/>
      <c r="AK282" s="50"/>
      <c r="AL282" s="50"/>
      <c r="AM282" s="50"/>
      <c r="AN282" s="50"/>
      <c r="AO282" s="50"/>
      <c r="AP282" s="50"/>
      <c r="AQ282" s="50"/>
      <c r="AR282" s="50"/>
      <c r="AS282" s="50"/>
      <c r="AT282" s="50"/>
      <c r="AU282" s="50"/>
      <c r="AV282" s="50"/>
      <c r="AW282" s="50"/>
      <c r="AX282" s="50"/>
      <c r="AY282" s="50"/>
      <c r="AZ282" s="50"/>
      <c r="BA282" s="50"/>
      <c r="BB282" s="50"/>
      <c r="BC282" s="50"/>
      <c r="BD282" s="50"/>
      <c r="BE282" s="50"/>
      <c r="BF282" s="50"/>
      <c r="BG282" s="50"/>
      <c r="BH282" s="50"/>
      <c r="BI282" s="50"/>
      <c r="BJ282" s="50"/>
      <c r="BK282" s="50"/>
      <c r="BL282" s="50"/>
      <c r="BM282" s="50"/>
      <c r="BN282" s="50"/>
      <c r="BO282" s="50"/>
      <c r="BP282" s="50"/>
      <c r="BQ282" s="50"/>
      <c r="BR282" s="50"/>
      <c r="BS282" s="50"/>
      <c r="BT282" s="50"/>
      <c r="BU282" s="50"/>
      <c r="BV282" s="50"/>
      <c r="BW282" s="50"/>
      <c r="BX282" s="50"/>
      <c r="BY282" s="50"/>
      <c r="BZ282" s="50"/>
      <c r="CA282" s="50"/>
      <c r="CB282" s="50"/>
      <c r="CC282" s="50"/>
      <c r="CD282" s="50"/>
      <c r="CE282" s="50"/>
      <c r="CF282" s="50"/>
      <c r="CG282" s="50"/>
      <c r="CH282" s="50"/>
      <c r="CI282" s="50"/>
      <c r="CJ282" s="50"/>
      <c r="CK282" s="50"/>
      <c r="CL282" s="50"/>
      <c r="CM282" s="50"/>
      <c r="CN282" s="50"/>
      <c r="CO282" s="50"/>
      <c r="CP282" s="50"/>
      <c r="CQ282" s="50"/>
      <c r="CR282" s="50"/>
      <c r="CS282" s="50"/>
      <c r="CT282" s="50"/>
      <c r="CU282" s="50"/>
      <c r="CV282" s="50"/>
      <c r="CW282" s="50"/>
      <c r="CX282" s="50"/>
      <c r="CY282" s="50"/>
      <c r="CZ282" s="50"/>
      <c r="DA282" s="50"/>
      <c r="DB282" s="50"/>
      <c r="DC282" s="50"/>
      <c r="DD282" s="50"/>
      <c r="DE282" s="50"/>
      <c r="DF282" s="50"/>
      <c r="DG282" s="50"/>
      <c r="DH282" s="50"/>
      <c r="DI282" s="50"/>
      <c r="DJ282" s="50"/>
      <c r="DK282" s="50"/>
      <c r="DL282" s="50"/>
    </row>
    <row r="283" spans="1:116">
      <c r="A283" s="50"/>
      <c r="B283" s="50"/>
      <c r="C283" s="50"/>
      <c r="D283" s="50"/>
      <c r="E283" s="50"/>
      <c r="F283" s="50"/>
      <c r="G283" s="50"/>
      <c r="H283" s="50"/>
      <c r="I283" s="50"/>
      <c r="J283" s="84"/>
      <c r="K283" s="88"/>
      <c r="L283" s="50"/>
      <c r="M283" s="50"/>
      <c r="N283" s="50"/>
      <c r="O283" s="50"/>
      <c r="P283" s="50"/>
      <c r="Q283" s="50"/>
      <c r="R283" s="50"/>
      <c r="S283" s="50"/>
      <c r="T283" s="50"/>
      <c r="U283" s="50"/>
      <c r="V283" s="50"/>
      <c r="W283" s="50"/>
      <c r="X283" s="50"/>
      <c r="Y283" s="50"/>
      <c r="Z283" s="50"/>
      <c r="AA283" s="50"/>
      <c r="AB283" s="50"/>
      <c r="AC283" s="50"/>
      <c r="AD283" s="50"/>
      <c r="AE283" s="50"/>
      <c r="AF283" s="50"/>
      <c r="AG283" s="50"/>
      <c r="AH283" s="50"/>
      <c r="AI283" s="50"/>
      <c r="AJ283" s="50"/>
      <c r="AK283" s="50"/>
      <c r="AL283" s="50"/>
      <c r="AM283" s="50"/>
      <c r="AN283" s="50"/>
      <c r="AO283" s="50"/>
      <c r="AP283" s="50"/>
      <c r="AQ283" s="50"/>
      <c r="AR283" s="50"/>
      <c r="AS283" s="50"/>
      <c r="AT283" s="50"/>
      <c r="AU283" s="50"/>
      <c r="AV283" s="50"/>
      <c r="AW283" s="50"/>
      <c r="AX283" s="50"/>
      <c r="AY283" s="50"/>
      <c r="AZ283" s="50"/>
      <c r="BA283" s="50"/>
      <c r="BB283" s="50"/>
      <c r="BC283" s="50"/>
      <c r="BD283" s="50"/>
      <c r="BE283" s="50"/>
      <c r="BF283" s="50"/>
      <c r="BG283" s="50"/>
      <c r="BH283" s="50"/>
      <c r="BI283" s="50"/>
      <c r="BJ283" s="50"/>
      <c r="BK283" s="50"/>
      <c r="BL283" s="50"/>
      <c r="BM283" s="50"/>
      <c r="BN283" s="50"/>
      <c r="BO283" s="50"/>
      <c r="BP283" s="50"/>
      <c r="BQ283" s="50"/>
      <c r="BR283" s="50"/>
      <c r="BS283" s="50"/>
      <c r="BT283" s="50"/>
      <c r="BU283" s="50"/>
      <c r="BV283" s="50"/>
      <c r="BW283" s="50"/>
      <c r="BX283" s="50"/>
      <c r="BY283" s="50"/>
      <c r="BZ283" s="50"/>
      <c r="CA283" s="50"/>
      <c r="CB283" s="50"/>
      <c r="CC283" s="50"/>
      <c r="CD283" s="50"/>
      <c r="CE283" s="50"/>
      <c r="CF283" s="50"/>
      <c r="CG283" s="50"/>
      <c r="CH283" s="50"/>
      <c r="CI283" s="50"/>
      <c r="CJ283" s="50"/>
      <c r="CK283" s="50"/>
      <c r="CL283" s="50"/>
      <c r="CM283" s="50"/>
      <c r="CN283" s="50"/>
      <c r="CO283" s="50"/>
      <c r="CP283" s="50"/>
      <c r="CQ283" s="50"/>
      <c r="CR283" s="50"/>
      <c r="CS283" s="50"/>
      <c r="CT283" s="50"/>
      <c r="CU283" s="50"/>
      <c r="CV283" s="50"/>
      <c r="CW283" s="50"/>
      <c r="CX283" s="50"/>
      <c r="CY283" s="50"/>
      <c r="CZ283" s="50"/>
      <c r="DA283" s="50"/>
      <c r="DB283" s="50"/>
      <c r="DC283" s="50"/>
      <c r="DD283" s="50"/>
      <c r="DE283" s="50"/>
      <c r="DF283" s="50"/>
      <c r="DG283" s="50"/>
      <c r="DH283" s="50"/>
      <c r="DI283" s="50"/>
      <c r="DJ283" s="50"/>
      <c r="DK283" s="50"/>
      <c r="DL283" s="50"/>
    </row>
  </sheetData>
  <mergeCells count="14">
    <mergeCell ref="B28:H28"/>
    <mergeCell ref="B29:H29"/>
    <mergeCell ref="C33:D33"/>
    <mergeCell ref="C20:D20"/>
    <mergeCell ref="B16:H16"/>
    <mergeCell ref="B1:H1"/>
    <mergeCell ref="B3:H3"/>
    <mergeCell ref="B4:H4"/>
    <mergeCell ref="B9:H9"/>
    <mergeCell ref="J3:K3"/>
    <mergeCell ref="J9:K9"/>
    <mergeCell ref="J15:K15"/>
    <mergeCell ref="B10:H10"/>
    <mergeCell ref="B15:H15"/>
  </mergeCells>
  <conditionalFormatting sqref="C2">
    <cfRule type="containsText" dxfId="34" priority="40" operator="containsText" text="ERROR">
      <formula>NOT(ISERROR(SEARCH("ERROR",C2)))</formula>
    </cfRule>
  </conditionalFormatting>
  <conditionalFormatting sqref="C5">
    <cfRule type="containsText" dxfId="33" priority="38" operator="containsText" text="ERROR">
      <formula>NOT(ISERROR(SEARCH("ERROR",C5)))</formula>
    </cfRule>
  </conditionalFormatting>
  <conditionalFormatting sqref="C2 C5">
    <cfRule type="containsText" dxfId="32" priority="37" operator="containsText" text="Correct">
      <formula>NOT(ISERROR(SEARCH("Correct",C2)))</formula>
    </cfRule>
  </conditionalFormatting>
  <conditionalFormatting sqref="A8 A13:A14 A20:A51">
    <cfRule type="containsText" dxfId="31" priority="36" operator="containsText" text="ERROR">
      <formula>NOT(ISERROR(SEARCH("ERROR",A8)))</formula>
    </cfRule>
  </conditionalFormatting>
  <conditionalFormatting sqref="A8 A13:A14 A20:A51">
    <cfRule type="containsText" dxfId="30" priority="35" operator="containsText" text="Correct">
      <formula>NOT(ISERROR(SEARCH("Correct",A8)))</formula>
    </cfRule>
  </conditionalFormatting>
  <conditionalFormatting sqref="B8:C8 B13:C14 B27:C27 B40:C51">
    <cfRule type="containsText" dxfId="29" priority="33" operator="containsText" text="Correct">
      <formula>NOT(ISERROR(SEARCH("Correct",B8)))</formula>
    </cfRule>
    <cfRule type="containsText" dxfId="28" priority="34" operator="containsText" text="ERROR">
      <formula>NOT(ISERROR(SEARCH("ERROR",B8)))</formula>
    </cfRule>
  </conditionalFormatting>
  <conditionalFormatting sqref="D8 D13:D14 D27 D40:D51">
    <cfRule type="containsText" dxfId="27" priority="31" operator="containsText" text="Correct">
      <formula>NOT(ISERROR(SEARCH("Correct",D8)))</formula>
    </cfRule>
    <cfRule type="containsText" dxfId="26" priority="32" operator="containsText" text="ERROR">
      <formula>NOT(ISERROR(SEARCH("ERROR",D8)))</formula>
    </cfRule>
  </conditionalFormatting>
  <conditionalFormatting sqref="E8 E13:E14 E27 D22:G26 E40:E51 D35:G39">
    <cfRule type="containsText" dxfId="1" priority="27" operator="containsText" text="Correct">
      <formula>NOT(ISERROR(SEARCH("Correct",D8)))</formula>
    </cfRule>
    <cfRule type="containsText" dxfId="0" priority="28" operator="containsText" text="ERROR">
      <formula>NOT(ISERROR(SEARCH("ERROR",D8)))</formula>
    </cfRule>
  </conditionalFormatting>
  <conditionalFormatting sqref="C21">
    <cfRule type="containsText" dxfId="25" priority="18" operator="containsText" text="ERROR">
      <formula>NOT(ISERROR(SEARCH("ERROR",C21)))</formula>
    </cfRule>
  </conditionalFormatting>
  <conditionalFormatting sqref="C21">
    <cfRule type="containsText" dxfId="24" priority="17" operator="containsText" text="Correct">
      <formula>NOT(ISERROR(SEARCH("Correct",C21)))</formula>
    </cfRule>
  </conditionalFormatting>
  <conditionalFormatting sqref="F21">
    <cfRule type="containsText" dxfId="23" priority="16" operator="containsText" text="ERROR">
      <formula>NOT(ISERROR(SEARCH("ERROR",F21)))</formula>
    </cfRule>
  </conditionalFormatting>
  <conditionalFormatting sqref="F21">
    <cfRule type="containsText" dxfId="22" priority="15" operator="containsText" text="Correct">
      <formula>NOT(ISERROR(SEARCH("Correct",F21)))</formula>
    </cfRule>
  </conditionalFormatting>
  <conditionalFormatting sqref="C11">
    <cfRule type="containsText" dxfId="21" priority="22" operator="containsText" text="ERROR">
      <formula>NOT(ISERROR(SEARCH("ERROR",C11)))</formula>
    </cfRule>
  </conditionalFormatting>
  <conditionalFormatting sqref="C11">
    <cfRule type="containsText" dxfId="20" priority="21" operator="containsText" text="Correct">
      <formula>NOT(ISERROR(SEARCH("Correct",C11)))</formula>
    </cfRule>
  </conditionalFormatting>
  <conditionalFormatting sqref="C17">
    <cfRule type="containsText" dxfId="19" priority="20" operator="containsText" text="ERROR">
      <formula>NOT(ISERROR(SEARCH("ERROR",C17)))</formula>
    </cfRule>
  </conditionalFormatting>
  <conditionalFormatting sqref="C17">
    <cfRule type="containsText" dxfId="18" priority="19" operator="containsText" text="Correct">
      <formula>NOT(ISERROR(SEARCH("Correct",C17)))</formula>
    </cfRule>
  </conditionalFormatting>
  <conditionalFormatting sqref="C22 C24 C26">
    <cfRule type="containsText" dxfId="17" priority="14" operator="containsText" text="ERROR">
      <formula>NOT(ISERROR(SEARCH("ERROR",C22)))</formula>
    </cfRule>
  </conditionalFormatting>
  <conditionalFormatting sqref="C22 C24 C26">
    <cfRule type="containsText" dxfId="16" priority="13" operator="containsText" text="Correct">
      <formula>NOT(ISERROR(SEARCH("Correct",C22)))</formula>
    </cfRule>
  </conditionalFormatting>
  <conditionalFormatting sqref="C23 C25">
    <cfRule type="containsText" dxfId="15" priority="12" operator="containsText" text="ERROR">
      <formula>NOT(ISERROR(SEARCH("ERROR",C23)))</formula>
    </cfRule>
  </conditionalFormatting>
  <conditionalFormatting sqref="C23 C25">
    <cfRule type="containsText" dxfId="14" priority="11" operator="containsText" text="Correct">
      <formula>NOT(ISERROR(SEARCH("Correct",C23)))</formula>
    </cfRule>
  </conditionalFormatting>
  <conditionalFormatting sqref="C34">
    <cfRule type="containsText" dxfId="13" priority="8" operator="containsText" text="ERROR">
      <formula>NOT(ISERROR(SEARCH("ERROR",C34)))</formula>
    </cfRule>
  </conditionalFormatting>
  <conditionalFormatting sqref="C34">
    <cfRule type="containsText" dxfId="12" priority="7" operator="containsText" text="Correct">
      <formula>NOT(ISERROR(SEARCH("Correct",C34)))</formula>
    </cfRule>
  </conditionalFormatting>
  <conditionalFormatting sqref="F34">
    <cfRule type="containsText" dxfId="11" priority="6" operator="containsText" text="ERROR">
      <formula>NOT(ISERROR(SEARCH("ERROR",F34)))</formula>
    </cfRule>
  </conditionalFormatting>
  <conditionalFormatting sqref="F34">
    <cfRule type="containsText" dxfId="10" priority="5" operator="containsText" text="Correct">
      <formula>NOT(ISERROR(SEARCH("Correct",F34)))</formula>
    </cfRule>
  </conditionalFormatting>
  <conditionalFormatting sqref="C30">
    <cfRule type="containsText" dxfId="9" priority="10" operator="containsText" text="ERROR">
      <formula>NOT(ISERROR(SEARCH("ERROR",C30)))</formula>
    </cfRule>
  </conditionalFormatting>
  <conditionalFormatting sqref="C30">
    <cfRule type="containsText" dxfId="8" priority="9" operator="containsText" text="Correct">
      <formula>NOT(ISERROR(SEARCH("Correct",C30)))</formula>
    </cfRule>
  </conditionalFormatting>
  <conditionalFormatting sqref="C35 C37 C39">
    <cfRule type="containsText" dxfId="7" priority="4" operator="containsText" text="ERROR">
      <formula>NOT(ISERROR(SEARCH("ERROR",C35)))</formula>
    </cfRule>
  </conditionalFormatting>
  <conditionalFormatting sqref="C35 C37 C39">
    <cfRule type="containsText" dxfId="6" priority="3" operator="containsText" text="Correct">
      <formula>NOT(ISERROR(SEARCH("Correct",C35)))</formula>
    </cfRule>
  </conditionalFormatting>
  <conditionalFormatting sqref="C36 C38">
    <cfRule type="containsText" dxfId="5" priority="2" operator="containsText" text="ERROR">
      <formula>NOT(ISERROR(SEARCH("ERROR",C36)))</formula>
    </cfRule>
  </conditionalFormatting>
  <conditionalFormatting sqref="C36 C38">
    <cfRule type="containsText" dxfId="4" priority="1" operator="containsText" text="Correct">
      <formula>NOT(ISERROR(SEARCH("Correct",C36)))</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R1229"/>
  <sheetViews>
    <sheetView topLeftCell="O3" zoomScale="40" zoomScaleNormal="40" workbookViewId="0">
      <selection activeCell="AG8" sqref="AG8"/>
    </sheetView>
  </sheetViews>
  <sheetFormatPr defaultRowHeight="20.25"/>
  <cols>
    <col min="1" max="2" width="2.3984375" style="6" customWidth="1"/>
    <col min="3" max="3" width="19.59765625" style="6" customWidth="1"/>
    <col min="4" max="4" width="83.1328125" style="6" customWidth="1"/>
    <col min="5" max="5" width="9.1328125" style="6"/>
    <col min="6" max="6" width="9.59765625" style="24" customWidth="1"/>
    <col min="7" max="8" width="15.59765625" customWidth="1"/>
    <col min="9" max="9" width="21.86328125" customWidth="1"/>
    <col min="10" max="10" width="15.59765625" customWidth="1"/>
    <col min="11" max="11" width="28.86328125" customWidth="1"/>
    <col min="12" max="12" width="5.3984375" style="50" customWidth="1"/>
    <col min="13" max="13" width="6.59765625" customWidth="1"/>
    <col min="14" max="14" width="37.59765625" customWidth="1"/>
    <col min="15" max="15" width="15.59765625" customWidth="1"/>
    <col min="16" max="27" width="9.1328125" style="6"/>
    <col min="28" max="28" width="12.73046875" style="6" bestFit="1" customWidth="1"/>
    <col min="29" max="30" width="9.1328125" style="6"/>
    <col min="31" max="31" width="11.73046875" style="6" bestFit="1" customWidth="1"/>
    <col min="32" max="32" width="16.796875" style="6" customWidth="1"/>
    <col min="33" max="33" width="20.1328125" style="6" customWidth="1"/>
    <col min="34" max="34" width="15.796875" style="6" customWidth="1"/>
    <col min="35" max="35" width="12.33203125" style="6" customWidth="1"/>
    <col min="36" max="41" width="9.1328125" style="6"/>
    <col min="42" max="42" width="1.59765625" style="6" customWidth="1"/>
    <col min="43" max="43" width="15.59765625" customWidth="1"/>
  </cols>
  <sheetData>
    <row r="1" spans="1:538" s="8" customFormat="1">
      <c r="A1" s="1"/>
      <c r="B1" s="1"/>
      <c r="C1" s="1"/>
      <c r="D1" s="1"/>
      <c r="E1" s="1"/>
      <c r="F1" s="2"/>
      <c r="G1" s="1"/>
      <c r="H1" s="1"/>
      <c r="I1" s="1"/>
      <c r="J1" s="1"/>
      <c r="K1" s="1"/>
      <c r="L1" s="1"/>
      <c r="M1" s="1"/>
      <c r="N1" s="1"/>
      <c r="O1" s="2"/>
      <c r="P1" s="1"/>
      <c r="Q1" s="1"/>
      <c r="R1" s="1"/>
      <c r="S1" s="1"/>
      <c r="T1" s="1"/>
      <c r="U1" s="1"/>
      <c r="V1" s="1"/>
      <c r="W1" s="1"/>
      <c r="X1" s="1"/>
      <c r="Y1" s="1"/>
      <c r="Z1" s="1"/>
      <c r="AA1" s="1"/>
      <c r="AB1" s="1"/>
      <c r="AC1" s="1"/>
      <c r="AD1" s="1"/>
      <c r="AE1" s="1"/>
      <c r="AF1" s="1"/>
      <c r="AG1" s="1"/>
      <c r="AH1" s="1"/>
      <c r="AI1" s="1"/>
      <c r="AJ1" s="1"/>
      <c r="AK1" s="1"/>
      <c r="AL1" s="1"/>
      <c r="AM1" s="1"/>
      <c r="AN1" s="1"/>
      <c r="AO1" s="1"/>
      <c r="AP1" s="1"/>
      <c r="AQ1" s="2"/>
      <c r="AR1" s="1"/>
      <c r="AS1" s="1"/>
      <c r="AT1" s="1"/>
      <c r="AU1" s="1"/>
      <c r="AV1" s="1"/>
      <c r="AW1" s="1"/>
      <c r="AX1" s="3"/>
      <c r="AY1" s="4"/>
      <c r="AZ1" s="4"/>
      <c r="BA1" s="5"/>
      <c r="BB1" s="4"/>
      <c r="BC1" s="4"/>
      <c r="BD1" s="1"/>
      <c r="BE1" s="1"/>
      <c r="BF1" s="1"/>
      <c r="BG1" s="1"/>
      <c r="BH1" s="1"/>
      <c r="BI1" s="1"/>
      <c r="BJ1" s="1"/>
      <c r="BK1" s="1"/>
      <c r="BL1" s="1"/>
      <c r="BM1" s="1"/>
      <c r="BN1" s="1"/>
      <c r="BO1" s="1"/>
      <c r="BP1" s="1"/>
      <c r="BQ1" s="1"/>
      <c r="BR1" s="1"/>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7">
        <v>0</v>
      </c>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row>
    <row r="2" spans="1:538" s="6" customFormat="1" ht="111" customHeight="1">
      <c r="A2" s="1"/>
      <c r="C2" s="128" t="s">
        <v>43</v>
      </c>
      <c r="D2" s="128"/>
      <c r="E2" s="128"/>
      <c r="F2" s="128"/>
      <c r="G2" s="128"/>
      <c r="H2" s="128"/>
      <c r="I2" s="128"/>
      <c r="J2" s="10"/>
      <c r="K2" s="10"/>
      <c r="L2" s="10"/>
      <c r="M2" s="10"/>
      <c r="N2" s="10"/>
      <c r="P2" s="11"/>
      <c r="Q2" s="11"/>
      <c r="R2" s="11"/>
      <c r="S2" s="11"/>
      <c r="T2" s="11"/>
      <c r="U2" s="11"/>
      <c r="V2" s="11"/>
      <c r="W2" s="11"/>
      <c r="X2" s="11"/>
      <c r="Y2" s="11"/>
      <c r="Z2" s="11"/>
      <c r="AA2" s="11"/>
      <c r="AB2" s="74"/>
      <c r="AC2" s="74"/>
      <c r="AD2" s="74"/>
      <c r="AE2" s="74"/>
      <c r="AF2" s="74"/>
      <c r="AG2" s="74"/>
      <c r="AH2" s="74"/>
      <c r="AI2" s="74"/>
      <c r="AJ2" s="74"/>
      <c r="AK2" s="74"/>
      <c r="AL2" s="74"/>
      <c r="AM2" s="74"/>
      <c r="AN2" s="18"/>
      <c r="AO2" s="11"/>
      <c r="AP2" s="1"/>
      <c r="AX2" s="11"/>
      <c r="AY2" s="11"/>
      <c r="AZ2" s="11"/>
      <c r="BA2" s="11"/>
      <c r="BB2" s="11"/>
      <c r="BC2" s="11"/>
      <c r="BD2" s="11"/>
      <c r="BE2" s="11"/>
      <c r="BF2" s="11"/>
      <c r="BG2" s="11"/>
      <c r="BH2" s="11"/>
      <c r="BI2" s="11"/>
      <c r="BJ2" s="11"/>
      <c r="BK2" s="11"/>
      <c r="EX2" s="12" t="s">
        <v>9</v>
      </c>
      <c r="EY2" s="13" t="s">
        <v>10</v>
      </c>
    </row>
    <row r="3" spans="1:538" ht="30">
      <c r="A3" s="1"/>
      <c r="C3" s="50"/>
      <c r="D3" s="50" t="s">
        <v>45</v>
      </c>
      <c r="E3"/>
      <c r="F3" s="64" t="s">
        <v>22</v>
      </c>
      <c r="G3" s="133" t="s">
        <v>21</v>
      </c>
      <c r="H3" s="133"/>
      <c r="I3" s="133"/>
      <c r="J3" s="133"/>
      <c r="K3" s="133"/>
      <c r="L3" s="48"/>
      <c r="N3" s="138" t="s">
        <v>7</v>
      </c>
      <c r="O3" s="35"/>
      <c r="P3" s="30" t="s">
        <v>18</v>
      </c>
      <c r="Q3" s="129" t="s">
        <v>19</v>
      </c>
      <c r="R3" s="130"/>
      <c r="S3" s="130"/>
      <c r="T3" s="130"/>
      <c r="U3" s="130"/>
      <c r="V3" s="130"/>
      <c r="W3" s="130"/>
      <c r="X3" s="130"/>
      <c r="Y3" s="130"/>
      <c r="Z3" s="130"/>
      <c r="AA3" s="131"/>
      <c r="AB3" s="74"/>
      <c r="AC3" s="74"/>
      <c r="AD3" s="74"/>
      <c r="AE3" s="35"/>
      <c r="AF3" s="46" t="s">
        <v>0</v>
      </c>
      <c r="AG3" s="46" t="s">
        <v>2</v>
      </c>
      <c r="AH3" s="46" t="s">
        <v>1</v>
      </c>
      <c r="AI3" s="45"/>
      <c r="AJ3" s="74"/>
      <c r="AK3" s="74"/>
      <c r="AL3" s="74"/>
      <c r="AM3" s="74"/>
      <c r="AN3" s="18"/>
      <c r="AO3" s="11"/>
      <c r="AP3" s="1"/>
      <c r="AQ3" s="52"/>
      <c r="AR3" s="50"/>
      <c r="AS3" s="50"/>
      <c r="AT3" s="50"/>
      <c r="AU3" s="50"/>
      <c r="AV3" s="50"/>
      <c r="AW3" s="50"/>
      <c r="AX3" s="50"/>
      <c r="AY3" s="50"/>
      <c r="AZ3" s="50"/>
      <c r="BA3" s="50"/>
      <c r="BB3" s="50"/>
      <c r="BC3" s="50"/>
      <c r="BD3" s="50"/>
      <c r="BE3" s="50"/>
      <c r="BF3" s="50"/>
      <c r="BG3" s="50"/>
      <c r="BH3" s="50"/>
      <c r="BI3" s="50"/>
      <c r="BJ3" s="50"/>
      <c r="BK3" s="50"/>
      <c r="BL3" s="50"/>
      <c r="BM3" s="50"/>
      <c r="BN3" s="50"/>
      <c r="BO3" s="50"/>
      <c r="BP3" s="50"/>
      <c r="BQ3" s="50"/>
      <c r="BR3" s="50"/>
      <c r="BS3" s="50"/>
      <c r="BT3" s="50"/>
      <c r="BU3" s="50"/>
      <c r="BV3" s="50"/>
      <c r="BW3" s="50"/>
      <c r="BX3" s="50"/>
      <c r="BY3" s="50"/>
      <c r="BZ3" s="50"/>
      <c r="CA3" s="50"/>
      <c r="CB3" s="50"/>
      <c r="CC3" s="50"/>
      <c r="CD3" s="50"/>
      <c r="CE3" s="50"/>
      <c r="CF3" s="50"/>
      <c r="CG3" s="50"/>
      <c r="CH3" s="50"/>
      <c r="CI3" s="50"/>
    </row>
    <row r="4" spans="1:538" ht="29.65">
      <c r="A4" s="1"/>
      <c r="C4" s="26" t="s">
        <v>11</v>
      </c>
      <c r="D4" s="14" t="s">
        <v>12</v>
      </c>
      <c r="F4" s="23"/>
      <c r="G4" s="35"/>
      <c r="H4" s="31"/>
      <c r="I4" s="31"/>
      <c r="J4" s="31"/>
      <c r="K4" s="31"/>
      <c r="L4" s="31"/>
      <c r="M4" s="31"/>
      <c r="N4" s="138"/>
      <c r="O4" s="31"/>
      <c r="Q4" s="28"/>
      <c r="R4" s="28"/>
      <c r="S4" s="28"/>
      <c r="T4" s="28"/>
      <c r="U4" s="28"/>
      <c r="V4" s="28"/>
      <c r="W4" s="28"/>
      <c r="X4" s="28"/>
      <c r="Y4" s="28"/>
      <c r="Z4" s="28"/>
      <c r="AA4" s="28"/>
      <c r="AB4" s="74"/>
      <c r="AC4" s="74"/>
      <c r="AD4" s="74"/>
      <c r="AE4" s="35"/>
      <c r="AF4" s="108">
        <v>5300</v>
      </c>
      <c r="AG4" s="109">
        <v>162.91999999999999</v>
      </c>
      <c r="AH4" s="115">
        <v>6.7000000000000004E-2</v>
      </c>
      <c r="AI4" s="31"/>
      <c r="AJ4" s="74"/>
      <c r="AK4" s="141"/>
      <c r="AL4" s="74"/>
      <c r="AM4" s="74"/>
      <c r="AN4" s="18"/>
      <c r="AP4" s="1"/>
      <c r="AQ4" s="52"/>
      <c r="AR4" s="50"/>
      <c r="AS4" s="50"/>
      <c r="AT4" s="50"/>
      <c r="AU4" s="50"/>
      <c r="AV4" s="50"/>
      <c r="AW4" s="50"/>
      <c r="AX4" s="50"/>
      <c r="AY4" s="50"/>
      <c r="AZ4" s="50"/>
      <c r="BA4" s="50"/>
      <c r="BB4" s="50"/>
      <c r="BC4" s="50"/>
      <c r="BD4" s="50"/>
      <c r="BE4" s="50"/>
      <c r="BF4" s="50"/>
      <c r="BG4" s="50"/>
      <c r="BH4" s="50"/>
      <c r="BI4" s="50"/>
      <c r="BJ4" s="50"/>
      <c r="BK4" s="50"/>
      <c r="BL4" s="50"/>
      <c r="BM4" s="50"/>
      <c r="BN4" s="50"/>
      <c r="BO4" s="50"/>
      <c r="BP4" s="50"/>
      <c r="BQ4" s="50"/>
      <c r="BR4" s="50"/>
      <c r="BS4" s="50"/>
      <c r="BT4" s="50"/>
      <c r="BU4" s="50"/>
      <c r="BV4" s="50"/>
      <c r="BW4" s="50"/>
      <c r="BX4" s="50"/>
      <c r="BY4" s="50"/>
      <c r="BZ4" s="50"/>
      <c r="CA4" s="50"/>
      <c r="CB4" s="50"/>
      <c r="CC4" s="50"/>
      <c r="CD4" s="50"/>
      <c r="CE4" s="50"/>
      <c r="CF4" s="50"/>
      <c r="CG4" s="50"/>
      <c r="CH4" s="50"/>
      <c r="CI4" s="50"/>
    </row>
    <row r="5" spans="1:538" ht="24.75">
      <c r="A5" s="1"/>
      <c r="C5" s="15"/>
      <c r="D5" s="15"/>
      <c r="F5" s="23"/>
      <c r="G5" s="35"/>
      <c r="H5" s="46" t="s">
        <v>0</v>
      </c>
      <c r="I5" s="46" t="s">
        <v>2</v>
      </c>
      <c r="J5" s="46" t="s">
        <v>1</v>
      </c>
      <c r="K5" s="45"/>
      <c r="L5" s="45"/>
      <c r="M5" s="45"/>
      <c r="N5" s="43"/>
      <c r="O5" s="31"/>
      <c r="P5" s="132" t="s">
        <v>20</v>
      </c>
      <c r="Q5" s="132"/>
      <c r="R5" s="132"/>
      <c r="S5" s="132"/>
      <c r="T5" s="132"/>
      <c r="U5" s="132"/>
      <c r="V5" s="132"/>
      <c r="W5" s="132"/>
      <c r="X5" s="132"/>
      <c r="Y5" s="132"/>
      <c r="Z5" s="132"/>
      <c r="AA5" s="132"/>
      <c r="AB5" s="74"/>
      <c r="AC5" s="74"/>
      <c r="AD5" s="74"/>
      <c r="AE5" s="35"/>
      <c r="AF5" s="36"/>
      <c r="AG5" s="34"/>
      <c r="AH5" s="37"/>
      <c r="AI5" s="31"/>
      <c r="AJ5" s="74"/>
      <c r="AK5" s="74"/>
      <c r="AL5" s="74"/>
      <c r="AM5" s="74"/>
      <c r="AN5" s="74"/>
      <c r="AP5" s="1"/>
      <c r="AQ5" s="51"/>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0"/>
      <c r="BT5" s="50"/>
      <c r="BU5" s="50"/>
      <c r="BV5" s="50"/>
      <c r="BW5" s="50"/>
      <c r="BX5" s="50"/>
      <c r="BY5" s="50"/>
      <c r="BZ5" s="50"/>
      <c r="CA5" s="50"/>
      <c r="CB5" s="50"/>
      <c r="CC5" s="50"/>
      <c r="CD5" s="50"/>
      <c r="CE5" s="50"/>
      <c r="CF5" s="50"/>
      <c r="CG5" s="50"/>
      <c r="CH5" s="50"/>
      <c r="CI5" s="50"/>
    </row>
    <row r="6" spans="1:538" ht="30">
      <c r="A6" s="1"/>
      <c r="C6" s="27" t="s">
        <v>13</v>
      </c>
      <c r="D6" s="16" t="s">
        <v>23</v>
      </c>
      <c r="G6" s="35"/>
      <c r="H6" s="108">
        <v>200</v>
      </c>
      <c r="I6" s="109">
        <v>75</v>
      </c>
      <c r="J6" s="115">
        <v>2.2499999999999999E-2</v>
      </c>
      <c r="K6" s="31"/>
      <c r="L6" s="31"/>
      <c r="M6" s="30" t="s">
        <v>25</v>
      </c>
      <c r="N6" s="116">
        <f>-FV(J6/12,3*12,I6,H6)</f>
        <v>3004.4583710047709</v>
      </c>
      <c r="O6" s="39"/>
      <c r="P6" s="132"/>
      <c r="Q6" s="132"/>
      <c r="R6" s="132"/>
      <c r="S6" s="132"/>
      <c r="T6" s="132"/>
      <c r="U6" s="132"/>
      <c r="V6" s="132"/>
      <c r="W6" s="132"/>
      <c r="X6" s="132"/>
      <c r="Y6" s="132"/>
      <c r="Z6" s="132"/>
      <c r="AA6" s="132"/>
      <c r="AB6" s="74"/>
      <c r="AC6" s="74"/>
      <c r="AD6" s="74"/>
      <c r="AE6" s="46" t="s">
        <v>3</v>
      </c>
      <c r="AF6" s="46" t="s">
        <v>0</v>
      </c>
      <c r="AG6" s="46" t="s">
        <v>4</v>
      </c>
      <c r="AH6" s="46" t="s">
        <v>2</v>
      </c>
      <c r="AI6" s="46" t="s">
        <v>5</v>
      </c>
      <c r="AJ6" s="74"/>
      <c r="AK6" s="74"/>
      <c r="AL6" s="74"/>
      <c r="AM6" s="74"/>
      <c r="AN6" s="74"/>
      <c r="AO6" s="18"/>
      <c r="AP6" s="9"/>
      <c r="AQ6" s="53"/>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50"/>
      <c r="BY6" s="50"/>
      <c r="BZ6" s="50"/>
      <c r="CA6" s="50"/>
      <c r="CB6" s="50"/>
      <c r="CC6" s="50"/>
      <c r="CD6" s="50"/>
      <c r="CE6" s="50"/>
      <c r="CF6" s="50"/>
      <c r="CG6" s="50"/>
      <c r="CH6" s="50"/>
      <c r="CI6" s="50"/>
    </row>
    <row r="7" spans="1:538" ht="30.4" thickBot="1">
      <c r="A7" s="1"/>
      <c r="C7" s="17"/>
      <c r="D7" s="15"/>
      <c r="F7" s="30" t="s">
        <v>24</v>
      </c>
      <c r="G7" s="35"/>
      <c r="H7" s="36"/>
      <c r="I7" s="34"/>
      <c r="J7" s="37"/>
      <c r="K7" s="31"/>
      <c r="L7" s="31"/>
      <c r="M7" s="31"/>
      <c r="N7" s="139" t="s">
        <v>46</v>
      </c>
      <c r="O7" s="38"/>
      <c r="P7" s="132"/>
      <c r="Q7" s="132"/>
      <c r="R7" s="132"/>
      <c r="S7" s="132"/>
      <c r="T7" s="132"/>
      <c r="U7" s="132"/>
      <c r="V7" s="132"/>
      <c r="W7" s="132"/>
      <c r="X7" s="132"/>
      <c r="Y7" s="132"/>
      <c r="Z7" s="132"/>
      <c r="AA7" s="132"/>
      <c r="AB7" s="74"/>
      <c r="AC7" s="74"/>
      <c r="AD7" s="74"/>
      <c r="AE7" s="104">
        <v>1</v>
      </c>
      <c r="AF7" s="105">
        <f>$AF$4</f>
        <v>5300</v>
      </c>
      <c r="AG7" s="105">
        <f>AF7*$AH$4</f>
        <v>355.1</v>
      </c>
      <c r="AH7" s="105">
        <f>-$AG$4</f>
        <v>-162.91999999999999</v>
      </c>
      <c r="AI7" s="105">
        <f>AF7+AG7+AH7</f>
        <v>5492.18</v>
      </c>
      <c r="AJ7" s="74"/>
      <c r="AK7" s="74"/>
      <c r="AL7" s="74"/>
      <c r="AM7" s="74"/>
      <c r="AN7" s="74"/>
      <c r="AO7" s="18"/>
      <c r="AP7" s="9"/>
      <c r="AQ7" s="54"/>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c r="BT7" s="50"/>
      <c r="BU7" s="50"/>
      <c r="BV7" s="50"/>
      <c r="BW7" s="50"/>
      <c r="BX7" s="50"/>
      <c r="BY7" s="50"/>
      <c r="BZ7" s="50"/>
      <c r="CA7" s="50"/>
      <c r="CB7" s="50"/>
      <c r="CC7" s="50"/>
      <c r="CD7" s="50"/>
      <c r="CE7" s="50"/>
      <c r="CF7" s="50"/>
      <c r="CG7" s="50"/>
      <c r="CH7" s="50"/>
      <c r="CI7" s="50"/>
    </row>
    <row r="8" spans="1:538" ht="30.4" thickBot="1">
      <c r="A8" s="9"/>
      <c r="B8" s="18"/>
      <c r="C8" s="27" t="s">
        <v>14</v>
      </c>
      <c r="D8" s="134" t="s">
        <v>27</v>
      </c>
      <c r="E8" s="18"/>
      <c r="F8" s="136"/>
      <c r="G8" s="46" t="s">
        <v>3</v>
      </c>
      <c r="H8" s="46" t="s">
        <v>0</v>
      </c>
      <c r="I8" s="46" t="s">
        <v>4</v>
      </c>
      <c r="J8" s="46" t="s">
        <v>2</v>
      </c>
      <c r="K8" s="46" t="s">
        <v>5</v>
      </c>
      <c r="L8" s="45"/>
      <c r="M8" s="45"/>
      <c r="N8" s="140"/>
      <c r="O8" s="38"/>
      <c r="P8" s="132"/>
      <c r="Q8" s="132"/>
      <c r="R8" s="132"/>
      <c r="S8" s="132"/>
      <c r="T8" s="132"/>
      <c r="U8" s="132"/>
      <c r="V8" s="132"/>
      <c r="W8" s="132"/>
      <c r="X8" s="132"/>
      <c r="Y8" s="132"/>
      <c r="Z8" s="132"/>
      <c r="AA8" s="132"/>
      <c r="AB8" s="74"/>
      <c r="AC8" s="74"/>
      <c r="AD8" s="74"/>
      <c r="AE8" s="106">
        <v>2</v>
      </c>
      <c r="AF8" s="107">
        <f>AI7</f>
        <v>5492.18</v>
      </c>
      <c r="AG8" s="105">
        <f>AF8*$AH$4</f>
        <v>367.97606000000002</v>
      </c>
      <c r="AH8" s="105">
        <f t="shared" ref="AH8:AH54" si="0">-$AG$4</f>
        <v>-162.91999999999999</v>
      </c>
      <c r="AI8" s="107">
        <f>AF8+AG8+AH8</f>
        <v>5697.2360600000002</v>
      </c>
      <c r="AJ8" s="74"/>
      <c r="AK8" s="74"/>
      <c r="AL8" s="74"/>
      <c r="AM8" s="74"/>
      <c r="AN8" s="74"/>
      <c r="AO8" s="18"/>
      <c r="AP8" s="9"/>
      <c r="AQ8" s="52"/>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c r="BW8" s="50"/>
      <c r="BX8" s="50"/>
      <c r="BY8" s="50"/>
      <c r="BZ8" s="50"/>
      <c r="CA8" s="50"/>
      <c r="CB8" s="50"/>
      <c r="CC8" s="50"/>
      <c r="CD8" s="50"/>
      <c r="CE8" s="50"/>
      <c r="CF8" s="50"/>
      <c r="CG8" s="50"/>
      <c r="CH8" s="50"/>
      <c r="CI8" s="50"/>
    </row>
    <row r="9" spans="1:538" ht="30.4" thickBot="1">
      <c r="A9" s="9"/>
      <c r="B9" s="18"/>
      <c r="C9" s="19"/>
      <c r="D9" s="135"/>
      <c r="E9" s="18"/>
      <c r="F9" s="137"/>
      <c r="G9" s="104">
        <v>1</v>
      </c>
      <c r="H9" s="105">
        <f>$H$6</f>
        <v>200</v>
      </c>
      <c r="I9" s="105">
        <f>H9*$J$6/12</f>
        <v>0.375</v>
      </c>
      <c r="J9" s="105">
        <f>$I$6</f>
        <v>75</v>
      </c>
      <c r="K9" s="105">
        <f>H9+I9+J9</f>
        <v>275.375</v>
      </c>
      <c r="L9" s="49"/>
      <c r="M9" s="49"/>
      <c r="N9" s="140"/>
      <c r="O9" s="38"/>
      <c r="P9" s="132"/>
      <c r="Q9" s="132"/>
      <c r="R9" s="132"/>
      <c r="S9" s="132"/>
      <c r="T9" s="132"/>
      <c r="U9" s="132"/>
      <c r="V9" s="132"/>
      <c r="W9" s="132"/>
      <c r="X9" s="132"/>
      <c r="Y9" s="132"/>
      <c r="Z9" s="132"/>
      <c r="AA9" s="132"/>
      <c r="AB9" s="74"/>
      <c r="AC9" s="74"/>
      <c r="AD9" s="74"/>
      <c r="AE9" s="104">
        <v>3</v>
      </c>
      <c r="AF9" s="107">
        <f t="shared" ref="AF9:AF42" si="1">AI8</f>
        <v>5697.2360600000002</v>
      </c>
      <c r="AG9" s="107">
        <f t="shared" ref="AG9:AG42" si="2">AF9*$J$6/12</f>
        <v>10.6823176125</v>
      </c>
      <c r="AH9" s="105">
        <f t="shared" si="0"/>
        <v>-162.91999999999999</v>
      </c>
      <c r="AI9" s="107">
        <f t="shared" ref="AI9:AI42" si="3">AF9+AG9+AH9</f>
        <v>5544.9983776125</v>
      </c>
      <c r="AJ9" s="74"/>
      <c r="AK9" s="74"/>
      <c r="AL9" s="74"/>
      <c r="AM9" s="74"/>
      <c r="AN9" s="74"/>
      <c r="AO9" s="18"/>
      <c r="AP9" s="9"/>
      <c r="AQ9" s="52"/>
      <c r="AR9" s="50"/>
      <c r="AS9" s="50"/>
      <c r="AT9" s="50"/>
      <c r="AU9" s="50"/>
      <c r="AV9" s="50"/>
      <c r="AW9" s="50"/>
      <c r="AX9" s="50"/>
      <c r="AY9" s="50"/>
      <c r="AZ9" s="50"/>
      <c r="BA9" s="50"/>
      <c r="BB9" s="50"/>
      <c r="BC9" s="50"/>
      <c r="BD9" s="50"/>
      <c r="BE9" s="50"/>
      <c r="BF9" s="50"/>
      <c r="BG9" s="50"/>
      <c r="BH9" s="50"/>
      <c r="BI9" s="50"/>
      <c r="BJ9" s="50"/>
      <c r="BK9" s="50"/>
      <c r="BL9" s="50"/>
      <c r="BM9" s="50"/>
      <c r="BN9" s="50"/>
      <c r="BO9" s="50"/>
      <c r="BP9" s="50"/>
      <c r="BQ9" s="50"/>
      <c r="BR9" s="50"/>
      <c r="BS9" s="50"/>
      <c r="BT9" s="50"/>
      <c r="BU9" s="50"/>
      <c r="BV9" s="50"/>
      <c r="BW9" s="50"/>
      <c r="BX9" s="50"/>
      <c r="BY9" s="50"/>
      <c r="BZ9" s="50"/>
      <c r="CA9" s="50"/>
      <c r="CB9" s="50"/>
      <c r="CC9" s="50"/>
      <c r="CD9" s="50"/>
      <c r="CE9" s="50"/>
      <c r="CF9" s="50"/>
      <c r="CG9" s="50"/>
      <c r="CH9" s="50"/>
      <c r="CI9" s="50"/>
    </row>
    <row r="10" spans="1:538" ht="25.15" thickBot="1">
      <c r="A10" s="9"/>
      <c r="B10" s="18"/>
      <c r="C10" s="17"/>
      <c r="D10" s="20"/>
      <c r="E10" s="18"/>
      <c r="F10" s="137"/>
      <c r="G10" s="106">
        <v>2</v>
      </c>
      <c r="H10" s="107">
        <f>K9</f>
        <v>275.375</v>
      </c>
      <c r="I10" s="107">
        <f>H10*$J$6/12</f>
        <v>0.51632812499999992</v>
      </c>
      <c r="J10" s="107">
        <f>$I$6</f>
        <v>75</v>
      </c>
      <c r="K10" s="107">
        <f>H10+I10+J10</f>
        <v>350.89132812499997</v>
      </c>
      <c r="L10" s="49"/>
      <c r="M10" s="49"/>
      <c r="N10" s="49"/>
      <c r="O10" s="40"/>
      <c r="P10" s="132"/>
      <c r="Q10" s="132"/>
      <c r="R10" s="132"/>
      <c r="S10" s="132"/>
      <c r="T10" s="132"/>
      <c r="U10" s="132"/>
      <c r="V10" s="132"/>
      <c r="W10" s="132"/>
      <c r="X10" s="132"/>
      <c r="Y10" s="132"/>
      <c r="Z10" s="132"/>
      <c r="AA10" s="132"/>
      <c r="AB10" s="74"/>
      <c r="AC10" s="74"/>
      <c r="AD10" s="74"/>
      <c r="AE10" s="106">
        <v>4</v>
      </c>
      <c r="AF10" s="107">
        <f t="shared" si="1"/>
        <v>5544.9983776125</v>
      </c>
      <c r="AG10" s="107">
        <f t="shared" si="2"/>
        <v>10.396871958023437</v>
      </c>
      <c r="AH10" s="105">
        <f t="shared" si="0"/>
        <v>-162.91999999999999</v>
      </c>
      <c r="AI10" s="107">
        <f t="shared" si="3"/>
        <v>5392.4752495705234</v>
      </c>
      <c r="AJ10" s="74"/>
      <c r="AK10" s="74"/>
      <c r="AL10" s="74"/>
      <c r="AM10" s="74"/>
      <c r="AN10" s="74"/>
      <c r="AO10" s="18"/>
      <c r="AP10" s="9"/>
      <c r="AQ10" s="52"/>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50"/>
    </row>
    <row r="11" spans="1:538" ht="30.4" thickBot="1">
      <c r="A11" s="9"/>
      <c r="B11" s="18"/>
      <c r="C11" s="27" t="s">
        <v>15</v>
      </c>
      <c r="D11" s="134" t="s">
        <v>26</v>
      </c>
      <c r="E11" s="18"/>
      <c r="F11" s="25"/>
      <c r="G11" s="104">
        <v>3</v>
      </c>
      <c r="H11" s="107">
        <f t="shared" ref="H11:H44" si="4">K10</f>
        <v>350.89132812499997</v>
      </c>
      <c r="I11" s="107">
        <f t="shared" ref="I11:I44" si="5">H11*$J$6/12</f>
        <v>0.65792124023437493</v>
      </c>
      <c r="J11" s="107">
        <f t="shared" ref="J11:J44" si="6">$I$6</f>
        <v>75</v>
      </c>
      <c r="K11" s="107">
        <f t="shared" ref="K11:K44" si="7">H11+I11+J11</f>
        <v>426.54924936523435</v>
      </c>
      <c r="L11" s="49"/>
      <c r="M11" s="49"/>
      <c r="N11" s="49"/>
      <c r="O11" s="41"/>
      <c r="P11" s="132"/>
      <c r="Q11" s="132"/>
      <c r="R11" s="132"/>
      <c r="S11" s="132"/>
      <c r="T11" s="132"/>
      <c r="U11" s="132"/>
      <c r="V11" s="132"/>
      <c r="W11" s="132"/>
      <c r="X11" s="132"/>
      <c r="Y11" s="132"/>
      <c r="Z11" s="132"/>
      <c r="AA11" s="132"/>
      <c r="AB11" s="74"/>
      <c r="AC11" s="74"/>
      <c r="AD11" s="74"/>
      <c r="AE11" s="104">
        <v>5</v>
      </c>
      <c r="AF11" s="107">
        <f t="shared" si="1"/>
        <v>5392.4752495705234</v>
      </c>
      <c r="AG11" s="107">
        <f t="shared" si="2"/>
        <v>10.110891092944732</v>
      </c>
      <c r="AH11" s="105">
        <f t="shared" si="0"/>
        <v>-162.91999999999999</v>
      </c>
      <c r="AI11" s="107">
        <f t="shared" si="3"/>
        <v>5239.6661406634685</v>
      </c>
      <c r="AJ11" s="74"/>
      <c r="AK11" s="74"/>
      <c r="AL11" s="74"/>
      <c r="AM11" s="74"/>
      <c r="AN11" s="74"/>
      <c r="AO11" s="18"/>
      <c r="AP11" s="9"/>
      <c r="AQ11" s="52"/>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50"/>
    </row>
    <row r="12" spans="1:538" ht="25.15" thickBot="1">
      <c r="A12" s="9"/>
      <c r="B12" s="18"/>
      <c r="C12" s="20"/>
      <c r="D12" s="135"/>
      <c r="E12" s="18"/>
      <c r="F12" s="136"/>
      <c r="G12" s="106">
        <v>4</v>
      </c>
      <c r="H12" s="107">
        <f t="shared" si="4"/>
        <v>426.54924936523435</v>
      </c>
      <c r="I12" s="107">
        <f t="shared" si="5"/>
        <v>0.79977984255981438</v>
      </c>
      <c r="J12" s="107">
        <f t="shared" si="6"/>
        <v>75</v>
      </c>
      <c r="K12" s="107">
        <f t="shared" si="7"/>
        <v>502.34902920779416</v>
      </c>
      <c r="L12" s="49"/>
      <c r="M12" s="49"/>
      <c r="N12" s="49"/>
      <c r="O12" s="41"/>
      <c r="P12" s="132"/>
      <c r="Q12" s="132"/>
      <c r="R12" s="132"/>
      <c r="S12" s="132"/>
      <c r="T12" s="132"/>
      <c r="U12" s="132"/>
      <c r="V12" s="132"/>
      <c r="W12" s="132"/>
      <c r="X12" s="132"/>
      <c r="Y12" s="132"/>
      <c r="Z12" s="132"/>
      <c r="AA12" s="132"/>
      <c r="AB12" s="74"/>
      <c r="AC12" s="74"/>
      <c r="AD12" s="74"/>
      <c r="AE12" s="106">
        <v>6</v>
      </c>
      <c r="AF12" s="107">
        <f t="shared" si="1"/>
        <v>5239.6661406634685</v>
      </c>
      <c r="AG12" s="107">
        <f t="shared" si="2"/>
        <v>9.8243740137440039</v>
      </c>
      <c r="AH12" s="105">
        <f t="shared" si="0"/>
        <v>-162.91999999999999</v>
      </c>
      <c r="AI12" s="107">
        <f t="shared" si="3"/>
        <v>5086.5705146772125</v>
      </c>
      <c r="AJ12" s="74"/>
      <c r="AK12" s="74"/>
      <c r="AL12" s="74"/>
      <c r="AM12" s="74"/>
      <c r="AN12" s="74"/>
      <c r="AO12" s="18"/>
      <c r="AP12" s="9"/>
      <c r="AQ12" s="52"/>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50"/>
    </row>
    <row r="13" spans="1:538" ht="25.15" thickBot="1">
      <c r="A13" s="9"/>
      <c r="B13" s="18"/>
      <c r="C13" s="20"/>
      <c r="D13" s="21"/>
      <c r="E13" s="18"/>
      <c r="F13" s="137"/>
      <c r="G13" s="104">
        <v>5</v>
      </c>
      <c r="H13" s="107">
        <f t="shared" si="4"/>
        <v>502.34902920779416</v>
      </c>
      <c r="I13" s="107">
        <f t="shared" si="5"/>
        <v>0.94190442976461408</v>
      </c>
      <c r="J13" s="107">
        <f t="shared" si="6"/>
        <v>75</v>
      </c>
      <c r="K13" s="107">
        <f t="shared" si="7"/>
        <v>578.29093363755874</v>
      </c>
      <c r="L13" s="49"/>
      <c r="M13" s="49"/>
      <c r="N13" s="49"/>
      <c r="O13" s="41"/>
      <c r="P13" s="132"/>
      <c r="Q13" s="132"/>
      <c r="R13" s="132"/>
      <c r="S13" s="132"/>
      <c r="T13" s="132"/>
      <c r="U13" s="132"/>
      <c r="V13" s="132"/>
      <c r="W13" s="132"/>
      <c r="X13" s="132"/>
      <c r="Y13" s="132"/>
      <c r="Z13" s="132"/>
      <c r="AA13" s="132"/>
      <c r="AB13" s="74"/>
      <c r="AC13" s="74"/>
      <c r="AD13" s="74"/>
      <c r="AE13" s="104">
        <v>7</v>
      </c>
      <c r="AF13" s="107">
        <f t="shared" si="1"/>
        <v>5086.5705146772125</v>
      </c>
      <c r="AG13" s="107">
        <f t="shared" si="2"/>
        <v>9.5373197150197733</v>
      </c>
      <c r="AH13" s="105">
        <f t="shared" si="0"/>
        <v>-162.91999999999999</v>
      </c>
      <c r="AI13" s="107">
        <f t="shared" si="3"/>
        <v>4933.1878343922326</v>
      </c>
      <c r="AJ13" s="74"/>
      <c r="AK13" s="74"/>
      <c r="AL13" s="74"/>
      <c r="AM13" s="74"/>
      <c r="AN13" s="74"/>
      <c r="AO13" s="18"/>
      <c r="AP13" s="9"/>
      <c r="AQ13" s="52"/>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50"/>
    </row>
    <row r="14" spans="1:538" ht="30.4" thickBot="1">
      <c r="A14" s="9"/>
      <c r="B14" s="18"/>
      <c r="C14" s="27" t="s">
        <v>16</v>
      </c>
      <c r="D14" s="134" t="s">
        <v>28</v>
      </c>
      <c r="E14" s="18"/>
      <c r="F14" s="25"/>
      <c r="G14" s="106">
        <v>6</v>
      </c>
      <c r="H14" s="107">
        <f t="shared" si="4"/>
        <v>578.29093363755874</v>
      </c>
      <c r="I14" s="107">
        <f t="shared" si="5"/>
        <v>1.0842955005704227</v>
      </c>
      <c r="J14" s="107">
        <f t="shared" si="6"/>
        <v>75</v>
      </c>
      <c r="K14" s="107">
        <f t="shared" si="7"/>
        <v>654.37522913812916</v>
      </c>
      <c r="L14" s="49"/>
      <c r="M14" s="49"/>
      <c r="N14" s="49"/>
      <c r="O14" s="41"/>
      <c r="P14" s="132"/>
      <c r="Q14" s="132"/>
      <c r="R14" s="132"/>
      <c r="S14" s="132"/>
      <c r="T14" s="132"/>
      <c r="U14" s="132"/>
      <c r="V14" s="132"/>
      <c r="W14" s="132"/>
      <c r="X14" s="132"/>
      <c r="Y14" s="132"/>
      <c r="Z14" s="132"/>
      <c r="AA14" s="132"/>
      <c r="AB14" s="74"/>
      <c r="AC14" s="74"/>
      <c r="AD14" s="74"/>
      <c r="AE14" s="106">
        <v>8</v>
      </c>
      <c r="AF14" s="107">
        <f t="shared" si="1"/>
        <v>4933.1878343922326</v>
      </c>
      <c r="AG14" s="107">
        <f t="shared" si="2"/>
        <v>9.2497271894854354</v>
      </c>
      <c r="AH14" s="105">
        <f t="shared" si="0"/>
        <v>-162.91999999999999</v>
      </c>
      <c r="AI14" s="107">
        <f t="shared" si="3"/>
        <v>4779.5175615817179</v>
      </c>
      <c r="AJ14" s="74"/>
      <c r="AK14" s="74"/>
      <c r="AL14" s="74"/>
      <c r="AM14" s="74"/>
      <c r="AN14" s="74"/>
      <c r="AO14" s="18"/>
      <c r="AP14" s="9"/>
      <c r="AQ14" s="52"/>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row>
    <row r="15" spans="1:538" ht="25.15" thickBot="1">
      <c r="A15" s="9"/>
      <c r="B15" s="18"/>
      <c r="C15" s="20"/>
      <c r="D15" s="135"/>
      <c r="E15" s="18"/>
      <c r="F15" s="25"/>
      <c r="G15" s="104">
        <v>7</v>
      </c>
      <c r="H15" s="107">
        <f t="shared" si="4"/>
        <v>654.37522913812916</v>
      </c>
      <c r="I15" s="107">
        <f t="shared" si="5"/>
        <v>1.2269535546339922</v>
      </c>
      <c r="J15" s="107">
        <f t="shared" si="6"/>
        <v>75</v>
      </c>
      <c r="K15" s="107">
        <f t="shared" si="7"/>
        <v>730.60218269276311</v>
      </c>
      <c r="L15" s="49"/>
      <c r="M15" s="49"/>
      <c r="N15" s="49"/>
      <c r="O15" s="41"/>
      <c r="P15" s="132"/>
      <c r="Q15" s="132"/>
      <c r="R15" s="132"/>
      <c r="S15" s="132"/>
      <c r="T15" s="132"/>
      <c r="U15" s="132"/>
      <c r="V15" s="132"/>
      <c r="W15" s="132"/>
      <c r="X15" s="132"/>
      <c r="Y15" s="132"/>
      <c r="Z15" s="132"/>
      <c r="AA15" s="132"/>
      <c r="AB15" s="74"/>
      <c r="AC15" s="74"/>
      <c r="AD15" s="74"/>
      <c r="AE15" s="104">
        <v>9</v>
      </c>
      <c r="AF15" s="107">
        <f t="shared" si="1"/>
        <v>4779.5175615817179</v>
      </c>
      <c r="AG15" s="107">
        <f t="shared" si="2"/>
        <v>8.9615954279657206</v>
      </c>
      <c r="AH15" s="105">
        <f t="shared" si="0"/>
        <v>-162.91999999999999</v>
      </c>
      <c r="AI15" s="107">
        <f t="shared" si="3"/>
        <v>4625.559157009684</v>
      </c>
      <c r="AJ15" s="74"/>
      <c r="AK15" s="74"/>
      <c r="AL15" s="74"/>
      <c r="AM15" s="74"/>
      <c r="AN15" s="74"/>
      <c r="AO15" s="18"/>
      <c r="AP15" s="9"/>
      <c r="AQ15" s="52"/>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50"/>
    </row>
    <row r="16" spans="1:538" ht="30.4" thickBot="1">
      <c r="A16" s="9"/>
      <c r="B16" s="18"/>
      <c r="C16" s="18"/>
      <c r="D16" s="22"/>
      <c r="E16" s="29" t="s">
        <v>17</v>
      </c>
      <c r="F16" s="25"/>
      <c r="G16" s="106">
        <v>8</v>
      </c>
      <c r="H16" s="107">
        <f t="shared" si="4"/>
        <v>730.60218269276311</v>
      </c>
      <c r="I16" s="107">
        <f t="shared" si="5"/>
        <v>1.3698790925489306</v>
      </c>
      <c r="J16" s="107">
        <f t="shared" si="6"/>
        <v>75</v>
      </c>
      <c r="K16" s="107">
        <f t="shared" si="7"/>
        <v>806.97206178531201</v>
      </c>
      <c r="L16" s="49"/>
      <c r="M16" s="49"/>
      <c r="N16" s="49"/>
      <c r="O16" s="41"/>
      <c r="P16" s="132"/>
      <c r="Q16" s="132"/>
      <c r="R16" s="132"/>
      <c r="S16" s="132"/>
      <c r="T16" s="132"/>
      <c r="U16" s="132"/>
      <c r="V16" s="132"/>
      <c r="W16" s="132"/>
      <c r="X16" s="132"/>
      <c r="Y16" s="132"/>
      <c r="Z16" s="132"/>
      <c r="AA16" s="132"/>
      <c r="AB16" s="74"/>
      <c r="AC16" s="74"/>
      <c r="AD16" s="74"/>
      <c r="AE16" s="106">
        <v>10</v>
      </c>
      <c r="AF16" s="107">
        <f t="shared" si="1"/>
        <v>4625.559157009684</v>
      </c>
      <c r="AG16" s="107">
        <f t="shared" si="2"/>
        <v>8.6729234193931575</v>
      </c>
      <c r="AH16" s="105">
        <f t="shared" si="0"/>
        <v>-162.91999999999999</v>
      </c>
      <c r="AI16" s="107">
        <f t="shared" si="3"/>
        <v>4471.3120804290775</v>
      </c>
      <c r="AJ16" s="74"/>
      <c r="AK16" s="74"/>
      <c r="AL16" s="74"/>
      <c r="AM16" s="74"/>
      <c r="AN16" s="74"/>
      <c r="AO16" s="18"/>
      <c r="AP16" s="9"/>
      <c r="AQ16" s="52"/>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50"/>
    </row>
    <row r="17" spans="1:87" ht="25.15" thickBot="1">
      <c r="A17" s="9"/>
      <c r="B17" s="18"/>
      <c r="C17" s="18"/>
      <c r="D17" s="22"/>
      <c r="E17" s="18"/>
      <c r="F17" s="25"/>
      <c r="G17" s="104">
        <v>9</v>
      </c>
      <c r="H17" s="107">
        <f t="shared" si="4"/>
        <v>806.97206178531201</v>
      </c>
      <c r="I17" s="107">
        <f t="shared" si="5"/>
        <v>1.5130726158474601</v>
      </c>
      <c r="J17" s="107">
        <f t="shared" si="6"/>
        <v>75</v>
      </c>
      <c r="K17" s="107">
        <f t="shared" si="7"/>
        <v>883.48513440115948</v>
      </c>
      <c r="L17" s="49"/>
      <c r="M17" s="49"/>
      <c r="N17" s="49"/>
      <c r="O17" s="41"/>
      <c r="P17" s="132"/>
      <c r="Q17" s="132"/>
      <c r="R17" s="132"/>
      <c r="S17" s="132"/>
      <c r="T17" s="132"/>
      <c r="U17" s="132"/>
      <c r="V17" s="132"/>
      <c r="W17" s="132"/>
      <c r="X17" s="132"/>
      <c r="Y17" s="132"/>
      <c r="Z17" s="132"/>
      <c r="AA17" s="132"/>
      <c r="AB17" s="74"/>
      <c r="AC17" s="74"/>
      <c r="AD17" s="74"/>
      <c r="AE17" s="104">
        <v>11</v>
      </c>
      <c r="AF17" s="107">
        <f t="shared" si="1"/>
        <v>4471.3120804290775</v>
      </c>
      <c r="AG17" s="107">
        <f t="shared" si="2"/>
        <v>8.3837101508045198</v>
      </c>
      <c r="AH17" s="105">
        <f t="shared" si="0"/>
        <v>-162.91999999999999</v>
      </c>
      <c r="AI17" s="107">
        <f t="shared" si="3"/>
        <v>4316.7757905798817</v>
      </c>
      <c r="AJ17" s="74"/>
      <c r="AK17" s="74"/>
      <c r="AL17" s="74"/>
      <c r="AM17" s="74"/>
      <c r="AN17" s="74"/>
      <c r="AO17" s="18"/>
      <c r="AP17" s="9"/>
      <c r="AQ17" s="52"/>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50"/>
    </row>
    <row r="18" spans="1:87" ht="25.15" thickBot="1">
      <c r="A18" s="9"/>
      <c r="B18" s="18"/>
      <c r="C18" s="18"/>
      <c r="D18" s="22"/>
      <c r="E18" s="18"/>
      <c r="F18" s="25"/>
      <c r="G18" s="106">
        <v>10</v>
      </c>
      <c r="H18" s="107">
        <f t="shared" si="4"/>
        <v>883.48513440115948</v>
      </c>
      <c r="I18" s="107">
        <f t="shared" si="5"/>
        <v>1.6565346270021741</v>
      </c>
      <c r="J18" s="107">
        <f t="shared" si="6"/>
        <v>75</v>
      </c>
      <c r="K18" s="107">
        <f t="shared" si="7"/>
        <v>960.14166902816169</v>
      </c>
      <c r="L18" s="49"/>
      <c r="M18" s="49"/>
      <c r="N18" s="49"/>
      <c r="O18" s="41"/>
      <c r="P18" s="132"/>
      <c r="Q18" s="132"/>
      <c r="R18" s="132"/>
      <c r="S18" s="132"/>
      <c r="T18" s="132"/>
      <c r="U18" s="132"/>
      <c r="V18" s="132"/>
      <c r="W18" s="132"/>
      <c r="X18" s="132"/>
      <c r="Y18" s="132"/>
      <c r="Z18" s="132"/>
      <c r="AA18" s="132"/>
      <c r="AB18" s="74"/>
      <c r="AC18" s="74"/>
      <c r="AD18" s="74"/>
      <c r="AE18" s="106">
        <v>12</v>
      </c>
      <c r="AF18" s="107">
        <f t="shared" si="1"/>
        <v>4316.7757905798817</v>
      </c>
      <c r="AG18" s="107">
        <f t="shared" si="2"/>
        <v>8.0939546073372775</v>
      </c>
      <c r="AH18" s="105">
        <f t="shared" si="0"/>
        <v>-162.91999999999999</v>
      </c>
      <c r="AI18" s="107">
        <f t="shared" si="3"/>
        <v>4161.9497451872185</v>
      </c>
      <c r="AJ18" s="74"/>
      <c r="AK18" s="74"/>
      <c r="AL18" s="74"/>
      <c r="AM18" s="74"/>
      <c r="AN18" s="74"/>
      <c r="AO18" s="18"/>
      <c r="AP18" s="9"/>
      <c r="AQ18" s="52"/>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50"/>
    </row>
    <row r="19" spans="1:87" ht="25.15" thickBot="1">
      <c r="A19" s="9"/>
      <c r="B19" s="18"/>
      <c r="C19" s="18"/>
      <c r="D19" s="22"/>
      <c r="E19" s="18"/>
      <c r="F19" s="25"/>
      <c r="G19" s="104">
        <v>11</v>
      </c>
      <c r="H19" s="107">
        <f t="shared" si="4"/>
        <v>960.14166902816169</v>
      </c>
      <c r="I19" s="107">
        <f t="shared" si="5"/>
        <v>1.800265629427803</v>
      </c>
      <c r="J19" s="107">
        <f t="shared" si="6"/>
        <v>75</v>
      </c>
      <c r="K19" s="107">
        <f t="shared" si="7"/>
        <v>1036.9419346575896</v>
      </c>
      <c r="L19" s="49"/>
      <c r="M19" s="49"/>
      <c r="N19" s="49"/>
      <c r="O19" s="41"/>
      <c r="P19" s="132"/>
      <c r="Q19" s="132"/>
      <c r="R19" s="132"/>
      <c r="S19" s="132"/>
      <c r="T19" s="132"/>
      <c r="U19" s="132"/>
      <c r="V19" s="132"/>
      <c r="W19" s="132"/>
      <c r="X19" s="132"/>
      <c r="Y19" s="132"/>
      <c r="Z19" s="132"/>
      <c r="AA19" s="132"/>
      <c r="AB19" s="74"/>
      <c r="AC19" s="74"/>
      <c r="AD19" s="74"/>
      <c r="AE19" s="104">
        <v>13</v>
      </c>
      <c r="AF19" s="107">
        <f t="shared" si="1"/>
        <v>4161.9497451872185</v>
      </c>
      <c r="AG19" s="107">
        <f t="shared" si="2"/>
        <v>7.8036557722260342</v>
      </c>
      <c r="AH19" s="105">
        <f t="shared" si="0"/>
        <v>-162.91999999999999</v>
      </c>
      <c r="AI19" s="107">
        <f t="shared" si="3"/>
        <v>4006.8334009594446</v>
      </c>
      <c r="AJ19" s="74"/>
      <c r="AK19" s="74"/>
      <c r="AL19" s="74"/>
      <c r="AM19" s="74"/>
      <c r="AN19" s="74"/>
      <c r="AO19" s="18"/>
      <c r="AP19" s="9"/>
      <c r="AQ19" s="51"/>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50"/>
    </row>
    <row r="20" spans="1:87" ht="25.15" thickBot="1">
      <c r="A20" s="9"/>
      <c r="B20" s="18"/>
      <c r="C20" s="18"/>
      <c r="D20" s="22"/>
      <c r="E20" s="18"/>
      <c r="F20" s="25"/>
      <c r="G20" s="106">
        <v>12</v>
      </c>
      <c r="H20" s="107">
        <f t="shared" si="4"/>
        <v>1036.9419346575896</v>
      </c>
      <c r="I20" s="107">
        <f t="shared" si="5"/>
        <v>1.9442661274829804</v>
      </c>
      <c r="J20" s="107">
        <f t="shared" si="6"/>
        <v>75</v>
      </c>
      <c r="K20" s="107">
        <f t="shared" si="7"/>
        <v>1113.8862007850726</v>
      </c>
      <c r="L20" s="49"/>
      <c r="M20" s="49"/>
      <c r="N20" s="49"/>
      <c r="O20" s="41"/>
      <c r="P20" s="132"/>
      <c r="Q20" s="132"/>
      <c r="R20" s="132"/>
      <c r="S20" s="132"/>
      <c r="T20" s="132"/>
      <c r="U20" s="132"/>
      <c r="V20" s="132"/>
      <c r="W20" s="132"/>
      <c r="X20" s="132"/>
      <c r="Y20" s="132"/>
      <c r="Z20" s="132"/>
      <c r="AA20" s="132"/>
      <c r="AB20" s="74"/>
      <c r="AC20" s="74"/>
      <c r="AD20" s="74"/>
      <c r="AE20" s="106">
        <v>14</v>
      </c>
      <c r="AF20" s="107">
        <f t="shared" si="1"/>
        <v>4006.8334009594446</v>
      </c>
      <c r="AG20" s="107">
        <f t="shared" si="2"/>
        <v>7.5128126267989579</v>
      </c>
      <c r="AH20" s="105">
        <f t="shared" si="0"/>
        <v>-162.91999999999999</v>
      </c>
      <c r="AI20" s="107">
        <f t="shared" si="3"/>
        <v>3851.4262135862436</v>
      </c>
      <c r="AJ20" s="74"/>
      <c r="AK20" s="74"/>
      <c r="AL20" s="74"/>
      <c r="AM20" s="74"/>
      <c r="AN20" s="74"/>
      <c r="AO20" s="18"/>
      <c r="AP20" s="9"/>
      <c r="AQ20" s="55"/>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50"/>
    </row>
    <row r="21" spans="1:87" ht="25.15" thickBot="1">
      <c r="A21" s="9"/>
      <c r="B21" s="18"/>
      <c r="C21" s="18"/>
      <c r="D21" s="22"/>
      <c r="E21" s="18"/>
      <c r="F21" s="25"/>
      <c r="G21" s="104">
        <v>13</v>
      </c>
      <c r="H21" s="107">
        <f t="shared" si="4"/>
        <v>1113.8862007850726</v>
      </c>
      <c r="I21" s="107">
        <f t="shared" si="5"/>
        <v>2.0885366264720111</v>
      </c>
      <c r="J21" s="107">
        <f t="shared" si="6"/>
        <v>75</v>
      </c>
      <c r="K21" s="107">
        <f t="shared" si="7"/>
        <v>1190.9747374115445</v>
      </c>
      <c r="L21" s="49"/>
      <c r="M21" s="49"/>
      <c r="N21" s="49"/>
      <c r="O21" s="41"/>
      <c r="P21" s="132"/>
      <c r="Q21" s="132"/>
      <c r="R21" s="132"/>
      <c r="S21" s="132"/>
      <c r="T21" s="132"/>
      <c r="U21" s="132"/>
      <c r="V21" s="132"/>
      <c r="W21" s="132"/>
      <c r="X21" s="132"/>
      <c r="Y21" s="132"/>
      <c r="Z21" s="132"/>
      <c r="AA21" s="132"/>
      <c r="AB21" s="74"/>
      <c r="AC21" s="74"/>
      <c r="AD21" s="74"/>
      <c r="AE21" s="104">
        <v>15</v>
      </c>
      <c r="AF21" s="107">
        <f t="shared" si="1"/>
        <v>3851.4262135862436</v>
      </c>
      <c r="AG21" s="107">
        <f t="shared" si="2"/>
        <v>7.2214241504742063</v>
      </c>
      <c r="AH21" s="105">
        <f t="shared" si="0"/>
        <v>-162.91999999999999</v>
      </c>
      <c r="AI21" s="107">
        <f t="shared" si="3"/>
        <v>3695.727637736718</v>
      </c>
      <c r="AJ21" s="74"/>
      <c r="AK21" s="74"/>
      <c r="AL21" s="74"/>
      <c r="AM21" s="74"/>
      <c r="AN21" s="74"/>
      <c r="AO21" s="18"/>
      <c r="AP21" s="9"/>
      <c r="AQ21" s="51"/>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50"/>
    </row>
    <row r="22" spans="1:87" ht="25.15" thickBot="1">
      <c r="A22" s="9"/>
      <c r="B22" s="18"/>
      <c r="C22" s="18"/>
      <c r="D22" s="22"/>
      <c r="E22" s="18"/>
      <c r="F22" s="25"/>
      <c r="G22" s="106">
        <v>14</v>
      </c>
      <c r="H22" s="107">
        <f t="shared" si="4"/>
        <v>1190.9747374115445</v>
      </c>
      <c r="I22" s="107">
        <f t="shared" si="5"/>
        <v>2.2330776326466459</v>
      </c>
      <c r="J22" s="107">
        <f t="shared" si="6"/>
        <v>75</v>
      </c>
      <c r="K22" s="107">
        <f t="shared" si="7"/>
        <v>1268.2078150441912</v>
      </c>
      <c r="L22" s="49"/>
      <c r="M22" s="49"/>
      <c r="N22" s="49"/>
      <c r="O22" s="41"/>
      <c r="P22" s="132"/>
      <c r="Q22" s="132"/>
      <c r="R22" s="132"/>
      <c r="S22" s="132"/>
      <c r="T22" s="132"/>
      <c r="U22" s="132"/>
      <c r="V22" s="132"/>
      <c r="W22" s="132"/>
      <c r="X22" s="132"/>
      <c r="Y22" s="132"/>
      <c r="Z22" s="132"/>
      <c r="AA22" s="132"/>
      <c r="AB22" s="74"/>
      <c r="AC22" s="74"/>
      <c r="AD22" s="74"/>
      <c r="AE22" s="106">
        <v>16</v>
      </c>
      <c r="AF22" s="107">
        <f t="shared" si="1"/>
        <v>3695.727637736718</v>
      </c>
      <c r="AG22" s="107">
        <f t="shared" si="2"/>
        <v>6.9294893207563462</v>
      </c>
      <c r="AH22" s="105">
        <f t="shared" si="0"/>
        <v>-162.91999999999999</v>
      </c>
      <c r="AI22" s="107">
        <f t="shared" si="3"/>
        <v>3539.737127057474</v>
      </c>
      <c r="AJ22" s="74"/>
      <c r="AK22" s="74"/>
      <c r="AL22" s="74"/>
      <c r="AM22" s="74"/>
      <c r="AN22" s="74"/>
      <c r="AO22" s="18"/>
      <c r="AP22" s="9"/>
      <c r="AQ22" s="51"/>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row>
    <row r="23" spans="1:87" ht="25.15" thickBot="1">
      <c r="A23" s="9"/>
      <c r="B23" s="18"/>
      <c r="C23" s="18"/>
      <c r="D23" s="22"/>
      <c r="E23" s="18"/>
      <c r="F23" s="25"/>
      <c r="G23" s="104">
        <v>15</v>
      </c>
      <c r="H23" s="107">
        <f t="shared" si="4"/>
        <v>1268.2078150441912</v>
      </c>
      <c r="I23" s="107">
        <f t="shared" si="5"/>
        <v>2.3778896532078586</v>
      </c>
      <c r="J23" s="107">
        <f t="shared" si="6"/>
        <v>75</v>
      </c>
      <c r="K23" s="107">
        <f t="shared" si="7"/>
        <v>1345.585704697399</v>
      </c>
      <c r="L23" s="49"/>
      <c r="M23" s="49"/>
      <c r="N23" s="49"/>
      <c r="O23" s="41"/>
      <c r="P23" s="132"/>
      <c r="Q23" s="132"/>
      <c r="R23" s="132"/>
      <c r="S23" s="132"/>
      <c r="T23" s="132"/>
      <c r="U23" s="132"/>
      <c r="V23" s="132"/>
      <c r="W23" s="132"/>
      <c r="X23" s="132"/>
      <c r="Y23" s="132"/>
      <c r="Z23" s="132"/>
      <c r="AA23" s="132"/>
      <c r="AB23" s="74"/>
      <c r="AC23" s="74"/>
      <c r="AD23" s="74"/>
      <c r="AE23" s="104">
        <v>17</v>
      </c>
      <c r="AF23" s="107">
        <f t="shared" si="1"/>
        <v>3539.737127057474</v>
      </c>
      <c r="AG23" s="107">
        <f t="shared" si="2"/>
        <v>6.6370071132327633</v>
      </c>
      <c r="AH23" s="105">
        <f t="shared" si="0"/>
        <v>-162.91999999999999</v>
      </c>
      <c r="AI23" s="107">
        <f t="shared" si="3"/>
        <v>3383.4541341707068</v>
      </c>
      <c r="AJ23" s="74"/>
      <c r="AK23" s="74"/>
      <c r="AL23" s="74"/>
      <c r="AM23" s="74"/>
      <c r="AN23" s="74"/>
      <c r="AP23" s="1"/>
      <c r="AQ23" s="51"/>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50"/>
    </row>
    <row r="24" spans="1:87" ht="25.15" thickBot="1">
      <c r="A24" s="9"/>
      <c r="B24" s="18"/>
      <c r="D24" s="22"/>
      <c r="E24" s="18"/>
      <c r="F24" s="25"/>
      <c r="G24" s="106">
        <v>16</v>
      </c>
      <c r="H24" s="107">
        <f t="shared" si="4"/>
        <v>1345.585704697399</v>
      </c>
      <c r="I24" s="107">
        <f t="shared" si="5"/>
        <v>2.522973196307623</v>
      </c>
      <c r="J24" s="107">
        <f t="shared" si="6"/>
        <v>75</v>
      </c>
      <c r="K24" s="107">
        <f t="shared" si="7"/>
        <v>1423.1086778937067</v>
      </c>
      <c r="L24" s="49"/>
      <c r="M24" s="49"/>
      <c r="N24" s="49"/>
      <c r="O24" s="41"/>
      <c r="P24" s="132"/>
      <c r="Q24" s="132"/>
      <c r="R24" s="132"/>
      <c r="S24" s="132"/>
      <c r="T24" s="132"/>
      <c r="U24" s="132"/>
      <c r="V24" s="132"/>
      <c r="W24" s="132"/>
      <c r="X24" s="132"/>
      <c r="Y24" s="132"/>
      <c r="Z24" s="132"/>
      <c r="AA24" s="132"/>
      <c r="AB24" s="74"/>
      <c r="AC24" s="74"/>
      <c r="AD24" s="74"/>
      <c r="AE24" s="106">
        <v>18</v>
      </c>
      <c r="AF24" s="107">
        <f t="shared" si="1"/>
        <v>3383.4541341707068</v>
      </c>
      <c r="AG24" s="107">
        <f t="shared" si="2"/>
        <v>6.3439765015700749</v>
      </c>
      <c r="AH24" s="105">
        <f t="shared" si="0"/>
        <v>-162.91999999999999</v>
      </c>
      <c r="AI24" s="107">
        <f t="shared" si="3"/>
        <v>3226.8781106722768</v>
      </c>
      <c r="AJ24" s="74"/>
      <c r="AK24" s="74"/>
      <c r="AL24" s="74"/>
      <c r="AM24" s="74"/>
      <c r="AN24" s="74"/>
      <c r="AP24" s="1"/>
      <c r="AQ24" s="51"/>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50"/>
    </row>
    <row r="25" spans="1:87" ht="25.15" thickBot="1">
      <c r="A25" s="1"/>
      <c r="D25" s="22"/>
      <c r="G25" s="104">
        <v>17</v>
      </c>
      <c r="H25" s="107">
        <f t="shared" si="4"/>
        <v>1423.1086778937067</v>
      </c>
      <c r="I25" s="107">
        <f t="shared" si="5"/>
        <v>2.6683287710507</v>
      </c>
      <c r="J25" s="107">
        <f t="shared" si="6"/>
        <v>75</v>
      </c>
      <c r="K25" s="107">
        <f t="shared" si="7"/>
        <v>1500.7770066647574</v>
      </c>
      <c r="L25" s="49"/>
      <c r="M25" s="49"/>
      <c r="N25" s="49"/>
      <c r="O25" s="41"/>
      <c r="P25" s="132"/>
      <c r="Q25" s="132"/>
      <c r="R25" s="132"/>
      <c r="S25" s="132"/>
      <c r="T25" s="132"/>
      <c r="U25" s="132"/>
      <c r="V25" s="132"/>
      <c r="W25" s="132"/>
      <c r="X25" s="132"/>
      <c r="Y25" s="132"/>
      <c r="Z25" s="132"/>
      <c r="AA25" s="132"/>
      <c r="AB25" s="74"/>
      <c r="AC25" s="74"/>
      <c r="AD25" s="74"/>
      <c r="AE25" s="104">
        <v>19</v>
      </c>
      <c r="AF25" s="107">
        <f t="shared" si="1"/>
        <v>3226.8781106722768</v>
      </c>
      <c r="AG25" s="107">
        <f t="shared" si="2"/>
        <v>6.0503964575105185</v>
      </c>
      <c r="AH25" s="105">
        <f t="shared" si="0"/>
        <v>-162.91999999999999</v>
      </c>
      <c r="AI25" s="107">
        <f t="shared" si="3"/>
        <v>3070.0085071297872</v>
      </c>
      <c r="AJ25" s="74"/>
      <c r="AK25" s="74"/>
      <c r="AL25" s="74"/>
      <c r="AM25" s="74"/>
      <c r="AN25" s="74"/>
      <c r="AP25" s="1"/>
      <c r="AQ25" s="52"/>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50"/>
    </row>
    <row r="26" spans="1:87" ht="25.15" thickBot="1">
      <c r="A26" s="1"/>
      <c r="D26" s="22"/>
      <c r="G26" s="106">
        <v>18</v>
      </c>
      <c r="H26" s="107">
        <f t="shared" si="4"/>
        <v>1500.7770066647574</v>
      </c>
      <c r="I26" s="107">
        <f t="shared" si="5"/>
        <v>2.81395688749642</v>
      </c>
      <c r="J26" s="107">
        <f t="shared" si="6"/>
        <v>75</v>
      </c>
      <c r="K26" s="107">
        <f t="shared" si="7"/>
        <v>1578.5909635522539</v>
      </c>
      <c r="L26" s="49"/>
      <c r="M26" s="49"/>
      <c r="N26" s="49"/>
      <c r="O26" s="41"/>
      <c r="P26" s="132"/>
      <c r="Q26" s="132"/>
      <c r="R26" s="132"/>
      <c r="S26" s="132"/>
      <c r="T26" s="132"/>
      <c r="U26" s="132"/>
      <c r="V26" s="132"/>
      <c r="W26" s="132"/>
      <c r="X26" s="132"/>
      <c r="Y26" s="132"/>
      <c r="Z26" s="132"/>
      <c r="AA26" s="132"/>
      <c r="AB26" s="74"/>
      <c r="AC26" s="74"/>
      <c r="AD26" s="74"/>
      <c r="AE26" s="106">
        <v>20</v>
      </c>
      <c r="AF26" s="107">
        <f t="shared" si="1"/>
        <v>3070.0085071297872</v>
      </c>
      <c r="AG26" s="107">
        <f t="shared" si="2"/>
        <v>5.7562659508683502</v>
      </c>
      <c r="AH26" s="105">
        <f t="shared" si="0"/>
        <v>-162.91999999999999</v>
      </c>
      <c r="AI26" s="107">
        <f t="shared" si="3"/>
        <v>2912.8447730806556</v>
      </c>
      <c r="AJ26" s="74"/>
      <c r="AK26" s="74"/>
      <c r="AL26" s="74"/>
      <c r="AM26" s="74"/>
      <c r="AN26" s="74"/>
      <c r="AP26" s="1"/>
      <c r="AQ26" s="52"/>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50"/>
    </row>
    <row r="27" spans="1:87" ht="25.15" thickBot="1">
      <c r="A27" s="1"/>
      <c r="D27" s="22"/>
      <c r="G27" s="104">
        <v>19</v>
      </c>
      <c r="H27" s="107">
        <f t="shared" si="4"/>
        <v>1578.5909635522539</v>
      </c>
      <c r="I27" s="107">
        <f t="shared" si="5"/>
        <v>2.959858056660476</v>
      </c>
      <c r="J27" s="107">
        <f t="shared" si="6"/>
        <v>75</v>
      </c>
      <c r="K27" s="107">
        <f t="shared" si="7"/>
        <v>1656.5508216089145</v>
      </c>
      <c r="L27" s="49"/>
      <c r="M27" s="49"/>
      <c r="N27" s="49"/>
      <c r="O27" s="41"/>
      <c r="P27" s="132"/>
      <c r="Q27" s="132"/>
      <c r="R27" s="132"/>
      <c r="S27" s="132"/>
      <c r="T27" s="132"/>
      <c r="U27" s="132"/>
      <c r="V27" s="132"/>
      <c r="W27" s="132"/>
      <c r="X27" s="132"/>
      <c r="Y27" s="132"/>
      <c r="Z27" s="132"/>
      <c r="AA27" s="132"/>
      <c r="AB27" s="74"/>
      <c r="AC27" s="74"/>
      <c r="AD27" s="74"/>
      <c r="AE27" s="104">
        <v>21</v>
      </c>
      <c r="AF27" s="107">
        <f t="shared" si="1"/>
        <v>2912.8447730806556</v>
      </c>
      <c r="AG27" s="107">
        <f t="shared" si="2"/>
        <v>5.4615839495262293</v>
      </c>
      <c r="AH27" s="105">
        <f t="shared" si="0"/>
        <v>-162.91999999999999</v>
      </c>
      <c r="AI27" s="107">
        <f t="shared" si="3"/>
        <v>2755.3863570301819</v>
      </c>
      <c r="AJ27" s="74"/>
      <c r="AK27" s="74"/>
      <c r="AL27" s="74"/>
      <c r="AM27" s="74"/>
      <c r="AN27" s="74"/>
      <c r="AO27" s="18"/>
      <c r="AP27" s="9"/>
      <c r="AQ27" s="52"/>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50"/>
    </row>
    <row r="28" spans="1:87" ht="25.15" thickBot="1">
      <c r="A28" s="1"/>
      <c r="C28" s="18"/>
      <c r="D28" s="22"/>
      <c r="G28" s="106">
        <v>20</v>
      </c>
      <c r="H28" s="107">
        <f t="shared" si="4"/>
        <v>1656.5508216089145</v>
      </c>
      <c r="I28" s="107">
        <f t="shared" si="5"/>
        <v>3.1060327905167147</v>
      </c>
      <c r="J28" s="107">
        <f t="shared" si="6"/>
        <v>75</v>
      </c>
      <c r="K28" s="107">
        <f t="shared" si="7"/>
        <v>1734.6568543994313</v>
      </c>
      <c r="L28" s="49"/>
      <c r="M28" s="49"/>
      <c r="N28" s="49"/>
      <c r="O28" s="41"/>
      <c r="P28" s="132"/>
      <c r="Q28" s="132"/>
      <c r="R28" s="132"/>
      <c r="S28" s="132"/>
      <c r="T28" s="132"/>
      <c r="U28" s="132"/>
      <c r="V28" s="132"/>
      <c r="W28" s="132"/>
      <c r="X28" s="132"/>
      <c r="Y28" s="132"/>
      <c r="Z28" s="132"/>
      <c r="AA28" s="132"/>
      <c r="AB28" s="74"/>
      <c r="AC28" s="74"/>
      <c r="AD28" s="74"/>
      <c r="AE28" s="106">
        <v>22</v>
      </c>
      <c r="AF28" s="107">
        <f t="shared" si="1"/>
        <v>2755.3863570301819</v>
      </c>
      <c r="AG28" s="107">
        <f t="shared" si="2"/>
        <v>5.1663494194315911</v>
      </c>
      <c r="AH28" s="105">
        <f t="shared" si="0"/>
        <v>-162.91999999999999</v>
      </c>
      <c r="AI28" s="107">
        <f t="shared" si="3"/>
        <v>2597.6327064496136</v>
      </c>
      <c r="AJ28" s="74"/>
      <c r="AK28" s="74"/>
      <c r="AL28" s="74"/>
      <c r="AM28" s="74"/>
      <c r="AN28" s="74"/>
      <c r="AO28" s="18"/>
      <c r="AP28" s="9"/>
      <c r="AQ28" s="52"/>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50"/>
    </row>
    <row r="29" spans="1:87" ht="25.15" thickBot="1">
      <c r="A29" s="9"/>
      <c r="B29" s="18"/>
      <c r="C29" s="18"/>
      <c r="D29" s="22"/>
      <c r="E29" s="18"/>
      <c r="F29" s="25"/>
      <c r="G29" s="104">
        <v>21</v>
      </c>
      <c r="H29" s="107">
        <f t="shared" si="4"/>
        <v>1734.6568543994313</v>
      </c>
      <c r="I29" s="107">
        <f t="shared" si="5"/>
        <v>3.2524816019989338</v>
      </c>
      <c r="J29" s="107">
        <f t="shared" si="6"/>
        <v>75</v>
      </c>
      <c r="K29" s="107">
        <f t="shared" si="7"/>
        <v>1812.9093360014301</v>
      </c>
      <c r="L29" s="49"/>
      <c r="M29" s="49"/>
      <c r="N29" s="49"/>
      <c r="O29" s="41"/>
      <c r="P29" s="132"/>
      <c r="Q29" s="132"/>
      <c r="R29" s="132"/>
      <c r="S29" s="132"/>
      <c r="T29" s="132"/>
      <c r="U29" s="132"/>
      <c r="V29" s="132"/>
      <c r="W29" s="132"/>
      <c r="X29" s="132"/>
      <c r="Y29" s="132"/>
      <c r="Z29" s="132"/>
      <c r="AA29" s="132"/>
      <c r="AB29" s="74"/>
      <c r="AC29" s="74"/>
      <c r="AD29" s="74"/>
      <c r="AE29" s="104">
        <v>23</v>
      </c>
      <c r="AF29" s="107">
        <f t="shared" si="1"/>
        <v>2597.6327064496136</v>
      </c>
      <c r="AG29" s="107">
        <f t="shared" si="2"/>
        <v>4.8705613245930257</v>
      </c>
      <c r="AH29" s="105">
        <f t="shared" si="0"/>
        <v>-162.91999999999999</v>
      </c>
      <c r="AI29" s="107">
        <f t="shared" si="3"/>
        <v>2439.5832677742064</v>
      </c>
      <c r="AJ29" s="74"/>
      <c r="AK29" s="74"/>
      <c r="AL29" s="74"/>
      <c r="AM29" s="74"/>
      <c r="AN29" s="74"/>
      <c r="AO29" s="18"/>
      <c r="AP29" s="9"/>
      <c r="AQ29" s="52"/>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50"/>
    </row>
    <row r="30" spans="1:87" ht="25.15" thickBot="1">
      <c r="A30" s="9"/>
      <c r="B30" s="18"/>
      <c r="C30" s="18"/>
      <c r="D30" s="22"/>
      <c r="E30" s="18"/>
      <c r="F30" s="25"/>
      <c r="G30" s="106">
        <v>22</v>
      </c>
      <c r="H30" s="107">
        <f t="shared" si="4"/>
        <v>1812.9093360014301</v>
      </c>
      <c r="I30" s="107">
        <f t="shared" si="5"/>
        <v>3.3992050050026812</v>
      </c>
      <c r="J30" s="107">
        <f t="shared" si="6"/>
        <v>75</v>
      </c>
      <c r="K30" s="107">
        <f t="shared" si="7"/>
        <v>1891.3085410064327</v>
      </c>
      <c r="L30" s="49"/>
      <c r="M30" s="49"/>
      <c r="N30" s="49"/>
      <c r="O30" s="41"/>
      <c r="P30" s="132"/>
      <c r="Q30" s="132"/>
      <c r="R30" s="132"/>
      <c r="S30" s="132"/>
      <c r="T30" s="132"/>
      <c r="U30" s="132"/>
      <c r="V30" s="132"/>
      <c r="W30" s="132"/>
      <c r="X30" s="132"/>
      <c r="Y30" s="132"/>
      <c r="Z30" s="132"/>
      <c r="AA30" s="132"/>
      <c r="AB30" s="142">
        <f>FV(AH4,4,0,)</f>
        <v>0</v>
      </c>
      <c r="AC30" s="74"/>
      <c r="AD30" s="74"/>
      <c r="AE30" s="106">
        <v>24</v>
      </c>
      <c r="AF30" s="107">
        <f t="shared" si="1"/>
        <v>2439.5832677742064</v>
      </c>
      <c r="AG30" s="107">
        <f t="shared" si="2"/>
        <v>4.574218627076637</v>
      </c>
      <c r="AH30" s="105">
        <f t="shared" si="0"/>
        <v>-162.91999999999999</v>
      </c>
      <c r="AI30" s="107">
        <f t="shared" si="3"/>
        <v>2281.2374864012831</v>
      </c>
      <c r="AJ30" s="74"/>
      <c r="AK30" s="74"/>
      <c r="AL30" s="74"/>
      <c r="AM30" s="74"/>
      <c r="AN30" s="74"/>
      <c r="AO30" s="18"/>
      <c r="AP30" s="9"/>
      <c r="AQ30" s="52"/>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50"/>
    </row>
    <row r="31" spans="1:87" ht="25.15" thickBot="1">
      <c r="A31" s="9"/>
      <c r="B31" s="18"/>
      <c r="C31" s="18"/>
      <c r="D31" s="22"/>
      <c r="E31" s="18"/>
      <c r="F31" s="25"/>
      <c r="G31" s="104">
        <v>23</v>
      </c>
      <c r="H31" s="107">
        <f t="shared" si="4"/>
        <v>1891.3085410064327</v>
      </c>
      <c r="I31" s="107">
        <f t="shared" si="5"/>
        <v>3.5462035143870612</v>
      </c>
      <c r="J31" s="107">
        <f t="shared" si="6"/>
        <v>75</v>
      </c>
      <c r="K31" s="107">
        <f t="shared" si="7"/>
        <v>1969.8547445208198</v>
      </c>
      <c r="L31" s="49"/>
      <c r="M31" s="49"/>
      <c r="N31" s="49"/>
      <c r="O31" s="41"/>
      <c r="P31" s="132"/>
      <c r="Q31" s="132"/>
      <c r="R31" s="132"/>
      <c r="S31" s="132"/>
      <c r="T31" s="132"/>
      <c r="U31" s="132"/>
      <c r="V31" s="132"/>
      <c r="W31" s="132"/>
      <c r="X31" s="132"/>
      <c r="Y31" s="132"/>
      <c r="Z31" s="132"/>
      <c r="AA31" s="132"/>
      <c r="AB31" s="74"/>
      <c r="AC31" s="74"/>
      <c r="AD31" s="74"/>
      <c r="AE31" s="104">
        <v>25</v>
      </c>
      <c r="AF31" s="107">
        <f t="shared" si="1"/>
        <v>2281.2374864012831</v>
      </c>
      <c r="AG31" s="107">
        <f t="shared" si="2"/>
        <v>4.2773202870024063</v>
      </c>
      <c r="AH31" s="105">
        <f t="shared" si="0"/>
        <v>-162.91999999999999</v>
      </c>
      <c r="AI31" s="107">
        <f t="shared" si="3"/>
        <v>2122.5948066882856</v>
      </c>
      <c r="AJ31" s="74"/>
      <c r="AK31" s="74"/>
      <c r="AL31" s="74"/>
      <c r="AM31" s="74"/>
      <c r="AN31" s="74"/>
      <c r="AO31" s="18"/>
      <c r="AP31" s="9"/>
      <c r="AQ31" s="52"/>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0"/>
      <c r="CE31" s="50"/>
      <c r="CF31" s="50"/>
      <c r="CG31" s="50"/>
      <c r="CH31" s="50"/>
      <c r="CI31" s="50"/>
    </row>
    <row r="32" spans="1:87" ht="25.15" thickBot="1">
      <c r="A32" s="9"/>
      <c r="B32" s="18"/>
      <c r="C32" s="18"/>
      <c r="D32" s="22"/>
      <c r="E32" s="18"/>
      <c r="F32" s="25"/>
      <c r="G32" s="106">
        <v>24</v>
      </c>
      <c r="H32" s="107">
        <f t="shared" si="4"/>
        <v>1969.8547445208198</v>
      </c>
      <c r="I32" s="107">
        <f t="shared" si="5"/>
        <v>3.6934776459765373</v>
      </c>
      <c r="J32" s="107">
        <f t="shared" si="6"/>
        <v>75</v>
      </c>
      <c r="K32" s="107">
        <f t="shared" si="7"/>
        <v>2048.5482221667962</v>
      </c>
      <c r="L32" s="49"/>
      <c r="M32" s="49"/>
      <c r="N32" s="49"/>
      <c r="O32" s="41"/>
      <c r="P32" s="132"/>
      <c r="Q32" s="132"/>
      <c r="R32" s="132"/>
      <c r="S32" s="132"/>
      <c r="T32" s="132"/>
      <c r="U32" s="132"/>
      <c r="V32" s="132"/>
      <c r="W32" s="132"/>
      <c r="X32" s="132"/>
      <c r="Y32" s="132"/>
      <c r="Z32" s="132"/>
      <c r="AA32" s="132"/>
      <c r="AB32" s="74"/>
      <c r="AC32" s="74"/>
      <c r="AD32" s="74"/>
      <c r="AE32" s="106">
        <v>26</v>
      </c>
      <c r="AF32" s="107">
        <f t="shared" si="1"/>
        <v>2122.5948066882856</v>
      </c>
      <c r="AG32" s="107">
        <f t="shared" si="2"/>
        <v>3.9798652625405353</v>
      </c>
      <c r="AH32" s="105">
        <f t="shared" si="0"/>
        <v>-162.91999999999999</v>
      </c>
      <c r="AI32" s="107">
        <f t="shared" si="3"/>
        <v>1963.654671950826</v>
      </c>
      <c r="AJ32" s="74"/>
      <c r="AK32" s="74"/>
      <c r="AL32" s="74"/>
      <c r="AM32" s="74"/>
      <c r="AN32" s="74"/>
      <c r="AO32" s="18"/>
      <c r="AP32" s="9"/>
      <c r="AQ32" s="52"/>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0"/>
      <c r="CC32" s="50"/>
      <c r="CD32" s="50"/>
      <c r="CE32" s="50"/>
      <c r="CF32" s="50"/>
      <c r="CG32" s="50"/>
      <c r="CH32" s="50"/>
      <c r="CI32" s="50"/>
    </row>
    <row r="33" spans="1:87" ht="25.15" thickBot="1">
      <c r="A33" s="9"/>
      <c r="B33" s="18"/>
      <c r="C33" s="18"/>
      <c r="D33" s="22"/>
      <c r="E33" s="18"/>
      <c r="F33" s="25"/>
      <c r="G33" s="104">
        <v>25</v>
      </c>
      <c r="H33" s="107">
        <f t="shared" si="4"/>
        <v>2048.5482221667962</v>
      </c>
      <c r="I33" s="107">
        <f t="shared" si="5"/>
        <v>3.8410279165627426</v>
      </c>
      <c r="J33" s="107">
        <f t="shared" si="6"/>
        <v>75</v>
      </c>
      <c r="K33" s="107">
        <f t="shared" si="7"/>
        <v>2127.389250083359</v>
      </c>
      <c r="L33" s="49"/>
      <c r="M33" s="49"/>
      <c r="N33" s="49"/>
      <c r="O33" s="41"/>
      <c r="P33" s="132"/>
      <c r="Q33" s="132"/>
      <c r="R33" s="132"/>
      <c r="S33" s="132"/>
      <c r="T33" s="132"/>
      <c r="U33" s="132"/>
      <c r="V33" s="132"/>
      <c r="W33" s="132"/>
      <c r="X33" s="132"/>
      <c r="Y33" s="132"/>
      <c r="Z33" s="132"/>
      <c r="AA33" s="132"/>
      <c r="AB33" s="74"/>
      <c r="AC33" s="74"/>
      <c r="AD33" s="74"/>
      <c r="AE33" s="104">
        <v>27</v>
      </c>
      <c r="AF33" s="107">
        <f t="shared" si="1"/>
        <v>1963.654671950826</v>
      </c>
      <c r="AG33" s="107">
        <f t="shared" si="2"/>
        <v>3.6818525099077988</v>
      </c>
      <c r="AH33" s="105">
        <f t="shared" si="0"/>
        <v>-162.91999999999999</v>
      </c>
      <c r="AI33" s="107">
        <f t="shared" si="3"/>
        <v>1804.4165244607339</v>
      </c>
      <c r="AJ33" s="74"/>
      <c r="AK33" s="74"/>
      <c r="AL33" s="74"/>
      <c r="AM33" s="74"/>
      <c r="AN33" s="74"/>
      <c r="AO33" s="18"/>
      <c r="AP33" s="9"/>
      <c r="AQ33" s="52"/>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50"/>
      <c r="CI33" s="50"/>
    </row>
    <row r="34" spans="1:87" ht="25.15" thickBot="1">
      <c r="A34" s="9"/>
      <c r="B34" s="18"/>
      <c r="C34" s="18"/>
      <c r="D34" s="22"/>
      <c r="E34" s="18"/>
      <c r="F34" s="25"/>
      <c r="G34" s="106">
        <v>26</v>
      </c>
      <c r="H34" s="107">
        <f t="shared" si="4"/>
        <v>2127.389250083359</v>
      </c>
      <c r="I34" s="107">
        <f t="shared" si="5"/>
        <v>3.9888548439062981</v>
      </c>
      <c r="J34" s="107">
        <f t="shared" si="6"/>
        <v>75</v>
      </c>
      <c r="K34" s="107">
        <f t="shared" si="7"/>
        <v>2206.3781049272652</v>
      </c>
      <c r="L34" s="49"/>
      <c r="M34" s="49"/>
      <c r="N34" s="49"/>
      <c r="O34" s="41"/>
      <c r="P34" s="132"/>
      <c r="Q34" s="132"/>
      <c r="R34" s="132"/>
      <c r="S34" s="132"/>
      <c r="T34" s="132"/>
      <c r="U34" s="132"/>
      <c r="V34" s="132"/>
      <c r="W34" s="132"/>
      <c r="X34" s="132"/>
      <c r="Y34" s="132"/>
      <c r="Z34" s="132"/>
      <c r="AA34" s="132"/>
      <c r="AB34" s="74"/>
      <c r="AC34" s="74"/>
      <c r="AD34" s="74"/>
      <c r="AE34" s="106">
        <v>28</v>
      </c>
      <c r="AF34" s="107">
        <f t="shared" si="1"/>
        <v>1804.4165244607339</v>
      </c>
      <c r="AG34" s="107">
        <f t="shared" si="2"/>
        <v>3.3832809833638762</v>
      </c>
      <c r="AH34" s="105">
        <f t="shared" si="0"/>
        <v>-162.91999999999999</v>
      </c>
      <c r="AI34" s="107">
        <f t="shared" si="3"/>
        <v>1644.8798054440977</v>
      </c>
      <c r="AJ34" s="74"/>
      <c r="AK34" s="74"/>
      <c r="AL34" s="74"/>
      <c r="AM34" s="74"/>
      <c r="AN34" s="74"/>
      <c r="AO34" s="18"/>
      <c r="AP34" s="9"/>
      <c r="AQ34" s="52"/>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row>
    <row r="35" spans="1:87" ht="25.15" thickBot="1">
      <c r="A35" s="9"/>
      <c r="B35" s="18"/>
      <c r="C35" s="18"/>
      <c r="D35" s="22"/>
      <c r="E35" s="18"/>
      <c r="F35" s="25"/>
      <c r="G35" s="104">
        <v>27</v>
      </c>
      <c r="H35" s="107">
        <f t="shared" si="4"/>
        <v>2206.3781049272652</v>
      </c>
      <c r="I35" s="107">
        <f t="shared" si="5"/>
        <v>4.1369589467386225</v>
      </c>
      <c r="J35" s="107">
        <f t="shared" si="6"/>
        <v>75</v>
      </c>
      <c r="K35" s="107">
        <f t="shared" si="7"/>
        <v>2285.5150638740038</v>
      </c>
      <c r="L35" s="49"/>
      <c r="M35" s="49"/>
      <c r="N35" s="49"/>
      <c r="O35" s="41"/>
      <c r="P35" s="132"/>
      <c r="Q35" s="132"/>
      <c r="R35" s="132"/>
      <c r="S35" s="132"/>
      <c r="T35" s="132"/>
      <c r="U35" s="132"/>
      <c r="V35" s="132"/>
      <c r="W35" s="132"/>
      <c r="X35" s="132"/>
      <c r="Y35" s="132"/>
      <c r="Z35" s="132"/>
      <c r="AA35" s="132"/>
      <c r="AB35" s="74"/>
      <c r="AC35" s="74"/>
      <c r="AD35" s="74"/>
      <c r="AE35" s="104">
        <v>29</v>
      </c>
      <c r="AF35" s="107">
        <f t="shared" si="1"/>
        <v>1644.8798054440977</v>
      </c>
      <c r="AG35" s="107">
        <f t="shared" si="2"/>
        <v>3.0841496352076834</v>
      </c>
      <c r="AH35" s="105">
        <f t="shared" si="0"/>
        <v>-162.91999999999999</v>
      </c>
      <c r="AI35" s="107">
        <f t="shared" si="3"/>
        <v>1485.0439550793053</v>
      </c>
      <c r="AJ35" s="74"/>
      <c r="AK35" s="74"/>
      <c r="AL35" s="74"/>
      <c r="AM35" s="74"/>
      <c r="AN35" s="74"/>
      <c r="AO35" s="18"/>
      <c r="AP35" s="9"/>
      <c r="AQ35" s="52"/>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row>
    <row r="36" spans="1:87" ht="25.15" thickBot="1">
      <c r="A36" s="9"/>
      <c r="B36" s="18"/>
      <c r="C36" s="18"/>
      <c r="D36" s="22"/>
      <c r="E36" s="18"/>
      <c r="F36" s="25"/>
      <c r="G36" s="106">
        <v>28</v>
      </c>
      <c r="H36" s="107">
        <f t="shared" si="4"/>
        <v>2285.5150638740038</v>
      </c>
      <c r="I36" s="107">
        <f t="shared" si="5"/>
        <v>4.285340744763757</v>
      </c>
      <c r="J36" s="107">
        <f t="shared" si="6"/>
        <v>75</v>
      </c>
      <c r="K36" s="107">
        <f t="shared" si="7"/>
        <v>2364.8004046187675</v>
      </c>
      <c r="L36" s="49"/>
      <c r="M36" s="49"/>
      <c r="N36" s="49"/>
      <c r="O36" s="41"/>
      <c r="P36" s="132"/>
      <c r="Q36" s="132"/>
      <c r="R36" s="132"/>
      <c r="S36" s="132"/>
      <c r="T36" s="132"/>
      <c r="U36" s="132"/>
      <c r="V36" s="132"/>
      <c r="W36" s="132"/>
      <c r="X36" s="132"/>
      <c r="Y36" s="132"/>
      <c r="Z36" s="132"/>
      <c r="AA36" s="132"/>
      <c r="AB36" s="74"/>
      <c r="AC36" s="74"/>
      <c r="AD36" s="74"/>
      <c r="AE36" s="106">
        <v>30</v>
      </c>
      <c r="AF36" s="107">
        <f t="shared" si="1"/>
        <v>1485.0439550793053</v>
      </c>
      <c r="AG36" s="107">
        <f t="shared" si="2"/>
        <v>2.7844574157736974</v>
      </c>
      <c r="AH36" s="105">
        <f t="shared" si="0"/>
        <v>-162.91999999999999</v>
      </c>
      <c r="AI36" s="107">
        <f t="shared" si="3"/>
        <v>1324.9084124950789</v>
      </c>
      <c r="AJ36" s="74"/>
      <c r="AK36" s="74"/>
      <c r="AL36" s="74"/>
      <c r="AM36" s="74"/>
      <c r="AN36" s="74"/>
      <c r="AO36" s="18"/>
      <c r="AP36" s="9"/>
      <c r="AQ36" s="52"/>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row>
    <row r="37" spans="1:87" ht="25.15" thickBot="1">
      <c r="A37" s="9"/>
      <c r="B37" s="18"/>
      <c r="C37" s="18"/>
      <c r="D37" s="22"/>
      <c r="E37" s="18"/>
      <c r="F37" s="25"/>
      <c r="G37" s="104">
        <v>29</v>
      </c>
      <c r="H37" s="107">
        <f t="shared" si="4"/>
        <v>2364.8004046187675</v>
      </c>
      <c r="I37" s="107">
        <f t="shared" si="5"/>
        <v>4.4340007586601891</v>
      </c>
      <c r="J37" s="107">
        <f t="shared" si="6"/>
        <v>75</v>
      </c>
      <c r="K37" s="107">
        <f t="shared" si="7"/>
        <v>2444.2344053774277</v>
      </c>
      <c r="L37" s="49"/>
      <c r="M37" s="49"/>
      <c r="N37" s="49"/>
      <c r="O37" s="41"/>
      <c r="P37" s="132"/>
      <c r="Q37" s="132"/>
      <c r="R37" s="132"/>
      <c r="S37" s="132"/>
      <c r="T37" s="132"/>
      <c r="U37" s="132"/>
      <c r="V37" s="132"/>
      <c r="W37" s="132"/>
      <c r="X37" s="132"/>
      <c r="Y37" s="132"/>
      <c r="Z37" s="132"/>
      <c r="AA37" s="132"/>
      <c r="AB37" s="74"/>
      <c r="AC37" s="74"/>
      <c r="AD37" s="74"/>
      <c r="AE37" s="104">
        <v>31</v>
      </c>
      <c r="AF37" s="107">
        <f t="shared" si="1"/>
        <v>1324.9084124950789</v>
      </c>
      <c r="AG37" s="107">
        <f t="shared" si="2"/>
        <v>2.4842032734282729</v>
      </c>
      <c r="AH37" s="105">
        <f t="shared" si="0"/>
        <v>-162.91999999999999</v>
      </c>
      <c r="AI37" s="107">
        <f t="shared" si="3"/>
        <v>1164.472615768507</v>
      </c>
      <c r="AJ37" s="74"/>
      <c r="AK37" s="74"/>
      <c r="AL37" s="74"/>
      <c r="AM37" s="74"/>
      <c r="AN37" s="74"/>
      <c r="AO37" s="18"/>
      <c r="AP37" s="9"/>
      <c r="AQ37" s="52"/>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row>
    <row r="38" spans="1:87" ht="25.15" thickBot="1">
      <c r="A38" s="9"/>
      <c r="B38" s="18"/>
      <c r="C38" s="18"/>
      <c r="D38" s="22"/>
      <c r="E38" s="18"/>
      <c r="F38" s="25"/>
      <c r="G38" s="106">
        <v>30</v>
      </c>
      <c r="H38" s="107">
        <f t="shared" si="4"/>
        <v>2444.2344053774277</v>
      </c>
      <c r="I38" s="107">
        <f t="shared" si="5"/>
        <v>4.5829395100826771</v>
      </c>
      <c r="J38" s="107">
        <f t="shared" si="6"/>
        <v>75</v>
      </c>
      <c r="K38" s="107">
        <f t="shared" si="7"/>
        <v>2523.8173448875104</v>
      </c>
      <c r="L38" s="49"/>
      <c r="M38" s="49"/>
      <c r="N38" s="49"/>
      <c r="O38" s="41"/>
      <c r="P38" s="132"/>
      <c r="Q38" s="132"/>
      <c r="R38" s="132"/>
      <c r="S38" s="132"/>
      <c r="T38" s="132"/>
      <c r="U38" s="132"/>
      <c r="V38" s="132"/>
      <c r="W38" s="132"/>
      <c r="X38" s="132"/>
      <c r="Y38" s="132"/>
      <c r="Z38" s="132"/>
      <c r="AA38" s="132"/>
      <c r="AB38" s="74"/>
      <c r="AC38" s="74"/>
      <c r="AD38" s="74"/>
      <c r="AE38" s="106">
        <v>32</v>
      </c>
      <c r="AF38" s="107">
        <f t="shared" si="1"/>
        <v>1164.472615768507</v>
      </c>
      <c r="AG38" s="107">
        <f t="shared" si="2"/>
        <v>2.1833861545659503</v>
      </c>
      <c r="AH38" s="105">
        <f t="shared" si="0"/>
        <v>-162.91999999999999</v>
      </c>
      <c r="AI38" s="107">
        <f t="shared" si="3"/>
        <v>1003.7360019230731</v>
      </c>
      <c r="AJ38" s="74"/>
      <c r="AK38" s="74"/>
      <c r="AL38" s="74"/>
      <c r="AM38" s="74"/>
      <c r="AN38" s="74"/>
      <c r="AO38" s="18"/>
      <c r="AP38" s="9"/>
      <c r="AQ38" s="52"/>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0"/>
      <c r="CC38" s="50"/>
      <c r="CD38" s="50"/>
      <c r="CE38" s="50"/>
      <c r="CF38" s="50"/>
      <c r="CG38" s="50"/>
      <c r="CH38" s="50"/>
      <c r="CI38" s="50"/>
    </row>
    <row r="39" spans="1:87" ht="25.15" thickBot="1">
      <c r="A39" s="9"/>
      <c r="B39" s="18"/>
      <c r="C39" s="18"/>
      <c r="D39" s="22"/>
      <c r="E39" s="18"/>
      <c r="F39" s="25"/>
      <c r="G39" s="104">
        <v>31</v>
      </c>
      <c r="H39" s="107">
        <f t="shared" si="4"/>
        <v>2523.8173448875104</v>
      </c>
      <c r="I39" s="107">
        <f t="shared" si="5"/>
        <v>4.7321575216640817</v>
      </c>
      <c r="J39" s="107">
        <f t="shared" si="6"/>
        <v>75</v>
      </c>
      <c r="K39" s="107">
        <f t="shared" si="7"/>
        <v>2603.5495024091747</v>
      </c>
      <c r="L39" s="49"/>
      <c r="M39" s="49"/>
      <c r="N39" s="49"/>
      <c r="O39" s="41"/>
      <c r="P39" s="132"/>
      <c r="Q39" s="132"/>
      <c r="R39" s="132"/>
      <c r="S39" s="132"/>
      <c r="T39" s="132"/>
      <c r="U39" s="132"/>
      <c r="V39" s="132"/>
      <c r="W39" s="132"/>
      <c r="X39" s="132"/>
      <c r="Y39" s="132"/>
      <c r="Z39" s="132"/>
      <c r="AA39" s="132"/>
      <c r="AB39" s="74"/>
      <c r="AC39" s="74"/>
      <c r="AD39" s="74"/>
      <c r="AE39" s="104">
        <v>33</v>
      </c>
      <c r="AF39" s="107">
        <f t="shared" si="1"/>
        <v>1003.7360019230731</v>
      </c>
      <c r="AG39" s="107">
        <f t="shared" si="2"/>
        <v>1.8820050036057621</v>
      </c>
      <c r="AH39" s="105">
        <f t="shared" si="0"/>
        <v>-162.91999999999999</v>
      </c>
      <c r="AI39" s="107">
        <f t="shared" si="3"/>
        <v>842.69800692667889</v>
      </c>
      <c r="AJ39" s="74"/>
      <c r="AK39" s="74"/>
      <c r="AL39" s="74"/>
      <c r="AM39" s="74"/>
      <c r="AN39" s="74"/>
      <c r="AO39" s="18"/>
      <c r="AP39" s="9"/>
      <c r="AQ39" s="52"/>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0"/>
      <c r="CC39" s="50"/>
      <c r="CD39" s="50"/>
      <c r="CE39" s="50"/>
      <c r="CF39" s="50"/>
      <c r="CG39" s="50"/>
      <c r="CH39" s="50"/>
      <c r="CI39" s="50"/>
    </row>
    <row r="40" spans="1:87" ht="25.15" thickBot="1">
      <c r="A40" s="9"/>
      <c r="B40" s="18"/>
      <c r="C40" s="18"/>
      <c r="D40" s="22"/>
      <c r="E40" s="18"/>
      <c r="F40" s="25"/>
      <c r="G40" s="106">
        <v>32</v>
      </c>
      <c r="H40" s="107">
        <f t="shared" si="4"/>
        <v>2603.5495024091747</v>
      </c>
      <c r="I40" s="107">
        <f t="shared" si="5"/>
        <v>4.8816553170172021</v>
      </c>
      <c r="J40" s="107">
        <f t="shared" si="6"/>
        <v>75</v>
      </c>
      <c r="K40" s="107">
        <f t="shared" si="7"/>
        <v>2683.4311577261919</v>
      </c>
      <c r="L40" s="49"/>
      <c r="M40" s="49"/>
      <c r="N40" s="49"/>
      <c r="O40" s="41"/>
      <c r="P40" s="132"/>
      <c r="Q40" s="132"/>
      <c r="R40" s="132"/>
      <c r="S40" s="132"/>
      <c r="T40" s="132"/>
      <c r="U40" s="132"/>
      <c r="V40" s="132"/>
      <c r="W40" s="132"/>
      <c r="X40" s="132"/>
      <c r="Y40" s="132"/>
      <c r="Z40" s="132"/>
      <c r="AA40" s="132"/>
      <c r="AB40" s="74"/>
      <c r="AC40" s="74"/>
      <c r="AD40" s="74"/>
      <c r="AE40" s="106">
        <v>34</v>
      </c>
      <c r="AF40" s="107">
        <f t="shared" si="1"/>
        <v>842.69800692667889</v>
      </c>
      <c r="AG40" s="107">
        <f t="shared" si="2"/>
        <v>1.5800587629875229</v>
      </c>
      <c r="AH40" s="105">
        <f t="shared" si="0"/>
        <v>-162.91999999999999</v>
      </c>
      <c r="AI40" s="107">
        <f t="shared" si="3"/>
        <v>681.35806568966643</v>
      </c>
      <c r="AJ40" s="74"/>
      <c r="AK40" s="74"/>
      <c r="AL40" s="74"/>
      <c r="AM40" s="74"/>
      <c r="AN40" s="74"/>
      <c r="AP40" s="1"/>
      <c r="AQ40" s="52"/>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row>
    <row r="41" spans="1:87" ht="25.15" thickBot="1">
      <c r="A41" s="9"/>
      <c r="B41" s="18"/>
      <c r="C41" s="18"/>
      <c r="D41" s="22"/>
      <c r="E41" s="18"/>
      <c r="F41" s="25"/>
      <c r="G41" s="104">
        <v>33</v>
      </c>
      <c r="H41" s="107">
        <f t="shared" si="4"/>
        <v>2683.4311577261919</v>
      </c>
      <c r="I41" s="107">
        <f t="shared" si="5"/>
        <v>5.0314334207366098</v>
      </c>
      <c r="J41" s="107">
        <f t="shared" si="6"/>
        <v>75</v>
      </c>
      <c r="K41" s="107">
        <f t="shared" si="7"/>
        <v>2763.4625911469284</v>
      </c>
      <c r="L41" s="49"/>
      <c r="M41" s="49"/>
      <c r="N41" s="49"/>
      <c r="O41" s="41"/>
      <c r="P41" s="132"/>
      <c r="Q41" s="132"/>
      <c r="R41" s="132"/>
      <c r="S41" s="132"/>
      <c r="T41" s="132"/>
      <c r="U41" s="132"/>
      <c r="V41" s="132"/>
      <c r="W41" s="132"/>
      <c r="X41" s="132"/>
      <c r="Y41" s="132"/>
      <c r="Z41" s="132"/>
      <c r="AA41" s="132"/>
      <c r="AB41" s="74"/>
      <c r="AC41" s="74"/>
      <c r="AD41" s="74"/>
      <c r="AE41" s="104">
        <v>35</v>
      </c>
      <c r="AF41" s="144">
        <f>AI40</f>
        <v>681.35806568966643</v>
      </c>
      <c r="AG41" s="107">
        <f t="shared" si="2"/>
        <v>1.2775463731681245</v>
      </c>
      <c r="AH41" s="105">
        <f t="shared" si="0"/>
        <v>-162.91999999999999</v>
      </c>
      <c r="AI41" s="107">
        <f t="shared" si="3"/>
        <v>519.71561206283457</v>
      </c>
      <c r="AJ41" s="74"/>
      <c r="AK41" s="74"/>
      <c r="AL41" s="74"/>
      <c r="AM41" s="74"/>
      <c r="AN41" s="74"/>
      <c r="AO41" s="18"/>
      <c r="AP41" s="9"/>
      <c r="AQ41" s="52"/>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0"/>
      <c r="CC41" s="50"/>
      <c r="CD41" s="50"/>
      <c r="CE41" s="50"/>
      <c r="CF41" s="50"/>
      <c r="CG41" s="50"/>
      <c r="CH41" s="50"/>
      <c r="CI41" s="50"/>
    </row>
    <row r="42" spans="1:87" ht="25.15" thickBot="1">
      <c r="A42" s="9"/>
      <c r="B42" s="18"/>
      <c r="C42" s="18"/>
      <c r="D42" s="22"/>
      <c r="E42" s="18"/>
      <c r="F42" s="25"/>
      <c r="G42" s="106">
        <v>34</v>
      </c>
      <c r="H42" s="107">
        <f t="shared" si="4"/>
        <v>2763.4625911469284</v>
      </c>
      <c r="I42" s="107">
        <f t="shared" si="5"/>
        <v>5.181492358400491</v>
      </c>
      <c r="J42" s="107">
        <f t="shared" si="6"/>
        <v>75</v>
      </c>
      <c r="K42" s="107">
        <f t="shared" si="7"/>
        <v>2843.644083505329</v>
      </c>
      <c r="L42" s="49"/>
      <c r="M42" s="49"/>
      <c r="N42" s="49"/>
      <c r="O42" s="41"/>
      <c r="P42" s="132"/>
      <c r="Q42" s="132"/>
      <c r="R42" s="132"/>
      <c r="S42" s="132"/>
      <c r="T42" s="132"/>
      <c r="U42" s="132"/>
      <c r="V42" s="132"/>
      <c r="W42" s="132"/>
      <c r="X42" s="132"/>
      <c r="Y42" s="132"/>
      <c r="Z42" s="132"/>
      <c r="AA42" s="132"/>
      <c r="AB42" s="74"/>
      <c r="AC42" s="74"/>
      <c r="AD42" s="74"/>
      <c r="AE42" s="106">
        <v>36</v>
      </c>
      <c r="AF42" s="144">
        <f t="shared" si="1"/>
        <v>519.71561206283457</v>
      </c>
      <c r="AG42" s="107">
        <f t="shared" si="2"/>
        <v>0.97446677261781478</v>
      </c>
      <c r="AH42" s="105">
        <f t="shared" si="0"/>
        <v>-162.91999999999999</v>
      </c>
      <c r="AI42" s="107">
        <f t="shared" si="3"/>
        <v>357.77007883545241</v>
      </c>
      <c r="AJ42" s="74"/>
      <c r="AK42" s="74"/>
      <c r="AL42" s="74"/>
      <c r="AM42" s="74"/>
      <c r="AN42" s="74"/>
      <c r="AO42" s="18"/>
      <c r="AP42" s="9"/>
      <c r="AQ42" s="52"/>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row>
    <row r="43" spans="1:87" ht="25.15" thickBot="1">
      <c r="A43" s="9"/>
      <c r="B43" s="18"/>
      <c r="C43" s="18"/>
      <c r="D43" s="22"/>
      <c r="E43" s="18"/>
      <c r="F43" s="25"/>
      <c r="G43" s="104">
        <v>35</v>
      </c>
      <c r="H43" s="107">
        <f t="shared" si="4"/>
        <v>2843.644083505329</v>
      </c>
      <c r="I43" s="107">
        <f t="shared" si="5"/>
        <v>5.3318326565724918</v>
      </c>
      <c r="J43" s="107">
        <f t="shared" si="6"/>
        <v>75</v>
      </c>
      <c r="K43" s="107">
        <f t="shared" si="7"/>
        <v>2923.9759161619018</v>
      </c>
      <c r="L43" s="49"/>
      <c r="M43" s="49"/>
      <c r="N43" s="49"/>
      <c r="O43" s="41"/>
      <c r="P43" s="132"/>
      <c r="Q43" s="132"/>
      <c r="R43" s="132"/>
      <c r="S43" s="132"/>
      <c r="T43" s="132"/>
      <c r="U43" s="132"/>
      <c r="V43" s="132"/>
      <c r="W43" s="132"/>
      <c r="X43" s="132"/>
      <c r="Y43" s="132"/>
      <c r="Z43" s="132"/>
      <c r="AA43" s="132"/>
      <c r="AB43" s="74"/>
      <c r="AC43" s="74"/>
      <c r="AD43" s="74"/>
      <c r="AE43" s="106">
        <v>37</v>
      </c>
      <c r="AF43" s="144">
        <f t="shared" ref="AF43:AF54" si="8">AI42</f>
        <v>357.77007883545241</v>
      </c>
      <c r="AG43" s="107">
        <f t="shared" ref="AG43:AG54" si="9">AF43*$J$6/12</f>
        <v>0.6708188978164733</v>
      </c>
      <c r="AH43" s="105">
        <f t="shared" si="0"/>
        <v>-162.91999999999999</v>
      </c>
      <c r="AI43" s="107">
        <f t="shared" ref="AI43:AI54" si="10">AF43+AG43+AH43</f>
        <v>195.52089773326887</v>
      </c>
      <c r="AJ43" s="74"/>
      <c r="AK43" s="74"/>
      <c r="AL43" s="74"/>
      <c r="AM43" s="74"/>
      <c r="AN43" s="74"/>
      <c r="AO43" s="18"/>
      <c r="AP43" s="9"/>
      <c r="AQ43" s="52"/>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row>
    <row r="44" spans="1:87" ht="25.15" thickBot="1">
      <c r="A44" s="9"/>
      <c r="B44" s="18"/>
      <c r="C44" s="18"/>
      <c r="D44" s="22"/>
      <c r="E44" s="18"/>
      <c r="F44" s="25"/>
      <c r="G44" s="106">
        <v>36</v>
      </c>
      <c r="H44" s="107">
        <f t="shared" si="4"/>
        <v>2923.9759161619018</v>
      </c>
      <c r="I44" s="107">
        <f t="shared" si="5"/>
        <v>5.4824548428035653</v>
      </c>
      <c r="J44" s="107">
        <f t="shared" si="6"/>
        <v>75</v>
      </c>
      <c r="K44" s="107">
        <f t="shared" si="7"/>
        <v>3004.4583710047054</v>
      </c>
      <c r="L44" s="49"/>
      <c r="M44" s="49"/>
      <c r="N44" s="49"/>
      <c r="O44" s="41"/>
      <c r="P44" s="132"/>
      <c r="Q44" s="132"/>
      <c r="R44" s="132"/>
      <c r="S44" s="132"/>
      <c r="T44" s="132"/>
      <c r="U44" s="132"/>
      <c r="V44" s="132"/>
      <c r="W44" s="132"/>
      <c r="X44" s="132"/>
      <c r="Y44" s="132"/>
      <c r="Z44" s="132"/>
      <c r="AA44" s="132"/>
      <c r="AB44" s="74"/>
      <c r="AC44" s="74"/>
      <c r="AD44" s="74"/>
      <c r="AE44" s="104">
        <v>38</v>
      </c>
      <c r="AF44" s="107">
        <f t="shared" si="8"/>
        <v>195.52089773326887</v>
      </c>
      <c r="AG44" s="107">
        <f t="shared" si="9"/>
        <v>0.36660168324987913</v>
      </c>
      <c r="AH44" s="105">
        <f t="shared" si="0"/>
        <v>-162.91999999999999</v>
      </c>
      <c r="AI44" s="107">
        <f t="shared" si="10"/>
        <v>32.967499416518763</v>
      </c>
      <c r="AJ44" s="74"/>
      <c r="AK44" s="74"/>
      <c r="AL44" s="74"/>
      <c r="AM44" s="74"/>
      <c r="AN44" s="74"/>
      <c r="AO44" s="18"/>
      <c r="AP44" s="9"/>
      <c r="AQ44" s="52"/>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row>
    <row r="45" spans="1:87" ht="25.15" thickBot="1">
      <c r="A45" s="9"/>
      <c r="B45" s="18"/>
      <c r="C45" s="18"/>
      <c r="D45" s="22"/>
      <c r="E45" s="18"/>
      <c r="F45" s="25"/>
      <c r="G45" s="101"/>
      <c r="H45" s="102"/>
      <c r="I45" s="103">
        <f>SUM(I9:I44)</f>
        <v>104.45837100470494</v>
      </c>
      <c r="J45" s="101"/>
      <c r="K45" s="101"/>
      <c r="L45" s="31"/>
      <c r="M45" s="31"/>
      <c r="N45" s="51"/>
      <c r="O45" s="41"/>
      <c r="P45" s="132"/>
      <c r="Q45" s="132"/>
      <c r="R45" s="132"/>
      <c r="S45" s="132"/>
      <c r="T45" s="132"/>
      <c r="U45" s="132"/>
      <c r="V45" s="132"/>
      <c r="W45" s="132"/>
      <c r="X45" s="132"/>
      <c r="Y45" s="132"/>
      <c r="Z45" s="132"/>
      <c r="AA45" s="132"/>
      <c r="AB45" s="74"/>
      <c r="AC45" s="74"/>
      <c r="AD45" s="74"/>
      <c r="AE45" s="106">
        <v>39</v>
      </c>
      <c r="AF45" s="107">
        <f t="shared" si="8"/>
        <v>32.967499416518763</v>
      </c>
      <c r="AG45" s="107">
        <f t="shared" si="9"/>
        <v>6.1814061405972676E-2</v>
      </c>
      <c r="AH45" s="105">
        <f t="shared" si="0"/>
        <v>-162.91999999999999</v>
      </c>
      <c r="AI45" s="107">
        <f t="shared" si="10"/>
        <v>-129.89068652207524</v>
      </c>
      <c r="AJ45" s="74"/>
      <c r="AK45" s="74"/>
      <c r="AL45" s="74"/>
      <c r="AM45" s="74"/>
      <c r="AN45" s="74"/>
      <c r="AO45" s="18"/>
      <c r="AP45" s="9"/>
      <c r="AQ45" s="52"/>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row>
    <row r="46" spans="1:87" ht="25.15" thickBot="1">
      <c r="A46" s="9"/>
      <c r="B46" s="18"/>
      <c r="C46" s="18"/>
      <c r="D46" s="22"/>
      <c r="E46" s="18"/>
      <c r="F46" s="25"/>
      <c r="G46" s="35"/>
      <c r="H46" s="35"/>
      <c r="I46" s="47" t="s">
        <v>6</v>
      </c>
      <c r="J46" s="35"/>
      <c r="K46" s="31"/>
      <c r="L46" s="31"/>
      <c r="M46" s="31"/>
      <c r="N46" s="51"/>
      <c r="O46" s="41"/>
      <c r="P46" s="132"/>
      <c r="Q46" s="132"/>
      <c r="R46" s="132"/>
      <c r="S46" s="132"/>
      <c r="T46" s="132"/>
      <c r="U46" s="132"/>
      <c r="V46" s="132"/>
      <c r="W46" s="132"/>
      <c r="X46" s="132"/>
      <c r="Y46" s="132"/>
      <c r="Z46" s="132"/>
      <c r="AA46" s="132"/>
      <c r="AB46" s="74"/>
      <c r="AC46" s="74"/>
      <c r="AD46" s="74"/>
      <c r="AE46" s="104">
        <v>40</v>
      </c>
      <c r="AF46" s="107">
        <f t="shared" si="8"/>
        <v>-129.89068652207524</v>
      </c>
      <c r="AG46" s="107">
        <f t="shared" si="9"/>
        <v>-0.24354503722889106</v>
      </c>
      <c r="AH46" s="105">
        <f t="shared" si="0"/>
        <v>-162.91999999999999</v>
      </c>
      <c r="AI46" s="107">
        <f t="shared" si="10"/>
        <v>-293.05423155930413</v>
      </c>
      <c r="AJ46" s="74"/>
      <c r="AK46" s="74"/>
      <c r="AL46" s="74"/>
      <c r="AM46" s="74"/>
      <c r="AN46" s="74"/>
      <c r="AO46" s="18"/>
      <c r="AP46" s="9"/>
      <c r="AQ46" s="52"/>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0"/>
      <c r="CE46" s="50"/>
      <c r="CF46" s="50"/>
      <c r="CG46" s="50"/>
      <c r="CH46" s="50"/>
      <c r="CI46" s="50"/>
    </row>
    <row r="47" spans="1:87" ht="25.15" thickBot="1">
      <c r="A47" s="9"/>
      <c r="B47" s="18"/>
      <c r="C47" s="18"/>
      <c r="D47" s="22"/>
      <c r="E47" s="18"/>
      <c r="F47" s="25"/>
      <c r="G47" s="35"/>
      <c r="H47" s="50"/>
      <c r="I47" s="50"/>
      <c r="J47" s="50"/>
      <c r="K47" s="50"/>
      <c r="M47" s="50"/>
      <c r="N47" s="50"/>
      <c r="O47" s="31"/>
      <c r="P47" s="132"/>
      <c r="Q47" s="132"/>
      <c r="R47" s="132"/>
      <c r="S47" s="132"/>
      <c r="T47" s="132"/>
      <c r="U47" s="132"/>
      <c r="V47" s="132"/>
      <c r="W47" s="132"/>
      <c r="X47" s="132"/>
      <c r="Y47" s="132"/>
      <c r="Z47" s="132"/>
      <c r="AA47" s="132"/>
      <c r="AB47" s="74"/>
      <c r="AC47" s="74"/>
      <c r="AD47" s="74"/>
      <c r="AE47" s="106">
        <v>41</v>
      </c>
      <c r="AF47" s="107">
        <f t="shared" si="8"/>
        <v>-293.05423155930413</v>
      </c>
      <c r="AG47" s="107">
        <f t="shared" si="9"/>
        <v>-0.54947668417369522</v>
      </c>
      <c r="AH47" s="105">
        <f t="shared" si="0"/>
        <v>-162.91999999999999</v>
      </c>
      <c r="AI47" s="107">
        <f t="shared" si="10"/>
        <v>-456.52370824347781</v>
      </c>
      <c r="AJ47" s="74"/>
      <c r="AK47" s="74"/>
      <c r="AL47" s="74"/>
      <c r="AM47" s="74"/>
      <c r="AN47" s="74"/>
      <c r="AO47" s="18"/>
      <c r="AP47" s="9"/>
      <c r="AQ47" s="52"/>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row>
    <row r="48" spans="1:87" ht="25.15" thickBot="1">
      <c r="A48" s="9"/>
      <c r="B48" s="18"/>
      <c r="C48" s="18"/>
      <c r="D48" s="22"/>
      <c r="E48" s="18"/>
      <c r="F48" s="25"/>
      <c r="G48" s="35"/>
      <c r="H48" s="50"/>
      <c r="I48" s="50"/>
      <c r="J48" s="50"/>
      <c r="K48" s="50"/>
      <c r="M48" s="50"/>
      <c r="N48" s="50"/>
      <c r="O48" s="31"/>
      <c r="P48" s="74"/>
      <c r="Q48" s="74"/>
      <c r="R48" s="74"/>
      <c r="S48" s="74"/>
      <c r="T48" s="74"/>
      <c r="U48" s="74"/>
      <c r="V48" s="74"/>
      <c r="W48" s="74"/>
      <c r="X48" s="74"/>
      <c r="Y48" s="74"/>
      <c r="Z48" s="74"/>
      <c r="AA48" s="74"/>
      <c r="AB48" s="74"/>
      <c r="AC48" s="74"/>
      <c r="AD48" s="74"/>
      <c r="AE48" s="104">
        <v>42</v>
      </c>
      <c r="AF48" s="107">
        <f t="shared" si="8"/>
        <v>-456.52370824347781</v>
      </c>
      <c r="AG48" s="107">
        <f t="shared" si="9"/>
        <v>-0.8559819529565208</v>
      </c>
      <c r="AH48" s="105">
        <f t="shared" si="0"/>
        <v>-162.91999999999999</v>
      </c>
      <c r="AI48" s="107">
        <f t="shared" si="10"/>
        <v>-620.29969019643431</v>
      </c>
      <c r="AJ48" s="74"/>
      <c r="AK48" s="74"/>
      <c r="AL48" s="74"/>
      <c r="AM48" s="74"/>
      <c r="AN48" s="74"/>
      <c r="AO48" s="18"/>
      <c r="AP48" s="9"/>
      <c r="AQ48" s="52"/>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row>
    <row r="49" spans="1:87" ht="25.15" thickBot="1">
      <c r="A49" s="9"/>
      <c r="B49" s="18"/>
      <c r="C49" s="18"/>
      <c r="D49" s="22"/>
      <c r="E49" s="18"/>
      <c r="F49" s="25"/>
      <c r="G49" s="35"/>
      <c r="H49" s="50"/>
      <c r="I49" s="50"/>
      <c r="J49" s="50"/>
      <c r="K49" s="50"/>
      <c r="M49" s="50"/>
      <c r="N49" s="50"/>
      <c r="O49" s="31"/>
      <c r="P49" s="74"/>
      <c r="Q49" s="74"/>
      <c r="R49" s="74"/>
      <c r="S49" s="74"/>
      <c r="T49" s="74"/>
      <c r="U49" s="74"/>
      <c r="V49" s="74"/>
      <c r="W49" s="74"/>
      <c r="X49" s="74"/>
      <c r="Y49" s="74"/>
      <c r="Z49" s="74"/>
      <c r="AA49" s="74"/>
      <c r="AB49" s="74"/>
      <c r="AC49" s="74"/>
      <c r="AD49" s="74"/>
      <c r="AE49" s="106">
        <v>43</v>
      </c>
      <c r="AF49" s="107">
        <f t="shared" si="8"/>
        <v>-620.29969019643431</v>
      </c>
      <c r="AG49" s="107">
        <f t="shared" si="9"/>
        <v>-1.1630619191183142</v>
      </c>
      <c r="AH49" s="105">
        <f t="shared" si="0"/>
        <v>-162.91999999999999</v>
      </c>
      <c r="AI49" s="107">
        <f t="shared" si="10"/>
        <v>-784.38275211555253</v>
      </c>
      <c r="AJ49" s="74"/>
      <c r="AK49" s="74"/>
      <c r="AL49" s="74"/>
      <c r="AM49" s="74"/>
      <c r="AN49" s="74"/>
      <c r="AO49" s="18"/>
      <c r="AP49" s="9"/>
      <c r="AQ49" s="52"/>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row>
    <row r="50" spans="1:87" ht="25.15" thickBot="1">
      <c r="A50" s="9"/>
      <c r="B50" s="18"/>
      <c r="C50" s="18"/>
      <c r="D50" s="22"/>
      <c r="E50" s="18"/>
      <c r="F50" s="25"/>
      <c r="G50" s="35"/>
      <c r="H50" s="50"/>
      <c r="I50" s="50"/>
      <c r="J50" s="50"/>
      <c r="K50" s="50"/>
      <c r="M50" s="50"/>
      <c r="N50" s="50"/>
      <c r="O50" s="31"/>
      <c r="P50" s="74"/>
      <c r="Q50" s="74"/>
      <c r="R50" s="74"/>
      <c r="S50" s="74"/>
      <c r="T50" s="74"/>
      <c r="U50" s="74"/>
      <c r="V50" s="74"/>
      <c r="W50" s="74"/>
      <c r="X50" s="74"/>
      <c r="Y50" s="74"/>
      <c r="Z50" s="74"/>
      <c r="AA50" s="74"/>
      <c r="AB50" s="74"/>
      <c r="AC50" s="74"/>
      <c r="AD50" s="74"/>
      <c r="AE50" s="104">
        <v>44</v>
      </c>
      <c r="AF50" s="107">
        <f t="shared" si="8"/>
        <v>-784.38275211555253</v>
      </c>
      <c r="AG50" s="107">
        <f t="shared" si="9"/>
        <v>-1.4707176602166607</v>
      </c>
      <c r="AH50" s="105">
        <f t="shared" si="0"/>
        <v>-162.91999999999999</v>
      </c>
      <c r="AI50" s="107">
        <f t="shared" si="10"/>
        <v>-948.77346977576917</v>
      </c>
      <c r="AJ50" s="74"/>
      <c r="AK50" s="74"/>
      <c r="AL50" s="74"/>
      <c r="AM50" s="74"/>
      <c r="AN50" s="74"/>
      <c r="AO50" s="18"/>
      <c r="AP50" s="9"/>
      <c r="AQ50" s="52"/>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c r="CG50" s="50"/>
      <c r="CH50" s="50"/>
      <c r="CI50" s="50"/>
    </row>
    <row r="51" spans="1:87" ht="25.15" thickBot="1">
      <c r="A51" s="9"/>
      <c r="B51" s="18"/>
      <c r="C51" s="18"/>
      <c r="D51" s="22"/>
      <c r="E51" s="18"/>
      <c r="F51" s="25"/>
      <c r="G51" s="35"/>
      <c r="H51" s="50"/>
      <c r="I51" s="50"/>
      <c r="J51" s="50"/>
      <c r="K51" s="50"/>
      <c r="M51" s="50"/>
      <c r="N51" s="50"/>
      <c r="O51" s="31"/>
      <c r="P51" s="74"/>
      <c r="Q51" s="74"/>
      <c r="R51" s="74"/>
      <c r="S51" s="74"/>
      <c r="T51" s="74"/>
      <c r="U51" s="74"/>
      <c r="V51" s="74"/>
      <c r="W51" s="74"/>
      <c r="X51" s="74"/>
      <c r="Y51" s="74"/>
      <c r="Z51" s="74"/>
      <c r="AA51" s="74"/>
      <c r="AB51" s="74"/>
      <c r="AC51" s="74"/>
      <c r="AD51" s="74"/>
      <c r="AE51" s="106">
        <v>45</v>
      </c>
      <c r="AF51" s="107">
        <f t="shared" si="8"/>
        <v>-948.77346977576917</v>
      </c>
      <c r="AG51" s="107">
        <f t="shared" si="9"/>
        <v>-1.7789502558295671</v>
      </c>
      <c r="AH51" s="105">
        <f t="shared" si="0"/>
        <v>-162.91999999999999</v>
      </c>
      <c r="AI51" s="107">
        <f t="shared" si="10"/>
        <v>-1113.4724200315989</v>
      </c>
      <c r="AJ51" s="74"/>
      <c r="AK51" s="74"/>
      <c r="AL51" s="74"/>
      <c r="AM51" s="74"/>
      <c r="AN51" s="74"/>
      <c r="AO51" s="18"/>
      <c r="AP51" s="9"/>
      <c r="AQ51" s="52"/>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0"/>
      <c r="BR51" s="50"/>
      <c r="BS51" s="50"/>
      <c r="BT51" s="50"/>
      <c r="BU51" s="50"/>
      <c r="BV51" s="50"/>
      <c r="BW51" s="50"/>
      <c r="BX51" s="50"/>
      <c r="BY51" s="50"/>
      <c r="BZ51" s="50"/>
      <c r="CA51" s="50"/>
      <c r="CB51" s="50"/>
      <c r="CC51" s="50"/>
      <c r="CD51" s="50"/>
      <c r="CE51" s="50"/>
      <c r="CF51" s="50"/>
      <c r="CG51" s="50"/>
      <c r="CH51" s="50"/>
      <c r="CI51" s="50"/>
    </row>
    <row r="52" spans="1:87" ht="25.15" thickBot="1">
      <c r="A52" s="9"/>
      <c r="B52" s="18"/>
      <c r="C52" s="18"/>
      <c r="D52" s="22"/>
      <c r="E52" s="18"/>
      <c r="F52" s="25"/>
      <c r="G52" s="35"/>
      <c r="H52" s="50"/>
      <c r="I52" s="50"/>
      <c r="J52" s="50"/>
      <c r="K52" s="50"/>
      <c r="M52" s="50"/>
      <c r="N52" s="50"/>
      <c r="O52" s="31"/>
      <c r="P52" s="74"/>
      <c r="Q52" s="74"/>
      <c r="R52" s="74"/>
      <c r="S52" s="74"/>
      <c r="T52" s="74"/>
      <c r="U52" s="74"/>
      <c r="V52" s="74"/>
      <c r="W52" s="74"/>
      <c r="X52" s="74"/>
      <c r="Y52" s="74"/>
      <c r="Z52" s="74"/>
      <c r="AA52" s="74"/>
      <c r="AB52" s="74"/>
      <c r="AC52" s="74"/>
      <c r="AD52" s="74"/>
      <c r="AE52" s="104">
        <v>46</v>
      </c>
      <c r="AF52" s="107">
        <f t="shared" si="8"/>
        <v>-1113.4724200315989</v>
      </c>
      <c r="AG52" s="107">
        <f t="shared" si="9"/>
        <v>-2.0877607875592479</v>
      </c>
      <c r="AH52" s="105">
        <f t="shared" si="0"/>
        <v>-162.91999999999999</v>
      </c>
      <c r="AI52" s="107">
        <f t="shared" si="10"/>
        <v>-1278.4801808191582</v>
      </c>
      <c r="AJ52" s="74"/>
      <c r="AK52" s="74"/>
      <c r="AL52" s="74"/>
      <c r="AM52" s="74"/>
      <c r="AN52" s="74"/>
      <c r="AO52" s="18"/>
      <c r="AP52" s="9"/>
      <c r="AQ52" s="52"/>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0"/>
      <c r="CE52" s="50"/>
      <c r="CF52" s="50"/>
      <c r="CG52" s="50"/>
      <c r="CH52" s="50"/>
      <c r="CI52" s="50"/>
    </row>
    <row r="53" spans="1:87" ht="25.15" thickBot="1">
      <c r="A53" s="9"/>
      <c r="B53" s="18"/>
      <c r="C53" s="18"/>
      <c r="D53" s="22"/>
      <c r="E53" s="18"/>
      <c r="F53" s="25"/>
      <c r="G53" s="35"/>
      <c r="H53" s="50"/>
      <c r="I53" s="50"/>
      <c r="J53" s="50"/>
      <c r="K53" s="50"/>
      <c r="M53" s="50"/>
      <c r="N53" s="50"/>
      <c r="O53" s="31"/>
      <c r="P53" s="74"/>
      <c r="Q53" s="74"/>
      <c r="R53" s="74"/>
      <c r="S53" s="74"/>
      <c r="T53" s="74"/>
      <c r="U53" s="74"/>
      <c r="V53" s="74"/>
      <c r="W53" s="74"/>
      <c r="X53" s="74"/>
      <c r="Y53" s="74"/>
      <c r="Z53" s="74"/>
      <c r="AA53" s="74"/>
      <c r="AB53" s="74"/>
      <c r="AC53" s="74"/>
      <c r="AD53" s="74"/>
      <c r="AE53" s="106">
        <v>47</v>
      </c>
      <c r="AF53" s="107">
        <f t="shared" si="8"/>
        <v>-1278.4801808191582</v>
      </c>
      <c r="AG53" s="107">
        <f t="shared" si="9"/>
        <v>-2.3971503390359215</v>
      </c>
      <c r="AH53" s="105">
        <f t="shared" si="0"/>
        <v>-162.91999999999999</v>
      </c>
      <c r="AI53" s="107">
        <f t="shared" si="10"/>
        <v>-1443.7973311581943</v>
      </c>
      <c r="AJ53" s="74"/>
      <c r="AK53" s="74"/>
      <c r="AL53" s="74"/>
      <c r="AM53" s="74"/>
      <c r="AN53" s="74"/>
      <c r="AO53" s="18"/>
      <c r="AP53" s="9"/>
      <c r="AQ53" s="52"/>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0"/>
      <c r="BY53" s="50"/>
      <c r="BZ53" s="50"/>
      <c r="CA53" s="50"/>
      <c r="CB53" s="50"/>
      <c r="CC53" s="50"/>
      <c r="CD53" s="50"/>
      <c r="CE53" s="50"/>
      <c r="CF53" s="50"/>
      <c r="CG53" s="50"/>
      <c r="CH53" s="50"/>
      <c r="CI53" s="50"/>
    </row>
    <row r="54" spans="1:87" ht="25.15" thickBot="1">
      <c r="A54" s="9"/>
      <c r="B54" s="18"/>
      <c r="C54" s="18"/>
      <c r="D54" s="22"/>
      <c r="E54" s="18"/>
      <c r="F54" s="25"/>
      <c r="G54" s="35"/>
      <c r="H54" s="50"/>
      <c r="I54" s="50"/>
      <c r="J54" s="50"/>
      <c r="K54" s="50"/>
      <c r="M54" s="50"/>
      <c r="N54" s="50"/>
      <c r="O54" s="31"/>
      <c r="P54" s="74"/>
      <c r="Q54" s="74"/>
      <c r="R54" s="74"/>
      <c r="S54" s="74"/>
      <c r="T54" s="74"/>
      <c r="U54" s="74"/>
      <c r="V54" s="74"/>
      <c r="W54" s="74"/>
      <c r="X54" s="74"/>
      <c r="Y54" s="74"/>
      <c r="Z54" s="74"/>
      <c r="AA54" s="74"/>
      <c r="AB54" s="74"/>
      <c r="AC54" s="74"/>
      <c r="AD54" s="74"/>
      <c r="AE54" s="106">
        <v>48</v>
      </c>
      <c r="AF54" s="107">
        <f t="shared" si="8"/>
        <v>-1443.7973311581943</v>
      </c>
      <c r="AG54" s="107">
        <f t="shared" si="9"/>
        <v>-2.7071199959216141</v>
      </c>
      <c r="AH54" s="105">
        <f t="shared" si="0"/>
        <v>-162.91999999999999</v>
      </c>
      <c r="AI54" s="107">
        <f t="shared" si="10"/>
        <v>-1609.424451154116</v>
      </c>
      <c r="AJ54" s="74"/>
      <c r="AK54" s="74"/>
      <c r="AL54" s="74"/>
      <c r="AM54" s="74"/>
      <c r="AN54" s="74"/>
      <c r="AO54" s="18"/>
      <c r="AP54" s="9"/>
      <c r="AQ54" s="52"/>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0"/>
      <c r="CA54" s="50"/>
      <c r="CB54" s="50"/>
      <c r="CC54" s="50"/>
      <c r="CD54" s="50"/>
      <c r="CE54" s="50"/>
      <c r="CF54" s="50"/>
      <c r="CG54" s="50"/>
      <c r="CH54" s="50"/>
      <c r="CI54" s="50"/>
    </row>
    <row r="55" spans="1:87" ht="24.75">
      <c r="A55" s="9"/>
      <c r="B55" s="18"/>
      <c r="C55" s="18"/>
      <c r="D55" s="22"/>
      <c r="E55" s="18"/>
      <c r="F55" s="25"/>
      <c r="G55" s="35"/>
      <c r="H55" s="50"/>
      <c r="I55" s="50"/>
      <c r="J55" s="50"/>
      <c r="K55" s="50"/>
      <c r="M55" s="50"/>
      <c r="N55" s="50"/>
      <c r="O55" s="31"/>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18"/>
      <c r="AP55" s="9"/>
      <c r="AQ55" s="52"/>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0"/>
      <c r="BY55" s="50"/>
      <c r="BZ55" s="50"/>
      <c r="CA55" s="50"/>
      <c r="CB55" s="50"/>
      <c r="CC55" s="50"/>
      <c r="CD55" s="50"/>
      <c r="CE55" s="50"/>
      <c r="CF55" s="50"/>
      <c r="CG55" s="50"/>
      <c r="CH55" s="50"/>
      <c r="CI55" s="50"/>
    </row>
    <row r="56" spans="1:87" ht="24.75">
      <c r="A56" s="9"/>
      <c r="B56" s="18"/>
      <c r="C56" s="18"/>
      <c r="D56" s="22"/>
      <c r="E56" s="18"/>
      <c r="F56" s="25"/>
      <c r="G56" s="35"/>
      <c r="H56" s="50"/>
      <c r="I56" s="50"/>
      <c r="J56" s="50"/>
      <c r="K56" s="50"/>
      <c r="M56" s="50"/>
      <c r="N56" s="50"/>
      <c r="O56" s="31"/>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18"/>
      <c r="AP56" s="9"/>
      <c r="AQ56" s="52"/>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0"/>
      <c r="CE56" s="50"/>
      <c r="CF56" s="50"/>
      <c r="CG56" s="50"/>
      <c r="CH56" s="50"/>
      <c r="CI56" s="50"/>
    </row>
    <row r="57" spans="1:87" ht="24.75">
      <c r="A57" s="9"/>
      <c r="B57" s="18"/>
      <c r="C57" s="18"/>
      <c r="D57" s="22"/>
      <c r="E57" s="18"/>
      <c r="F57" s="25"/>
      <c r="G57" s="35"/>
      <c r="H57" s="50"/>
      <c r="I57" s="50"/>
      <c r="J57" s="50"/>
      <c r="K57" s="50"/>
      <c r="M57" s="50"/>
      <c r="N57" s="50"/>
      <c r="O57" s="31"/>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18"/>
      <c r="AP57" s="9"/>
      <c r="AQ57" s="52"/>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BQ57" s="50"/>
      <c r="BR57" s="50"/>
      <c r="BS57" s="50"/>
      <c r="BT57" s="50"/>
      <c r="BU57" s="50"/>
      <c r="BV57" s="50"/>
      <c r="BW57" s="50"/>
      <c r="BX57" s="50"/>
      <c r="BY57" s="50"/>
      <c r="BZ57" s="50"/>
      <c r="CA57" s="50"/>
      <c r="CB57" s="50"/>
      <c r="CC57" s="50"/>
      <c r="CD57" s="50"/>
      <c r="CE57" s="50"/>
      <c r="CF57" s="50"/>
      <c r="CG57" s="50"/>
      <c r="CH57" s="50"/>
      <c r="CI57" s="50"/>
    </row>
    <row r="58" spans="1:87" ht="24.75">
      <c r="A58" s="9"/>
      <c r="B58" s="18"/>
      <c r="C58" s="18"/>
      <c r="D58" s="22"/>
      <c r="E58" s="18"/>
      <c r="F58" s="25"/>
      <c r="G58" s="35"/>
      <c r="H58" s="50"/>
      <c r="I58" s="50"/>
      <c r="J58" s="50"/>
      <c r="K58" s="50"/>
      <c r="M58" s="50"/>
      <c r="N58" s="50"/>
      <c r="O58" s="31"/>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18"/>
      <c r="AP58" s="9"/>
      <c r="AQ58" s="52"/>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0"/>
      <c r="CC58" s="50"/>
      <c r="CD58" s="50"/>
      <c r="CE58" s="50"/>
      <c r="CF58" s="50"/>
      <c r="CG58" s="50"/>
      <c r="CH58" s="50"/>
      <c r="CI58" s="50"/>
    </row>
    <row r="59" spans="1:87" ht="24.75">
      <c r="A59" s="9"/>
      <c r="B59" s="18"/>
      <c r="C59" s="18"/>
      <c r="D59" s="22"/>
      <c r="E59" s="18"/>
      <c r="F59" s="25"/>
      <c r="G59" s="35"/>
      <c r="H59" s="50"/>
      <c r="I59" s="50"/>
      <c r="J59" s="50"/>
      <c r="K59" s="50"/>
      <c r="M59" s="50"/>
      <c r="N59" s="50"/>
      <c r="O59" s="31"/>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18"/>
      <c r="AP59" s="9"/>
      <c r="AQ59" s="52"/>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0"/>
      <c r="CA59" s="50"/>
      <c r="CB59" s="50"/>
      <c r="CC59" s="50"/>
      <c r="CD59" s="50"/>
      <c r="CE59" s="50"/>
      <c r="CF59" s="50"/>
      <c r="CG59" s="50"/>
      <c r="CH59" s="50"/>
      <c r="CI59" s="50"/>
    </row>
    <row r="60" spans="1:87" ht="24.75">
      <c r="A60" s="9"/>
      <c r="B60" s="18"/>
      <c r="C60" s="18"/>
      <c r="D60" s="22"/>
      <c r="E60" s="18"/>
      <c r="F60" s="25"/>
      <c r="G60" s="35"/>
      <c r="H60" s="50"/>
      <c r="I60" s="50"/>
      <c r="J60" s="50"/>
      <c r="K60" s="50"/>
      <c r="M60" s="50"/>
      <c r="N60" s="50"/>
      <c r="O60" s="31"/>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18"/>
      <c r="AP60" s="9"/>
      <c r="AQ60" s="52"/>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0"/>
      <c r="CC60" s="50"/>
      <c r="CD60" s="50"/>
      <c r="CE60" s="50"/>
      <c r="CF60" s="50"/>
      <c r="CG60" s="50"/>
      <c r="CH60" s="50"/>
      <c r="CI60" s="50"/>
    </row>
    <row r="61" spans="1:87" ht="24.75">
      <c r="A61" s="9"/>
      <c r="B61" s="18"/>
      <c r="C61" s="18"/>
      <c r="D61" s="22"/>
      <c r="E61" s="18"/>
      <c r="F61" s="25"/>
      <c r="G61" s="35"/>
      <c r="H61" s="50"/>
      <c r="I61" s="50"/>
      <c r="J61" s="50"/>
      <c r="K61" s="50"/>
      <c r="M61" s="50"/>
      <c r="N61" s="50"/>
      <c r="O61" s="31"/>
      <c r="P61" s="74"/>
      <c r="Q61" s="74"/>
      <c r="R61" s="74"/>
      <c r="S61" s="74"/>
      <c r="T61" s="74"/>
      <c r="U61" s="74"/>
      <c r="V61" s="74"/>
      <c r="W61" s="74"/>
      <c r="X61" s="74"/>
      <c r="Y61" s="74"/>
      <c r="Z61" s="74"/>
      <c r="AA61" s="74"/>
      <c r="AB61" s="74"/>
      <c r="AC61" s="74"/>
      <c r="AD61" s="74"/>
      <c r="AE61" s="74">
        <f>6.7%</f>
        <v>6.7000000000000004E-2</v>
      </c>
      <c r="AF61" s="74"/>
      <c r="AG61" s="74"/>
      <c r="AH61" s="74"/>
      <c r="AI61" s="74"/>
      <c r="AJ61" s="74"/>
      <c r="AK61" s="74"/>
      <c r="AL61" s="74"/>
      <c r="AM61" s="74"/>
      <c r="AN61" s="74"/>
      <c r="AO61" s="18"/>
      <c r="AP61" s="9"/>
      <c r="AQ61" s="52"/>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0"/>
      <c r="CA61" s="50"/>
      <c r="CB61" s="50"/>
      <c r="CC61" s="50"/>
      <c r="CD61" s="50"/>
      <c r="CE61" s="50"/>
      <c r="CF61" s="50"/>
      <c r="CG61" s="50"/>
      <c r="CH61" s="50"/>
      <c r="CI61" s="50"/>
    </row>
    <row r="62" spans="1:87" ht="24.75">
      <c r="A62" s="9"/>
      <c r="B62" s="18"/>
      <c r="C62" s="18"/>
      <c r="D62" s="22"/>
      <c r="E62" s="18"/>
      <c r="F62" s="25"/>
      <c r="G62" s="35"/>
      <c r="H62" s="50"/>
      <c r="I62" s="50"/>
      <c r="J62" s="50"/>
      <c r="K62" s="50"/>
      <c r="M62" s="50"/>
      <c r="N62" s="50"/>
      <c r="O62" s="31"/>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18"/>
      <c r="AP62" s="9"/>
      <c r="AQ62" s="52"/>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0"/>
      <c r="CC62" s="50"/>
      <c r="CD62" s="50"/>
      <c r="CE62" s="50"/>
      <c r="CF62" s="50"/>
      <c r="CG62" s="50"/>
      <c r="CH62" s="50"/>
      <c r="CI62" s="50"/>
    </row>
    <row r="63" spans="1:87" ht="24.75">
      <c r="A63" s="9"/>
      <c r="B63" s="18"/>
      <c r="C63" s="18"/>
      <c r="D63" s="22"/>
      <c r="E63" s="18"/>
      <c r="F63" s="25"/>
      <c r="G63" s="35"/>
      <c r="H63" s="50"/>
      <c r="I63" s="50"/>
      <c r="J63" s="50"/>
      <c r="K63" s="50"/>
      <c r="M63" s="50"/>
      <c r="N63" s="50"/>
      <c r="O63" s="31"/>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18"/>
      <c r="AP63" s="9"/>
      <c r="AQ63" s="52"/>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0"/>
      <c r="CC63" s="50"/>
      <c r="CD63" s="50"/>
      <c r="CE63" s="50"/>
      <c r="CF63" s="50"/>
      <c r="CG63" s="50"/>
      <c r="CH63" s="50"/>
      <c r="CI63" s="50"/>
    </row>
    <row r="64" spans="1:87" ht="24.75">
      <c r="A64" s="9"/>
      <c r="B64" s="18"/>
      <c r="C64" s="18"/>
      <c r="D64" s="22"/>
      <c r="E64" s="18"/>
      <c r="F64" s="25"/>
      <c r="G64" s="35"/>
      <c r="H64" s="50"/>
      <c r="I64" s="50"/>
      <c r="J64" s="50"/>
      <c r="K64" s="50"/>
      <c r="M64" s="50"/>
      <c r="N64" s="50"/>
      <c r="O64" s="31"/>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18"/>
      <c r="AP64" s="9"/>
      <c r="AQ64" s="52"/>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0"/>
      <c r="CC64" s="50"/>
      <c r="CD64" s="50"/>
      <c r="CE64" s="50"/>
      <c r="CF64" s="50"/>
      <c r="CG64" s="50"/>
      <c r="CH64" s="50"/>
      <c r="CI64" s="50"/>
    </row>
    <row r="65" spans="1:87" ht="24.75">
      <c r="A65" s="9"/>
      <c r="B65" s="18"/>
      <c r="C65" s="18"/>
      <c r="D65" s="22"/>
      <c r="E65" s="18"/>
      <c r="F65" s="25"/>
      <c r="G65" s="35"/>
      <c r="H65" s="50"/>
      <c r="I65" s="50"/>
      <c r="J65" s="50"/>
      <c r="K65" s="50"/>
      <c r="M65" s="50"/>
      <c r="N65" s="50"/>
      <c r="O65" s="31"/>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18"/>
      <c r="AP65" s="9"/>
      <c r="AQ65" s="52"/>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c r="BX65" s="50"/>
      <c r="BY65" s="50"/>
      <c r="BZ65" s="50"/>
      <c r="CA65" s="50"/>
      <c r="CB65" s="50"/>
      <c r="CC65" s="50"/>
      <c r="CD65" s="50"/>
      <c r="CE65" s="50"/>
      <c r="CF65" s="50"/>
      <c r="CG65" s="50"/>
      <c r="CH65" s="50"/>
      <c r="CI65" s="50"/>
    </row>
    <row r="66" spans="1:87" ht="24.75">
      <c r="A66" s="9"/>
      <c r="B66" s="18"/>
      <c r="C66" s="18"/>
      <c r="D66" s="22"/>
      <c r="E66" s="18"/>
      <c r="F66" s="25"/>
      <c r="G66" s="35"/>
      <c r="H66" s="50"/>
      <c r="I66" s="50"/>
      <c r="J66" s="50"/>
      <c r="K66" s="50"/>
      <c r="M66" s="50"/>
      <c r="N66" s="50"/>
      <c r="O66" s="31"/>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18"/>
      <c r="AP66" s="9"/>
      <c r="AQ66" s="52"/>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0"/>
      <c r="CC66" s="50"/>
      <c r="CD66" s="50"/>
      <c r="CE66" s="50"/>
      <c r="CF66" s="50"/>
      <c r="CG66" s="50"/>
      <c r="CH66" s="50"/>
      <c r="CI66" s="50"/>
    </row>
    <row r="67" spans="1:87">
      <c r="A67" s="9"/>
      <c r="B67" s="18"/>
      <c r="C67" s="18"/>
      <c r="D67" s="22"/>
      <c r="E67" s="18"/>
      <c r="F67" s="25"/>
      <c r="G67" s="35"/>
      <c r="H67" s="50"/>
      <c r="I67" s="50"/>
      <c r="J67" s="50"/>
      <c r="K67" s="50"/>
      <c r="M67" s="50"/>
      <c r="N67" s="50"/>
      <c r="O67" s="31"/>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
      <c r="AQ67" s="52"/>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c r="BX67" s="50"/>
      <c r="BY67" s="50"/>
      <c r="BZ67" s="50"/>
      <c r="CA67" s="50"/>
      <c r="CB67" s="50"/>
      <c r="CC67" s="50"/>
      <c r="CD67" s="50"/>
      <c r="CE67" s="50"/>
      <c r="CF67" s="50"/>
      <c r="CG67" s="50"/>
      <c r="CH67" s="50"/>
      <c r="CI67" s="50"/>
    </row>
    <row r="68" spans="1:87" ht="15.4">
      <c r="A68" s="9"/>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52"/>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c r="BX68" s="50"/>
      <c r="BY68" s="50"/>
      <c r="BZ68" s="50"/>
      <c r="CA68" s="50"/>
      <c r="CB68" s="50"/>
      <c r="CC68" s="50"/>
      <c r="CD68" s="50"/>
      <c r="CE68" s="50"/>
      <c r="CF68" s="50"/>
      <c r="CG68" s="50"/>
      <c r="CH68" s="50"/>
      <c r="CI68" s="50"/>
    </row>
    <row r="69" spans="1:87" ht="15.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52"/>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c r="BX69" s="50"/>
      <c r="BY69" s="50"/>
      <c r="BZ69" s="50"/>
      <c r="CA69" s="50"/>
      <c r="CB69" s="50"/>
      <c r="CC69" s="50"/>
      <c r="CD69" s="50"/>
      <c r="CE69" s="50"/>
      <c r="CF69" s="50"/>
      <c r="CG69" s="50"/>
      <c r="CH69" s="50"/>
      <c r="CI69" s="50"/>
    </row>
    <row r="70" spans="1:87">
      <c r="F70" s="23"/>
      <c r="G70" s="35"/>
      <c r="H70" s="31"/>
      <c r="I70" s="35"/>
      <c r="J70" s="31"/>
      <c r="K70" s="31"/>
      <c r="L70" s="31"/>
      <c r="M70" s="31"/>
      <c r="N70" s="51"/>
      <c r="O70" s="31"/>
      <c r="AQ70" s="52"/>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0"/>
      <c r="CA70" s="50"/>
      <c r="CB70" s="50"/>
      <c r="CC70" s="50"/>
      <c r="CD70" s="50"/>
      <c r="CE70" s="50"/>
      <c r="CF70" s="50"/>
      <c r="CG70" s="50"/>
      <c r="CH70" s="50"/>
      <c r="CI70" s="50"/>
    </row>
    <row r="71" spans="1:87">
      <c r="F71" s="23"/>
      <c r="G71" s="35"/>
      <c r="H71" s="35"/>
      <c r="J71" s="35"/>
      <c r="K71" s="35"/>
      <c r="L71" s="35"/>
      <c r="M71" s="35"/>
      <c r="N71" s="52"/>
      <c r="O71" s="31"/>
      <c r="AQ71" s="52"/>
      <c r="AR71" s="50"/>
      <c r="AS71" s="50"/>
      <c r="AT71" s="50"/>
      <c r="AU71" s="50"/>
      <c r="AV71" s="50"/>
      <c r="AW71" s="50"/>
      <c r="AX71" s="50"/>
      <c r="AY71" s="50"/>
      <c r="AZ71" s="50"/>
      <c r="BA71" s="50"/>
      <c r="BB71" s="50"/>
      <c r="BC71" s="50"/>
      <c r="BD71" s="50"/>
      <c r="BE71" s="50"/>
      <c r="BF71" s="50"/>
      <c r="BG71" s="50"/>
      <c r="BH71" s="50"/>
      <c r="BI71" s="50"/>
      <c r="BJ71" s="50"/>
      <c r="BK71" s="50"/>
      <c r="BL71" s="50"/>
      <c r="BM71" s="50"/>
      <c r="BN71" s="50"/>
      <c r="BO71" s="50"/>
      <c r="BP71" s="50"/>
      <c r="BQ71" s="50"/>
      <c r="BR71" s="50"/>
      <c r="BS71" s="50"/>
      <c r="BT71" s="50"/>
      <c r="BU71" s="50"/>
      <c r="BV71" s="50"/>
      <c r="BW71" s="50"/>
      <c r="BX71" s="50"/>
      <c r="BY71" s="50"/>
      <c r="BZ71" s="50"/>
      <c r="CA71" s="50"/>
      <c r="CB71" s="50"/>
      <c r="CC71" s="50"/>
      <c r="CD71" s="50"/>
      <c r="CE71" s="50"/>
      <c r="CF71" s="50"/>
      <c r="CG71" s="50"/>
      <c r="CH71" s="50"/>
      <c r="CI71" s="50"/>
    </row>
    <row r="72" spans="1:87">
      <c r="F72" s="23"/>
      <c r="G72" s="35"/>
      <c r="H72" s="36"/>
      <c r="J72" s="31"/>
      <c r="K72" s="31"/>
      <c r="L72" s="31"/>
      <c r="M72" s="31"/>
      <c r="N72" s="51"/>
      <c r="O72" s="31"/>
      <c r="AQ72" s="52"/>
      <c r="AR72" s="50"/>
      <c r="AS72" s="50"/>
      <c r="AT72" s="50"/>
      <c r="AU72" s="50"/>
      <c r="AV72" s="50"/>
      <c r="AW72" s="50"/>
      <c r="AX72" s="50"/>
      <c r="AY72" s="50"/>
      <c r="AZ72" s="50"/>
      <c r="BA72" s="50"/>
      <c r="BB72" s="50"/>
      <c r="BC72" s="50"/>
      <c r="BD72" s="50"/>
      <c r="BE72" s="50"/>
      <c r="BF72" s="50"/>
      <c r="BG72" s="50"/>
      <c r="BH72" s="50"/>
      <c r="BI72" s="50"/>
      <c r="BJ72" s="50"/>
      <c r="BK72" s="50"/>
      <c r="BL72" s="50"/>
      <c r="BM72" s="50"/>
      <c r="BN72" s="50"/>
      <c r="BO72" s="50"/>
      <c r="BP72" s="50"/>
      <c r="BQ72" s="50"/>
      <c r="BR72" s="50"/>
      <c r="BS72" s="50"/>
      <c r="BT72" s="50"/>
      <c r="BU72" s="50"/>
      <c r="BV72" s="50"/>
      <c r="BW72" s="50"/>
      <c r="BX72" s="50"/>
      <c r="BY72" s="50"/>
      <c r="BZ72" s="50"/>
      <c r="CA72" s="50"/>
      <c r="CB72" s="50"/>
      <c r="CC72" s="50"/>
      <c r="CD72" s="50"/>
      <c r="CE72" s="50"/>
      <c r="CF72" s="50"/>
      <c r="CG72" s="50"/>
      <c r="CH72" s="50"/>
      <c r="CI72" s="50"/>
    </row>
    <row r="73" spans="1:87">
      <c r="F73" s="23"/>
      <c r="G73" s="35"/>
      <c r="H73" s="42"/>
      <c r="I73" s="43"/>
      <c r="J73" s="35"/>
      <c r="K73" s="31"/>
      <c r="L73" s="31"/>
      <c r="M73" s="31"/>
      <c r="N73" s="51"/>
      <c r="O73" s="31"/>
      <c r="AQ73" s="52"/>
      <c r="AR73" s="50"/>
      <c r="AS73" s="50"/>
      <c r="AT73" s="50"/>
      <c r="AU73" s="50"/>
      <c r="AV73" s="50"/>
      <c r="AW73" s="50"/>
      <c r="AX73" s="50"/>
      <c r="AY73" s="50"/>
      <c r="AZ73" s="50"/>
      <c r="BA73" s="50"/>
      <c r="BB73" s="50"/>
      <c r="BC73" s="50"/>
      <c r="BD73" s="50"/>
      <c r="BE73" s="50"/>
      <c r="BF73" s="50"/>
      <c r="BG73" s="50"/>
      <c r="BH73" s="50"/>
      <c r="BI73" s="50"/>
      <c r="BJ73" s="50"/>
      <c r="BK73" s="50"/>
      <c r="BL73" s="50"/>
      <c r="BM73" s="50"/>
      <c r="BN73" s="50"/>
      <c r="BO73" s="50"/>
      <c r="BP73" s="50"/>
      <c r="BQ73" s="50"/>
      <c r="BR73" s="50"/>
      <c r="BS73" s="50"/>
      <c r="BT73" s="50"/>
      <c r="BU73" s="50"/>
      <c r="BV73" s="50"/>
      <c r="BW73" s="50"/>
      <c r="BX73" s="50"/>
      <c r="BY73" s="50"/>
      <c r="BZ73" s="50"/>
      <c r="CA73" s="50"/>
      <c r="CB73" s="50"/>
      <c r="CC73" s="50"/>
      <c r="CD73" s="50"/>
      <c r="CE73" s="50"/>
      <c r="CF73" s="50"/>
      <c r="CG73" s="50"/>
      <c r="CH73" s="50"/>
      <c r="CI73" s="50"/>
    </row>
    <row r="74" spans="1:87">
      <c r="F74" s="23"/>
      <c r="G74" s="35"/>
      <c r="H74" s="44"/>
      <c r="I74" s="31"/>
      <c r="J74" s="31"/>
      <c r="K74" s="31"/>
      <c r="L74" s="31"/>
      <c r="M74" s="31"/>
      <c r="N74" s="51"/>
      <c r="O74" s="31"/>
      <c r="AQ74" s="52"/>
      <c r="AR74" s="50"/>
      <c r="AS74" s="50"/>
      <c r="AT74" s="50"/>
      <c r="AU74" s="50"/>
      <c r="AV74" s="50"/>
      <c r="AW74" s="50"/>
      <c r="AX74" s="50"/>
      <c r="AY74" s="50"/>
      <c r="AZ74" s="50"/>
      <c r="BA74" s="50"/>
      <c r="BB74" s="50"/>
      <c r="BC74" s="50"/>
      <c r="BD74" s="50"/>
      <c r="BE74" s="50"/>
      <c r="BF74" s="50"/>
      <c r="BG74" s="50"/>
      <c r="BH74" s="50"/>
      <c r="BI74" s="50"/>
      <c r="BJ74" s="50"/>
      <c r="BK74" s="50"/>
      <c r="BL74" s="50"/>
      <c r="BM74" s="50"/>
      <c r="BN74" s="50"/>
      <c r="BO74" s="50"/>
      <c r="BP74" s="50"/>
      <c r="BQ74" s="50"/>
      <c r="BR74" s="50"/>
      <c r="BS74" s="50"/>
      <c r="BT74" s="50"/>
      <c r="BU74" s="50"/>
      <c r="BV74" s="50"/>
      <c r="BW74" s="50"/>
      <c r="BX74" s="50"/>
      <c r="BY74" s="50"/>
      <c r="BZ74" s="50"/>
      <c r="CA74" s="50"/>
      <c r="CB74" s="50"/>
      <c r="CC74" s="50"/>
      <c r="CD74" s="50"/>
      <c r="CE74" s="50"/>
      <c r="CF74" s="50"/>
      <c r="CG74" s="50"/>
      <c r="CH74" s="50"/>
      <c r="CI74" s="50"/>
    </row>
    <row r="75" spans="1:87">
      <c r="F75" s="23"/>
      <c r="G75" s="50"/>
      <c r="H75" s="50"/>
      <c r="I75" s="50"/>
      <c r="J75" s="50"/>
      <c r="K75" s="50"/>
      <c r="M75" s="50"/>
      <c r="N75" s="50"/>
      <c r="O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c r="CD75" s="50"/>
      <c r="CE75" s="50"/>
      <c r="CF75" s="50"/>
      <c r="CG75" s="50"/>
      <c r="CH75" s="50"/>
      <c r="CI75" s="50"/>
    </row>
    <row r="76" spans="1:87">
      <c r="F76" s="23"/>
      <c r="G76" s="50"/>
      <c r="H76" s="50"/>
      <c r="I76" s="50"/>
      <c r="J76" s="50"/>
      <c r="K76" s="50"/>
      <c r="M76" s="50"/>
      <c r="N76" s="50"/>
      <c r="O76" s="50"/>
      <c r="AQ76" s="50"/>
      <c r="AR76" s="50"/>
      <c r="AS76" s="50"/>
      <c r="AT76" s="50"/>
      <c r="AU76" s="50"/>
      <c r="AV76" s="50"/>
      <c r="AW76" s="50"/>
      <c r="AX76" s="50"/>
      <c r="AY76" s="50"/>
      <c r="AZ76" s="50"/>
      <c r="BA76" s="50"/>
      <c r="BB76" s="50"/>
      <c r="BC76" s="50"/>
      <c r="BD76" s="50"/>
      <c r="BE76" s="50"/>
      <c r="BF76" s="50"/>
      <c r="BG76" s="50"/>
      <c r="BH76" s="50"/>
      <c r="BI76" s="50"/>
      <c r="BJ76" s="50"/>
      <c r="BK76" s="50"/>
      <c r="BL76" s="50"/>
      <c r="BM76" s="50"/>
      <c r="BN76" s="50"/>
      <c r="BO76" s="50"/>
      <c r="BP76" s="50"/>
      <c r="BQ76" s="50"/>
      <c r="BR76" s="50"/>
      <c r="BS76" s="50"/>
      <c r="BT76" s="50"/>
      <c r="BU76" s="50"/>
      <c r="BV76" s="50"/>
      <c r="BW76" s="50"/>
      <c r="BX76" s="50"/>
      <c r="BY76" s="50"/>
      <c r="BZ76" s="50"/>
      <c r="CA76" s="50"/>
      <c r="CB76" s="50"/>
      <c r="CC76" s="50"/>
      <c r="CD76" s="50"/>
      <c r="CE76" s="50"/>
      <c r="CF76" s="50"/>
      <c r="CG76" s="50"/>
      <c r="CH76" s="50"/>
      <c r="CI76" s="50"/>
    </row>
    <row r="77" spans="1:87">
      <c r="F77" s="23"/>
      <c r="G77" s="50"/>
      <c r="H77" s="50"/>
      <c r="I77" s="50"/>
      <c r="J77" s="50"/>
      <c r="K77" s="50"/>
      <c r="M77" s="50"/>
      <c r="N77" s="50"/>
      <c r="O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0"/>
      <c r="BN77" s="50"/>
      <c r="BO77" s="50"/>
      <c r="BP77" s="50"/>
      <c r="BQ77" s="50"/>
      <c r="BR77" s="50"/>
      <c r="BS77" s="50"/>
      <c r="BT77" s="50"/>
      <c r="BU77" s="50"/>
      <c r="BV77" s="50"/>
      <c r="BW77" s="50"/>
      <c r="BX77" s="50"/>
      <c r="BY77" s="50"/>
      <c r="BZ77" s="50"/>
      <c r="CA77" s="50"/>
      <c r="CB77" s="50"/>
      <c r="CC77" s="50"/>
      <c r="CD77" s="50"/>
      <c r="CE77" s="50"/>
      <c r="CF77" s="50"/>
      <c r="CG77" s="50"/>
      <c r="CH77" s="50"/>
      <c r="CI77" s="50"/>
    </row>
    <row r="78" spans="1:87">
      <c r="F78" s="23"/>
      <c r="G78" s="50"/>
      <c r="H78" s="50"/>
      <c r="I78" s="50"/>
      <c r="J78" s="50"/>
      <c r="K78" s="50"/>
      <c r="M78" s="50"/>
      <c r="N78" s="50"/>
      <c r="O78" s="50"/>
      <c r="AQ78" s="50"/>
      <c r="AR78" s="50"/>
      <c r="AS78" s="50"/>
      <c r="AT78" s="50"/>
      <c r="AU78" s="50"/>
      <c r="AV78" s="50"/>
      <c r="AW78" s="50"/>
      <c r="AX78" s="50"/>
      <c r="AY78" s="50"/>
      <c r="AZ78" s="50"/>
      <c r="BA78" s="50"/>
      <c r="BB78" s="50"/>
      <c r="BC78" s="50"/>
      <c r="BD78" s="50"/>
      <c r="BE78" s="50"/>
      <c r="BF78" s="50"/>
      <c r="BG78" s="50"/>
      <c r="BH78" s="50"/>
      <c r="BI78" s="50"/>
      <c r="BJ78" s="50"/>
      <c r="BK78" s="50"/>
      <c r="BL78" s="50"/>
      <c r="BM78" s="50"/>
      <c r="BN78" s="50"/>
      <c r="BO78" s="50"/>
      <c r="BP78" s="50"/>
      <c r="BQ78" s="50"/>
      <c r="BR78" s="50"/>
      <c r="BS78" s="50"/>
      <c r="BT78" s="50"/>
      <c r="BU78" s="50"/>
      <c r="BV78" s="50"/>
      <c r="BW78" s="50"/>
      <c r="BX78" s="50"/>
      <c r="BY78" s="50"/>
      <c r="BZ78" s="50"/>
      <c r="CA78" s="50"/>
      <c r="CB78" s="50"/>
      <c r="CC78" s="50"/>
      <c r="CD78" s="50"/>
      <c r="CE78" s="50"/>
      <c r="CF78" s="50"/>
      <c r="CG78" s="50"/>
      <c r="CH78" s="50"/>
      <c r="CI78" s="50"/>
    </row>
    <row r="79" spans="1:87">
      <c r="F79" s="23"/>
      <c r="G79" s="50"/>
      <c r="H79" s="50"/>
      <c r="I79" s="50"/>
      <c r="J79" s="50"/>
      <c r="K79" s="50"/>
      <c r="M79" s="50"/>
      <c r="N79" s="50"/>
      <c r="O79" s="50"/>
      <c r="AQ79" s="50"/>
      <c r="AR79" s="50"/>
      <c r="AS79" s="50"/>
      <c r="AT79" s="50"/>
      <c r="AU79" s="50"/>
      <c r="AV79" s="50"/>
      <c r="AW79" s="50"/>
      <c r="AX79" s="50"/>
      <c r="AY79" s="50"/>
      <c r="AZ79" s="50"/>
      <c r="BA79" s="50"/>
      <c r="BB79" s="50"/>
      <c r="BC79" s="50"/>
      <c r="BD79" s="50"/>
      <c r="BE79" s="50"/>
      <c r="BF79" s="50"/>
      <c r="BG79" s="50"/>
      <c r="BH79" s="50"/>
      <c r="BI79" s="50"/>
      <c r="BJ79" s="50"/>
      <c r="BK79" s="50"/>
      <c r="BL79" s="50"/>
      <c r="BM79" s="50"/>
      <c r="BN79" s="50"/>
      <c r="BO79" s="50"/>
      <c r="BP79" s="50"/>
      <c r="BQ79" s="50"/>
      <c r="BR79" s="50"/>
      <c r="BS79" s="50"/>
      <c r="BT79" s="50"/>
      <c r="BU79" s="50"/>
      <c r="BV79" s="50"/>
      <c r="BW79" s="50"/>
      <c r="BX79" s="50"/>
      <c r="BY79" s="50"/>
      <c r="BZ79" s="50"/>
      <c r="CA79" s="50"/>
      <c r="CB79" s="50"/>
      <c r="CC79" s="50"/>
      <c r="CD79" s="50"/>
      <c r="CE79" s="50"/>
      <c r="CF79" s="50"/>
      <c r="CG79" s="50"/>
      <c r="CH79" s="50"/>
      <c r="CI79" s="50"/>
    </row>
    <row r="80" spans="1:87" ht="15.4">
      <c r="F80" s="6"/>
      <c r="G80" s="50"/>
      <c r="H80" s="50"/>
      <c r="I80" s="50"/>
      <c r="J80" s="50"/>
      <c r="K80" s="50"/>
      <c r="M80" s="50"/>
      <c r="N80" s="50"/>
      <c r="O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0"/>
      <c r="BN80" s="50"/>
      <c r="BO80" s="50"/>
      <c r="BP80" s="50"/>
      <c r="BQ80" s="50"/>
      <c r="BR80" s="50"/>
      <c r="BS80" s="50"/>
      <c r="BT80" s="50"/>
      <c r="BU80" s="50"/>
      <c r="BV80" s="50"/>
      <c r="BW80" s="50"/>
      <c r="BX80" s="50"/>
      <c r="BY80" s="50"/>
      <c r="BZ80" s="50"/>
      <c r="CA80" s="50"/>
      <c r="CB80" s="50"/>
      <c r="CC80" s="50"/>
      <c r="CD80" s="50"/>
      <c r="CE80" s="50"/>
      <c r="CF80" s="50"/>
      <c r="CG80" s="50"/>
      <c r="CH80" s="50"/>
      <c r="CI80" s="50"/>
    </row>
    <row r="81" spans="6:87" ht="15.4">
      <c r="F81" s="6"/>
      <c r="G81" s="50"/>
      <c r="H81" s="50"/>
      <c r="I81" s="50"/>
      <c r="J81" s="50"/>
      <c r="K81" s="50"/>
      <c r="M81" s="50"/>
      <c r="N81" s="50"/>
      <c r="O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0"/>
      <c r="BN81" s="50"/>
      <c r="BO81" s="50"/>
      <c r="BP81" s="50"/>
      <c r="BQ81" s="50"/>
      <c r="BR81" s="50"/>
      <c r="BS81" s="50"/>
      <c r="BT81" s="50"/>
      <c r="BU81" s="50"/>
      <c r="BV81" s="50"/>
      <c r="BW81" s="50"/>
      <c r="BX81" s="50"/>
      <c r="BY81" s="50"/>
      <c r="BZ81" s="50"/>
      <c r="CA81" s="50"/>
      <c r="CB81" s="50"/>
      <c r="CC81" s="50"/>
      <c r="CD81" s="50"/>
      <c r="CE81" s="50"/>
      <c r="CF81" s="50"/>
      <c r="CG81" s="50"/>
      <c r="CH81" s="50"/>
      <c r="CI81" s="50"/>
    </row>
    <row r="82" spans="6:87" ht="15.4">
      <c r="F82" s="6"/>
      <c r="G82" s="50"/>
      <c r="H82" s="50"/>
      <c r="I82" s="50"/>
      <c r="J82" s="50"/>
      <c r="K82" s="50"/>
      <c r="M82" s="50"/>
      <c r="N82" s="50"/>
      <c r="O82" s="50"/>
      <c r="AQ82" s="50"/>
      <c r="AR82" s="50"/>
      <c r="AS82" s="50"/>
      <c r="AT82" s="50"/>
      <c r="AU82" s="50"/>
      <c r="AV82" s="50"/>
      <c r="AW82" s="50"/>
      <c r="AX82" s="50"/>
      <c r="AY82" s="50"/>
      <c r="AZ82" s="50"/>
      <c r="BA82" s="50"/>
      <c r="BB82" s="50"/>
      <c r="BC82" s="50"/>
      <c r="BD82" s="50"/>
      <c r="BE82" s="50"/>
      <c r="BF82" s="50"/>
      <c r="BG82" s="50"/>
      <c r="BH82" s="50"/>
      <c r="BI82" s="50"/>
      <c r="BJ82" s="50"/>
      <c r="BK82" s="50"/>
      <c r="BL82" s="50"/>
      <c r="BM82" s="50"/>
      <c r="BN82" s="50"/>
      <c r="BO82" s="50"/>
      <c r="BP82" s="50"/>
      <c r="BQ82" s="50"/>
      <c r="BR82" s="50"/>
      <c r="BS82" s="50"/>
      <c r="BT82" s="50"/>
      <c r="BU82" s="50"/>
      <c r="BV82" s="50"/>
      <c r="BW82" s="50"/>
      <c r="BX82" s="50"/>
      <c r="BY82" s="50"/>
      <c r="BZ82" s="50"/>
      <c r="CA82" s="50"/>
      <c r="CB82" s="50"/>
      <c r="CC82" s="50"/>
      <c r="CD82" s="50"/>
      <c r="CE82" s="50"/>
      <c r="CF82" s="50"/>
      <c r="CG82" s="50"/>
      <c r="CH82" s="50"/>
      <c r="CI82" s="50"/>
    </row>
    <row r="83" spans="6:87" ht="15.4">
      <c r="F83" s="6"/>
      <c r="G83" s="50"/>
      <c r="H83" s="50"/>
      <c r="I83" s="50"/>
      <c r="J83" s="50"/>
      <c r="K83" s="50"/>
      <c r="M83" s="50"/>
      <c r="N83" s="50"/>
      <c r="O83" s="50"/>
      <c r="AQ83" s="50"/>
      <c r="AR83" s="50"/>
      <c r="AS83" s="50"/>
      <c r="AT83" s="50"/>
      <c r="AU83" s="50"/>
      <c r="AV83" s="50"/>
      <c r="AW83" s="50"/>
      <c r="AX83" s="50"/>
      <c r="AY83" s="50"/>
      <c r="AZ83" s="50"/>
      <c r="BA83" s="50"/>
      <c r="BB83" s="50"/>
      <c r="BC83" s="50"/>
      <c r="BD83" s="50"/>
      <c r="BE83" s="50"/>
      <c r="BF83" s="50"/>
      <c r="BG83" s="50"/>
      <c r="BH83" s="50"/>
      <c r="BI83" s="50"/>
      <c r="BJ83" s="50"/>
      <c r="BK83" s="50"/>
      <c r="BL83" s="50"/>
      <c r="BM83" s="50"/>
      <c r="BN83" s="50"/>
      <c r="BO83" s="50"/>
      <c r="BP83" s="50"/>
      <c r="BQ83" s="50"/>
      <c r="BR83" s="50"/>
      <c r="BS83" s="50"/>
      <c r="BT83" s="50"/>
      <c r="BU83" s="50"/>
      <c r="BV83" s="50"/>
      <c r="BW83" s="50"/>
      <c r="BX83" s="50"/>
      <c r="BY83" s="50"/>
      <c r="BZ83" s="50"/>
      <c r="CA83" s="50"/>
      <c r="CB83" s="50"/>
      <c r="CC83" s="50"/>
      <c r="CD83" s="50"/>
      <c r="CE83" s="50"/>
      <c r="CF83" s="50"/>
      <c r="CG83" s="50"/>
      <c r="CH83" s="50"/>
      <c r="CI83" s="50"/>
    </row>
    <row r="84" spans="6:87" ht="15.4">
      <c r="F84" s="6"/>
      <c r="G84" s="50"/>
      <c r="H84" s="50"/>
      <c r="I84" s="50"/>
      <c r="J84" s="50"/>
      <c r="K84" s="50"/>
      <c r="M84" s="50"/>
      <c r="N84" s="50"/>
      <c r="O84" s="50"/>
      <c r="AQ84" s="50"/>
      <c r="AR84" s="50"/>
      <c r="AS84" s="50"/>
      <c r="AT84" s="50"/>
      <c r="AU84" s="50"/>
      <c r="AV84" s="50"/>
      <c r="AW84" s="50"/>
      <c r="AX84" s="50"/>
      <c r="AY84" s="50"/>
      <c r="AZ84" s="50"/>
      <c r="BA84" s="50"/>
      <c r="BB84" s="50"/>
      <c r="BC84" s="50"/>
      <c r="BD84" s="50"/>
      <c r="BE84" s="50"/>
      <c r="BF84" s="50"/>
      <c r="BG84" s="50"/>
      <c r="BH84" s="50"/>
      <c r="BI84" s="50"/>
      <c r="BJ84" s="50"/>
      <c r="BK84" s="50"/>
      <c r="BL84" s="50"/>
      <c r="BM84" s="50"/>
      <c r="BN84" s="50"/>
      <c r="BO84" s="50"/>
      <c r="BP84" s="50"/>
      <c r="BQ84" s="50"/>
      <c r="BR84" s="50"/>
      <c r="BS84" s="50"/>
      <c r="BT84" s="50"/>
      <c r="BU84" s="50"/>
      <c r="BV84" s="50"/>
      <c r="BW84" s="50"/>
      <c r="BX84" s="50"/>
      <c r="BY84" s="50"/>
      <c r="BZ84" s="50"/>
      <c r="CA84" s="50"/>
      <c r="CB84" s="50"/>
      <c r="CC84" s="50"/>
      <c r="CD84" s="50"/>
      <c r="CE84" s="50"/>
      <c r="CF84" s="50"/>
      <c r="CG84" s="50"/>
      <c r="CH84" s="50"/>
      <c r="CI84" s="50"/>
    </row>
    <row r="85" spans="6:87" ht="15.4">
      <c r="F85" s="6"/>
      <c r="G85" s="50"/>
      <c r="H85" s="50"/>
      <c r="I85" s="50"/>
      <c r="J85" s="50"/>
      <c r="K85" s="50"/>
      <c r="M85" s="50"/>
      <c r="N85" s="50"/>
      <c r="O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c r="BP85" s="50"/>
      <c r="BQ85" s="50"/>
      <c r="BR85" s="50"/>
      <c r="BS85" s="50"/>
      <c r="BT85" s="50"/>
      <c r="BU85" s="50"/>
      <c r="BV85" s="50"/>
      <c r="BW85" s="50"/>
      <c r="BX85" s="50"/>
      <c r="BY85" s="50"/>
      <c r="BZ85" s="50"/>
      <c r="CA85" s="50"/>
      <c r="CB85" s="50"/>
      <c r="CC85" s="50"/>
      <c r="CD85" s="50"/>
      <c r="CE85" s="50"/>
      <c r="CF85" s="50"/>
      <c r="CG85" s="50"/>
      <c r="CH85" s="50"/>
      <c r="CI85" s="50"/>
    </row>
    <row r="86" spans="6:87" ht="15.4">
      <c r="F86" s="6"/>
      <c r="G86" s="50"/>
      <c r="H86" s="50"/>
      <c r="I86" s="50"/>
      <c r="J86" s="50"/>
      <c r="K86" s="50"/>
      <c r="M86" s="50"/>
      <c r="N86" s="50"/>
      <c r="O86" s="50"/>
      <c r="AQ86" s="50"/>
      <c r="AR86" s="50"/>
      <c r="AS86" s="50"/>
      <c r="AT86" s="50"/>
      <c r="AU86" s="50"/>
      <c r="AV86" s="50"/>
      <c r="AW86" s="50"/>
      <c r="AX86" s="50"/>
      <c r="AY86" s="50"/>
      <c r="AZ86" s="50"/>
      <c r="BA86" s="50"/>
      <c r="BB86" s="50"/>
      <c r="BC86" s="50"/>
      <c r="BD86" s="50"/>
      <c r="BE86" s="50"/>
      <c r="BF86" s="50"/>
      <c r="BG86" s="50"/>
      <c r="BH86" s="50"/>
      <c r="BI86" s="50"/>
      <c r="BJ86" s="50"/>
      <c r="BK86" s="50"/>
      <c r="BL86" s="50"/>
      <c r="BM86" s="50"/>
      <c r="BN86" s="50"/>
      <c r="BO86" s="50"/>
      <c r="BP86" s="50"/>
      <c r="BQ86" s="50"/>
      <c r="BR86" s="50"/>
      <c r="BS86" s="50"/>
      <c r="BT86" s="50"/>
      <c r="BU86" s="50"/>
      <c r="BV86" s="50"/>
      <c r="BW86" s="50"/>
      <c r="BX86" s="50"/>
      <c r="BY86" s="50"/>
      <c r="BZ86" s="50"/>
      <c r="CA86" s="50"/>
      <c r="CB86" s="50"/>
      <c r="CC86" s="50"/>
      <c r="CD86" s="50"/>
      <c r="CE86" s="50"/>
      <c r="CF86" s="50"/>
      <c r="CG86" s="50"/>
      <c r="CH86" s="50"/>
      <c r="CI86" s="50"/>
    </row>
    <row r="87" spans="6:87" ht="15.4">
      <c r="F87" s="6"/>
      <c r="G87" s="50"/>
      <c r="H87" s="50"/>
      <c r="I87" s="50"/>
      <c r="J87" s="50"/>
      <c r="K87" s="50"/>
      <c r="M87" s="50"/>
      <c r="N87" s="50"/>
      <c r="O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0"/>
      <c r="BN87" s="50"/>
      <c r="BO87" s="50"/>
      <c r="BP87" s="50"/>
      <c r="BQ87" s="50"/>
      <c r="BR87" s="50"/>
      <c r="BS87" s="50"/>
      <c r="BT87" s="50"/>
      <c r="BU87" s="50"/>
      <c r="BV87" s="50"/>
      <c r="BW87" s="50"/>
      <c r="BX87" s="50"/>
      <c r="BY87" s="50"/>
      <c r="BZ87" s="50"/>
      <c r="CA87" s="50"/>
      <c r="CB87" s="50"/>
      <c r="CC87" s="50"/>
      <c r="CD87" s="50"/>
      <c r="CE87" s="50"/>
      <c r="CF87" s="50"/>
      <c r="CG87" s="50"/>
      <c r="CH87" s="50"/>
      <c r="CI87" s="50"/>
    </row>
    <row r="88" spans="6:87" ht="15.4">
      <c r="F88" s="6"/>
      <c r="G88" s="50"/>
      <c r="H88" s="50"/>
      <c r="I88" s="50"/>
      <c r="J88" s="50"/>
      <c r="K88" s="50"/>
      <c r="M88" s="50"/>
      <c r="N88" s="50"/>
      <c r="O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c r="CA88" s="50"/>
      <c r="CB88" s="50"/>
      <c r="CC88" s="50"/>
      <c r="CD88" s="50"/>
      <c r="CE88" s="50"/>
      <c r="CF88" s="50"/>
      <c r="CG88" s="50"/>
      <c r="CH88" s="50"/>
      <c r="CI88" s="50"/>
    </row>
    <row r="89" spans="6:87" ht="15.4">
      <c r="F89" s="6"/>
      <c r="G89" s="50"/>
      <c r="H89" s="50"/>
      <c r="I89" s="50"/>
      <c r="J89" s="50"/>
      <c r="K89" s="50"/>
      <c r="M89" s="50"/>
      <c r="N89" s="50"/>
      <c r="O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c r="BP89" s="50"/>
      <c r="BQ89" s="50"/>
      <c r="BR89" s="50"/>
      <c r="BS89" s="50"/>
      <c r="BT89" s="50"/>
      <c r="BU89" s="50"/>
      <c r="BV89" s="50"/>
      <c r="BW89" s="50"/>
      <c r="BX89" s="50"/>
      <c r="BY89" s="50"/>
      <c r="BZ89" s="50"/>
      <c r="CA89" s="50"/>
      <c r="CB89" s="50"/>
      <c r="CC89" s="50"/>
      <c r="CD89" s="50"/>
      <c r="CE89" s="50"/>
      <c r="CF89" s="50"/>
      <c r="CG89" s="50"/>
      <c r="CH89" s="50"/>
      <c r="CI89" s="50"/>
    </row>
    <row r="90" spans="6:87" ht="15.4">
      <c r="F90" s="6"/>
      <c r="G90" s="50"/>
      <c r="H90" s="50"/>
      <c r="I90" s="50"/>
      <c r="J90" s="50"/>
      <c r="K90" s="50"/>
      <c r="M90" s="50"/>
      <c r="N90" s="50"/>
      <c r="O90" s="50"/>
      <c r="AQ90" s="50"/>
      <c r="AR90" s="50"/>
      <c r="AS90" s="50"/>
      <c r="AT90" s="50"/>
      <c r="AU90" s="50"/>
      <c r="AV90" s="50"/>
      <c r="AW90" s="50"/>
      <c r="AX90" s="50"/>
      <c r="AY90" s="50"/>
      <c r="AZ90" s="50"/>
      <c r="BA90" s="50"/>
      <c r="BB90" s="50"/>
      <c r="BC90" s="50"/>
      <c r="BD90" s="50"/>
      <c r="BE90" s="50"/>
      <c r="BF90" s="50"/>
      <c r="BG90" s="50"/>
      <c r="BH90" s="50"/>
      <c r="BI90" s="50"/>
      <c r="BJ90" s="50"/>
      <c r="BK90" s="50"/>
      <c r="BL90" s="50"/>
      <c r="BM90" s="50"/>
      <c r="BN90" s="50"/>
      <c r="BO90" s="50"/>
      <c r="BP90" s="50"/>
      <c r="BQ90" s="50"/>
      <c r="BR90" s="50"/>
      <c r="BS90" s="50"/>
      <c r="BT90" s="50"/>
      <c r="BU90" s="50"/>
      <c r="BV90" s="50"/>
      <c r="BW90" s="50"/>
      <c r="BX90" s="50"/>
      <c r="BY90" s="50"/>
      <c r="BZ90" s="50"/>
      <c r="CA90" s="50"/>
      <c r="CB90" s="50"/>
      <c r="CC90" s="50"/>
      <c r="CD90" s="50"/>
      <c r="CE90" s="50"/>
      <c r="CF90" s="50"/>
      <c r="CG90" s="50"/>
      <c r="CH90" s="50"/>
      <c r="CI90" s="50"/>
    </row>
    <row r="91" spans="6:87" ht="15.4">
      <c r="F91" s="6"/>
      <c r="G91" s="50"/>
      <c r="H91" s="50"/>
      <c r="I91" s="50"/>
      <c r="J91" s="50"/>
      <c r="K91" s="50"/>
      <c r="M91" s="50"/>
      <c r="N91" s="50"/>
      <c r="O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0"/>
      <c r="BN91" s="50"/>
      <c r="BO91" s="50"/>
      <c r="BP91" s="50"/>
      <c r="BQ91" s="50"/>
      <c r="BR91" s="50"/>
      <c r="BS91" s="50"/>
      <c r="BT91" s="50"/>
      <c r="BU91" s="50"/>
      <c r="BV91" s="50"/>
      <c r="BW91" s="50"/>
      <c r="BX91" s="50"/>
      <c r="BY91" s="50"/>
      <c r="BZ91" s="50"/>
      <c r="CA91" s="50"/>
      <c r="CB91" s="50"/>
      <c r="CC91" s="50"/>
      <c r="CD91" s="50"/>
      <c r="CE91" s="50"/>
      <c r="CF91" s="50"/>
      <c r="CG91" s="50"/>
      <c r="CH91" s="50"/>
      <c r="CI91" s="50"/>
    </row>
    <row r="92" spans="6:87" ht="15.4">
      <c r="F92" s="6"/>
      <c r="G92" s="50"/>
      <c r="H92" s="50"/>
      <c r="I92" s="50"/>
      <c r="J92" s="50"/>
      <c r="K92" s="50"/>
      <c r="M92" s="50"/>
      <c r="N92" s="50"/>
      <c r="O92" s="50"/>
      <c r="AQ92" s="50"/>
      <c r="AR92" s="50"/>
      <c r="AS92" s="50"/>
      <c r="AT92" s="50"/>
      <c r="AU92" s="50"/>
      <c r="AV92" s="50"/>
      <c r="AW92" s="50"/>
      <c r="AX92" s="50"/>
      <c r="AY92" s="50"/>
      <c r="AZ92" s="50"/>
      <c r="BA92" s="50"/>
      <c r="BB92" s="50"/>
      <c r="BC92" s="50"/>
      <c r="BD92" s="50"/>
      <c r="BE92" s="50"/>
      <c r="BF92" s="50"/>
      <c r="BG92" s="50"/>
      <c r="BH92" s="50"/>
      <c r="BI92" s="50"/>
      <c r="BJ92" s="50"/>
      <c r="BK92" s="50"/>
      <c r="BL92" s="50"/>
      <c r="BM92" s="50"/>
      <c r="BN92" s="50"/>
      <c r="BO92" s="50"/>
      <c r="BP92" s="50"/>
      <c r="BQ92" s="50"/>
      <c r="BR92" s="50"/>
      <c r="BS92" s="50"/>
      <c r="BT92" s="50"/>
      <c r="BU92" s="50"/>
      <c r="BV92" s="50"/>
      <c r="BW92" s="50"/>
      <c r="BX92" s="50"/>
      <c r="BY92" s="50"/>
      <c r="BZ92" s="50"/>
      <c r="CA92" s="50"/>
      <c r="CB92" s="50"/>
      <c r="CC92" s="50"/>
      <c r="CD92" s="50"/>
      <c r="CE92" s="50"/>
      <c r="CF92" s="50"/>
      <c r="CG92" s="50"/>
      <c r="CH92" s="50"/>
      <c r="CI92" s="50"/>
    </row>
    <row r="93" spans="6:87" ht="15.4">
      <c r="F93" s="6"/>
      <c r="G93" s="50"/>
      <c r="H93" s="50"/>
      <c r="I93" s="50"/>
      <c r="J93" s="50"/>
      <c r="K93" s="50"/>
      <c r="M93" s="50"/>
      <c r="N93" s="50"/>
      <c r="O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0"/>
      <c r="BN93" s="50"/>
      <c r="BO93" s="50"/>
      <c r="BP93" s="50"/>
      <c r="BQ93" s="50"/>
      <c r="BR93" s="50"/>
      <c r="BS93" s="50"/>
      <c r="BT93" s="50"/>
      <c r="BU93" s="50"/>
      <c r="BV93" s="50"/>
      <c r="BW93" s="50"/>
      <c r="BX93" s="50"/>
      <c r="BY93" s="50"/>
      <c r="BZ93" s="50"/>
      <c r="CA93" s="50"/>
      <c r="CB93" s="50"/>
      <c r="CC93" s="50"/>
      <c r="CD93" s="50"/>
      <c r="CE93" s="50"/>
      <c r="CF93" s="50"/>
      <c r="CG93" s="50"/>
      <c r="CH93" s="50"/>
      <c r="CI93" s="50"/>
    </row>
    <row r="94" spans="6:87" ht="15.4">
      <c r="F94" s="6"/>
      <c r="G94" s="50"/>
      <c r="H94" s="50"/>
      <c r="I94" s="50"/>
      <c r="J94" s="50"/>
      <c r="K94" s="50"/>
      <c r="M94" s="50"/>
      <c r="N94" s="50"/>
      <c r="O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0"/>
      <c r="BN94" s="50"/>
      <c r="BO94" s="50"/>
      <c r="BP94" s="50"/>
      <c r="BQ94" s="50"/>
      <c r="BR94" s="50"/>
      <c r="BS94" s="50"/>
      <c r="BT94" s="50"/>
      <c r="BU94" s="50"/>
      <c r="BV94" s="50"/>
      <c r="BW94" s="50"/>
      <c r="BX94" s="50"/>
      <c r="BY94" s="50"/>
      <c r="BZ94" s="50"/>
      <c r="CA94" s="50"/>
      <c r="CB94" s="50"/>
      <c r="CC94" s="50"/>
      <c r="CD94" s="50"/>
      <c r="CE94" s="50"/>
      <c r="CF94" s="50"/>
      <c r="CG94" s="50"/>
      <c r="CH94" s="50"/>
      <c r="CI94" s="50"/>
    </row>
    <row r="95" spans="6:87" ht="15.4">
      <c r="F95" s="6"/>
      <c r="G95" s="50"/>
      <c r="H95" s="50"/>
      <c r="I95" s="50"/>
      <c r="J95" s="50"/>
      <c r="K95" s="50"/>
      <c r="M95" s="50"/>
      <c r="N95" s="50"/>
      <c r="O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0"/>
      <c r="BN95" s="50"/>
      <c r="BO95" s="50"/>
      <c r="BP95" s="50"/>
      <c r="BQ95" s="50"/>
      <c r="BR95" s="50"/>
      <c r="BS95" s="50"/>
      <c r="BT95" s="50"/>
      <c r="BU95" s="50"/>
      <c r="BV95" s="50"/>
      <c r="BW95" s="50"/>
      <c r="BX95" s="50"/>
      <c r="BY95" s="50"/>
      <c r="BZ95" s="50"/>
      <c r="CA95" s="50"/>
      <c r="CB95" s="50"/>
      <c r="CC95" s="50"/>
      <c r="CD95" s="50"/>
      <c r="CE95" s="50"/>
      <c r="CF95" s="50"/>
      <c r="CG95" s="50"/>
      <c r="CH95" s="50"/>
      <c r="CI95" s="50"/>
    </row>
    <row r="96" spans="6:87" ht="15.4">
      <c r="F96" s="6"/>
      <c r="G96" s="50"/>
      <c r="H96" s="50"/>
      <c r="I96" s="50"/>
      <c r="J96" s="50"/>
      <c r="K96" s="50"/>
      <c r="M96" s="50"/>
      <c r="N96" s="50"/>
      <c r="O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c r="BN96" s="50"/>
      <c r="BO96" s="50"/>
      <c r="BP96" s="50"/>
      <c r="BQ96" s="50"/>
      <c r="BR96" s="50"/>
      <c r="BS96" s="50"/>
      <c r="BT96" s="50"/>
      <c r="BU96" s="50"/>
      <c r="BV96" s="50"/>
      <c r="BW96" s="50"/>
      <c r="BX96" s="50"/>
      <c r="BY96" s="50"/>
      <c r="BZ96" s="50"/>
      <c r="CA96" s="50"/>
      <c r="CB96" s="50"/>
      <c r="CC96" s="50"/>
      <c r="CD96" s="50"/>
      <c r="CE96" s="50"/>
      <c r="CF96" s="50"/>
      <c r="CG96" s="50"/>
      <c r="CH96" s="50"/>
      <c r="CI96" s="50"/>
    </row>
    <row r="97" spans="6:87" ht="15.4">
      <c r="F97" s="6"/>
      <c r="G97" s="50"/>
      <c r="H97" s="50"/>
      <c r="I97" s="50"/>
      <c r="J97" s="50"/>
      <c r="K97" s="50"/>
      <c r="M97" s="50"/>
      <c r="N97" s="50"/>
      <c r="O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c r="BN97" s="50"/>
      <c r="BO97" s="50"/>
      <c r="BP97" s="50"/>
      <c r="BQ97" s="50"/>
      <c r="BR97" s="50"/>
      <c r="BS97" s="50"/>
      <c r="BT97" s="50"/>
      <c r="BU97" s="50"/>
      <c r="BV97" s="50"/>
      <c r="BW97" s="50"/>
      <c r="BX97" s="50"/>
      <c r="BY97" s="50"/>
      <c r="BZ97" s="50"/>
      <c r="CA97" s="50"/>
      <c r="CB97" s="50"/>
      <c r="CC97" s="50"/>
      <c r="CD97" s="50"/>
      <c r="CE97" s="50"/>
      <c r="CF97" s="50"/>
      <c r="CG97" s="50"/>
      <c r="CH97" s="50"/>
      <c r="CI97" s="50"/>
    </row>
    <row r="98" spans="6:87" ht="15.4">
      <c r="F98" s="6"/>
      <c r="G98" s="50"/>
      <c r="H98" s="50"/>
      <c r="I98" s="50"/>
      <c r="J98" s="50"/>
      <c r="K98" s="50"/>
      <c r="M98" s="50"/>
      <c r="N98" s="50"/>
      <c r="O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0"/>
      <c r="BN98" s="50"/>
      <c r="BO98" s="50"/>
      <c r="BP98" s="50"/>
      <c r="BQ98" s="50"/>
      <c r="BR98" s="50"/>
      <c r="BS98" s="50"/>
      <c r="BT98" s="50"/>
      <c r="BU98" s="50"/>
      <c r="BV98" s="50"/>
      <c r="BW98" s="50"/>
      <c r="BX98" s="50"/>
      <c r="BY98" s="50"/>
      <c r="BZ98" s="50"/>
      <c r="CA98" s="50"/>
      <c r="CB98" s="50"/>
      <c r="CC98" s="50"/>
      <c r="CD98" s="50"/>
      <c r="CE98" s="50"/>
      <c r="CF98" s="50"/>
      <c r="CG98" s="50"/>
      <c r="CH98" s="50"/>
      <c r="CI98" s="50"/>
    </row>
    <row r="99" spans="6:87" ht="15.4">
      <c r="F99" s="6"/>
      <c r="G99" s="50"/>
      <c r="H99" s="50"/>
      <c r="I99" s="50"/>
      <c r="J99" s="50"/>
      <c r="K99" s="50"/>
      <c r="M99" s="50"/>
      <c r="N99" s="50"/>
      <c r="O99" s="50"/>
      <c r="AQ99" s="50"/>
      <c r="AR99" s="50"/>
      <c r="AS99" s="50"/>
      <c r="AT99" s="50"/>
      <c r="AU99" s="50"/>
      <c r="AV99" s="50"/>
      <c r="AW99" s="50"/>
      <c r="AX99" s="50"/>
      <c r="AY99" s="50"/>
      <c r="AZ99" s="50"/>
      <c r="BA99" s="50"/>
      <c r="BB99" s="50"/>
      <c r="BC99" s="50"/>
      <c r="BD99" s="50"/>
      <c r="BE99" s="50"/>
      <c r="BF99" s="50"/>
      <c r="BG99" s="50"/>
      <c r="BH99" s="50"/>
      <c r="BI99" s="50"/>
      <c r="BJ99" s="50"/>
      <c r="BK99" s="50"/>
      <c r="BL99" s="50"/>
      <c r="BM99" s="50"/>
      <c r="BN99" s="50"/>
      <c r="BO99" s="50"/>
      <c r="BP99" s="50"/>
      <c r="BQ99" s="50"/>
      <c r="BR99" s="50"/>
      <c r="BS99" s="50"/>
      <c r="BT99" s="50"/>
      <c r="BU99" s="50"/>
      <c r="BV99" s="50"/>
      <c r="BW99" s="50"/>
      <c r="BX99" s="50"/>
      <c r="BY99" s="50"/>
      <c r="BZ99" s="50"/>
      <c r="CA99" s="50"/>
      <c r="CB99" s="50"/>
      <c r="CC99" s="50"/>
      <c r="CD99" s="50"/>
      <c r="CE99" s="50"/>
      <c r="CF99" s="50"/>
      <c r="CG99" s="50"/>
      <c r="CH99" s="50"/>
      <c r="CI99" s="50"/>
    </row>
    <row r="100" spans="6:87" ht="15.4">
      <c r="F100" s="6"/>
      <c r="G100" s="50"/>
      <c r="H100" s="50"/>
      <c r="I100" s="50"/>
      <c r="J100" s="50"/>
      <c r="K100" s="50"/>
      <c r="M100" s="50"/>
      <c r="N100" s="50"/>
      <c r="O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0"/>
      <c r="BN100" s="50"/>
      <c r="BO100" s="50"/>
      <c r="BP100" s="50"/>
      <c r="BQ100" s="50"/>
      <c r="BR100" s="50"/>
      <c r="BS100" s="50"/>
      <c r="BT100" s="50"/>
      <c r="BU100" s="50"/>
      <c r="BV100" s="50"/>
      <c r="BW100" s="50"/>
      <c r="BX100" s="50"/>
      <c r="BY100" s="50"/>
      <c r="BZ100" s="50"/>
      <c r="CA100" s="50"/>
      <c r="CB100" s="50"/>
      <c r="CC100" s="50"/>
      <c r="CD100" s="50"/>
      <c r="CE100" s="50"/>
      <c r="CF100" s="50"/>
      <c r="CG100" s="50"/>
      <c r="CH100" s="50"/>
      <c r="CI100" s="50"/>
    </row>
    <row r="101" spans="6:87" ht="15.4">
      <c r="F101" s="6"/>
      <c r="G101" s="50"/>
      <c r="H101" s="50"/>
      <c r="I101" s="50"/>
      <c r="J101" s="50"/>
      <c r="K101" s="50"/>
      <c r="M101" s="50"/>
      <c r="N101" s="50"/>
      <c r="O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c r="BL101" s="50"/>
      <c r="BM101" s="50"/>
      <c r="BN101" s="50"/>
      <c r="BO101" s="50"/>
      <c r="BP101" s="50"/>
      <c r="BQ101" s="50"/>
      <c r="BR101" s="50"/>
      <c r="BS101" s="50"/>
      <c r="BT101" s="50"/>
      <c r="BU101" s="50"/>
      <c r="BV101" s="50"/>
      <c r="BW101" s="50"/>
      <c r="BX101" s="50"/>
      <c r="BY101" s="50"/>
      <c r="BZ101" s="50"/>
      <c r="CA101" s="50"/>
      <c r="CB101" s="50"/>
      <c r="CC101" s="50"/>
      <c r="CD101" s="50"/>
      <c r="CE101" s="50"/>
      <c r="CF101" s="50"/>
      <c r="CG101" s="50"/>
      <c r="CH101" s="50"/>
      <c r="CI101" s="50"/>
    </row>
    <row r="102" spans="6:87" ht="15.4">
      <c r="F102" s="6"/>
      <c r="G102" s="50"/>
      <c r="H102" s="50"/>
      <c r="I102" s="50"/>
      <c r="J102" s="50"/>
      <c r="K102" s="50"/>
      <c r="M102" s="50"/>
      <c r="N102" s="50"/>
      <c r="O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0"/>
      <c r="BN102" s="50"/>
      <c r="BO102" s="50"/>
      <c r="BP102" s="50"/>
      <c r="BQ102" s="50"/>
      <c r="BR102" s="50"/>
      <c r="BS102" s="50"/>
      <c r="BT102" s="50"/>
      <c r="BU102" s="50"/>
      <c r="BV102" s="50"/>
      <c r="BW102" s="50"/>
      <c r="BX102" s="50"/>
      <c r="BY102" s="50"/>
      <c r="BZ102" s="50"/>
      <c r="CA102" s="50"/>
      <c r="CB102" s="50"/>
      <c r="CC102" s="50"/>
      <c r="CD102" s="50"/>
      <c r="CE102" s="50"/>
      <c r="CF102" s="50"/>
      <c r="CG102" s="50"/>
      <c r="CH102" s="50"/>
      <c r="CI102" s="50"/>
    </row>
    <row r="103" spans="6:87" ht="15.4">
      <c r="F103" s="6"/>
      <c r="G103" s="50"/>
      <c r="H103" s="50"/>
      <c r="I103" s="50"/>
      <c r="J103" s="50"/>
      <c r="K103" s="50"/>
      <c r="M103" s="50"/>
      <c r="N103" s="50"/>
      <c r="O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0"/>
      <c r="BN103" s="50"/>
      <c r="BO103" s="50"/>
      <c r="BP103" s="50"/>
      <c r="BQ103" s="50"/>
      <c r="BR103" s="50"/>
      <c r="BS103" s="50"/>
      <c r="BT103" s="50"/>
      <c r="BU103" s="50"/>
      <c r="BV103" s="50"/>
      <c r="BW103" s="50"/>
      <c r="BX103" s="50"/>
      <c r="BY103" s="50"/>
      <c r="BZ103" s="50"/>
      <c r="CA103" s="50"/>
      <c r="CB103" s="50"/>
      <c r="CC103" s="50"/>
      <c r="CD103" s="50"/>
      <c r="CE103" s="50"/>
      <c r="CF103" s="50"/>
      <c r="CG103" s="50"/>
      <c r="CH103" s="50"/>
      <c r="CI103" s="50"/>
    </row>
    <row r="104" spans="6:87" ht="15.4">
      <c r="F104" s="6"/>
      <c r="G104" s="50"/>
      <c r="H104" s="50"/>
      <c r="I104" s="50"/>
      <c r="J104" s="50"/>
      <c r="K104" s="50"/>
      <c r="M104" s="50"/>
      <c r="N104" s="50"/>
      <c r="O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c r="BL104" s="50"/>
      <c r="BM104" s="50"/>
      <c r="BN104" s="50"/>
      <c r="BO104" s="50"/>
      <c r="BP104" s="50"/>
      <c r="BQ104" s="50"/>
      <c r="BR104" s="50"/>
      <c r="BS104" s="50"/>
      <c r="BT104" s="50"/>
      <c r="BU104" s="50"/>
      <c r="BV104" s="50"/>
      <c r="BW104" s="50"/>
      <c r="BX104" s="50"/>
      <c r="BY104" s="50"/>
      <c r="BZ104" s="50"/>
      <c r="CA104" s="50"/>
      <c r="CB104" s="50"/>
      <c r="CC104" s="50"/>
      <c r="CD104" s="50"/>
      <c r="CE104" s="50"/>
      <c r="CF104" s="50"/>
      <c r="CG104" s="50"/>
      <c r="CH104" s="50"/>
      <c r="CI104" s="50"/>
    </row>
    <row r="105" spans="6:87" ht="15.4">
      <c r="F105" s="6"/>
      <c r="G105" s="50"/>
      <c r="H105" s="50"/>
      <c r="I105" s="50"/>
      <c r="J105" s="50"/>
      <c r="K105" s="50"/>
      <c r="M105" s="50"/>
      <c r="N105" s="50"/>
      <c r="O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0"/>
      <c r="BN105" s="50"/>
      <c r="BO105" s="50"/>
      <c r="BP105" s="50"/>
      <c r="BQ105" s="50"/>
      <c r="BR105" s="50"/>
      <c r="BS105" s="50"/>
      <c r="BT105" s="50"/>
      <c r="BU105" s="50"/>
      <c r="BV105" s="50"/>
      <c r="BW105" s="50"/>
      <c r="BX105" s="50"/>
      <c r="BY105" s="50"/>
      <c r="BZ105" s="50"/>
      <c r="CA105" s="50"/>
      <c r="CB105" s="50"/>
      <c r="CC105" s="50"/>
      <c r="CD105" s="50"/>
      <c r="CE105" s="50"/>
      <c r="CF105" s="50"/>
      <c r="CG105" s="50"/>
      <c r="CH105" s="50"/>
      <c r="CI105" s="50"/>
    </row>
    <row r="106" spans="6:87" ht="15.4">
      <c r="F106" s="6"/>
      <c r="G106" s="50"/>
      <c r="H106" s="50"/>
      <c r="I106" s="50"/>
      <c r="J106" s="50"/>
      <c r="K106" s="50"/>
      <c r="M106" s="50"/>
      <c r="N106" s="50"/>
      <c r="O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0"/>
      <c r="BN106" s="50"/>
      <c r="BO106" s="50"/>
      <c r="BP106" s="50"/>
      <c r="BQ106" s="50"/>
      <c r="BR106" s="50"/>
      <c r="BS106" s="50"/>
      <c r="BT106" s="50"/>
      <c r="BU106" s="50"/>
      <c r="BV106" s="50"/>
      <c r="BW106" s="50"/>
      <c r="BX106" s="50"/>
      <c r="BY106" s="50"/>
      <c r="BZ106" s="50"/>
      <c r="CA106" s="50"/>
      <c r="CB106" s="50"/>
      <c r="CC106" s="50"/>
      <c r="CD106" s="50"/>
      <c r="CE106" s="50"/>
      <c r="CF106" s="50"/>
      <c r="CG106" s="50"/>
      <c r="CH106" s="50"/>
      <c r="CI106" s="50"/>
    </row>
    <row r="107" spans="6:87" ht="15.4">
      <c r="F107" s="6"/>
      <c r="G107" s="50"/>
      <c r="H107" s="50"/>
      <c r="I107" s="50"/>
      <c r="J107" s="50"/>
      <c r="K107" s="50"/>
      <c r="M107" s="50"/>
      <c r="N107" s="50"/>
      <c r="O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0"/>
      <c r="BN107" s="50"/>
      <c r="BO107" s="50"/>
      <c r="BP107" s="50"/>
      <c r="BQ107" s="50"/>
      <c r="BR107" s="50"/>
      <c r="BS107" s="50"/>
      <c r="BT107" s="50"/>
      <c r="BU107" s="50"/>
      <c r="BV107" s="50"/>
      <c r="BW107" s="50"/>
      <c r="BX107" s="50"/>
      <c r="BY107" s="50"/>
      <c r="BZ107" s="50"/>
      <c r="CA107" s="50"/>
      <c r="CB107" s="50"/>
      <c r="CC107" s="50"/>
      <c r="CD107" s="50"/>
      <c r="CE107" s="50"/>
      <c r="CF107" s="50"/>
      <c r="CG107" s="50"/>
      <c r="CH107" s="50"/>
      <c r="CI107" s="50"/>
    </row>
    <row r="108" spans="6:87" ht="15.4">
      <c r="F108" s="6"/>
      <c r="G108" s="50"/>
      <c r="H108" s="50"/>
      <c r="I108" s="50"/>
      <c r="J108" s="50"/>
      <c r="K108" s="50"/>
      <c r="M108" s="50"/>
      <c r="N108" s="50"/>
      <c r="O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c r="BL108" s="50"/>
      <c r="BM108" s="50"/>
      <c r="BN108" s="50"/>
      <c r="BO108" s="50"/>
      <c r="BP108" s="50"/>
      <c r="BQ108" s="50"/>
      <c r="BR108" s="50"/>
      <c r="BS108" s="50"/>
      <c r="BT108" s="50"/>
      <c r="BU108" s="50"/>
      <c r="BV108" s="50"/>
      <c r="BW108" s="50"/>
      <c r="BX108" s="50"/>
      <c r="BY108" s="50"/>
      <c r="BZ108" s="50"/>
      <c r="CA108" s="50"/>
      <c r="CB108" s="50"/>
      <c r="CC108" s="50"/>
      <c r="CD108" s="50"/>
      <c r="CE108" s="50"/>
      <c r="CF108" s="50"/>
      <c r="CG108" s="50"/>
      <c r="CH108" s="50"/>
      <c r="CI108" s="50"/>
    </row>
    <row r="109" spans="6:87" ht="15.4">
      <c r="F109" s="6"/>
      <c r="G109" s="50"/>
      <c r="H109" s="50"/>
      <c r="I109" s="50"/>
      <c r="J109" s="50"/>
      <c r="K109" s="50"/>
      <c r="M109" s="50"/>
      <c r="N109" s="50"/>
      <c r="O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c r="BL109" s="50"/>
      <c r="BM109" s="50"/>
      <c r="BN109" s="50"/>
      <c r="BO109" s="50"/>
      <c r="BP109" s="50"/>
      <c r="BQ109" s="50"/>
      <c r="BR109" s="50"/>
      <c r="BS109" s="50"/>
      <c r="BT109" s="50"/>
      <c r="BU109" s="50"/>
      <c r="BV109" s="50"/>
      <c r="BW109" s="50"/>
      <c r="BX109" s="50"/>
      <c r="BY109" s="50"/>
      <c r="BZ109" s="50"/>
      <c r="CA109" s="50"/>
      <c r="CB109" s="50"/>
      <c r="CC109" s="50"/>
      <c r="CD109" s="50"/>
      <c r="CE109" s="50"/>
      <c r="CF109" s="50"/>
      <c r="CG109" s="50"/>
      <c r="CH109" s="50"/>
      <c r="CI109" s="50"/>
    </row>
    <row r="110" spans="6:87" ht="15.4">
      <c r="F110" s="6"/>
      <c r="G110" s="50"/>
      <c r="H110" s="50"/>
      <c r="I110" s="50"/>
      <c r="J110" s="50"/>
      <c r="K110" s="50"/>
      <c r="M110" s="50"/>
      <c r="N110" s="50"/>
      <c r="O110" s="50"/>
      <c r="AQ110" s="50"/>
      <c r="AR110" s="50"/>
      <c r="AS110" s="50"/>
      <c r="AT110" s="50"/>
      <c r="AU110" s="50"/>
      <c r="AV110" s="50"/>
      <c r="AW110" s="50"/>
      <c r="AX110" s="50"/>
      <c r="AY110" s="50"/>
      <c r="AZ110" s="50"/>
      <c r="BA110" s="50"/>
      <c r="BB110" s="50"/>
      <c r="BC110" s="50"/>
      <c r="BD110" s="50"/>
      <c r="BE110" s="50"/>
      <c r="BF110" s="50"/>
      <c r="BG110" s="50"/>
      <c r="BH110" s="50"/>
      <c r="BI110" s="50"/>
      <c r="BJ110" s="50"/>
      <c r="BK110" s="50"/>
      <c r="BL110" s="50"/>
      <c r="BM110" s="50"/>
      <c r="BN110" s="50"/>
      <c r="BO110" s="50"/>
      <c r="BP110" s="50"/>
      <c r="BQ110" s="50"/>
      <c r="BR110" s="50"/>
      <c r="BS110" s="50"/>
      <c r="BT110" s="50"/>
      <c r="BU110" s="50"/>
      <c r="BV110" s="50"/>
      <c r="BW110" s="50"/>
      <c r="BX110" s="50"/>
      <c r="BY110" s="50"/>
      <c r="BZ110" s="50"/>
      <c r="CA110" s="50"/>
      <c r="CB110" s="50"/>
      <c r="CC110" s="50"/>
      <c r="CD110" s="50"/>
      <c r="CE110" s="50"/>
      <c r="CF110" s="50"/>
      <c r="CG110" s="50"/>
      <c r="CH110" s="50"/>
      <c r="CI110" s="50"/>
    </row>
    <row r="111" spans="6:87" ht="15.4">
      <c r="F111" s="6"/>
      <c r="G111" s="50"/>
      <c r="H111" s="50"/>
      <c r="I111" s="50"/>
      <c r="J111" s="50"/>
      <c r="K111" s="50"/>
      <c r="M111" s="50"/>
      <c r="N111" s="50"/>
      <c r="O111" s="50"/>
      <c r="AQ111" s="50"/>
      <c r="AR111" s="50"/>
      <c r="AS111" s="50"/>
      <c r="AT111" s="50"/>
      <c r="AU111" s="50"/>
      <c r="AV111" s="50"/>
      <c r="AW111" s="50"/>
      <c r="AX111" s="50"/>
      <c r="AY111" s="50"/>
      <c r="AZ111" s="50"/>
      <c r="BA111" s="50"/>
      <c r="BB111" s="50"/>
      <c r="BC111" s="50"/>
      <c r="BD111" s="50"/>
      <c r="BE111" s="50"/>
      <c r="BF111" s="50"/>
      <c r="BG111" s="50"/>
      <c r="BH111" s="50"/>
      <c r="BI111" s="50"/>
      <c r="BJ111" s="50"/>
      <c r="BK111" s="50"/>
      <c r="BL111" s="50"/>
      <c r="BM111" s="50"/>
      <c r="BN111" s="50"/>
      <c r="BO111" s="50"/>
      <c r="BP111" s="50"/>
      <c r="BQ111" s="50"/>
      <c r="BR111" s="50"/>
      <c r="BS111" s="50"/>
      <c r="BT111" s="50"/>
      <c r="BU111" s="50"/>
      <c r="BV111" s="50"/>
      <c r="BW111" s="50"/>
      <c r="BX111" s="50"/>
      <c r="BY111" s="50"/>
      <c r="BZ111" s="50"/>
      <c r="CA111" s="50"/>
      <c r="CB111" s="50"/>
      <c r="CC111" s="50"/>
      <c r="CD111" s="50"/>
      <c r="CE111" s="50"/>
      <c r="CF111" s="50"/>
      <c r="CG111" s="50"/>
      <c r="CH111" s="50"/>
      <c r="CI111" s="50"/>
    </row>
    <row r="112" spans="6:87" ht="15.4">
      <c r="F112" s="6"/>
      <c r="G112" s="50"/>
      <c r="H112" s="50"/>
      <c r="I112" s="50"/>
      <c r="J112" s="50"/>
      <c r="K112" s="50"/>
      <c r="M112" s="50"/>
      <c r="N112" s="50"/>
      <c r="O112" s="50"/>
      <c r="AQ112" s="50"/>
      <c r="AR112" s="50"/>
      <c r="AS112" s="50"/>
      <c r="AT112" s="50"/>
      <c r="AU112" s="50"/>
      <c r="AV112" s="50"/>
      <c r="AW112" s="50"/>
      <c r="AX112" s="50"/>
      <c r="AY112" s="50"/>
      <c r="AZ112" s="50"/>
      <c r="BA112" s="50"/>
      <c r="BB112" s="50"/>
      <c r="BC112" s="50"/>
      <c r="BD112" s="50"/>
      <c r="BE112" s="50"/>
      <c r="BF112" s="50"/>
      <c r="BG112" s="50"/>
      <c r="BH112" s="50"/>
      <c r="BI112" s="50"/>
      <c r="BJ112" s="50"/>
      <c r="BK112" s="50"/>
      <c r="BL112" s="50"/>
      <c r="BM112" s="50"/>
      <c r="BN112" s="50"/>
      <c r="BO112" s="50"/>
      <c r="BP112" s="50"/>
      <c r="BQ112" s="50"/>
      <c r="BR112" s="50"/>
      <c r="BS112" s="50"/>
      <c r="BT112" s="50"/>
      <c r="BU112" s="50"/>
      <c r="BV112" s="50"/>
      <c r="BW112" s="50"/>
      <c r="BX112" s="50"/>
      <c r="BY112" s="50"/>
      <c r="BZ112" s="50"/>
      <c r="CA112" s="50"/>
      <c r="CB112" s="50"/>
      <c r="CC112" s="50"/>
      <c r="CD112" s="50"/>
      <c r="CE112" s="50"/>
      <c r="CF112" s="50"/>
      <c r="CG112" s="50"/>
      <c r="CH112" s="50"/>
      <c r="CI112" s="50"/>
    </row>
    <row r="113" spans="6:87" ht="15.4">
      <c r="F113" s="6"/>
      <c r="G113" s="50"/>
      <c r="H113" s="50"/>
      <c r="I113" s="50"/>
      <c r="J113" s="50"/>
      <c r="K113" s="50"/>
      <c r="M113" s="50"/>
      <c r="N113" s="50"/>
      <c r="O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0"/>
      <c r="BN113" s="50"/>
      <c r="BO113" s="50"/>
      <c r="BP113" s="50"/>
      <c r="BQ113" s="50"/>
      <c r="BR113" s="50"/>
      <c r="BS113" s="50"/>
      <c r="BT113" s="50"/>
      <c r="BU113" s="50"/>
      <c r="BV113" s="50"/>
      <c r="BW113" s="50"/>
      <c r="BX113" s="50"/>
      <c r="BY113" s="50"/>
      <c r="BZ113" s="50"/>
      <c r="CA113" s="50"/>
      <c r="CB113" s="50"/>
      <c r="CC113" s="50"/>
      <c r="CD113" s="50"/>
      <c r="CE113" s="50"/>
      <c r="CF113" s="50"/>
      <c r="CG113" s="50"/>
      <c r="CH113" s="50"/>
      <c r="CI113" s="50"/>
    </row>
    <row r="114" spans="6:87" ht="15.4">
      <c r="F114" s="6"/>
      <c r="G114" s="50"/>
      <c r="H114" s="50"/>
      <c r="I114" s="50"/>
      <c r="J114" s="50"/>
      <c r="K114" s="50"/>
      <c r="M114" s="50"/>
      <c r="N114" s="50"/>
      <c r="O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c r="BL114" s="50"/>
      <c r="BM114" s="50"/>
      <c r="BN114" s="50"/>
      <c r="BO114" s="50"/>
      <c r="BP114" s="50"/>
      <c r="BQ114" s="50"/>
      <c r="BR114" s="50"/>
      <c r="BS114" s="50"/>
      <c r="BT114" s="50"/>
      <c r="BU114" s="50"/>
      <c r="BV114" s="50"/>
      <c r="BW114" s="50"/>
      <c r="BX114" s="50"/>
      <c r="BY114" s="50"/>
      <c r="BZ114" s="50"/>
      <c r="CA114" s="50"/>
      <c r="CB114" s="50"/>
      <c r="CC114" s="50"/>
      <c r="CD114" s="50"/>
      <c r="CE114" s="50"/>
      <c r="CF114" s="50"/>
      <c r="CG114" s="50"/>
      <c r="CH114" s="50"/>
      <c r="CI114" s="50"/>
    </row>
    <row r="115" spans="6:87" ht="15.4">
      <c r="F115" s="6"/>
      <c r="G115" s="50"/>
      <c r="H115" s="50"/>
      <c r="I115" s="50"/>
      <c r="J115" s="50"/>
      <c r="K115" s="50"/>
      <c r="M115" s="50"/>
      <c r="N115" s="50"/>
      <c r="O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0"/>
      <c r="BN115" s="50"/>
      <c r="BO115" s="50"/>
      <c r="BP115" s="50"/>
      <c r="BQ115" s="50"/>
      <c r="BR115" s="50"/>
      <c r="BS115" s="50"/>
      <c r="BT115" s="50"/>
      <c r="BU115" s="50"/>
      <c r="BV115" s="50"/>
      <c r="BW115" s="50"/>
      <c r="BX115" s="50"/>
      <c r="BY115" s="50"/>
      <c r="BZ115" s="50"/>
      <c r="CA115" s="50"/>
      <c r="CB115" s="50"/>
      <c r="CC115" s="50"/>
      <c r="CD115" s="50"/>
      <c r="CE115" s="50"/>
      <c r="CF115" s="50"/>
      <c r="CG115" s="50"/>
      <c r="CH115" s="50"/>
      <c r="CI115" s="50"/>
    </row>
    <row r="116" spans="6:87" ht="15.4">
      <c r="F116" s="6"/>
      <c r="G116" s="50"/>
      <c r="H116" s="50"/>
      <c r="I116" s="50"/>
      <c r="J116" s="50"/>
      <c r="K116" s="50"/>
      <c r="M116" s="50"/>
      <c r="N116" s="50"/>
      <c r="O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0"/>
      <c r="BN116" s="50"/>
      <c r="BO116" s="50"/>
      <c r="BP116" s="50"/>
      <c r="BQ116" s="50"/>
      <c r="BR116" s="50"/>
      <c r="BS116" s="50"/>
      <c r="BT116" s="50"/>
      <c r="BU116" s="50"/>
      <c r="BV116" s="50"/>
      <c r="BW116" s="50"/>
      <c r="BX116" s="50"/>
      <c r="BY116" s="50"/>
      <c r="BZ116" s="50"/>
      <c r="CA116" s="50"/>
      <c r="CB116" s="50"/>
      <c r="CC116" s="50"/>
      <c r="CD116" s="50"/>
      <c r="CE116" s="50"/>
      <c r="CF116" s="50"/>
      <c r="CG116" s="50"/>
      <c r="CH116" s="50"/>
      <c r="CI116" s="50"/>
    </row>
    <row r="117" spans="6:87" ht="15.4">
      <c r="F117" s="6"/>
      <c r="G117" s="50"/>
      <c r="H117" s="50"/>
      <c r="I117" s="50"/>
      <c r="J117" s="50"/>
      <c r="K117" s="50"/>
      <c r="M117" s="50"/>
      <c r="N117" s="50"/>
      <c r="O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0"/>
      <c r="BN117" s="50"/>
      <c r="BO117" s="50"/>
      <c r="BP117" s="50"/>
      <c r="BQ117" s="50"/>
      <c r="BR117" s="50"/>
      <c r="BS117" s="50"/>
      <c r="BT117" s="50"/>
      <c r="BU117" s="50"/>
      <c r="BV117" s="50"/>
      <c r="BW117" s="50"/>
      <c r="BX117" s="50"/>
      <c r="BY117" s="50"/>
      <c r="BZ117" s="50"/>
      <c r="CA117" s="50"/>
      <c r="CB117" s="50"/>
      <c r="CC117" s="50"/>
      <c r="CD117" s="50"/>
      <c r="CE117" s="50"/>
      <c r="CF117" s="50"/>
      <c r="CG117" s="50"/>
      <c r="CH117" s="50"/>
      <c r="CI117" s="50"/>
    </row>
    <row r="118" spans="6:87" ht="15.4">
      <c r="F118" s="6"/>
      <c r="G118" s="50"/>
      <c r="H118" s="50"/>
      <c r="I118" s="50"/>
      <c r="J118" s="50"/>
      <c r="K118" s="50"/>
      <c r="M118" s="50"/>
      <c r="N118" s="50"/>
      <c r="O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c r="BL118" s="50"/>
      <c r="BM118" s="50"/>
      <c r="BN118" s="50"/>
      <c r="BO118" s="50"/>
      <c r="BP118" s="50"/>
      <c r="BQ118" s="50"/>
      <c r="BR118" s="50"/>
      <c r="BS118" s="50"/>
      <c r="BT118" s="50"/>
      <c r="BU118" s="50"/>
      <c r="BV118" s="50"/>
      <c r="BW118" s="50"/>
      <c r="BX118" s="50"/>
      <c r="BY118" s="50"/>
      <c r="BZ118" s="50"/>
      <c r="CA118" s="50"/>
      <c r="CB118" s="50"/>
      <c r="CC118" s="50"/>
      <c r="CD118" s="50"/>
      <c r="CE118" s="50"/>
      <c r="CF118" s="50"/>
      <c r="CG118" s="50"/>
      <c r="CH118" s="50"/>
      <c r="CI118" s="50"/>
    </row>
    <row r="119" spans="6:87" ht="15.4">
      <c r="F119" s="6"/>
      <c r="G119" s="50"/>
      <c r="H119" s="50"/>
      <c r="I119" s="50"/>
      <c r="J119" s="50"/>
      <c r="K119" s="50"/>
      <c r="M119" s="50"/>
      <c r="N119" s="50"/>
      <c r="O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0"/>
      <c r="BN119" s="50"/>
      <c r="BO119" s="50"/>
      <c r="BP119" s="50"/>
      <c r="BQ119" s="50"/>
      <c r="BR119" s="50"/>
      <c r="BS119" s="50"/>
      <c r="BT119" s="50"/>
      <c r="BU119" s="50"/>
      <c r="BV119" s="50"/>
      <c r="BW119" s="50"/>
      <c r="BX119" s="50"/>
      <c r="BY119" s="50"/>
      <c r="BZ119" s="50"/>
      <c r="CA119" s="50"/>
      <c r="CB119" s="50"/>
      <c r="CC119" s="50"/>
      <c r="CD119" s="50"/>
      <c r="CE119" s="50"/>
      <c r="CF119" s="50"/>
      <c r="CG119" s="50"/>
      <c r="CH119" s="50"/>
      <c r="CI119" s="50"/>
    </row>
    <row r="120" spans="6:87" ht="15.4">
      <c r="F120" s="6"/>
      <c r="G120" s="50"/>
      <c r="H120" s="50"/>
      <c r="I120" s="50"/>
      <c r="J120" s="50"/>
      <c r="K120" s="50"/>
      <c r="M120" s="50"/>
      <c r="N120" s="50"/>
      <c r="O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c r="BL120" s="50"/>
      <c r="BM120" s="50"/>
      <c r="BN120" s="50"/>
      <c r="BO120" s="50"/>
      <c r="BP120" s="50"/>
      <c r="BQ120" s="50"/>
      <c r="BR120" s="50"/>
      <c r="BS120" s="50"/>
      <c r="BT120" s="50"/>
      <c r="BU120" s="50"/>
      <c r="BV120" s="50"/>
      <c r="BW120" s="50"/>
      <c r="BX120" s="50"/>
      <c r="BY120" s="50"/>
      <c r="BZ120" s="50"/>
      <c r="CA120" s="50"/>
      <c r="CB120" s="50"/>
      <c r="CC120" s="50"/>
      <c r="CD120" s="50"/>
      <c r="CE120" s="50"/>
      <c r="CF120" s="50"/>
      <c r="CG120" s="50"/>
      <c r="CH120" s="50"/>
      <c r="CI120" s="50"/>
    </row>
    <row r="121" spans="6:87" ht="15.4">
      <c r="F121" s="6"/>
      <c r="G121" s="50"/>
      <c r="H121" s="50"/>
      <c r="I121" s="50"/>
      <c r="J121" s="50"/>
      <c r="K121" s="50"/>
      <c r="M121" s="50"/>
      <c r="N121" s="50"/>
      <c r="O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0"/>
      <c r="BN121" s="50"/>
      <c r="BO121" s="50"/>
      <c r="BP121" s="50"/>
      <c r="BQ121" s="50"/>
      <c r="BR121" s="50"/>
      <c r="BS121" s="50"/>
      <c r="BT121" s="50"/>
      <c r="BU121" s="50"/>
      <c r="BV121" s="50"/>
      <c r="BW121" s="50"/>
      <c r="BX121" s="50"/>
      <c r="BY121" s="50"/>
      <c r="BZ121" s="50"/>
      <c r="CA121" s="50"/>
      <c r="CB121" s="50"/>
      <c r="CC121" s="50"/>
      <c r="CD121" s="50"/>
      <c r="CE121" s="50"/>
      <c r="CF121" s="50"/>
      <c r="CG121" s="50"/>
      <c r="CH121" s="50"/>
      <c r="CI121" s="50"/>
    </row>
    <row r="122" spans="6:87" ht="15.4">
      <c r="F122" s="6"/>
      <c r="G122" s="50"/>
      <c r="H122" s="50"/>
      <c r="I122" s="50"/>
      <c r="J122" s="50"/>
      <c r="K122" s="50"/>
      <c r="M122" s="50"/>
      <c r="N122" s="50"/>
      <c r="O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0"/>
      <c r="BN122" s="50"/>
      <c r="BO122" s="50"/>
      <c r="BP122" s="50"/>
      <c r="BQ122" s="50"/>
      <c r="BR122" s="50"/>
      <c r="BS122" s="50"/>
      <c r="BT122" s="50"/>
      <c r="BU122" s="50"/>
      <c r="BV122" s="50"/>
      <c r="BW122" s="50"/>
      <c r="BX122" s="50"/>
      <c r="BY122" s="50"/>
      <c r="BZ122" s="50"/>
      <c r="CA122" s="50"/>
      <c r="CB122" s="50"/>
      <c r="CC122" s="50"/>
      <c r="CD122" s="50"/>
      <c r="CE122" s="50"/>
      <c r="CF122" s="50"/>
      <c r="CG122" s="50"/>
      <c r="CH122" s="50"/>
      <c r="CI122" s="50"/>
    </row>
    <row r="123" spans="6:87" ht="15.4">
      <c r="F123" s="6"/>
      <c r="G123" s="50"/>
      <c r="H123" s="50"/>
      <c r="I123" s="50"/>
      <c r="J123" s="50"/>
      <c r="K123" s="50"/>
      <c r="M123" s="50"/>
      <c r="N123" s="50"/>
      <c r="O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c r="BL123" s="50"/>
      <c r="BM123" s="50"/>
      <c r="BN123" s="50"/>
      <c r="BO123" s="50"/>
      <c r="BP123" s="50"/>
      <c r="BQ123" s="50"/>
      <c r="BR123" s="50"/>
      <c r="BS123" s="50"/>
      <c r="BT123" s="50"/>
      <c r="BU123" s="50"/>
      <c r="BV123" s="50"/>
      <c r="BW123" s="50"/>
      <c r="BX123" s="50"/>
      <c r="BY123" s="50"/>
      <c r="BZ123" s="50"/>
      <c r="CA123" s="50"/>
      <c r="CB123" s="50"/>
      <c r="CC123" s="50"/>
      <c r="CD123" s="50"/>
      <c r="CE123" s="50"/>
      <c r="CF123" s="50"/>
      <c r="CG123" s="50"/>
      <c r="CH123" s="50"/>
      <c r="CI123" s="50"/>
    </row>
    <row r="124" spans="6:87" ht="15.4">
      <c r="F124" s="6"/>
      <c r="G124" s="50"/>
      <c r="H124" s="50"/>
      <c r="I124" s="50"/>
      <c r="J124" s="50"/>
      <c r="K124" s="50"/>
      <c r="M124" s="50"/>
      <c r="N124" s="50"/>
      <c r="O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0"/>
      <c r="BN124" s="50"/>
      <c r="BO124" s="50"/>
      <c r="BP124" s="50"/>
      <c r="BQ124" s="50"/>
      <c r="BR124" s="50"/>
      <c r="BS124" s="50"/>
      <c r="BT124" s="50"/>
      <c r="BU124" s="50"/>
      <c r="BV124" s="50"/>
      <c r="BW124" s="50"/>
      <c r="BX124" s="50"/>
      <c r="BY124" s="50"/>
      <c r="BZ124" s="50"/>
      <c r="CA124" s="50"/>
      <c r="CB124" s="50"/>
      <c r="CC124" s="50"/>
      <c r="CD124" s="50"/>
      <c r="CE124" s="50"/>
      <c r="CF124" s="50"/>
      <c r="CG124" s="50"/>
      <c r="CH124" s="50"/>
      <c r="CI124" s="50"/>
    </row>
    <row r="125" spans="6:87" ht="15.4">
      <c r="F125" s="6"/>
      <c r="G125" s="50"/>
      <c r="H125" s="50"/>
      <c r="I125" s="50"/>
      <c r="J125" s="50"/>
      <c r="K125" s="50"/>
      <c r="M125" s="50"/>
      <c r="N125" s="50"/>
      <c r="O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0"/>
      <c r="BN125" s="50"/>
      <c r="BO125" s="50"/>
      <c r="BP125" s="50"/>
      <c r="BQ125" s="50"/>
      <c r="BR125" s="50"/>
      <c r="BS125" s="50"/>
      <c r="BT125" s="50"/>
      <c r="BU125" s="50"/>
      <c r="BV125" s="50"/>
      <c r="BW125" s="50"/>
      <c r="BX125" s="50"/>
      <c r="BY125" s="50"/>
      <c r="BZ125" s="50"/>
      <c r="CA125" s="50"/>
      <c r="CB125" s="50"/>
      <c r="CC125" s="50"/>
      <c r="CD125" s="50"/>
      <c r="CE125" s="50"/>
      <c r="CF125" s="50"/>
      <c r="CG125" s="50"/>
      <c r="CH125" s="50"/>
      <c r="CI125" s="50"/>
    </row>
    <row r="126" spans="6:87" ht="15.4">
      <c r="F126" s="6"/>
      <c r="G126" s="50"/>
      <c r="H126" s="50"/>
      <c r="I126" s="50"/>
      <c r="J126" s="50"/>
      <c r="K126" s="50"/>
      <c r="M126" s="50"/>
      <c r="N126" s="50"/>
      <c r="O126" s="50"/>
      <c r="AQ126" s="50"/>
      <c r="AR126" s="50"/>
      <c r="AS126" s="50"/>
      <c r="AT126" s="50"/>
      <c r="AU126" s="50"/>
      <c r="AV126" s="50"/>
      <c r="AW126" s="50"/>
      <c r="AX126" s="50"/>
      <c r="AY126" s="50"/>
      <c r="AZ126" s="50"/>
      <c r="BA126" s="50"/>
      <c r="BB126" s="50"/>
      <c r="BC126" s="50"/>
      <c r="BD126" s="50"/>
      <c r="BE126" s="50"/>
      <c r="BF126" s="50"/>
      <c r="BG126" s="50"/>
      <c r="BH126" s="50"/>
      <c r="BI126" s="50"/>
      <c r="BJ126" s="50"/>
      <c r="BK126" s="50"/>
      <c r="BL126" s="50"/>
      <c r="BM126" s="50"/>
      <c r="BN126" s="50"/>
      <c r="BO126" s="50"/>
      <c r="BP126" s="50"/>
      <c r="BQ126" s="50"/>
      <c r="BR126" s="50"/>
      <c r="BS126" s="50"/>
      <c r="BT126" s="50"/>
      <c r="BU126" s="50"/>
      <c r="BV126" s="50"/>
      <c r="BW126" s="50"/>
      <c r="BX126" s="50"/>
      <c r="BY126" s="50"/>
      <c r="BZ126" s="50"/>
      <c r="CA126" s="50"/>
      <c r="CB126" s="50"/>
      <c r="CC126" s="50"/>
      <c r="CD126" s="50"/>
      <c r="CE126" s="50"/>
      <c r="CF126" s="50"/>
      <c r="CG126" s="50"/>
      <c r="CH126" s="50"/>
      <c r="CI126" s="50"/>
    </row>
    <row r="127" spans="6:87" ht="15.4">
      <c r="F127" s="6"/>
      <c r="G127" s="50"/>
      <c r="H127" s="50"/>
      <c r="I127" s="50"/>
      <c r="J127" s="50"/>
      <c r="K127" s="50"/>
      <c r="M127" s="50"/>
      <c r="N127" s="50"/>
      <c r="O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c r="BL127" s="50"/>
      <c r="BM127" s="50"/>
      <c r="BN127" s="50"/>
      <c r="BO127" s="50"/>
      <c r="BP127" s="50"/>
      <c r="BQ127" s="50"/>
      <c r="BR127" s="50"/>
      <c r="BS127" s="50"/>
      <c r="BT127" s="50"/>
      <c r="BU127" s="50"/>
      <c r="BV127" s="50"/>
      <c r="BW127" s="50"/>
      <c r="BX127" s="50"/>
      <c r="BY127" s="50"/>
      <c r="BZ127" s="50"/>
      <c r="CA127" s="50"/>
      <c r="CB127" s="50"/>
      <c r="CC127" s="50"/>
      <c r="CD127" s="50"/>
      <c r="CE127" s="50"/>
      <c r="CF127" s="50"/>
      <c r="CG127" s="50"/>
      <c r="CH127" s="50"/>
      <c r="CI127" s="50"/>
    </row>
    <row r="128" spans="6:87" ht="15.4">
      <c r="F128" s="6"/>
      <c r="G128" s="50"/>
      <c r="H128" s="50"/>
      <c r="I128" s="50"/>
      <c r="J128" s="50"/>
      <c r="K128" s="50"/>
      <c r="M128" s="50"/>
      <c r="N128" s="50"/>
      <c r="O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0"/>
      <c r="BN128" s="50"/>
      <c r="BO128" s="50"/>
      <c r="BP128" s="50"/>
      <c r="BQ128" s="50"/>
      <c r="BR128" s="50"/>
      <c r="BS128" s="50"/>
      <c r="BT128" s="50"/>
      <c r="BU128" s="50"/>
      <c r="BV128" s="50"/>
      <c r="BW128" s="50"/>
      <c r="BX128" s="50"/>
      <c r="BY128" s="50"/>
      <c r="BZ128" s="50"/>
      <c r="CA128" s="50"/>
      <c r="CB128" s="50"/>
      <c r="CC128" s="50"/>
      <c r="CD128" s="50"/>
      <c r="CE128" s="50"/>
      <c r="CF128" s="50"/>
      <c r="CG128" s="50"/>
      <c r="CH128" s="50"/>
      <c r="CI128" s="50"/>
    </row>
    <row r="129" spans="6:87" ht="15.4">
      <c r="F129" s="6"/>
      <c r="G129" s="50"/>
      <c r="H129" s="50"/>
      <c r="I129" s="50"/>
      <c r="J129" s="50"/>
      <c r="K129" s="50"/>
      <c r="M129" s="50"/>
      <c r="N129" s="50"/>
      <c r="O129" s="50"/>
      <c r="AQ129" s="50"/>
      <c r="AR129" s="50"/>
      <c r="AS129" s="50"/>
      <c r="AT129" s="50"/>
      <c r="AU129" s="50"/>
      <c r="AV129" s="50"/>
      <c r="AW129" s="50"/>
      <c r="AX129" s="50"/>
      <c r="AY129" s="50"/>
      <c r="AZ129" s="50"/>
      <c r="BA129" s="50"/>
      <c r="BB129" s="50"/>
      <c r="BC129" s="50"/>
      <c r="BD129" s="50"/>
      <c r="BE129" s="50"/>
      <c r="BF129" s="50"/>
      <c r="BG129" s="50"/>
      <c r="BH129" s="50"/>
      <c r="BI129" s="50"/>
      <c r="BJ129" s="50"/>
      <c r="BK129" s="50"/>
      <c r="BL129" s="50"/>
      <c r="BM129" s="50"/>
      <c r="BN129" s="50"/>
      <c r="BO129" s="50"/>
      <c r="BP129" s="50"/>
      <c r="BQ129" s="50"/>
      <c r="BR129" s="50"/>
      <c r="BS129" s="50"/>
      <c r="BT129" s="50"/>
      <c r="BU129" s="50"/>
      <c r="BV129" s="50"/>
      <c r="BW129" s="50"/>
      <c r="BX129" s="50"/>
      <c r="BY129" s="50"/>
      <c r="BZ129" s="50"/>
      <c r="CA129" s="50"/>
      <c r="CB129" s="50"/>
      <c r="CC129" s="50"/>
      <c r="CD129" s="50"/>
      <c r="CE129" s="50"/>
      <c r="CF129" s="50"/>
      <c r="CG129" s="50"/>
      <c r="CH129" s="50"/>
      <c r="CI129" s="50"/>
    </row>
    <row r="130" spans="6:87" ht="15.4">
      <c r="F130" s="6"/>
      <c r="G130" s="50"/>
      <c r="H130" s="50"/>
      <c r="I130" s="50"/>
      <c r="J130" s="50"/>
      <c r="K130" s="50"/>
      <c r="M130" s="50"/>
      <c r="N130" s="50"/>
      <c r="O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c r="BL130" s="50"/>
      <c r="BM130" s="50"/>
      <c r="BN130" s="50"/>
      <c r="BO130" s="50"/>
      <c r="BP130" s="50"/>
      <c r="BQ130" s="50"/>
      <c r="BR130" s="50"/>
      <c r="BS130" s="50"/>
      <c r="BT130" s="50"/>
      <c r="BU130" s="50"/>
      <c r="BV130" s="50"/>
      <c r="BW130" s="50"/>
      <c r="BX130" s="50"/>
      <c r="BY130" s="50"/>
      <c r="BZ130" s="50"/>
      <c r="CA130" s="50"/>
      <c r="CB130" s="50"/>
      <c r="CC130" s="50"/>
      <c r="CD130" s="50"/>
      <c r="CE130" s="50"/>
      <c r="CF130" s="50"/>
      <c r="CG130" s="50"/>
      <c r="CH130" s="50"/>
      <c r="CI130" s="50"/>
    </row>
    <row r="131" spans="6:87" ht="15.4">
      <c r="F131" s="6"/>
      <c r="G131" s="50"/>
      <c r="H131" s="50"/>
      <c r="I131" s="50"/>
      <c r="J131" s="50"/>
      <c r="K131" s="50"/>
      <c r="M131" s="50"/>
      <c r="N131" s="50"/>
      <c r="O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0"/>
      <c r="BN131" s="50"/>
      <c r="BO131" s="50"/>
      <c r="BP131" s="50"/>
      <c r="BQ131" s="50"/>
      <c r="BR131" s="50"/>
      <c r="BS131" s="50"/>
      <c r="BT131" s="50"/>
      <c r="BU131" s="50"/>
      <c r="BV131" s="50"/>
      <c r="BW131" s="50"/>
      <c r="BX131" s="50"/>
      <c r="BY131" s="50"/>
      <c r="BZ131" s="50"/>
      <c r="CA131" s="50"/>
      <c r="CB131" s="50"/>
      <c r="CC131" s="50"/>
      <c r="CD131" s="50"/>
      <c r="CE131" s="50"/>
      <c r="CF131" s="50"/>
      <c r="CG131" s="50"/>
      <c r="CH131" s="50"/>
      <c r="CI131" s="50"/>
    </row>
    <row r="132" spans="6:87" ht="15.4">
      <c r="F132" s="6"/>
      <c r="G132" s="50"/>
      <c r="H132" s="50"/>
      <c r="I132" s="50"/>
      <c r="J132" s="50"/>
      <c r="K132" s="50"/>
      <c r="M132" s="50"/>
      <c r="N132" s="50"/>
      <c r="O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c r="BL132" s="50"/>
      <c r="BM132" s="50"/>
      <c r="BN132" s="50"/>
      <c r="BO132" s="50"/>
      <c r="BP132" s="50"/>
      <c r="BQ132" s="50"/>
      <c r="BR132" s="50"/>
      <c r="BS132" s="50"/>
      <c r="BT132" s="50"/>
      <c r="BU132" s="50"/>
      <c r="BV132" s="50"/>
      <c r="BW132" s="50"/>
      <c r="BX132" s="50"/>
      <c r="BY132" s="50"/>
      <c r="BZ132" s="50"/>
      <c r="CA132" s="50"/>
      <c r="CB132" s="50"/>
      <c r="CC132" s="50"/>
      <c r="CD132" s="50"/>
      <c r="CE132" s="50"/>
      <c r="CF132" s="50"/>
      <c r="CG132" s="50"/>
      <c r="CH132" s="50"/>
      <c r="CI132" s="50"/>
    </row>
    <row r="133" spans="6:87" ht="15.4">
      <c r="F133" s="6"/>
      <c r="G133" s="50"/>
      <c r="H133" s="50"/>
      <c r="I133" s="50"/>
      <c r="J133" s="50"/>
      <c r="K133" s="50"/>
      <c r="M133" s="50"/>
      <c r="N133" s="50"/>
      <c r="O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0"/>
      <c r="BN133" s="50"/>
      <c r="BO133" s="50"/>
      <c r="BP133" s="50"/>
      <c r="BQ133" s="50"/>
      <c r="BR133" s="50"/>
      <c r="BS133" s="50"/>
      <c r="BT133" s="50"/>
      <c r="BU133" s="50"/>
      <c r="BV133" s="50"/>
      <c r="BW133" s="50"/>
      <c r="BX133" s="50"/>
      <c r="BY133" s="50"/>
      <c r="BZ133" s="50"/>
      <c r="CA133" s="50"/>
      <c r="CB133" s="50"/>
      <c r="CC133" s="50"/>
      <c r="CD133" s="50"/>
      <c r="CE133" s="50"/>
      <c r="CF133" s="50"/>
      <c r="CG133" s="50"/>
      <c r="CH133" s="50"/>
      <c r="CI133" s="50"/>
    </row>
    <row r="134" spans="6:87" ht="15.4">
      <c r="F134" s="6"/>
      <c r="G134" s="50"/>
      <c r="H134" s="50"/>
      <c r="I134" s="50"/>
      <c r="J134" s="50"/>
      <c r="K134" s="50"/>
      <c r="M134" s="50"/>
      <c r="N134" s="50"/>
      <c r="O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c r="BP134" s="50"/>
      <c r="BQ134" s="50"/>
      <c r="BR134" s="50"/>
      <c r="BS134" s="50"/>
      <c r="BT134" s="50"/>
      <c r="BU134" s="50"/>
      <c r="BV134" s="50"/>
      <c r="BW134" s="50"/>
      <c r="BX134" s="50"/>
      <c r="BY134" s="50"/>
      <c r="BZ134" s="50"/>
      <c r="CA134" s="50"/>
      <c r="CB134" s="50"/>
      <c r="CC134" s="50"/>
      <c r="CD134" s="50"/>
      <c r="CE134" s="50"/>
      <c r="CF134" s="50"/>
      <c r="CG134" s="50"/>
      <c r="CH134" s="50"/>
      <c r="CI134" s="50"/>
    </row>
    <row r="135" spans="6:87" ht="15.4">
      <c r="F135" s="6"/>
      <c r="G135" s="50"/>
      <c r="H135" s="50"/>
      <c r="I135" s="50"/>
      <c r="J135" s="50"/>
      <c r="K135" s="50"/>
      <c r="M135" s="50"/>
      <c r="N135" s="50"/>
      <c r="O135" s="50"/>
      <c r="AQ135" s="50"/>
      <c r="AR135" s="50"/>
      <c r="AS135" s="50"/>
      <c r="AT135" s="50"/>
      <c r="AU135" s="50"/>
      <c r="AV135" s="50"/>
      <c r="AW135" s="50"/>
      <c r="AX135" s="50"/>
      <c r="AY135" s="50"/>
      <c r="AZ135" s="50"/>
      <c r="BA135" s="50"/>
      <c r="BB135" s="50"/>
      <c r="BC135" s="50"/>
      <c r="BD135" s="50"/>
      <c r="BE135" s="50"/>
      <c r="BF135" s="50"/>
      <c r="BG135" s="50"/>
      <c r="BH135" s="50"/>
      <c r="BI135" s="50"/>
      <c r="BJ135" s="50"/>
      <c r="BK135" s="50"/>
      <c r="BL135" s="50"/>
      <c r="BM135" s="50"/>
      <c r="BN135" s="50"/>
      <c r="BO135" s="50"/>
      <c r="BP135" s="50"/>
      <c r="BQ135" s="50"/>
      <c r="BR135" s="50"/>
      <c r="BS135" s="50"/>
      <c r="BT135" s="50"/>
      <c r="BU135" s="50"/>
      <c r="BV135" s="50"/>
      <c r="BW135" s="50"/>
      <c r="BX135" s="50"/>
      <c r="BY135" s="50"/>
      <c r="BZ135" s="50"/>
      <c r="CA135" s="50"/>
      <c r="CB135" s="50"/>
      <c r="CC135" s="50"/>
      <c r="CD135" s="50"/>
      <c r="CE135" s="50"/>
      <c r="CF135" s="50"/>
      <c r="CG135" s="50"/>
      <c r="CH135" s="50"/>
      <c r="CI135" s="50"/>
    </row>
    <row r="136" spans="6:87" ht="15.4">
      <c r="F136" s="6"/>
      <c r="G136" s="50"/>
      <c r="H136" s="50"/>
      <c r="I136" s="50"/>
      <c r="J136" s="50"/>
      <c r="K136" s="50"/>
      <c r="M136" s="50"/>
      <c r="N136" s="50"/>
      <c r="O136" s="50"/>
      <c r="AQ136" s="50"/>
      <c r="AR136" s="50"/>
      <c r="AS136" s="50"/>
      <c r="AT136" s="50"/>
      <c r="AU136" s="50"/>
      <c r="AV136" s="50"/>
      <c r="AW136" s="50"/>
      <c r="AX136" s="50"/>
      <c r="AY136" s="50"/>
      <c r="AZ136" s="50"/>
      <c r="BA136" s="50"/>
      <c r="BB136" s="50"/>
      <c r="BC136" s="50"/>
      <c r="BD136" s="50"/>
      <c r="BE136" s="50"/>
      <c r="BF136" s="50"/>
      <c r="BG136" s="50"/>
      <c r="BH136" s="50"/>
      <c r="BI136" s="50"/>
      <c r="BJ136" s="50"/>
      <c r="BK136" s="50"/>
      <c r="BL136" s="50"/>
      <c r="BM136" s="50"/>
      <c r="BN136" s="50"/>
      <c r="BO136" s="50"/>
      <c r="BP136" s="50"/>
      <c r="BQ136" s="50"/>
      <c r="BR136" s="50"/>
      <c r="BS136" s="50"/>
      <c r="BT136" s="50"/>
      <c r="BU136" s="50"/>
      <c r="BV136" s="50"/>
      <c r="BW136" s="50"/>
      <c r="BX136" s="50"/>
      <c r="BY136" s="50"/>
      <c r="BZ136" s="50"/>
      <c r="CA136" s="50"/>
      <c r="CB136" s="50"/>
      <c r="CC136" s="50"/>
      <c r="CD136" s="50"/>
      <c r="CE136" s="50"/>
      <c r="CF136" s="50"/>
      <c r="CG136" s="50"/>
      <c r="CH136" s="50"/>
      <c r="CI136" s="50"/>
    </row>
    <row r="137" spans="6:87" ht="15.4">
      <c r="F137" s="6"/>
      <c r="G137" s="50"/>
      <c r="H137" s="50"/>
      <c r="I137" s="50"/>
      <c r="J137" s="50"/>
      <c r="K137" s="50"/>
      <c r="M137" s="50"/>
      <c r="N137" s="50"/>
      <c r="O137" s="50"/>
      <c r="AQ137" s="50"/>
      <c r="AR137" s="50"/>
      <c r="AS137" s="50"/>
      <c r="AT137" s="50"/>
      <c r="AU137" s="50"/>
      <c r="AV137" s="50"/>
      <c r="AW137" s="50"/>
      <c r="AX137" s="50"/>
      <c r="AY137" s="50"/>
      <c r="AZ137" s="50"/>
      <c r="BA137" s="50"/>
      <c r="BB137" s="50"/>
      <c r="BC137" s="50"/>
      <c r="BD137" s="50"/>
      <c r="BE137" s="50"/>
      <c r="BF137" s="50"/>
      <c r="BG137" s="50"/>
      <c r="BH137" s="50"/>
      <c r="BI137" s="50"/>
      <c r="BJ137" s="50"/>
      <c r="BK137" s="50"/>
      <c r="BL137" s="50"/>
      <c r="BM137" s="50"/>
      <c r="BN137" s="50"/>
      <c r="BO137" s="50"/>
      <c r="BP137" s="50"/>
      <c r="BQ137" s="50"/>
      <c r="BR137" s="50"/>
      <c r="BS137" s="50"/>
      <c r="BT137" s="50"/>
      <c r="BU137" s="50"/>
      <c r="BV137" s="50"/>
      <c r="BW137" s="50"/>
      <c r="BX137" s="50"/>
      <c r="BY137" s="50"/>
      <c r="BZ137" s="50"/>
      <c r="CA137" s="50"/>
      <c r="CB137" s="50"/>
      <c r="CC137" s="50"/>
      <c r="CD137" s="50"/>
      <c r="CE137" s="50"/>
      <c r="CF137" s="50"/>
      <c r="CG137" s="50"/>
      <c r="CH137" s="50"/>
      <c r="CI137" s="50"/>
    </row>
    <row r="138" spans="6:87" ht="15.4">
      <c r="F138" s="6"/>
      <c r="G138" s="50"/>
      <c r="H138" s="50"/>
      <c r="I138" s="50"/>
      <c r="J138" s="50"/>
      <c r="K138" s="50"/>
      <c r="M138" s="50"/>
      <c r="N138" s="50"/>
      <c r="O138" s="50"/>
      <c r="AQ138" s="50"/>
      <c r="AR138" s="50"/>
      <c r="AS138" s="50"/>
      <c r="AT138" s="50"/>
      <c r="AU138" s="50"/>
      <c r="AV138" s="50"/>
      <c r="AW138" s="50"/>
      <c r="AX138" s="50"/>
      <c r="AY138" s="50"/>
      <c r="AZ138" s="50"/>
      <c r="BA138" s="50"/>
      <c r="BB138" s="50"/>
      <c r="BC138" s="50"/>
      <c r="BD138" s="50"/>
      <c r="BE138" s="50"/>
      <c r="BF138" s="50"/>
      <c r="BG138" s="50"/>
      <c r="BH138" s="50"/>
      <c r="BI138" s="50"/>
      <c r="BJ138" s="50"/>
      <c r="BK138" s="50"/>
      <c r="BL138" s="50"/>
      <c r="BM138" s="50"/>
      <c r="BN138" s="50"/>
      <c r="BO138" s="50"/>
      <c r="BP138" s="50"/>
      <c r="BQ138" s="50"/>
      <c r="BR138" s="50"/>
      <c r="BS138" s="50"/>
      <c r="BT138" s="50"/>
      <c r="BU138" s="50"/>
      <c r="BV138" s="50"/>
      <c r="BW138" s="50"/>
      <c r="BX138" s="50"/>
      <c r="BY138" s="50"/>
      <c r="BZ138" s="50"/>
      <c r="CA138" s="50"/>
      <c r="CB138" s="50"/>
      <c r="CC138" s="50"/>
      <c r="CD138" s="50"/>
      <c r="CE138" s="50"/>
      <c r="CF138" s="50"/>
      <c r="CG138" s="50"/>
      <c r="CH138" s="50"/>
      <c r="CI138" s="50"/>
    </row>
    <row r="139" spans="6:87" ht="15.4">
      <c r="F139" s="6"/>
      <c r="G139" s="50"/>
      <c r="H139" s="50"/>
      <c r="I139" s="50"/>
      <c r="J139" s="50"/>
      <c r="K139" s="50"/>
      <c r="M139" s="50"/>
      <c r="N139" s="50"/>
      <c r="O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0"/>
      <c r="BN139" s="50"/>
      <c r="BO139" s="50"/>
      <c r="BP139" s="50"/>
      <c r="BQ139" s="50"/>
      <c r="BR139" s="50"/>
      <c r="BS139" s="50"/>
      <c r="BT139" s="50"/>
      <c r="BU139" s="50"/>
      <c r="BV139" s="50"/>
      <c r="BW139" s="50"/>
      <c r="BX139" s="50"/>
      <c r="BY139" s="50"/>
      <c r="BZ139" s="50"/>
      <c r="CA139" s="50"/>
      <c r="CB139" s="50"/>
      <c r="CC139" s="50"/>
      <c r="CD139" s="50"/>
      <c r="CE139" s="50"/>
      <c r="CF139" s="50"/>
      <c r="CG139" s="50"/>
      <c r="CH139" s="50"/>
      <c r="CI139" s="50"/>
    </row>
    <row r="140" spans="6:87" ht="15.4">
      <c r="F140" s="6"/>
      <c r="G140" s="50"/>
      <c r="H140" s="50"/>
      <c r="I140" s="50"/>
      <c r="J140" s="50"/>
      <c r="K140" s="50"/>
      <c r="M140" s="50"/>
      <c r="N140" s="50"/>
      <c r="O140" s="50"/>
      <c r="AQ140" s="50"/>
      <c r="AR140" s="50"/>
      <c r="AS140" s="50"/>
      <c r="AT140" s="50"/>
      <c r="AU140" s="50"/>
      <c r="AV140" s="50"/>
      <c r="AW140" s="50"/>
      <c r="AX140" s="50"/>
      <c r="AY140" s="50"/>
      <c r="AZ140" s="50"/>
      <c r="BA140" s="50"/>
      <c r="BB140" s="50"/>
      <c r="BC140" s="50"/>
      <c r="BD140" s="50"/>
      <c r="BE140" s="50"/>
      <c r="BF140" s="50"/>
      <c r="BG140" s="50"/>
      <c r="BH140" s="50"/>
      <c r="BI140" s="50"/>
      <c r="BJ140" s="50"/>
      <c r="BK140" s="50"/>
      <c r="BL140" s="50"/>
      <c r="BM140" s="50"/>
      <c r="BN140" s="50"/>
      <c r="BO140" s="50"/>
      <c r="BP140" s="50"/>
      <c r="BQ140" s="50"/>
      <c r="BR140" s="50"/>
      <c r="BS140" s="50"/>
      <c r="BT140" s="50"/>
      <c r="BU140" s="50"/>
      <c r="BV140" s="50"/>
      <c r="BW140" s="50"/>
      <c r="BX140" s="50"/>
      <c r="BY140" s="50"/>
      <c r="BZ140" s="50"/>
      <c r="CA140" s="50"/>
      <c r="CB140" s="50"/>
      <c r="CC140" s="50"/>
      <c r="CD140" s="50"/>
      <c r="CE140" s="50"/>
      <c r="CF140" s="50"/>
      <c r="CG140" s="50"/>
      <c r="CH140" s="50"/>
      <c r="CI140" s="50"/>
    </row>
    <row r="141" spans="6:87" ht="15.4">
      <c r="F141" s="6"/>
      <c r="G141" s="50"/>
      <c r="H141" s="50"/>
      <c r="I141" s="50"/>
      <c r="J141" s="50"/>
      <c r="K141" s="50"/>
      <c r="M141" s="50"/>
      <c r="N141" s="50"/>
      <c r="O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0"/>
      <c r="BN141" s="50"/>
      <c r="BO141" s="50"/>
      <c r="BP141" s="50"/>
      <c r="BQ141" s="50"/>
      <c r="BR141" s="50"/>
      <c r="BS141" s="50"/>
      <c r="BT141" s="50"/>
      <c r="BU141" s="50"/>
      <c r="BV141" s="50"/>
      <c r="BW141" s="50"/>
      <c r="BX141" s="50"/>
      <c r="BY141" s="50"/>
      <c r="BZ141" s="50"/>
      <c r="CA141" s="50"/>
      <c r="CB141" s="50"/>
      <c r="CC141" s="50"/>
      <c r="CD141" s="50"/>
      <c r="CE141" s="50"/>
      <c r="CF141" s="50"/>
      <c r="CG141" s="50"/>
      <c r="CH141" s="50"/>
      <c r="CI141" s="50"/>
    </row>
    <row r="142" spans="6:87" ht="15.4">
      <c r="F142" s="6"/>
      <c r="G142" s="50"/>
      <c r="H142" s="50"/>
      <c r="I142" s="50"/>
      <c r="J142" s="50"/>
      <c r="K142" s="50"/>
      <c r="M142" s="50"/>
      <c r="N142" s="50"/>
      <c r="O142" s="50"/>
      <c r="AQ142" s="50"/>
      <c r="AR142" s="50"/>
      <c r="AS142" s="50"/>
      <c r="AT142" s="50"/>
      <c r="AU142" s="50"/>
      <c r="AV142" s="50"/>
      <c r="AW142" s="50"/>
      <c r="AX142" s="50"/>
      <c r="AY142" s="50"/>
      <c r="AZ142" s="50"/>
      <c r="BA142" s="50"/>
      <c r="BB142" s="50"/>
      <c r="BC142" s="50"/>
      <c r="BD142" s="50"/>
      <c r="BE142" s="50"/>
      <c r="BF142" s="50"/>
      <c r="BG142" s="50"/>
      <c r="BH142" s="50"/>
      <c r="BI142" s="50"/>
      <c r="BJ142" s="50"/>
      <c r="BK142" s="50"/>
      <c r="BL142" s="50"/>
      <c r="BM142" s="50"/>
      <c r="BN142" s="50"/>
      <c r="BO142" s="50"/>
      <c r="BP142" s="50"/>
      <c r="BQ142" s="50"/>
      <c r="BR142" s="50"/>
      <c r="BS142" s="50"/>
      <c r="BT142" s="50"/>
      <c r="BU142" s="50"/>
      <c r="BV142" s="50"/>
      <c r="BW142" s="50"/>
      <c r="BX142" s="50"/>
      <c r="BY142" s="50"/>
      <c r="BZ142" s="50"/>
      <c r="CA142" s="50"/>
      <c r="CB142" s="50"/>
      <c r="CC142" s="50"/>
      <c r="CD142" s="50"/>
      <c r="CE142" s="50"/>
      <c r="CF142" s="50"/>
      <c r="CG142" s="50"/>
      <c r="CH142" s="50"/>
      <c r="CI142" s="50"/>
    </row>
    <row r="143" spans="6:87" ht="15.4">
      <c r="F143" s="6"/>
      <c r="G143" s="50"/>
      <c r="H143" s="50"/>
      <c r="I143" s="50"/>
      <c r="J143" s="50"/>
      <c r="K143" s="50"/>
      <c r="M143" s="50"/>
      <c r="N143" s="50"/>
      <c r="O143" s="50"/>
      <c r="AQ143" s="50"/>
      <c r="AR143" s="50"/>
      <c r="AS143" s="50"/>
      <c r="AT143" s="50"/>
      <c r="AU143" s="50"/>
      <c r="AV143" s="50"/>
      <c r="AW143" s="50"/>
      <c r="AX143" s="50"/>
      <c r="AY143" s="50"/>
      <c r="AZ143" s="50"/>
      <c r="BA143" s="50"/>
      <c r="BB143" s="50"/>
      <c r="BC143" s="50"/>
      <c r="BD143" s="50"/>
      <c r="BE143" s="50"/>
      <c r="BF143" s="50"/>
      <c r="BG143" s="50"/>
      <c r="BH143" s="50"/>
      <c r="BI143" s="50"/>
      <c r="BJ143" s="50"/>
      <c r="BK143" s="50"/>
      <c r="BL143" s="50"/>
      <c r="BM143" s="50"/>
      <c r="BN143" s="50"/>
      <c r="BO143" s="50"/>
      <c r="BP143" s="50"/>
      <c r="BQ143" s="50"/>
      <c r="BR143" s="50"/>
      <c r="BS143" s="50"/>
      <c r="BT143" s="50"/>
      <c r="BU143" s="50"/>
      <c r="BV143" s="50"/>
      <c r="BW143" s="50"/>
      <c r="BX143" s="50"/>
      <c r="BY143" s="50"/>
      <c r="BZ143" s="50"/>
      <c r="CA143" s="50"/>
      <c r="CB143" s="50"/>
      <c r="CC143" s="50"/>
      <c r="CD143" s="50"/>
      <c r="CE143" s="50"/>
      <c r="CF143" s="50"/>
      <c r="CG143" s="50"/>
      <c r="CH143" s="50"/>
      <c r="CI143" s="50"/>
    </row>
    <row r="144" spans="6:87" ht="15.4">
      <c r="F144" s="6"/>
      <c r="G144" s="50"/>
      <c r="H144" s="50"/>
      <c r="I144" s="50"/>
      <c r="J144" s="50"/>
      <c r="K144" s="50"/>
      <c r="M144" s="50"/>
      <c r="N144" s="50"/>
      <c r="O144" s="50"/>
      <c r="AQ144" s="50"/>
      <c r="AR144" s="50"/>
      <c r="AS144" s="50"/>
      <c r="AT144" s="50"/>
      <c r="AU144" s="50"/>
      <c r="AV144" s="50"/>
      <c r="AW144" s="50"/>
      <c r="AX144" s="50"/>
      <c r="AY144" s="50"/>
      <c r="AZ144" s="50"/>
      <c r="BA144" s="50"/>
      <c r="BB144" s="50"/>
      <c r="BC144" s="50"/>
      <c r="BD144" s="50"/>
      <c r="BE144" s="50"/>
      <c r="BF144" s="50"/>
      <c r="BG144" s="50"/>
      <c r="BH144" s="50"/>
      <c r="BI144" s="50"/>
      <c r="BJ144" s="50"/>
      <c r="BK144" s="50"/>
      <c r="BL144" s="50"/>
      <c r="BM144" s="50"/>
      <c r="BN144" s="50"/>
      <c r="BO144" s="50"/>
      <c r="BP144" s="50"/>
      <c r="BQ144" s="50"/>
      <c r="BR144" s="50"/>
      <c r="BS144" s="50"/>
      <c r="BT144" s="50"/>
      <c r="BU144" s="50"/>
      <c r="BV144" s="50"/>
      <c r="BW144" s="50"/>
      <c r="BX144" s="50"/>
      <c r="BY144" s="50"/>
      <c r="BZ144" s="50"/>
      <c r="CA144" s="50"/>
      <c r="CB144" s="50"/>
      <c r="CC144" s="50"/>
      <c r="CD144" s="50"/>
      <c r="CE144" s="50"/>
      <c r="CF144" s="50"/>
      <c r="CG144" s="50"/>
      <c r="CH144" s="50"/>
      <c r="CI144" s="50"/>
    </row>
    <row r="145" spans="6:87" ht="15.4">
      <c r="F145" s="6"/>
      <c r="AQ145" s="50"/>
      <c r="AR145" s="50"/>
      <c r="AS145" s="50"/>
      <c r="AT145" s="50"/>
      <c r="AU145" s="50"/>
      <c r="AV145" s="50"/>
      <c r="AW145" s="50"/>
      <c r="AX145" s="50"/>
      <c r="AY145" s="50"/>
      <c r="AZ145" s="50"/>
      <c r="BA145" s="50"/>
      <c r="BB145" s="50"/>
      <c r="BC145" s="50"/>
      <c r="BD145" s="50"/>
      <c r="BE145" s="50"/>
      <c r="BF145" s="50"/>
      <c r="BG145" s="50"/>
      <c r="BH145" s="50"/>
      <c r="BI145" s="50"/>
      <c r="BJ145" s="50"/>
      <c r="BK145" s="50"/>
      <c r="BL145" s="50"/>
      <c r="BM145" s="50"/>
      <c r="BN145" s="50"/>
      <c r="BO145" s="50"/>
      <c r="BP145" s="50"/>
      <c r="BQ145" s="50"/>
      <c r="BR145" s="50"/>
      <c r="BS145" s="50"/>
      <c r="BT145" s="50"/>
      <c r="BU145" s="50"/>
      <c r="BV145" s="50"/>
      <c r="BW145" s="50"/>
      <c r="BX145" s="50"/>
      <c r="BY145" s="50"/>
      <c r="BZ145" s="50"/>
      <c r="CA145" s="50"/>
      <c r="CB145" s="50"/>
      <c r="CC145" s="50"/>
      <c r="CD145" s="50"/>
      <c r="CE145" s="50"/>
      <c r="CF145" s="50"/>
      <c r="CG145" s="50"/>
      <c r="CH145" s="50"/>
      <c r="CI145" s="50"/>
    </row>
    <row r="146" spans="6:87" ht="15.4">
      <c r="F146" s="6"/>
      <c r="AQ146" s="50"/>
      <c r="AR146" s="50"/>
      <c r="AS146" s="50"/>
      <c r="AT146" s="50"/>
      <c r="AU146" s="50"/>
      <c r="AV146" s="50"/>
      <c r="AW146" s="50"/>
      <c r="AX146" s="50"/>
      <c r="AY146" s="50"/>
      <c r="AZ146" s="50"/>
      <c r="BA146" s="50"/>
      <c r="BB146" s="50"/>
      <c r="BC146" s="50"/>
      <c r="BD146" s="50"/>
      <c r="BE146" s="50"/>
      <c r="BF146" s="50"/>
      <c r="BG146" s="50"/>
      <c r="BH146" s="50"/>
      <c r="BI146" s="50"/>
      <c r="BJ146" s="50"/>
      <c r="BK146" s="50"/>
      <c r="BL146" s="50"/>
      <c r="BM146" s="50"/>
      <c r="BN146" s="50"/>
      <c r="BO146" s="50"/>
      <c r="BP146" s="50"/>
      <c r="BQ146" s="50"/>
      <c r="BR146" s="50"/>
      <c r="BS146" s="50"/>
      <c r="BT146" s="50"/>
      <c r="BU146" s="50"/>
      <c r="BV146" s="50"/>
      <c r="BW146" s="50"/>
      <c r="BX146" s="50"/>
      <c r="BY146" s="50"/>
      <c r="BZ146" s="50"/>
      <c r="CA146" s="50"/>
      <c r="CB146" s="50"/>
      <c r="CC146" s="50"/>
      <c r="CD146" s="50"/>
      <c r="CE146" s="50"/>
      <c r="CF146" s="50"/>
      <c r="CG146" s="50"/>
      <c r="CH146" s="50"/>
      <c r="CI146" s="50"/>
    </row>
    <row r="147" spans="6:87" ht="15.4">
      <c r="F147" s="6"/>
      <c r="AQ147" s="50"/>
      <c r="AR147" s="50"/>
      <c r="AS147" s="50"/>
      <c r="AT147" s="50"/>
      <c r="AU147" s="50"/>
      <c r="AV147" s="50"/>
      <c r="AW147" s="50"/>
      <c r="AX147" s="50"/>
      <c r="AY147" s="50"/>
      <c r="AZ147" s="50"/>
      <c r="BA147" s="50"/>
      <c r="BB147" s="50"/>
      <c r="BC147" s="50"/>
      <c r="BD147" s="50"/>
      <c r="BE147" s="50"/>
      <c r="BF147" s="50"/>
      <c r="BG147" s="50"/>
      <c r="BH147" s="50"/>
      <c r="BI147" s="50"/>
      <c r="BJ147" s="50"/>
      <c r="BK147" s="50"/>
      <c r="BL147" s="50"/>
      <c r="BM147" s="50"/>
      <c r="BN147" s="50"/>
      <c r="BO147" s="50"/>
      <c r="BP147" s="50"/>
      <c r="BQ147" s="50"/>
      <c r="BR147" s="50"/>
      <c r="BS147" s="50"/>
      <c r="BT147" s="50"/>
      <c r="BU147" s="50"/>
      <c r="BV147" s="50"/>
      <c r="BW147" s="50"/>
      <c r="BX147" s="50"/>
      <c r="BY147" s="50"/>
      <c r="BZ147" s="50"/>
      <c r="CA147" s="50"/>
      <c r="CB147" s="50"/>
      <c r="CC147" s="50"/>
      <c r="CD147" s="50"/>
      <c r="CE147" s="50"/>
      <c r="CF147" s="50"/>
      <c r="CG147" s="50"/>
      <c r="CH147" s="50"/>
      <c r="CI147" s="50"/>
    </row>
    <row r="148" spans="6:87" ht="15.4">
      <c r="F148" s="6"/>
      <c r="AQ148" s="50"/>
      <c r="AR148" s="50"/>
      <c r="AS148" s="50"/>
      <c r="AT148" s="50"/>
      <c r="AU148" s="50"/>
      <c r="AV148" s="50"/>
      <c r="AW148" s="50"/>
      <c r="AX148" s="50"/>
      <c r="AY148" s="50"/>
      <c r="AZ148" s="50"/>
      <c r="BA148" s="50"/>
      <c r="BB148" s="50"/>
      <c r="BC148" s="50"/>
      <c r="BD148" s="50"/>
      <c r="BE148" s="50"/>
      <c r="BF148" s="50"/>
      <c r="BG148" s="50"/>
      <c r="BH148" s="50"/>
      <c r="BI148" s="50"/>
      <c r="BJ148" s="50"/>
      <c r="BK148" s="50"/>
      <c r="BL148" s="50"/>
      <c r="BM148" s="50"/>
      <c r="BN148" s="50"/>
      <c r="BO148" s="50"/>
      <c r="BP148" s="50"/>
      <c r="BQ148" s="50"/>
      <c r="BR148" s="50"/>
      <c r="BS148" s="50"/>
      <c r="BT148" s="50"/>
      <c r="BU148" s="50"/>
      <c r="BV148" s="50"/>
      <c r="BW148" s="50"/>
      <c r="BX148" s="50"/>
      <c r="BY148" s="50"/>
      <c r="BZ148" s="50"/>
      <c r="CA148" s="50"/>
      <c r="CB148" s="50"/>
      <c r="CC148" s="50"/>
      <c r="CD148" s="50"/>
      <c r="CE148" s="50"/>
      <c r="CF148" s="50"/>
      <c r="CG148" s="50"/>
      <c r="CH148" s="50"/>
      <c r="CI148" s="50"/>
    </row>
    <row r="149" spans="6:87" ht="15.4">
      <c r="F149" s="6"/>
      <c r="AQ149" s="50"/>
      <c r="AR149" s="50"/>
      <c r="AS149" s="50"/>
      <c r="AT149" s="50"/>
      <c r="AU149" s="50"/>
      <c r="AV149" s="50"/>
      <c r="AW149" s="50"/>
      <c r="AX149" s="50"/>
      <c r="AY149" s="50"/>
      <c r="AZ149" s="50"/>
      <c r="BA149" s="50"/>
      <c r="BB149" s="50"/>
      <c r="BC149" s="50"/>
      <c r="BD149" s="50"/>
      <c r="BE149" s="50"/>
      <c r="BF149" s="50"/>
      <c r="BG149" s="50"/>
      <c r="BH149" s="50"/>
      <c r="BI149" s="50"/>
      <c r="BJ149" s="50"/>
      <c r="BK149" s="50"/>
      <c r="BL149" s="50"/>
      <c r="BM149" s="50"/>
      <c r="BN149" s="50"/>
      <c r="BO149" s="50"/>
      <c r="BP149" s="50"/>
      <c r="BQ149" s="50"/>
      <c r="BR149" s="50"/>
      <c r="BS149" s="50"/>
      <c r="BT149" s="50"/>
      <c r="BU149" s="50"/>
      <c r="BV149" s="50"/>
      <c r="BW149" s="50"/>
      <c r="BX149" s="50"/>
      <c r="BY149" s="50"/>
      <c r="BZ149" s="50"/>
      <c r="CA149" s="50"/>
      <c r="CB149" s="50"/>
      <c r="CC149" s="50"/>
      <c r="CD149" s="50"/>
      <c r="CE149" s="50"/>
      <c r="CF149" s="50"/>
      <c r="CG149" s="50"/>
      <c r="CH149" s="50"/>
      <c r="CI149" s="50"/>
    </row>
    <row r="150" spans="6:87" ht="15.4">
      <c r="F150" s="6"/>
      <c r="AQ150" s="50"/>
      <c r="AR150" s="50"/>
      <c r="AS150" s="50"/>
      <c r="AT150" s="50"/>
      <c r="AU150" s="50"/>
      <c r="AV150" s="50"/>
      <c r="AW150" s="50"/>
      <c r="AX150" s="50"/>
      <c r="AY150" s="50"/>
      <c r="AZ150" s="50"/>
      <c r="BA150" s="50"/>
      <c r="BB150" s="50"/>
      <c r="BC150" s="50"/>
      <c r="BD150" s="50"/>
      <c r="BE150" s="50"/>
      <c r="BF150" s="50"/>
      <c r="BG150" s="50"/>
      <c r="BH150" s="50"/>
      <c r="BI150" s="50"/>
      <c r="BJ150" s="50"/>
      <c r="BK150" s="50"/>
      <c r="BL150" s="50"/>
      <c r="BM150" s="50"/>
      <c r="BN150" s="50"/>
      <c r="BO150" s="50"/>
      <c r="BP150" s="50"/>
      <c r="BQ150" s="50"/>
      <c r="BR150" s="50"/>
      <c r="BS150" s="50"/>
      <c r="BT150" s="50"/>
      <c r="BU150" s="50"/>
      <c r="BV150" s="50"/>
      <c r="BW150" s="50"/>
      <c r="BX150" s="50"/>
      <c r="BY150" s="50"/>
      <c r="BZ150" s="50"/>
      <c r="CA150" s="50"/>
      <c r="CB150" s="50"/>
      <c r="CC150" s="50"/>
      <c r="CD150" s="50"/>
      <c r="CE150" s="50"/>
      <c r="CF150" s="50"/>
      <c r="CG150" s="50"/>
      <c r="CH150" s="50"/>
      <c r="CI150" s="50"/>
    </row>
    <row r="151" spans="6:87" ht="15.4">
      <c r="F151" s="6"/>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0"/>
      <c r="BN151" s="50"/>
      <c r="BO151" s="50"/>
      <c r="BP151" s="50"/>
      <c r="BQ151" s="50"/>
      <c r="BR151" s="50"/>
      <c r="BS151" s="50"/>
      <c r="BT151" s="50"/>
      <c r="BU151" s="50"/>
      <c r="BV151" s="50"/>
      <c r="BW151" s="50"/>
      <c r="BX151" s="50"/>
      <c r="BY151" s="50"/>
      <c r="BZ151" s="50"/>
      <c r="CA151" s="50"/>
      <c r="CB151" s="50"/>
      <c r="CC151" s="50"/>
      <c r="CD151" s="50"/>
      <c r="CE151" s="50"/>
      <c r="CF151" s="50"/>
      <c r="CG151" s="50"/>
      <c r="CH151" s="50"/>
      <c r="CI151" s="50"/>
    </row>
    <row r="152" spans="6:87" ht="15.4">
      <c r="F152" s="6"/>
      <c r="AQ152" s="50"/>
      <c r="AR152" s="50"/>
      <c r="AS152" s="50"/>
      <c r="AT152" s="50"/>
      <c r="AU152" s="50"/>
      <c r="AV152" s="50"/>
      <c r="AW152" s="50"/>
      <c r="AX152" s="50"/>
      <c r="AY152" s="50"/>
      <c r="AZ152" s="50"/>
      <c r="BA152" s="50"/>
      <c r="BB152" s="50"/>
      <c r="BC152" s="50"/>
      <c r="BD152" s="50"/>
      <c r="BE152" s="50"/>
      <c r="BF152" s="50"/>
      <c r="BG152" s="50"/>
      <c r="BH152" s="50"/>
      <c r="BI152" s="50"/>
      <c r="BJ152" s="50"/>
      <c r="BK152" s="50"/>
      <c r="BL152" s="50"/>
      <c r="BM152" s="50"/>
      <c r="BN152" s="50"/>
      <c r="BO152" s="50"/>
      <c r="BP152" s="50"/>
      <c r="BQ152" s="50"/>
      <c r="BR152" s="50"/>
      <c r="BS152" s="50"/>
      <c r="BT152" s="50"/>
      <c r="BU152" s="50"/>
      <c r="BV152" s="50"/>
      <c r="BW152" s="50"/>
      <c r="BX152" s="50"/>
      <c r="BY152" s="50"/>
      <c r="BZ152" s="50"/>
      <c r="CA152" s="50"/>
      <c r="CB152" s="50"/>
      <c r="CC152" s="50"/>
      <c r="CD152" s="50"/>
      <c r="CE152" s="50"/>
      <c r="CF152" s="50"/>
      <c r="CG152" s="50"/>
      <c r="CH152" s="50"/>
      <c r="CI152" s="50"/>
    </row>
    <row r="153" spans="6:87" ht="15.4">
      <c r="F153" s="6"/>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0"/>
      <c r="BN153" s="50"/>
      <c r="BO153" s="50"/>
      <c r="BP153" s="50"/>
      <c r="BQ153" s="50"/>
      <c r="BR153" s="50"/>
      <c r="BS153" s="50"/>
      <c r="BT153" s="50"/>
      <c r="BU153" s="50"/>
      <c r="BV153" s="50"/>
      <c r="BW153" s="50"/>
      <c r="BX153" s="50"/>
      <c r="BY153" s="50"/>
      <c r="BZ153" s="50"/>
      <c r="CA153" s="50"/>
      <c r="CB153" s="50"/>
      <c r="CC153" s="50"/>
      <c r="CD153" s="50"/>
      <c r="CE153" s="50"/>
      <c r="CF153" s="50"/>
      <c r="CG153" s="50"/>
      <c r="CH153" s="50"/>
      <c r="CI153" s="50"/>
    </row>
    <row r="154" spans="6:87" ht="15.4">
      <c r="F154" s="6"/>
      <c r="AQ154" s="50"/>
      <c r="AR154" s="50"/>
      <c r="AS154" s="50"/>
      <c r="AT154" s="50"/>
      <c r="AU154" s="50"/>
      <c r="AV154" s="50"/>
      <c r="AW154" s="50"/>
      <c r="AX154" s="50"/>
      <c r="AY154" s="50"/>
      <c r="AZ154" s="50"/>
      <c r="BA154" s="50"/>
      <c r="BB154" s="50"/>
      <c r="BC154" s="50"/>
      <c r="BD154" s="50"/>
      <c r="BE154" s="50"/>
      <c r="BF154" s="50"/>
      <c r="BG154" s="50"/>
      <c r="BH154" s="50"/>
      <c r="BI154" s="50"/>
      <c r="BJ154" s="50"/>
      <c r="BK154" s="50"/>
      <c r="BL154" s="50"/>
      <c r="BM154" s="50"/>
      <c r="BN154" s="50"/>
      <c r="BO154" s="50"/>
      <c r="BP154" s="50"/>
      <c r="BQ154" s="50"/>
      <c r="BR154" s="50"/>
      <c r="BS154" s="50"/>
      <c r="BT154" s="50"/>
      <c r="BU154" s="50"/>
      <c r="BV154" s="50"/>
      <c r="BW154" s="50"/>
      <c r="BX154" s="50"/>
      <c r="BY154" s="50"/>
      <c r="BZ154" s="50"/>
      <c r="CA154" s="50"/>
      <c r="CB154" s="50"/>
      <c r="CC154" s="50"/>
      <c r="CD154" s="50"/>
      <c r="CE154" s="50"/>
      <c r="CF154" s="50"/>
      <c r="CG154" s="50"/>
      <c r="CH154" s="50"/>
      <c r="CI154" s="50"/>
    </row>
    <row r="155" spans="6:87" ht="15.4">
      <c r="F155" s="6"/>
      <c r="AQ155" s="50"/>
      <c r="AR155" s="50"/>
      <c r="AS155" s="50"/>
      <c r="AT155" s="50"/>
      <c r="AU155" s="50"/>
      <c r="AV155" s="50"/>
      <c r="AW155" s="50"/>
      <c r="AX155" s="50"/>
      <c r="AY155" s="50"/>
      <c r="AZ155" s="50"/>
      <c r="BA155" s="50"/>
      <c r="BB155" s="50"/>
      <c r="BC155" s="50"/>
      <c r="BD155" s="50"/>
      <c r="BE155" s="50"/>
      <c r="BF155" s="50"/>
      <c r="BG155" s="50"/>
      <c r="BH155" s="50"/>
      <c r="BI155" s="50"/>
      <c r="BJ155" s="50"/>
      <c r="BK155" s="50"/>
      <c r="BL155" s="50"/>
      <c r="BM155" s="50"/>
      <c r="BN155" s="50"/>
      <c r="BO155" s="50"/>
      <c r="BP155" s="50"/>
      <c r="BQ155" s="50"/>
      <c r="BR155" s="50"/>
      <c r="BS155" s="50"/>
      <c r="BT155" s="50"/>
      <c r="BU155" s="50"/>
      <c r="BV155" s="50"/>
      <c r="BW155" s="50"/>
      <c r="BX155" s="50"/>
      <c r="BY155" s="50"/>
      <c r="BZ155" s="50"/>
      <c r="CA155" s="50"/>
      <c r="CB155" s="50"/>
      <c r="CC155" s="50"/>
      <c r="CD155" s="50"/>
      <c r="CE155" s="50"/>
      <c r="CF155" s="50"/>
      <c r="CG155" s="50"/>
      <c r="CH155" s="50"/>
      <c r="CI155" s="50"/>
    </row>
    <row r="156" spans="6:87" ht="15.4">
      <c r="F156" s="6"/>
      <c r="AQ156" s="50"/>
      <c r="AR156" s="50"/>
      <c r="AS156" s="50"/>
      <c r="AT156" s="50"/>
      <c r="AU156" s="50"/>
      <c r="AV156" s="50"/>
      <c r="AW156" s="50"/>
      <c r="AX156" s="50"/>
      <c r="AY156" s="50"/>
      <c r="AZ156" s="50"/>
      <c r="BA156" s="50"/>
      <c r="BB156" s="50"/>
      <c r="BC156" s="50"/>
      <c r="BD156" s="50"/>
      <c r="BE156" s="50"/>
      <c r="BF156" s="50"/>
      <c r="BG156" s="50"/>
      <c r="BH156" s="50"/>
      <c r="BI156" s="50"/>
      <c r="BJ156" s="50"/>
      <c r="BK156" s="50"/>
      <c r="BL156" s="50"/>
      <c r="BM156" s="50"/>
      <c r="BN156" s="50"/>
      <c r="BO156" s="50"/>
      <c r="BP156" s="50"/>
      <c r="BQ156" s="50"/>
      <c r="BR156" s="50"/>
      <c r="BS156" s="50"/>
      <c r="BT156" s="50"/>
      <c r="BU156" s="50"/>
      <c r="BV156" s="50"/>
      <c r="BW156" s="50"/>
      <c r="BX156" s="50"/>
      <c r="BY156" s="50"/>
      <c r="BZ156" s="50"/>
      <c r="CA156" s="50"/>
      <c r="CB156" s="50"/>
      <c r="CC156" s="50"/>
      <c r="CD156" s="50"/>
      <c r="CE156" s="50"/>
      <c r="CF156" s="50"/>
      <c r="CG156" s="50"/>
      <c r="CH156" s="50"/>
      <c r="CI156" s="50"/>
    </row>
    <row r="157" spans="6:87" ht="15.4">
      <c r="F157" s="6"/>
      <c r="AQ157" s="50"/>
      <c r="AR157" s="50"/>
      <c r="AS157" s="50"/>
      <c r="AT157" s="50"/>
      <c r="AU157" s="50"/>
      <c r="AV157" s="50"/>
      <c r="AW157" s="50"/>
      <c r="AX157" s="50"/>
      <c r="AY157" s="50"/>
      <c r="AZ157" s="50"/>
      <c r="BA157" s="50"/>
      <c r="BB157" s="50"/>
      <c r="BC157" s="50"/>
      <c r="BD157" s="50"/>
      <c r="BE157" s="50"/>
      <c r="BF157" s="50"/>
      <c r="BG157" s="50"/>
      <c r="BH157" s="50"/>
      <c r="BI157" s="50"/>
      <c r="BJ157" s="50"/>
      <c r="BK157" s="50"/>
      <c r="BL157" s="50"/>
      <c r="BM157" s="50"/>
      <c r="BN157" s="50"/>
      <c r="BO157" s="50"/>
      <c r="BP157" s="50"/>
      <c r="BQ157" s="50"/>
      <c r="BR157" s="50"/>
      <c r="BS157" s="50"/>
      <c r="BT157" s="50"/>
      <c r="BU157" s="50"/>
      <c r="BV157" s="50"/>
      <c r="BW157" s="50"/>
      <c r="BX157" s="50"/>
      <c r="BY157" s="50"/>
      <c r="BZ157" s="50"/>
      <c r="CA157" s="50"/>
      <c r="CB157" s="50"/>
      <c r="CC157" s="50"/>
      <c r="CD157" s="50"/>
      <c r="CE157" s="50"/>
      <c r="CF157" s="50"/>
      <c r="CG157" s="50"/>
      <c r="CH157" s="50"/>
      <c r="CI157" s="50"/>
    </row>
    <row r="158" spans="6:87" ht="15.4">
      <c r="F158" s="6"/>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0"/>
      <c r="BN158" s="50"/>
      <c r="BO158" s="50"/>
      <c r="BP158" s="50"/>
      <c r="BQ158" s="50"/>
      <c r="BR158" s="50"/>
      <c r="BS158" s="50"/>
      <c r="BT158" s="50"/>
      <c r="BU158" s="50"/>
      <c r="BV158" s="50"/>
      <c r="BW158" s="50"/>
      <c r="BX158" s="50"/>
      <c r="BY158" s="50"/>
      <c r="BZ158" s="50"/>
      <c r="CA158" s="50"/>
      <c r="CB158" s="50"/>
      <c r="CC158" s="50"/>
      <c r="CD158" s="50"/>
      <c r="CE158" s="50"/>
      <c r="CF158" s="50"/>
      <c r="CG158" s="50"/>
      <c r="CH158" s="50"/>
      <c r="CI158" s="50"/>
    </row>
    <row r="159" spans="6:87" ht="15.4">
      <c r="F159" s="6"/>
      <c r="AQ159" s="50"/>
      <c r="AR159" s="50"/>
      <c r="AS159" s="50"/>
      <c r="AT159" s="50"/>
      <c r="AU159" s="50"/>
      <c r="AV159" s="50"/>
      <c r="AW159" s="50"/>
      <c r="AX159" s="50"/>
      <c r="AY159" s="50"/>
      <c r="AZ159" s="50"/>
      <c r="BA159" s="50"/>
      <c r="BB159" s="50"/>
      <c r="BC159" s="50"/>
      <c r="BD159" s="50"/>
      <c r="BE159" s="50"/>
      <c r="BF159" s="50"/>
      <c r="BG159" s="50"/>
      <c r="BH159" s="50"/>
      <c r="BI159" s="50"/>
      <c r="BJ159" s="50"/>
      <c r="BK159" s="50"/>
      <c r="BL159" s="50"/>
      <c r="BM159" s="50"/>
      <c r="BN159" s="50"/>
      <c r="BO159" s="50"/>
      <c r="BP159" s="50"/>
      <c r="BQ159" s="50"/>
      <c r="BR159" s="50"/>
      <c r="BS159" s="50"/>
      <c r="BT159" s="50"/>
      <c r="BU159" s="50"/>
      <c r="BV159" s="50"/>
      <c r="BW159" s="50"/>
      <c r="BX159" s="50"/>
      <c r="BY159" s="50"/>
      <c r="BZ159" s="50"/>
      <c r="CA159" s="50"/>
      <c r="CB159" s="50"/>
      <c r="CC159" s="50"/>
      <c r="CD159" s="50"/>
      <c r="CE159" s="50"/>
      <c r="CF159" s="50"/>
      <c r="CG159" s="50"/>
      <c r="CH159" s="50"/>
      <c r="CI159" s="50"/>
    </row>
    <row r="160" spans="6:87" ht="15.4">
      <c r="F160" s="6"/>
      <c r="AQ160" s="50"/>
      <c r="AR160" s="50"/>
      <c r="AS160" s="50"/>
      <c r="AT160" s="50"/>
      <c r="AU160" s="50"/>
      <c r="AV160" s="50"/>
      <c r="AW160" s="50"/>
      <c r="AX160" s="50"/>
      <c r="AY160" s="50"/>
      <c r="AZ160" s="50"/>
      <c r="BA160" s="50"/>
      <c r="BB160" s="50"/>
      <c r="BC160" s="50"/>
      <c r="BD160" s="50"/>
      <c r="BE160" s="50"/>
      <c r="BF160" s="50"/>
      <c r="BG160" s="50"/>
      <c r="BH160" s="50"/>
      <c r="BI160" s="50"/>
      <c r="BJ160" s="50"/>
      <c r="BK160" s="50"/>
      <c r="BL160" s="50"/>
      <c r="BM160" s="50"/>
      <c r="BN160" s="50"/>
      <c r="BO160" s="50"/>
      <c r="BP160" s="50"/>
      <c r="BQ160" s="50"/>
      <c r="BR160" s="50"/>
      <c r="BS160" s="50"/>
      <c r="BT160" s="50"/>
      <c r="BU160" s="50"/>
      <c r="BV160" s="50"/>
      <c r="BW160" s="50"/>
      <c r="BX160" s="50"/>
      <c r="BY160" s="50"/>
      <c r="BZ160" s="50"/>
      <c r="CA160" s="50"/>
      <c r="CB160" s="50"/>
      <c r="CC160" s="50"/>
      <c r="CD160" s="50"/>
      <c r="CE160" s="50"/>
      <c r="CF160" s="50"/>
      <c r="CG160" s="50"/>
      <c r="CH160" s="50"/>
      <c r="CI160" s="50"/>
    </row>
    <row r="161" spans="6:87" ht="15.4">
      <c r="F161" s="6"/>
      <c r="AQ161" s="50"/>
      <c r="AR161" s="50"/>
      <c r="AS161" s="50"/>
      <c r="AT161" s="50"/>
      <c r="AU161" s="50"/>
      <c r="AV161" s="50"/>
      <c r="AW161" s="50"/>
      <c r="AX161" s="50"/>
      <c r="AY161" s="50"/>
      <c r="AZ161" s="50"/>
      <c r="BA161" s="50"/>
      <c r="BB161" s="50"/>
      <c r="BC161" s="50"/>
      <c r="BD161" s="50"/>
      <c r="BE161" s="50"/>
      <c r="BF161" s="50"/>
      <c r="BG161" s="50"/>
      <c r="BH161" s="50"/>
      <c r="BI161" s="50"/>
      <c r="BJ161" s="50"/>
      <c r="BK161" s="50"/>
      <c r="BL161" s="50"/>
      <c r="BM161" s="50"/>
      <c r="BN161" s="50"/>
      <c r="BO161" s="50"/>
      <c r="BP161" s="50"/>
      <c r="BQ161" s="50"/>
      <c r="BR161" s="50"/>
      <c r="BS161" s="50"/>
      <c r="BT161" s="50"/>
      <c r="BU161" s="50"/>
      <c r="BV161" s="50"/>
      <c r="BW161" s="50"/>
      <c r="BX161" s="50"/>
      <c r="BY161" s="50"/>
      <c r="BZ161" s="50"/>
      <c r="CA161" s="50"/>
      <c r="CB161" s="50"/>
      <c r="CC161" s="50"/>
      <c r="CD161" s="50"/>
      <c r="CE161" s="50"/>
      <c r="CF161" s="50"/>
      <c r="CG161" s="50"/>
      <c r="CH161" s="50"/>
      <c r="CI161" s="50"/>
    </row>
    <row r="162" spans="6:87" ht="15.4">
      <c r="F162" s="6"/>
      <c r="AQ162" s="50"/>
      <c r="AR162" s="50"/>
      <c r="AS162" s="50"/>
      <c r="AT162" s="50"/>
      <c r="AU162" s="50"/>
      <c r="AV162" s="50"/>
      <c r="AW162" s="50"/>
      <c r="AX162" s="50"/>
      <c r="AY162" s="50"/>
      <c r="AZ162" s="50"/>
      <c r="BA162" s="50"/>
      <c r="BB162" s="50"/>
      <c r="BC162" s="50"/>
      <c r="BD162" s="50"/>
      <c r="BE162" s="50"/>
      <c r="BF162" s="50"/>
      <c r="BG162" s="50"/>
      <c r="BH162" s="50"/>
      <c r="BI162" s="50"/>
      <c r="BJ162" s="50"/>
      <c r="BK162" s="50"/>
      <c r="BL162" s="50"/>
      <c r="BM162" s="50"/>
      <c r="BN162" s="50"/>
      <c r="BO162" s="50"/>
      <c r="BP162" s="50"/>
      <c r="BQ162" s="50"/>
      <c r="BR162" s="50"/>
      <c r="BS162" s="50"/>
      <c r="BT162" s="50"/>
      <c r="BU162" s="50"/>
      <c r="BV162" s="50"/>
      <c r="BW162" s="50"/>
      <c r="BX162" s="50"/>
      <c r="BY162" s="50"/>
      <c r="BZ162" s="50"/>
      <c r="CA162" s="50"/>
      <c r="CB162" s="50"/>
      <c r="CC162" s="50"/>
      <c r="CD162" s="50"/>
      <c r="CE162" s="50"/>
      <c r="CF162" s="50"/>
      <c r="CG162" s="50"/>
      <c r="CH162" s="50"/>
      <c r="CI162" s="50"/>
    </row>
    <row r="163" spans="6:87" ht="15.4">
      <c r="F163" s="6"/>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0"/>
      <c r="BN163" s="50"/>
      <c r="BO163" s="50"/>
      <c r="BP163" s="50"/>
      <c r="BQ163" s="50"/>
      <c r="BR163" s="50"/>
      <c r="BS163" s="50"/>
      <c r="BT163" s="50"/>
      <c r="BU163" s="50"/>
      <c r="BV163" s="50"/>
      <c r="BW163" s="50"/>
      <c r="BX163" s="50"/>
      <c r="BY163" s="50"/>
      <c r="BZ163" s="50"/>
      <c r="CA163" s="50"/>
      <c r="CB163" s="50"/>
      <c r="CC163" s="50"/>
      <c r="CD163" s="50"/>
      <c r="CE163" s="50"/>
      <c r="CF163" s="50"/>
      <c r="CG163" s="50"/>
      <c r="CH163" s="50"/>
      <c r="CI163" s="50"/>
    </row>
    <row r="164" spans="6:87" ht="15.4">
      <c r="F164" s="6"/>
      <c r="AQ164" s="50"/>
      <c r="AR164" s="50"/>
      <c r="AS164" s="50"/>
      <c r="AT164" s="50"/>
      <c r="AU164" s="50"/>
      <c r="AV164" s="50"/>
      <c r="AW164" s="50"/>
      <c r="AX164" s="50"/>
      <c r="AY164" s="50"/>
      <c r="AZ164" s="50"/>
      <c r="BA164" s="50"/>
      <c r="BB164" s="50"/>
      <c r="BC164" s="50"/>
      <c r="BD164" s="50"/>
      <c r="BE164" s="50"/>
      <c r="BF164" s="50"/>
      <c r="BG164" s="50"/>
      <c r="BH164" s="50"/>
      <c r="BI164" s="50"/>
      <c r="BJ164" s="50"/>
      <c r="BK164" s="50"/>
      <c r="BL164" s="50"/>
      <c r="BM164" s="50"/>
      <c r="BN164" s="50"/>
      <c r="BO164" s="50"/>
      <c r="BP164" s="50"/>
      <c r="BQ164" s="50"/>
      <c r="BR164" s="50"/>
      <c r="BS164" s="50"/>
      <c r="BT164" s="50"/>
      <c r="BU164" s="50"/>
      <c r="BV164" s="50"/>
      <c r="BW164" s="50"/>
      <c r="BX164" s="50"/>
      <c r="BY164" s="50"/>
      <c r="BZ164" s="50"/>
      <c r="CA164" s="50"/>
      <c r="CB164" s="50"/>
      <c r="CC164" s="50"/>
      <c r="CD164" s="50"/>
      <c r="CE164" s="50"/>
      <c r="CF164" s="50"/>
      <c r="CG164" s="50"/>
      <c r="CH164" s="50"/>
      <c r="CI164" s="50"/>
    </row>
    <row r="165" spans="6:87" ht="15.4">
      <c r="F165" s="6"/>
      <c r="AQ165" s="50"/>
      <c r="AR165" s="50"/>
      <c r="AS165" s="50"/>
      <c r="AT165" s="50"/>
      <c r="AU165" s="50"/>
      <c r="AV165" s="50"/>
      <c r="AW165" s="50"/>
      <c r="AX165" s="50"/>
      <c r="AY165" s="50"/>
      <c r="AZ165" s="50"/>
      <c r="BA165" s="50"/>
      <c r="BB165" s="50"/>
      <c r="BC165" s="50"/>
      <c r="BD165" s="50"/>
      <c r="BE165" s="50"/>
      <c r="BF165" s="50"/>
      <c r="BG165" s="50"/>
      <c r="BH165" s="50"/>
      <c r="BI165" s="50"/>
      <c r="BJ165" s="50"/>
      <c r="BK165" s="50"/>
      <c r="BL165" s="50"/>
      <c r="BM165" s="50"/>
      <c r="BN165" s="50"/>
      <c r="BO165" s="50"/>
      <c r="BP165" s="50"/>
      <c r="BQ165" s="50"/>
      <c r="BR165" s="50"/>
      <c r="BS165" s="50"/>
      <c r="BT165" s="50"/>
      <c r="BU165" s="50"/>
      <c r="BV165" s="50"/>
      <c r="BW165" s="50"/>
      <c r="BX165" s="50"/>
      <c r="BY165" s="50"/>
      <c r="BZ165" s="50"/>
      <c r="CA165" s="50"/>
      <c r="CB165" s="50"/>
      <c r="CC165" s="50"/>
      <c r="CD165" s="50"/>
      <c r="CE165" s="50"/>
      <c r="CF165" s="50"/>
      <c r="CG165" s="50"/>
      <c r="CH165" s="50"/>
      <c r="CI165" s="50"/>
    </row>
    <row r="166" spans="6:87" ht="15.4">
      <c r="F166" s="6"/>
      <c r="AQ166" s="50"/>
      <c r="AR166" s="50"/>
      <c r="AS166" s="50"/>
      <c r="AT166" s="50"/>
      <c r="AU166" s="50"/>
      <c r="AV166" s="50"/>
      <c r="AW166" s="50"/>
      <c r="AX166" s="50"/>
      <c r="AY166" s="50"/>
      <c r="AZ166" s="50"/>
      <c r="BA166" s="50"/>
      <c r="BB166" s="50"/>
      <c r="BC166" s="50"/>
      <c r="BD166" s="50"/>
      <c r="BE166" s="50"/>
      <c r="BF166" s="50"/>
      <c r="BG166" s="50"/>
      <c r="BH166" s="50"/>
      <c r="BI166" s="50"/>
      <c r="BJ166" s="50"/>
      <c r="BK166" s="50"/>
      <c r="BL166" s="50"/>
      <c r="BM166" s="50"/>
      <c r="BN166" s="50"/>
      <c r="BO166" s="50"/>
      <c r="BP166" s="50"/>
      <c r="BQ166" s="50"/>
      <c r="BR166" s="50"/>
      <c r="BS166" s="50"/>
      <c r="BT166" s="50"/>
      <c r="BU166" s="50"/>
      <c r="BV166" s="50"/>
      <c r="BW166" s="50"/>
      <c r="BX166" s="50"/>
      <c r="BY166" s="50"/>
      <c r="BZ166" s="50"/>
      <c r="CA166" s="50"/>
      <c r="CB166" s="50"/>
      <c r="CC166" s="50"/>
      <c r="CD166" s="50"/>
      <c r="CE166" s="50"/>
      <c r="CF166" s="50"/>
      <c r="CG166" s="50"/>
      <c r="CH166" s="50"/>
      <c r="CI166" s="50"/>
    </row>
    <row r="167" spans="6:87" ht="15.4">
      <c r="F167" s="6"/>
      <c r="AQ167" s="50"/>
      <c r="AR167" s="50"/>
      <c r="AS167" s="50"/>
      <c r="AT167" s="50"/>
      <c r="AU167" s="50"/>
      <c r="AV167" s="50"/>
      <c r="AW167" s="50"/>
      <c r="AX167" s="50"/>
      <c r="AY167" s="50"/>
      <c r="AZ167" s="50"/>
      <c r="BA167" s="50"/>
      <c r="BB167" s="50"/>
      <c r="BC167" s="50"/>
      <c r="BD167" s="50"/>
      <c r="BE167" s="50"/>
      <c r="BF167" s="50"/>
      <c r="BG167" s="50"/>
      <c r="BH167" s="50"/>
      <c r="BI167" s="50"/>
      <c r="BJ167" s="50"/>
      <c r="BK167" s="50"/>
      <c r="BL167" s="50"/>
      <c r="BM167" s="50"/>
      <c r="BN167" s="50"/>
      <c r="BO167" s="50"/>
      <c r="BP167" s="50"/>
      <c r="BQ167" s="50"/>
      <c r="BR167" s="50"/>
      <c r="BS167" s="50"/>
      <c r="BT167" s="50"/>
      <c r="BU167" s="50"/>
      <c r="BV167" s="50"/>
      <c r="BW167" s="50"/>
      <c r="BX167" s="50"/>
      <c r="BY167" s="50"/>
      <c r="BZ167" s="50"/>
      <c r="CA167" s="50"/>
      <c r="CB167" s="50"/>
      <c r="CC167" s="50"/>
      <c r="CD167" s="50"/>
      <c r="CE167" s="50"/>
      <c r="CF167" s="50"/>
      <c r="CG167" s="50"/>
      <c r="CH167" s="50"/>
      <c r="CI167" s="50"/>
    </row>
    <row r="168" spans="6:87" ht="15.4">
      <c r="F168" s="6"/>
      <c r="AQ168" s="50"/>
      <c r="AR168" s="50"/>
      <c r="AS168" s="50"/>
      <c r="AT168" s="50"/>
      <c r="AU168" s="50"/>
      <c r="AV168" s="50"/>
      <c r="AW168" s="50"/>
      <c r="AX168" s="50"/>
      <c r="AY168" s="50"/>
      <c r="AZ168" s="50"/>
      <c r="BA168" s="50"/>
      <c r="BB168" s="50"/>
      <c r="BC168" s="50"/>
      <c r="BD168" s="50"/>
      <c r="BE168" s="50"/>
      <c r="BF168" s="50"/>
      <c r="BG168" s="50"/>
      <c r="BH168" s="50"/>
      <c r="BI168" s="50"/>
      <c r="BJ168" s="50"/>
      <c r="BK168" s="50"/>
      <c r="BL168" s="50"/>
      <c r="BM168" s="50"/>
      <c r="BN168" s="50"/>
      <c r="BO168" s="50"/>
      <c r="BP168" s="50"/>
      <c r="BQ168" s="50"/>
      <c r="BR168" s="50"/>
      <c r="BS168" s="50"/>
      <c r="BT168" s="50"/>
      <c r="BU168" s="50"/>
      <c r="BV168" s="50"/>
      <c r="BW168" s="50"/>
      <c r="BX168" s="50"/>
      <c r="BY168" s="50"/>
      <c r="BZ168" s="50"/>
      <c r="CA168" s="50"/>
      <c r="CB168" s="50"/>
      <c r="CC168" s="50"/>
      <c r="CD168" s="50"/>
      <c r="CE168" s="50"/>
      <c r="CF168" s="50"/>
      <c r="CG168" s="50"/>
      <c r="CH168" s="50"/>
      <c r="CI168" s="50"/>
    </row>
    <row r="169" spans="6:87" ht="15.4">
      <c r="F169" s="6"/>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0"/>
      <c r="BN169" s="50"/>
      <c r="BO169" s="50"/>
      <c r="BP169" s="50"/>
      <c r="BQ169" s="50"/>
      <c r="BR169" s="50"/>
      <c r="BS169" s="50"/>
      <c r="BT169" s="50"/>
      <c r="BU169" s="50"/>
      <c r="BV169" s="50"/>
      <c r="BW169" s="50"/>
      <c r="BX169" s="50"/>
      <c r="BY169" s="50"/>
      <c r="BZ169" s="50"/>
      <c r="CA169" s="50"/>
      <c r="CB169" s="50"/>
      <c r="CC169" s="50"/>
      <c r="CD169" s="50"/>
      <c r="CE169" s="50"/>
      <c r="CF169" s="50"/>
      <c r="CG169" s="50"/>
      <c r="CH169" s="50"/>
      <c r="CI169" s="50"/>
    </row>
    <row r="170" spans="6:87" ht="15.4">
      <c r="F170" s="6"/>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0"/>
      <c r="BN170" s="50"/>
      <c r="BO170" s="50"/>
      <c r="BP170" s="50"/>
      <c r="BQ170" s="50"/>
      <c r="BR170" s="50"/>
      <c r="BS170" s="50"/>
      <c r="BT170" s="50"/>
      <c r="BU170" s="50"/>
      <c r="BV170" s="50"/>
      <c r="BW170" s="50"/>
      <c r="BX170" s="50"/>
      <c r="BY170" s="50"/>
      <c r="BZ170" s="50"/>
      <c r="CA170" s="50"/>
      <c r="CB170" s="50"/>
      <c r="CC170" s="50"/>
      <c r="CD170" s="50"/>
      <c r="CE170" s="50"/>
      <c r="CF170" s="50"/>
      <c r="CG170" s="50"/>
      <c r="CH170" s="50"/>
      <c r="CI170" s="50"/>
    </row>
    <row r="171" spans="6:87" ht="15.4">
      <c r="F171" s="6"/>
      <c r="AQ171" s="50"/>
      <c r="AR171" s="50"/>
      <c r="AS171" s="50"/>
      <c r="AT171" s="50"/>
      <c r="AU171" s="50"/>
      <c r="AV171" s="50"/>
      <c r="AW171" s="50"/>
      <c r="AX171" s="50"/>
      <c r="AY171" s="50"/>
      <c r="AZ171" s="50"/>
      <c r="BA171" s="50"/>
      <c r="BB171" s="50"/>
      <c r="BC171" s="50"/>
      <c r="BD171" s="50"/>
      <c r="BE171" s="50"/>
      <c r="BF171" s="50"/>
      <c r="BG171" s="50"/>
      <c r="BH171" s="50"/>
      <c r="BI171" s="50"/>
      <c r="BJ171" s="50"/>
      <c r="BK171" s="50"/>
      <c r="BL171" s="50"/>
      <c r="BM171" s="50"/>
      <c r="BN171" s="50"/>
      <c r="BO171" s="50"/>
      <c r="BP171" s="50"/>
      <c r="BQ171" s="50"/>
      <c r="BR171" s="50"/>
      <c r="BS171" s="50"/>
      <c r="BT171" s="50"/>
      <c r="BU171" s="50"/>
      <c r="BV171" s="50"/>
      <c r="BW171" s="50"/>
      <c r="BX171" s="50"/>
      <c r="BY171" s="50"/>
      <c r="BZ171" s="50"/>
      <c r="CA171" s="50"/>
      <c r="CB171" s="50"/>
      <c r="CC171" s="50"/>
      <c r="CD171" s="50"/>
      <c r="CE171" s="50"/>
      <c r="CF171" s="50"/>
      <c r="CG171" s="50"/>
      <c r="CH171" s="50"/>
      <c r="CI171" s="50"/>
    </row>
    <row r="172" spans="6:87" ht="15.4">
      <c r="F172" s="6"/>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0"/>
      <c r="BN172" s="50"/>
      <c r="BO172" s="50"/>
      <c r="BP172" s="50"/>
      <c r="BQ172" s="50"/>
      <c r="BR172" s="50"/>
      <c r="BS172" s="50"/>
      <c r="BT172" s="50"/>
      <c r="BU172" s="50"/>
      <c r="BV172" s="50"/>
      <c r="BW172" s="50"/>
      <c r="BX172" s="50"/>
      <c r="BY172" s="50"/>
      <c r="BZ172" s="50"/>
      <c r="CA172" s="50"/>
      <c r="CB172" s="50"/>
      <c r="CC172" s="50"/>
      <c r="CD172" s="50"/>
      <c r="CE172" s="50"/>
      <c r="CF172" s="50"/>
      <c r="CG172" s="50"/>
      <c r="CH172" s="50"/>
      <c r="CI172" s="50"/>
    </row>
    <row r="173" spans="6:87" ht="15.4">
      <c r="F173" s="6"/>
      <c r="AQ173" s="50"/>
      <c r="AR173" s="50"/>
      <c r="AS173" s="50"/>
      <c r="AT173" s="50"/>
      <c r="AU173" s="50"/>
      <c r="AV173" s="50"/>
      <c r="AW173" s="50"/>
      <c r="AX173" s="50"/>
      <c r="AY173" s="50"/>
      <c r="AZ173" s="50"/>
      <c r="BA173" s="50"/>
      <c r="BB173" s="50"/>
      <c r="BC173" s="50"/>
      <c r="BD173" s="50"/>
      <c r="BE173" s="50"/>
      <c r="BF173" s="50"/>
      <c r="BG173" s="50"/>
      <c r="BH173" s="50"/>
      <c r="BI173" s="50"/>
      <c r="BJ173" s="50"/>
      <c r="BK173" s="50"/>
      <c r="BL173" s="50"/>
      <c r="BM173" s="50"/>
      <c r="BN173" s="50"/>
      <c r="BO173" s="50"/>
      <c r="BP173" s="50"/>
      <c r="BQ173" s="50"/>
      <c r="BR173" s="50"/>
      <c r="BS173" s="50"/>
      <c r="BT173" s="50"/>
      <c r="BU173" s="50"/>
      <c r="BV173" s="50"/>
      <c r="BW173" s="50"/>
      <c r="BX173" s="50"/>
      <c r="BY173" s="50"/>
      <c r="BZ173" s="50"/>
      <c r="CA173" s="50"/>
      <c r="CB173" s="50"/>
      <c r="CC173" s="50"/>
      <c r="CD173" s="50"/>
      <c r="CE173" s="50"/>
      <c r="CF173" s="50"/>
      <c r="CG173" s="50"/>
      <c r="CH173" s="50"/>
      <c r="CI173" s="50"/>
    </row>
    <row r="174" spans="6:87" ht="15.4">
      <c r="F174" s="6"/>
      <c r="AQ174" s="50"/>
      <c r="AR174" s="50"/>
      <c r="AS174" s="50"/>
      <c r="AT174" s="50"/>
      <c r="AU174" s="50"/>
      <c r="AV174" s="50"/>
      <c r="AW174" s="50"/>
      <c r="AX174" s="50"/>
      <c r="AY174" s="50"/>
      <c r="AZ174" s="50"/>
      <c r="BA174" s="50"/>
      <c r="BB174" s="50"/>
      <c r="BC174" s="50"/>
      <c r="BD174" s="50"/>
      <c r="BE174" s="50"/>
      <c r="BF174" s="50"/>
      <c r="BG174" s="50"/>
      <c r="BH174" s="50"/>
      <c r="BI174" s="50"/>
      <c r="BJ174" s="50"/>
      <c r="BK174" s="50"/>
      <c r="BL174" s="50"/>
      <c r="BM174" s="50"/>
      <c r="BN174" s="50"/>
      <c r="BO174" s="50"/>
      <c r="BP174" s="50"/>
      <c r="BQ174" s="50"/>
      <c r="BR174" s="50"/>
      <c r="BS174" s="50"/>
      <c r="BT174" s="50"/>
      <c r="BU174" s="50"/>
      <c r="BV174" s="50"/>
      <c r="BW174" s="50"/>
      <c r="BX174" s="50"/>
      <c r="BY174" s="50"/>
      <c r="BZ174" s="50"/>
      <c r="CA174" s="50"/>
      <c r="CB174" s="50"/>
      <c r="CC174" s="50"/>
      <c r="CD174" s="50"/>
      <c r="CE174" s="50"/>
      <c r="CF174" s="50"/>
      <c r="CG174" s="50"/>
      <c r="CH174" s="50"/>
      <c r="CI174" s="50"/>
    </row>
    <row r="175" spans="6:87" ht="15.4">
      <c r="F175" s="6"/>
      <c r="AQ175" s="50"/>
      <c r="AR175" s="50"/>
      <c r="AS175" s="50"/>
      <c r="AT175" s="50"/>
      <c r="AU175" s="50"/>
      <c r="AV175" s="50"/>
      <c r="AW175" s="50"/>
      <c r="AX175" s="50"/>
      <c r="AY175" s="50"/>
      <c r="AZ175" s="50"/>
      <c r="BA175" s="50"/>
      <c r="BB175" s="50"/>
      <c r="BC175" s="50"/>
      <c r="BD175" s="50"/>
      <c r="BE175" s="50"/>
      <c r="BF175" s="50"/>
      <c r="BG175" s="50"/>
      <c r="BH175" s="50"/>
      <c r="BI175" s="50"/>
      <c r="BJ175" s="50"/>
      <c r="BK175" s="50"/>
      <c r="BL175" s="50"/>
      <c r="BM175" s="50"/>
      <c r="BN175" s="50"/>
      <c r="BO175" s="50"/>
      <c r="BP175" s="50"/>
      <c r="BQ175" s="50"/>
      <c r="BR175" s="50"/>
      <c r="BS175" s="50"/>
      <c r="BT175" s="50"/>
      <c r="BU175" s="50"/>
      <c r="BV175" s="50"/>
      <c r="BW175" s="50"/>
      <c r="BX175" s="50"/>
      <c r="BY175" s="50"/>
      <c r="BZ175" s="50"/>
      <c r="CA175" s="50"/>
      <c r="CB175" s="50"/>
      <c r="CC175" s="50"/>
      <c r="CD175" s="50"/>
      <c r="CE175" s="50"/>
      <c r="CF175" s="50"/>
      <c r="CG175" s="50"/>
      <c r="CH175" s="50"/>
      <c r="CI175" s="50"/>
    </row>
    <row r="176" spans="6:87" ht="15.4">
      <c r="F176" s="6"/>
      <c r="AQ176" s="50"/>
      <c r="AR176" s="50"/>
      <c r="AS176" s="50"/>
      <c r="AT176" s="50"/>
      <c r="AU176" s="50"/>
      <c r="AV176" s="50"/>
      <c r="AW176" s="50"/>
      <c r="AX176" s="50"/>
      <c r="AY176" s="50"/>
      <c r="AZ176" s="50"/>
      <c r="BA176" s="50"/>
      <c r="BB176" s="50"/>
      <c r="BC176" s="50"/>
      <c r="BD176" s="50"/>
      <c r="BE176" s="50"/>
      <c r="BF176" s="50"/>
      <c r="BG176" s="50"/>
      <c r="BH176" s="50"/>
      <c r="BI176" s="50"/>
      <c r="BJ176" s="50"/>
      <c r="BK176" s="50"/>
      <c r="BL176" s="50"/>
      <c r="BM176" s="50"/>
      <c r="BN176" s="50"/>
      <c r="BO176" s="50"/>
      <c r="BP176" s="50"/>
      <c r="BQ176" s="50"/>
      <c r="BR176" s="50"/>
      <c r="BS176" s="50"/>
      <c r="BT176" s="50"/>
      <c r="BU176" s="50"/>
      <c r="BV176" s="50"/>
      <c r="BW176" s="50"/>
      <c r="BX176" s="50"/>
      <c r="BY176" s="50"/>
      <c r="BZ176" s="50"/>
      <c r="CA176" s="50"/>
      <c r="CB176" s="50"/>
      <c r="CC176" s="50"/>
      <c r="CD176" s="50"/>
      <c r="CE176" s="50"/>
      <c r="CF176" s="50"/>
      <c r="CG176" s="50"/>
      <c r="CH176" s="50"/>
      <c r="CI176" s="50"/>
    </row>
    <row r="177" spans="6:87" ht="15.4">
      <c r="F177" s="6"/>
      <c r="AQ177" s="50"/>
      <c r="AR177" s="50"/>
      <c r="AS177" s="50"/>
      <c r="AT177" s="50"/>
      <c r="AU177" s="50"/>
      <c r="AV177" s="50"/>
      <c r="AW177" s="50"/>
      <c r="AX177" s="50"/>
      <c r="AY177" s="50"/>
      <c r="AZ177" s="50"/>
      <c r="BA177" s="50"/>
      <c r="BB177" s="50"/>
      <c r="BC177" s="50"/>
      <c r="BD177" s="50"/>
      <c r="BE177" s="50"/>
      <c r="BF177" s="50"/>
      <c r="BG177" s="50"/>
      <c r="BH177" s="50"/>
      <c r="BI177" s="50"/>
      <c r="BJ177" s="50"/>
      <c r="BK177" s="50"/>
      <c r="BL177" s="50"/>
      <c r="BM177" s="50"/>
      <c r="BN177" s="50"/>
      <c r="BO177" s="50"/>
      <c r="BP177" s="50"/>
      <c r="BQ177" s="50"/>
      <c r="BR177" s="50"/>
      <c r="BS177" s="50"/>
      <c r="BT177" s="50"/>
      <c r="BU177" s="50"/>
      <c r="BV177" s="50"/>
      <c r="BW177" s="50"/>
      <c r="BX177" s="50"/>
      <c r="BY177" s="50"/>
      <c r="BZ177" s="50"/>
      <c r="CA177" s="50"/>
      <c r="CB177" s="50"/>
      <c r="CC177" s="50"/>
      <c r="CD177" s="50"/>
      <c r="CE177" s="50"/>
      <c r="CF177" s="50"/>
      <c r="CG177" s="50"/>
      <c r="CH177" s="50"/>
      <c r="CI177" s="50"/>
    </row>
    <row r="178" spans="6:87" ht="15.4">
      <c r="F178" s="6"/>
    </row>
    <row r="179" spans="6:87" ht="15.4">
      <c r="F179" s="6"/>
    </row>
    <row r="180" spans="6:87" ht="15.4">
      <c r="F180" s="6"/>
    </row>
    <row r="181" spans="6:87" ht="15.4">
      <c r="F181" s="6"/>
    </row>
    <row r="182" spans="6:87" ht="15.4">
      <c r="F182" s="6"/>
    </row>
    <row r="183" spans="6:87" ht="15.4">
      <c r="F183" s="6"/>
    </row>
    <row r="184" spans="6:87" ht="15.4">
      <c r="F184" s="6"/>
    </row>
    <row r="185" spans="6:87" ht="15.4">
      <c r="F185" s="6"/>
    </row>
    <row r="186" spans="6:87" ht="15.4">
      <c r="F186" s="6"/>
    </row>
    <row r="187" spans="6:87" ht="15.4">
      <c r="F187" s="6"/>
    </row>
    <row r="188" spans="6:87" ht="15.4">
      <c r="F188" s="6"/>
    </row>
    <row r="189" spans="6:87" ht="15.4">
      <c r="F189" s="6"/>
    </row>
    <row r="190" spans="6:87" ht="15.4">
      <c r="F190" s="6"/>
    </row>
    <row r="191" spans="6:87" ht="15.4">
      <c r="F191" s="6"/>
    </row>
    <row r="192" spans="6:87" ht="15.4">
      <c r="F192" s="6"/>
    </row>
    <row r="193" spans="6:6" ht="15.4">
      <c r="F193" s="6"/>
    </row>
    <row r="194" spans="6:6" ht="15.4">
      <c r="F194" s="6"/>
    </row>
    <row r="195" spans="6:6" ht="15.4">
      <c r="F195" s="6"/>
    </row>
    <row r="196" spans="6:6" ht="15.4">
      <c r="F196" s="6"/>
    </row>
    <row r="197" spans="6:6" ht="15.4">
      <c r="F197" s="6"/>
    </row>
    <row r="198" spans="6:6" ht="15.4">
      <c r="F198" s="6"/>
    </row>
    <row r="199" spans="6:6" ht="15.4">
      <c r="F199" s="6"/>
    </row>
    <row r="200" spans="6:6" ht="15.4">
      <c r="F200" s="6"/>
    </row>
    <row r="201" spans="6:6" ht="15.4">
      <c r="F201" s="6"/>
    </row>
    <row r="202" spans="6:6" ht="15.4">
      <c r="F202" s="6"/>
    </row>
    <row r="203" spans="6:6" ht="15.4">
      <c r="F203" s="6"/>
    </row>
    <row r="204" spans="6:6" ht="15.4">
      <c r="F204" s="6"/>
    </row>
    <row r="205" spans="6:6" ht="15.4">
      <c r="F205" s="6"/>
    </row>
    <row r="206" spans="6:6" ht="15.4">
      <c r="F206" s="6"/>
    </row>
    <row r="207" spans="6:6" ht="15.4">
      <c r="F207" s="6"/>
    </row>
    <row r="208" spans="6:6" ht="15.4">
      <c r="F208" s="6"/>
    </row>
    <row r="209" spans="6:6" ht="15.4">
      <c r="F209" s="6"/>
    </row>
    <row r="210" spans="6:6" ht="15.4">
      <c r="F210" s="6"/>
    </row>
    <row r="211" spans="6:6" ht="15.4">
      <c r="F211" s="6"/>
    </row>
    <row r="212" spans="6:6" ht="15.4">
      <c r="F212" s="6"/>
    </row>
    <row r="213" spans="6:6" ht="15.4">
      <c r="F213" s="6"/>
    </row>
    <row r="214" spans="6:6" ht="15.4">
      <c r="F214" s="6"/>
    </row>
    <row r="215" spans="6:6" ht="15.4">
      <c r="F215" s="6"/>
    </row>
    <row r="216" spans="6:6" ht="15.4">
      <c r="F216" s="6"/>
    </row>
    <row r="217" spans="6:6" ht="15.4">
      <c r="F217" s="6"/>
    </row>
    <row r="218" spans="6:6" ht="15.4">
      <c r="F218" s="6"/>
    </row>
    <row r="219" spans="6:6" ht="15.4">
      <c r="F219" s="6"/>
    </row>
    <row r="220" spans="6:6" ht="15.4">
      <c r="F220" s="6"/>
    </row>
    <row r="221" spans="6:6" ht="15.4">
      <c r="F221" s="6"/>
    </row>
    <row r="222" spans="6:6" ht="15.4">
      <c r="F222" s="6"/>
    </row>
    <row r="223" spans="6:6" ht="15.4">
      <c r="F223" s="6"/>
    </row>
    <row r="224" spans="6:6" ht="15.4">
      <c r="F224" s="6"/>
    </row>
    <row r="225" spans="6:6" ht="15.4">
      <c r="F225" s="6"/>
    </row>
    <row r="226" spans="6:6" ht="15.4">
      <c r="F226" s="6"/>
    </row>
    <row r="227" spans="6:6" ht="15.4">
      <c r="F227" s="6"/>
    </row>
    <row r="228" spans="6:6" ht="15.4">
      <c r="F228" s="6"/>
    </row>
    <row r="229" spans="6:6" ht="15.4">
      <c r="F229" s="6"/>
    </row>
    <row r="230" spans="6:6" ht="15.4">
      <c r="F230" s="6"/>
    </row>
    <row r="231" spans="6:6" ht="15.4">
      <c r="F231" s="6"/>
    </row>
    <row r="232" spans="6:6" ht="15.4">
      <c r="F232" s="6"/>
    </row>
    <row r="233" spans="6:6" ht="15.4">
      <c r="F233" s="6"/>
    </row>
    <row r="234" spans="6:6" ht="15.4">
      <c r="F234" s="6"/>
    </row>
    <row r="235" spans="6:6" ht="15.4">
      <c r="F235" s="6"/>
    </row>
    <row r="236" spans="6:6" ht="15.4">
      <c r="F236" s="6"/>
    </row>
    <row r="237" spans="6:6" ht="15.4">
      <c r="F237" s="6"/>
    </row>
    <row r="238" spans="6:6" ht="15.4">
      <c r="F238" s="6"/>
    </row>
    <row r="239" spans="6:6" ht="15.4">
      <c r="F239" s="6"/>
    </row>
    <row r="240" spans="6:6" ht="15.4">
      <c r="F240" s="6"/>
    </row>
    <row r="241" spans="6:6" ht="15.4">
      <c r="F241" s="6"/>
    </row>
    <row r="242" spans="6:6" ht="15.4">
      <c r="F242" s="6"/>
    </row>
    <row r="243" spans="6:6" ht="15.4">
      <c r="F243" s="6"/>
    </row>
    <row r="244" spans="6:6" ht="15.4">
      <c r="F244" s="6"/>
    </row>
    <row r="245" spans="6:6" ht="15.4">
      <c r="F245" s="6"/>
    </row>
    <row r="246" spans="6:6" ht="15.4">
      <c r="F246" s="6"/>
    </row>
    <row r="247" spans="6:6" ht="15.4">
      <c r="F247" s="6"/>
    </row>
    <row r="248" spans="6:6" ht="15.4">
      <c r="F248" s="6"/>
    </row>
    <row r="249" spans="6:6" ht="15.4">
      <c r="F249" s="6"/>
    </row>
    <row r="250" spans="6:6" ht="15.4">
      <c r="F250" s="6"/>
    </row>
    <row r="251" spans="6:6" ht="15.4">
      <c r="F251" s="6"/>
    </row>
    <row r="252" spans="6:6" ht="15.4">
      <c r="F252" s="6"/>
    </row>
    <row r="253" spans="6:6" ht="15.4">
      <c r="F253" s="6"/>
    </row>
    <row r="254" spans="6:6" ht="15.4">
      <c r="F254" s="6"/>
    </row>
    <row r="255" spans="6:6" ht="15.4">
      <c r="F255" s="6"/>
    </row>
    <row r="256" spans="6:6" ht="15.4">
      <c r="F256" s="6"/>
    </row>
    <row r="257" spans="6:6" ht="15.4">
      <c r="F257" s="6"/>
    </row>
    <row r="258" spans="6:6" ht="15.4">
      <c r="F258" s="6"/>
    </row>
    <row r="259" spans="6:6" ht="15.4">
      <c r="F259" s="6"/>
    </row>
    <row r="260" spans="6:6" ht="15.4">
      <c r="F260" s="6"/>
    </row>
    <row r="261" spans="6:6" ht="15.4">
      <c r="F261" s="6"/>
    </row>
    <row r="262" spans="6:6" ht="15.4">
      <c r="F262" s="6"/>
    </row>
    <row r="263" spans="6:6" ht="15.4">
      <c r="F263" s="6"/>
    </row>
    <row r="264" spans="6:6" ht="15.4">
      <c r="F264" s="6"/>
    </row>
    <row r="265" spans="6:6" ht="15.4">
      <c r="F265" s="6"/>
    </row>
    <row r="266" spans="6:6" ht="15.4">
      <c r="F266" s="6"/>
    </row>
    <row r="267" spans="6:6" ht="15.4">
      <c r="F267" s="6"/>
    </row>
    <row r="268" spans="6:6" ht="15.4">
      <c r="F268" s="6"/>
    </row>
    <row r="269" spans="6:6" ht="15.4">
      <c r="F269" s="6"/>
    </row>
    <row r="270" spans="6:6" ht="15.4">
      <c r="F270" s="6"/>
    </row>
    <row r="271" spans="6:6" ht="15.4">
      <c r="F271" s="6"/>
    </row>
    <row r="272" spans="6:6" ht="15.4">
      <c r="F272" s="6"/>
    </row>
    <row r="273" spans="6:6" ht="15.4">
      <c r="F273" s="6"/>
    </row>
    <row r="274" spans="6:6" ht="15.4">
      <c r="F274" s="6"/>
    </row>
    <row r="275" spans="6:6" ht="15.4">
      <c r="F275" s="6"/>
    </row>
    <row r="276" spans="6:6" ht="15.4">
      <c r="F276" s="6"/>
    </row>
    <row r="277" spans="6:6" ht="15.4">
      <c r="F277" s="6"/>
    </row>
    <row r="278" spans="6:6" ht="15.4">
      <c r="F278" s="6"/>
    </row>
    <row r="279" spans="6:6" ht="15.4">
      <c r="F279" s="6"/>
    </row>
    <row r="280" spans="6:6" ht="15.4">
      <c r="F280" s="6"/>
    </row>
    <row r="281" spans="6:6" ht="15.4">
      <c r="F281" s="6"/>
    </row>
    <row r="282" spans="6:6" ht="15.4">
      <c r="F282" s="6"/>
    </row>
    <row r="283" spans="6:6" ht="15.4">
      <c r="F283" s="6"/>
    </row>
    <row r="284" spans="6:6" ht="15.4">
      <c r="F284" s="6"/>
    </row>
    <row r="285" spans="6:6" ht="15.4">
      <c r="F285" s="6"/>
    </row>
    <row r="286" spans="6:6" ht="15.4">
      <c r="F286" s="6"/>
    </row>
    <row r="287" spans="6:6" ht="15.4">
      <c r="F287" s="6"/>
    </row>
    <row r="288" spans="6:6" ht="15.4">
      <c r="F288" s="6"/>
    </row>
    <row r="289" spans="6:6" ht="15.4">
      <c r="F289" s="6"/>
    </row>
    <row r="290" spans="6:6" ht="15.4">
      <c r="F290" s="6"/>
    </row>
    <row r="291" spans="6:6" ht="15.4">
      <c r="F291" s="6"/>
    </row>
    <row r="292" spans="6:6" ht="15.4">
      <c r="F292" s="6"/>
    </row>
    <row r="293" spans="6:6" ht="15.4">
      <c r="F293" s="6"/>
    </row>
    <row r="294" spans="6:6" ht="15.4">
      <c r="F294" s="6"/>
    </row>
    <row r="295" spans="6:6" ht="15.4">
      <c r="F295" s="6"/>
    </row>
    <row r="296" spans="6:6" ht="15.4">
      <c r="F296" s="6"/>
    </row>
    <row r="297" spans="6:6" ht="15.4">
      <c r="F297" s="6"/>
    </row>
    <row r="298" spans="6:6" ht="15.4">
      <c r="F298" s="6"/>
    </row>
    <row r="299" spans="6:6" ht="15.4">
      <c r="F299" s="6"/>
    </row>
    <row r="300" spans="6:6" ht="15.4">
      <c r="F300" s="6"/>
    </row>
    <row r="301" spans="6:6" ht="15.4">
      <c r="F301" s="6"/>
    </row>
    <row r="302" spans="6:6" ht="15.4">
      <c r="F302" s="6"/>
    </row>
    <row r="303" spans="6:6" ht="15.4">
      <c r="F303" s="6"/>
    </row>
    <row r="304" spans="6:6" ht="15.4">
      <c r="F304" s="6"/>
    </row>
    <row r="305" spans="6:6" ht="15.4">
      <c r="F305" s="6"/>
    </row>
    <row r="306" spans="6:6" ht="15.4">
      <c r="F306" s="6"/>
    </row>
    <row r="307" spans="6:6" ht="15.4">
      <c r="F307" s="6"/>
    </row>
    <row r="308" spans="6:6" ht="15.4">
      <c r="F308" s="6"/>
    </row>
    <row r="309" spans="6:6" ht="15.4">
      <c r="F309" s="6"/>
    </row>
    <row r="310" spans="6:6" ht="15.4">
      <c r="F310" s="6"/>
    </row>
    <row r="311" spans="6:6" ht="15.4">
      <c r="F311" s="6"/>
    </row>
    <row r="312" spans="6:6" ht="15.4">
      <c r="F312" s="6"/>
    </row>
    <row r="313" spans="6:6" ht="15.4">
      <c r="F313" s="6"/>
    </row>
    <row r="314" spans="6:6" ht="15.4">
      <c r="F314" s="6"/>
    </row>
    <row r="315" spans="6:6" ht="15.4">
      <c r="F315" s="6"/>
    </row>
    <row r="316" spans="6:6" ht="15.4">
      <c r="F316" s="6"/>
    </row>
    <row r="317" spans="6:6" ht="15.4">
      <c r="F317" s="6"/>
    </row>
    <row r="318" spans="6:6" ht="15.4">
      <c r="F318" s="6"/>
    </row>
    <row r="319" spans="6:6" ht="15.4">
      <c r="F319" s="6"/>
    </row>
    <row r="320" spans="6:6" ht="15.4">
      <c r="F320" s="6"/>
    </row>
    <row r="321" spans="6:6" ht="15.4">
      <c r="F321" s="6"/>
    </row>
    <row r="322" spans="6:6" ht="15.4">
      <c r="F322" s="6"/>
    </row>
    <row r="323" spans="6:6" ht="15.4">
      <c r="F323" s="6"/>
    </row>
    <row r="324" spans="6:6" ht="15.4">
      <c r="F324" s="6"/>
    </row>
    <row r="325" spans="6:6" ht="15.4">
      <c r="F325" s="6"/>
    </row>
    <row r="326" spans="6:6" ht="15.4">
      <c r="F326" s="6"/>
    </row>
    <row r="327" spans="6:6" ht="15.4">
      <c r="F327" s="6"/>
    </row>
    <row r="328" spans="6:6" ht="15.4">
      <c r="F328" s="6"/>
    </row>
    <row r="329" spans="6:6" ht="15.4">
      <c r="F329" s="6"/>
    </row>
    <row r="330" spans="6:6" ht="15.4">
      <c r="F330" s="6"/>
    </row>
    <row r="331" spans="6:6" ht="15.4">
      <c r="F331" s="6"/>
    </row>
    <row r="332" spans="6:6" ht="15.4">
      <c r="F332" s="6"/>
    </row>
    <row r="333" spans="6:6" ht="15.4">
      <c r="F333" s="6"/>
    </row>
    <row r="334" spans="6:6" ht="15.4">
      <c r="F334" s="6"/>
    </row>
    <row r="335" spans="6:6" ht="15.4">
      <c r="F335" s="6"/>
    </row>
    <row r="336" spans="6:6" ht="15.4">
      <c r="F336" s="6"/>
    </row>
    <row r="337" spans="6:6" ht="15.4">
      <c r="F337" s="6"/>
    </row>
    <row r="338" spans="6:6" ht="15.4">
      <c r="F338" s="6"/>
    </row>
    <row r="339" spans="6:6" ht="15.4">
      <c r="F339" s="6"/>
    </row>
    <row r="340" spans="6:6" ht="15.4">
      <c r="F340" s="6"/>
    </row>
    <row r="341" spans="6:6" ht="15.4">
      <c r="F341" s="6"/>
    </row>
    <row r="342" spans="6:6" ht="15.4">
      <c r="F342" s="6"/>
    </row>
    <row r="343" spans="6:6" ht="15.4">
      <c r="F343" s="6"/>
    </row>
    <row r="344" spans="6:6" ht="15.4">
      <c r="F344" s="6"/>
    </row>
    <row r="345" spans="6:6" ht="15.4">
      <c r="F345" s="6"/>
    </row>
    <row r="346" spans="6:6" ht="15.4">
      <c r="F346" s="6"/>
    </row>
    <row r="347" spans="6:6" ht="15.4">
      <c r="F347" s="6"/>
    </row>
    <row r="348" spans="6:6" ht="15.4">
      <c r="F348" s="6"/>
    </row>
    <row r="349" spans="6:6" ht="15.4">
      <c r="F349" s="6"/>
    </row>
    <row r="350" spans="6:6" ht="15.4">
      <c r="F350" s="6"/>
    </row>
    <row r="351" spans="6:6" ht="15.4">
      <c r="F351" s="6"/>
    </row>
    <row r="352" spans="6:6" ht="15.4">
      <c r="F352" s="6"/>
    </row>
    <row r="353" spans="6:6" ht="15.4">
      <c r="F353" s="6"/>
    </row>
    <row r="354" spans="6:6" ht="15.4">
      <c r="F354" s="6"/>
    </row>
    <row r="355" spans="6:6" ht="15.4">
      <c r="F355" s="6"/>
    </row>
    <row r="356" spans="6:6" ht="15.4">
      <c r="F356" s="6"/>
    </row>
    <row r="357" spans="6:6" ht="15.4">
      <c r="F357" s="6"/>
    </row>
    <row r="358" spans="6:6" ht="15.4">
      <c r="F358" s="6"/>
    </row>
    <row r="359" spans="6:6" ht="15.4">
      <c r="F359" s="6"/>
    </row>
    <row r="360" spans="6:6" ht="15.4">
      <c r="F360" s="6"/>
    </row>
    <row r="361" spans="6:6" ht="15.4">
      <c r="F361" s="6"/>
    </row>
    <row r="362" spans="6:6" ht="15.4">
      <c r="F362" s="6"/>
    </row>
    <row r="363" spans="6:6" ht="15.4">
      <c r="F363" s="6"/>
    </row>
    <row r="364" spans="6:6" ht="15.4">
      <c r="F364" s="6"/>
    </row>
    <row r="365" spans="6:6" ht="15.4">
      <c r="F365" s="6"/>
    </row>
    <row r="366" spans="6:6" ht="15.4">
      <c r="F366" s="6"/>
    </row>
    <row r="367" spans="6:6" ht="15.4">
      <c r="F367" s="6"/>
    </row>
    <row r="368" spans="6:6" ht="15.4">
      <c r="F368" s="6"/>
    </row>
    <row r="369" spans="6:6" ht="15.4">
      <c r="F369" s="6"/>
    </row>
    <row r="370" spans="6:6" ht="15.4">
      <c r="F370" s="6"/>
    </row>
    <row r="371" spans="6:6" ht="15.4">
      <c r="F371" s="6"/>
    </row>
    <row r="372" spans="6:6" ht="15.4">
      <c r="F372" s="6"/>
    </row>
    <row r="373" spans="6:6" ht="15.4">
      <c r="F373" s="6"/>
    </row>
    <row r="374" spans="6:6" ht="15.4">
      <c r="F374" s="6"/>
    </row>
    <row r="375" spans="6:6" ht="15.4">
      <c r="F375" s="6"/>
    </row>
    <row r="376" spans="6:6" ht="15.4">
      <c r="F376" s="6"/>
    </row>
    <row r="377" spans="6:6" ht="15.4">
      <c r="F377" s="6"/>
    </row>
    <row r="378" spans="6:6" ht="15.4">
      <c r="F378" s="6"/>
    </row>
    <row r="379" spans="6:6" ht="15.4">
      <c r="F379" s="6"/>
    </row>
    <row r="380" spans="6:6" ht="15.4">
      <c r="F380" s="6"/>
    </row>
    <row r="381" spans="6:6" ht="15.4">
      <c r="F381" s="6"/>
    </row>
    <row r="382" spans="6:6" ht="15.4">
      <c r="F382" s="6"/>
    </row>
    <row r="383" spans="6:6" ht="15.4">
      <c r="F383" s="6"/>
    </row>
    <row r="384" spans="6:6" ht="15.4">
      <c r="F384" s="6"/>
    </row>
    <row r="385" spans="6:6" ht="15.4">
      <c r="F385" s="6"/>
    </row>
    <row r="386" spans="6:6" ht="15.4">
      <c r="F386" s="6"/>
    </row>
    <row r="387" spans="6:6" ht="15.4">
      <c r="F387" s="6"/>
    </row>
    <row r="388" spans="6:6" ht="15.4">
      <c r="F388" s="6"/>
    </row>
    <row r="389" spans="6:6" ht="15.4">
      <c r="F389" s="6"/>
    </row>
    <row r="390" spans="6:6" ht="15.4">
      <c r="F390" s="6"/>
    </row>
    <row r="391" spans="6:6" ht="15.4">
      <c r="F391" s="6"/>
    </row>
    <row r="392" spans="6:6" ht="15.4">
      <c r="F392" s="6"/>
    </row>
    <row r="393" spans="6:6" ht="15.4">
      <c r="F393" s="6"/>
    </row>
    <row r="394" spans="6:6" ht="15.4">
      <c r="F394" s="6"/>
    </row>
    <row r="395" spans="6:6" ht="15.4">
      <c r="F395" s="6"/>
    </row>
    <row r="396" spans="6:6" ht="15.4">
      <c r="F396" s="6"/>
    </row>
    <row r="397" spans="6:6" ht="15.4">
      <c r="F397" s="6"/>
    </row>
    <row r="398" spans="6:6" ht="15.4">
      <c r="F398" s="6"/>
    </row>
    <row r="399" spans="6:6" ht="15.4">
      <c r="F399" s="6"/>
    </row>
    <row r="400" spans="6:6" ht="15.4">
      <c r="F400" s="6"/>
    </row>
    <row r="401" spans="6:6" ht="15.4">
      <c r="F401" s="6"/>
    </row>
    <row r="402" spans="6:6" ht="15.4">
      <c r="F402" s="6"/>
    </row>
    <row r="403" spans="6:6" ht="15.4">
      <c r="F403" s="6"/>
    </row>
    <row r="404" spans="6:6" ht="15.4">
      <c r="F404" s="6"/>
    </row>
    <row r="405" spans="6:6" ht="15.4">
      <c r="F405" s="6"/>
    </row>
    <row r="406" spans="6:6" ht="15.4">
      <c r="F406" s="6"/>
    </row>
    <row r="407" spans="6:6" ht="15.4">
      <c r="F407" s="6"/>
    </row>
    <row r="408" spans="6:6" ht="15.4">
      <c r="F408" s="6"/>
    </row>
    <row r="409" spans="6:6" ht="15.4">
      <c r="F409" s="6"/>
    </row>
    <row r="410" spans="6:6" ht="15.4">
      <c r="F410" s="6"/>
    </row>
    <row r="411" spans="6:6" ht="15.4">
      <c r="F411" s="6"/>
    </row>
    <row r="412" spans="6:6" ht="15.4">
      <c r="F412" s="6"/>
    </row>
    <row r="413" spans="6:6" ht="15.4">
      <c r="F413" s="6"/>
    </row>
    <row r="414" spans="6:6" ht="15.4">
      <c r="F414" s="6"/>
    </row>
    <row r="415" spans="6:6" ht="15.4">
      <c r="F415" s="6"/>
    </row>
    <row r="416" spans="6:6" ht="15.4">
      <c r="F416" s="6"/>
    </row>
    <row r="417" spans="6:6" ht="15.4">
      <c r="F417" s="6"/>
    </row>
    <row r="418" spans="6:6" ht="15.4">
      <c r="F418" s="6"/>
    </row>
    <row r="419" spans="6:6" ht="15.4">
      <c r="F419" s="6"/>
    </row>
    <row r="420" spans="6:6" ht="15.4">
      <c r="F420" s="6"/>
    </row>
    <row r="421" spans="6:6" ht="15.4">
      <c r="F421" s="6"/>
    </row>
    <row r="422" spans="6:6" ht="15.4">
      <c r="F422" s="6"/>
    </row>
    <row r="423" spans="6:6" ht="15.4">
      <c r="F423" s="6"/>
    </row>
    <row r="424" spans="6:6" ht="15.4">
      <c r="F424" s="6"/>
    </row>
    <row r="425" spans="6:6" ht="15.4">
      <c r="F425" s="6"/>
    </row>
    <row r="426" spans="6:6" ht="15.4">
      <c r="F426" s="6"/>
    </row>
    <row r="427" spans="6:6" ht="15.4">
      <c r="F427" s="6"/>
    </row>
    <row r="428" spans="6:6" ht="15.4">
      <c r="F428" s="6"/>
    </row>
    <row r="429" spans="6:6" ht="15.4">
      <c r="F429" s="6"/>
    </row>
    <row r="430" spans="6:6" ht="15.4">
      <c r="F430" s="6"/>
    </row>
    <row r="431" spans="6:6" ht="15.4">
      <c r="F431" s="6"/>
    </row>
    <row r="432" spans="6:6" ht="15.4">
      <c r="F432" s="6"/>
    </row>
    <row r="433" spans="6:6" ht="15.4">
      <c r="F433" s="6"/>
    </row>
    <row r="434" spans="6:6" ht="15.4">
      <c r="F434" s="6"/>
    </row>
    <row r="435" spans="6:6" ht="15.4">
      <c r="F435" s="6"/>
    </row>
    <row r="436" spans="6:6" ht="15.4">
      <c r="F436" s="6"/>
    </row>
    <row r="437" spans="6:6" ht="15.4">
      <c r="F437" s="6"/>
    </row>
    <row r="438" spans="6:6" ht="15.4">
      <c r="F438" s="6"/>
    </row>
    <row r="439" spans="6:6" ht="15.4">
      <c r="F439" s="6"/>
    </row>
    <row r="440" spans="6:6" ht="15.4">
      <c r="F440" s="6"/>
    </row>
    <row r="441" spans="6:6" ht="15.4">
      <c r="F441" s="6"/>
    </row>
    <row r="442" spans="6:6" ht="15.4">
      <c r="F442" s="6"/>
    </row>
    <row r="443" spans="6:6" ht="15.4">
      <c r="F443" s="6"/>
    </row>
    <row r="444" spans="6:6" ht="15.4">
      <c r="F444" s="6"/>
    </row>
    <row r="445" spans="6:6" ht="15.4">
      <c r="F445" s="6"/>
    </row>
    <row r="446" spans="6:6" ht="15.4">
      <c r="F446" s="6"/>
    </row>
    <row r="447" spans="6:6" ht="15.4">
      <c r="F447" s="6"/>
    </row>
    <row r="448" spans="6:6" ht="15.4">
      <c r="F448" s="6"/>
    </row>
    <row r="449" spans="6:6" ht="15.4">
      <c r="F449" s="6"/>
    </row>
    <row r="450" spans="6:6" ht="15.4">
      <c r="F450" s="6"/>
    </row>
    <row r="451" spans="6:6" ht="15.4">
      <c r="F451" s="6"/>
    </row>
    <row r="452" spans="6:6" ht="15.4">
      <c r="F452" s="6"/>
    </row>
    <row r="453" spans="6:6" ht="15.4">
      <c r="F453" s="6"/>
    </row>
    <row r="454" spans="6:6" ht="15.4">
      <c r="F454" s="6"/>
    </row>
    <row r="455" spans="6:6" ht="15.4">
      <c r="F455" s="6"/>
    </row>
    <row r="456" spans="6:6" ht="15.4">
      <c r="F456" s="6"/>
    </row>
    <row r="457" spans="6:6" ht="15.4">
      <c r="F457" s="6"/>
    </row>
    <row r="458" spans="6:6" ht="15.4">
      <c r="F458" s="6"/>
    </row>
    <row r="459" spans="6:6" ht="15.4">
      <c r="F459" s="6"/>
    </row>
    <row r="460" spans="6:6" ht="15.4">
      <c r="F460" s="6"/>
    </row>
    <row r="461" spans="6:6" ht="15.4">
      <c r="F461" s="6"/>
    </row>
    <row r="462" spans="6:6" ht="15.4">
      <c r="F462" s="6"/>
    </row>
    <row r="463" spans="6:6" ht="15.4">
      <c r="F463" s="6"/>
    </row>
    <row r="464" spans="6:6" ht="15.4">
      <c r="F464" s="6"/>
    </row>
    <row r="465" spans="6:6" ht="15.4">
      <c r="F465" s="6"/>
    </row>
    <row r="466" spans="6:6" ht="15.4">
      <c r="F466" s="6"/>
    </row>
    <row r="467" spans="6:6" ht="15.4">
      <c r="F467" s="6"/>
    </row>
    <row r="468" spans="6:6" ht="15.4">
      <c r="F468" s="6"/>
    </row>
    <row r="469" spans="6:6" ht="15.4">
      <c r="F469" s="6"/>
    </row>
    <row r="470" spans="6:6" ht="15.4">
      <c r="F470" s="6"/>
    </row>
    <row r="471" spans="6:6" ht="15.4">
      <c r="F471" s="6"/>
    </row>
    <row r="472" spans="6:6" ht="15.4">
      <c r="F472" s="6"/>
    </row>
    <row r="473" spans="6:6" ht="15.4">
      <c r="F473" s="6"/>
    </row>
    <row r="474" spans="6:6" ht="15.4">
      <c r="F474" s="6"/>
    </row>
    <row r="475" spans="6:6" ht="15.4">
      <c r="F475" s="6"/>
    </row>
    <row r="476" spans="6:6" ht="15.4">
      <c r="F476" s="6"/>
    </row>
    <row r="477" spans="6:6" ht="15.4">
      <c r="F477" s="6"/>
    </row>
    <row r="478" spans="6:6" ht="15.4">
      <c r="F478" s="6"/>
    </row>
    <row r="479" spans="6:6" ht="15.4">
      <c r="F479" s="6"/>
    </row>
    <row r="480" spans="6:6" ht="15.4">
      <c r="F480" s="6"/>
    </row>
    <row r="481" spans="6:6" ht="15.4">
      <c r="F481" s="6"/>
    </row>
    <row r="482" spans="6:6" ht="15.4">
      <c r="F482" s="6"/>
    </row>
    <row r="483" spans="6:6" ht="15.4">
      <c r="F483" s="6"/>
    </row>
    <row r="484" spans="6:6" ht="15.4">
      <c r="F484" s="6"/>
    </row>
    <row r="485" spans="6:6" ht="15.4">
      <c r="F485" s="6"/>
    </row>
    <row r="486" spans="6:6" ht="15.4">
      <c r="F486" s="6"/>
    </row>
    <row r="487" spans="6:6" ht="15.4">
      <c r="F487" s="6"/>
    </row>
    <row r="488" spans="6:6" ht="15.4">
      <c r="F488" s="6"/>
    </row>
    <row r="489" spans="6:6" ht="15.4">
      <c r="F489" s="6"/>
    </row>
    <row r="490" spans="6:6" ht="15.4">
      <c r="F490" s="6"/>
    </row>
    <row r="491" spans="6:6" ht="15.4">
      <c r="F491" s="6"/>
    </row>
    <row r="492" spans="6:6" ht="15.4">
      <c r="F492" s="6"/>
    </row>
    <row r="493" spans="6:6" ht="15.4">
      <c r="F493" s="6"/>
    </row>
    <row r="494" spans="6:6" ht="15.4">
      <c r="F494" s="6"/>
    </row>
    <row r="495" spans="6:6" ht="15.4">
      <c r="F495" s="6"/>
    </row>
    <row r="496" spans="6:6" ht="15.4">
      <c r="F496" s="6"/>
    </row>
    <row r="497" spans="6:6" ht="15.4">
      <c r="F497" s="6"/>
    </row>
    <row r="498" spans="6:6" ht="15.4">
      <c r="F498" s="6"/>
    </row>
    <row r="499" spans="6:6" ht="15.4">
      <c r="F499" s="6"/>
    </row>
    <row r="500" spans="6:6" ht="15.4">
      <c r="F500" s="6"/>
    </row>
    <row r="501" spans="6:6" ht="15.4">
      <c r="F501" s="6"/>
    </row>
    <row r="502" spans="6:6" ht="15.4">
      <c r="F502" s="6"/>
    </row>
    <row r="503" spans="6:6" ht="15.4">
      <c r="F503" s="6"/>
    </row>
    <row r="504" spans="6:6" ht="15.4">
      <c r="F504" s="6"/>
    </row>
    <row r="505" spans="6:6" ht="15.4">
      <c r="F505" s="6"/>
    </row>
    <row r="506" spans="6:6" ht="15.4">
      <c r="F506" s="6"/>
    </row>
    <row r="507" spans="6:6" ht="15.4">
      <c r="F507" s="6"/>
    </row>
    <row r="508" spans="6:6" ht="15.4">
      <c r="F508" s="6"/>
    </row>
    <row r="509" spans="6:6" ht="15.4">
      <c r="F509" s="6"/>
    </row>
    <row r="510" spans="6:6" ht="15.4">
      <c r="F510" s="6"/>
    </row>
    <row r="511" spans="6:6" ht="15.4">
      <c r="F511" s="6"/>
    </row>
    <row r="512" spans="6:6" ht="15.4">
      <c r="F512" s="6"/>
    </row>
    <row r="513" spans="6:6" ht="15.4">
      <c r="F513" s="6"/>
    </row>
    <row r="514" spans="6:6" ht="15.4">
      <c r="F514" s="6"/>
    </row>
    <row r="515" spans="6:6" ht="15.4">
      <c r="F515" s="6"/>
    </row>
    <row r="516" spans="6:6" ht="15.4">
      <c r="F516" s="6"/>
    </row>
    <row r="517" spans="6:6" ht="15.4">
      <c r="F517" s="6"/>
    </row>
    <row r="518" spans="6:6" ht="15.4">
      <c r="F518" s="6"/>
    </row>
    <row r="519" spans="6:6" ht="15.4">
      <c r="F519" s="6"/>
    </row>
    <row r="520" spans="6:6" ht="15.4">
      <c r="F520" s="6"/>
    </row>
    <row r="521" spans="6:6" ht="15.4">
      <c r="F521" s="6"/>
    </row>
    <row r="522" spans="6:6" ht="15.4">
      <c r="F522" s="6"/>
    </row>
    <row r="523" spans="6:6" ht="15.4">
      <c r="F523" s="6"/>
    </row>
    <row r="524" spans="6:6" ht="15.4">
      <c r="F524" s="6"/>
    </row>
    <row r="525" spans="6:6" ht="15.4">
      <c r="F525" s="6"/>
    </row>
    <row r="526" spans="6:6" ht="15.4">
      <c r="F526" s="6"/>
    </row>
    <row r="527" spans="6:6" ht="15.4">
      <c r="F527" s="6"/>
    </row>
    <row r="528" spans="6:6" ht="15.4">
      <c r="F528" s="6"/>
    </row>
    <row r="529" spans="6:6" ht="15.4">
      <c r="F529" s="6"/>
    </row>
    <row r="530" spans="6:6" ht="15.4">
      <c r="F530" s="6"/>
    </row>
    <row r="531" spans="6:6" ht="15.4">
      <c r="F531" s="6"/>
    </row>
    <row r="532" spans="6:6" ht="15.4">
      <c r="F532" s="6"/>
    </row>
    <row r="533" spans="6:6" ht="15.4">
      <c r="F533" s="6"/>
    </row>
    <row r="534" spans="6:6" ht="15.4">
      <c r="F534" s="6"/>
    </row>
    <row r="535" spans="6:6" ht="15.4">
      <c r="F535" s="6"/>
    </row>
    <row r="536" spans="6:6" ht="15.4">
      <c r="F536" s="6"/>
    </row>
    <row r="537" spans="6:6" ht="15.4">
      <c r="F537" s="6"/>
    </row>
    <row r="538" spans="6:6" ht="15.4">
      <c r="F538" s="6"/>
    </row>
    <row r="539" spans="6:6" ht="15.4">
      <c r="F539" s="6"/>
    </row>
    <row r="540" spans="6:6" ht="15.4">
      <c r="F540" s="6"/>
    </row>
    <row r="541" spans="6:6" ht="15.4">
      <c r="F541" s="6"/>
    </row>
    <row r="542" spans="6:6" ht="15.4">
      <c r="F542" s="6"/>
    </row>
    <row r="543" spans="6:6" ht="15.4">
      <c r="F543" s="6"/>
    </row>
    <row r="544" spans="6:6" ht="15.4">
      <c r="F544" s="6"/>
    </row>
    <row r="545" spans="6:6" ht="15.4">
      <c r="F545" s="6"/>
    </row>
    <row r="546" spans="6:6" ht="15.4">
      <c r="F546" s="6"/>
    </row>
    <row r="547" spans="6:6" ht="15.4">
      <c r="F547" s="6"/>
    </row>
    <row r="548" spans="6:6" ht="15.4">
      <c r="F548" s="6"/>
    </row>
    <row r="549" spans="6:6" ht="15.4">
      <c r="F549" s="6"/>
    </row>
    <row r="550" spans="6:6" ht="15.4">
      <c r="F550" s="6"/>
    </row>
    <row r="551" spans="6:6" ht="15.4">
      <c r="F551" s="6"/>
    </row>
    <row r="552" spans="6:6" ht="15.4">
      <c r="F552" s="6"/>
    </row>
    <row r="553" spans="6:6" ht="15.4">
      <c r="F553" s="6"/>
    </row>
    <row r="554" spans="6:6" ht="15.4">
      <c r="F554" s="6"/>
    </row>
    <row r="555" spans="6:6" ht="15.4">
      <c r="F555" s="6"/>
    </row>
    <row r="556" spans="6:6" ht="15.4">
      <c r="F556" s="6"/>
    </row>
    <row r="557" spans="6:6" ht="15.4">
      <c r="F557" s="6"/>
    </row>
    <row r="558" spans="6:6" ht="15.4">
      <c r="F558" s="6"/>
    </row>
    <row r="559" spans="6:6" ht="15.4">
      <c r="F559" s="6"/>
    </row>
    <row r="560" spans="6:6" ht="15.4">
      <c r="F560" s="6"/>
    </row>
    <row r="561" spans="6:6" ht="15.4">
      <c r="F561" s="6"/>
    </row>
    <row r="562" spans="6:6" ht="15.4">
      <c r="F562" s="6"/>
    </row>
    <row r="563" spans="6:6" ht="15.4">
      <c r="F563" s="6"/>
    </row>
    <row r="564" spans="6:6" ht="15.4">
      <c r="F564" s="6"/>
    </row>
    <row r="565" spans="6:6" ht="15.4">
      <c r="F565" s="6"/>
    </row>
    <row r="566" spans="6:6" ht="15.4">
      <c r="F566" s="6"/>
    </row>
    <row r="567" spans="6:6" ht="15.4">
      <c r="F567" s="6"/>
    </row>
    <row r="568" spans="6:6" ht="15.4">
      <c r="F568" s="6"/>
    </row>
    <row r="569" spans="6:6" ht="15.4">
      <c r="F569" s="6"/>
    </row>
    <row r="570" spans="6:6" ht="15.4">
      <c r="F570" s="6"/>
    </row>
    <row r="571" spans="6:6" ht="15.4">
      <c r="F571" s="6"/>
    </row>
    <row r="572" spans="6:6" ht="15.4">
      <c r="F572" s="6"/>
    </row>
    <row r="573" spans="6:6" ht="15.4">
      <c r="F573" s="6"/>
    </row>
    <row r="574" spans="6:6" ht="15.4">
      <c r="F574" s="6"/>
    </row>
    <row r="575" spans="6:6" ht="15.4">
      <c r="F575" s="6"/>
    </row>
    <row r="576" spans="6:6" ht="15.4">
      <c r="F576" s="6"/>
    </row>
    <row r="577" spans="6:6" ht="15.4">
      <c r="F577" s="6"/>
    </row>
    <row r="578" spans="6:6" ht="15.4">
      <c r="F578" s="6"/>
    </row>
    <row r="579" spans="6:6" ht="15.4">
      <c r="F579" s="6"/>
    </row>
    <row r="580" spans="6:6" ht="15.4">
      <c r="F580" s="6"/>
    </row>
    <row r="581" spans="6:6" ht="15.4">
      <c r="F581" s="6"/>
    </row>
    <row r="582" spans="6:6" ht="15.4">
      <c r="F582" s="6"/>
    </row>
    <row r="583" spans="6:6" ht="15.4">
      <c r="F583" s="6"/>
    </row>
    <row r="584" spans="6:6" ht="15.4">
      <c r="F584" s="6"/>
    </row>
    <row r="585" spans="6:6" ht="15.4">
      <c r="F585" s="6"/>
    </row>
    <row r="586" spans="6:6" ht="15.4">
      <c r="F586" s="6"/>
    </row>
    <row r="587" spans="6:6" ht="15.4">
      <c r="F587" s="6"/>
    </row>
    <row r="588" spans="6:6" ht="15.4">
      <c r="F588" s="6"/>
    </row>
    <row r="589" spans="6:6" ht="15.4">
      <c r="F589" s="6"/>
    </row>
    <row r="590" spans="6:6" ht="15.4">
      <c r="F590" s="6"/>
    </row>
    <row r="591" spans="6:6" ht="15.4">
      <c r="F591" s="6"/>
    </row>
    <row r="592" spans="6:6" ht="15.4">
      <c r="F592" s="6"/>
    </row>
    <row r="593" spans="6:6" ht="15.4">
      <c r="F593" s="6"/>
    </row>
    <row r="594" spans="6:6" ht="15.4">
      <c r="F594" s="6"/>
    </row>
    <row r="595" spans="6:6" ht="15.4">
      <c r="F595" s="6"/>
    </row>
    <row r="596" spans="6:6" ht="15.4">
      <c r="F596" s="6"/>
    </row>
    <row r="597" spans="6:6" ht="15.4">
      <c r="F597" s="6"/>
    </row>
    <row r="598" spans="6:6" ht="15.4">
      <c r="F598" s="6"/>
    </row>
    <row r="599" spans="6:6" ht="15.4">
      <c r="F599" s="6"/>
    </row>
    <row r="600" spans="6:6" ht="15.4">
      <c r="F600" s="6"/>
    </row>
    <row r="601" spans="6:6" ht="15.4">
      <c r="F601" s="6"/>
    </row>
    <row r="602" spans="6:6" ht="15.4">
      <c r="F602" s="6"/>
    </row>
    <row r="603" spans="6:6" ht="15.4">
      <c r="F603" s="6"/>
    </row>
    <row r="604" spans="6:6" ht="15.4">
      <c r="F604" s="6"/>
    </row>
    <row r="605" spans="6:6" ht="15.4">
      <c r="F605" s="6"/>
    </row>
    <row r="606" spans="6:6" ht="15.4">
      <c r="F606" s="6"/>
    </row>
    <row r="607" spans="6:6" ht="15.4">
      <c r="F607" s="6"/>
    </row>
    <row r="608" spans="6:6" ht="15.4">
      <c r="F608" s="6"/>
    </row>
    <row r="609" spans="6:6" ht="15.4">
      <c r="F609" s="6"/>
    </row>
    <row r="610" spans="6:6" ht="15.4">
      <c r="F610" s="6"/>
    </row>
    <row r="611" spans="6:6" ht="15.4">
      <c r="F611" s="6"/>
    </row>
    <row r="612" spans="6:6" ht="15.4">
      <c r="F612" s="6"/>
    </row>
    <row r="613" spans="6:6" ht="15.4">
      <c r="F613" s="6"/>
    </row>
    <row r="614" spans="6:6" ht="15.4">
      <c r="F614" s="6"/>
    </row>
    <row r="615" spans="6:6" ht="15.4">
      <c r="F615" s="6"/>
    </row>
    <row r="616" spans="6:6" ht="15.4">
      <c r="F616" s="6"/>
    </row>
    <row r="617" spans="6:6" ht="15.4">
      <c r="F617" s="6"/>
    </row>
    <row r="618" spans="6:6" ht="15.4">
      <c r="F618" s="6"/>
    </row>
    <row r="619" spans="6:6" ht="15.4">
      <c r="F619" s="6"/>
    </row>
    <row r="620" spans="6:6" ht="15.4">
      <c r="F620" s="6"/>
    </row>
    <row r="621" spans="6:6" ht="15.4">
      <c r="F621" s="6"/>
    </row>
    <row r="622" spans="6:6" ht="15.4">
      <c r="F622" s="6"/>
    </row>
    <row r="623" spans="6:6" ht="15.4">
      <c r="F623" s="6"/>
    </row>
    <row r="624" spans="6:6" ht="15.4">
      <c r="F624" s="6"/>
    </row>
    <row r="625" spans="6:6" ht="15.4">
      <c r="F625" s="6"/>
    </row>
    <row r="626" spans="6:6" ht="15.4">
      <c r="F626" s="6"/>
    </row>
    <row r="627" spans="6:6" ht="15.4">
      <c r="F627" s="6"/>
    </row>
    <row r="628" spans="6:6" ht="15.4">
      <c r="F628" s="6"/>
    </row>
    <row r="629" spans="6:6" ht="15.4">
      <c r="F629" s="6"/>
    </row>
    <row r="630" spans="6:6" ht="15.4">
      <c r="F630" s="6"/>
    </row>
    <row r="631" spans="6:6" ht="15.4">
      <c r="F631" s="6"/>
    </row>
    <row r="632" spans="6:6" ht="15.4">
      <c r="F632" s="6"/>
    </row>
    <row r="633" spans="6:6" ht="15.4">
      <c r="F633" s="6"/>
    </row>
    <row r="634" spans="6:6" ht="15.4">
      <c r="F634" s="6"/>
    </row>
    <row r="635" spans="6:6" ht="15.4">
      <c r="F635" s="6"/>
    </row>
    <row r="636" spans="6:6" ht="15.4">
      <c r="F636" s="6"/>
    </row>
    <row r="637" spans="6:6" ht="15.4">
      <c r="F637" s="6"/>
    </row>
    <row r="638" spans="6:6" ht="15.4">
      <c r="F638" s="6"/>
    </row>
    <row r="639" spans="6:6" ht="15.4">
      <c r="F639" s="6"/>
    </row>
    <row r="640" spans="6:6" ht="15.4">
      <c r="F640" s="6"/>
    </row>
    <row r="641" spans="6:6" ht="15.4">
      <c r="F641" s="6"/>
    </row>
    <row r="642" spans="6:6" ht="15.4">
      <c r="F642" s="6"/>
    </row>
    <row r="643" spans="6:6" ht="15.4">
      <c r="F643" s="6"/>
    </row>
    <row r="644" spans="6:6" ht="15.4">
      <c r="F644" s="6"/>
    </row>
    <row r="645" spans="6:6" ht="15.4">
      <c r="F645" s="6"/>
    </row>
    <row r="646" spans="6:6" ht="15.4">
      <c r="F646" s="6"/>
    </row>
    <row r="647" spans="6:6" ht="15.4">
      <c r="F647" s="6"/>
    </row>
    <row r="648" spans="6:6" ht="15.4">
      <c r="F648" s="6"/>
    </row>
    <row r="649" spans="6:6" ht="15.4">
      <c r="F649" s="6"/>
    </row>
    <row r="650" spans="6:6" ht="15.4">
      <c r="F650" s="6"/>
    </row>
    <row r="651" spans="6:6" ht="15.4">
      <c r="F651" s="6"/>
    </row>
    <row r="652" spans="6:6" ht="15.4">
      <c r="F652" s="6"/>
    </row>
    <row r="653" spans="6:6" ht="15.4">
      <c r="F653" s="6"/>
    </row>
    <row r="654" spans="6:6" ht="15.4">
      <c r="F654" s="6"/>
    </row>
    <row r="655" spans="6:6" ht="15.4">
      <c r="F655" s="6"/>
    </row>
    <row r="656" spans="6:6" ht="15.4">
      <c r="F656" s="6"/>
    </row>
    <row r="657" spans="6:6" ht="15.4">
      <c r="F657" s="6"/>
    </row>
    <row r="658" spans="6:6" ht="15.4">
      <c r="F658" s="6"/>
    </row>
    <row r="659" spans="6:6" ht="15.4">
      <c r="F659" s="6"/>
    </row>
    <row r="660" spans="6:6" ht="15.4">
      <c r="F660" s="6"/>
    </row>
    <row r="661" spans="6:6" ht="15.4">
      <c r="F661" s="6"/>
    </row>
    <row r="662" spans="6:6" ht="15.4">
      <c r="F662" s="6"/>
    </row>
    <row r="663" spans="6:6" ht="15.4">
      <c r="F663" s="6"/>
    </row>
    <row r="664" spans="6:6" ht="15.4">
      <c r="F664" s="6"/>
    </row>
    <row r="665" spans="6:6" ht="15.4">
      <c r="F665" s="6"/>
    </row>
    <row r="666" spans="6:6" ht="15.4">
      <c r="F666" s="6"/>
    </row>
    <row r="667" spans="6:6" ht="15.4">
      <c r="F667" s="6"/>
    </row>
    <row r="668" spans="6:6" ht="15.4">
      <c r="F668" s="6"/>
    </row>
    <row r="669" spans="6:6" ht="15.4">
      <c r="F669" s="6"/>
    </row>
    <row r="670" spans="6:6" ht="15.4">
      <c r="F670" s="6"/>
    </row>
    <row r="671" spans="6:6" ht="15.4">
      <c r="F671" s="6"/>
    </row>
    <row r="672" spans="6:6" ht="15.4">
      <c r="F672" s="6"/>
    </row>
    <row r="673" spans="6:6" ht="15.4">
      <c r="F673" s="6"/>
    </row>
    <row r="674" spans="6:6" ht="15.4">
      <c r="F674" s="6"/>
    </row>
    <row r="675" spans="6:6" ht="15.4">
      <c r="F675" s="6"/>
    </row>
    <row r="676" spans="6:6" ht="15.4">
      <c r="F676" s="6"/>
    </row>
    <row r="677" spans="6:6" ht="15.4">
      <c r="F677" s="6"/>
    </row>
    <row r="678" spans="6:6" ht="15.4">
      <c r="F678" s="6"/>
    </row>
    <row r="679" spans="6:6" ht="15.4">
      <c r="F679" s="6"/>
    </row>
    <row r="680" spans="6:6" ht="15.4">
      <c r="F680" s="6"/>
    </row>
    <row r="681" spans="6:6" ht="15.4">
      <c r="F681" s="6"/>
    </row>
    <row r="682" spans="6:6" ht="15.4">
      <c r="F682" s="6"/>
    </row>
    <row r="683" spans="6:6" ht="15.4">
      <c r="F683" s="6"/>
    </row>
    <row r="684" spans="6:6" ht="15.4">
      <c r="F684" s="6"/>
    </row>
    <row r="685" spans="6:6" ht="15.4">
      <c r="F685" s="6"/>
    </row>
    <row r="686" spans="6:6" ht="15.4">
      <c r="F686" s="6"/>
    </row>
    <row r="687" spans="6:6" ht="15.4">
      <c r="F687" s="6"/>
    </row>
    <row r="688" spans="6:6" ht="15.4">
      <c r="F688" s="6"/>
    </row>
    <row r="689" spans="6:6" ht="15.4">
      <c r="F689" s="6"/>
    </row>
    <row r="690" spans="6:6" ht="15.4">
      <c r="F690" s="6"/>
    </row>
    <row r="691" spans="6:6" ht="15.4">
      <c r="F691" s="6"/>
    </row>
    <row r="692" spans="6:6" ht="15.4">
      <c r="F692" s="6"/>
    </row>
    <row r="693" spans="6:6" ht="15.4">
      <c r="F693" s="6"/>
    </row>
    <row r="694" spans="6:6" ht="15.4">
      <c r="F694" s="6"/>
    </row>
    <row r="695" spans="6:6" ht="15.4">
      <c r="F695" s="6"/>
    </row>
    <row r="696" spans="6:6" ht="15.4">
      <c r="F696" s="6"/>
    </row>
    <row r="697" spans="6:6" ht="15.4">
      <c r="F697" s="6"/>
    </row>
    <row r="698" spans="6:6" ht="15.4">
      <c r="F698" s="6"/>
    </row>
    <row r="699" spans="6:6" ht="15.4">
      <c r="F699" s="6"/>
    </row>
    <row r="700" spans="6:6" ht="15.4">
      <c r="F700" s="6"/>
    </row>
    <row r="701" spans="6:6" ht="15.4">
      <c r="F701" s="6"/>
    </row>
    <row r="702" spans="6:6" ht="15.4">
      <c r="F702" s="6"/>
    </row>
    <row r="703" spans="6:6" ht="15.4">
      <c r="F703" s="6"/>
    </row>
    <row r="704" spans="6:6" ht="15.4">
      <c r="F704" s="6"/>
    </row>
    <row r="705" spans="6:6" ht="15.4">
      <c r="F705" s="6"/>
    </row>
    <row r="706" spans="6:6" ht="15.4">
      <c r="F706" s="6"/>
    </row>
    <row r="707" spans="6:6" ht="15.4">
      <c r="F707" s="6"/>
    </row>
    <row r="708" spans="6:6" ht="15.4">
      <c r="F708" s="6"/>
    </row>
    <row r="709" spans="6:6" ht="15.4">
      <c r="F709" s="6"/>
    </row>
    <row r="710" spans="6:6" ht="15.4">
      <c r="F710" s="6"/>
    </row>
    <row r="711" spans="6:6" ht="15.4">
      <c r="F711" s="6"/>
    </row>
    <row r="712" spans="6:6" ht="15.4">
      <c r="F712" s="6"/>
    </row>
    <row r="713" spans="6:6" ht="15.4">
      <c r="F713" s="6"/>
    </row>
    <row r="714" spans="6:6" ht="15.4">
      <c r="F714" s="6"/>
    </row>
    <row r="715" spans="6:6" ht="15.4">
      <c r="F715" s="6"/>
    </row>
    <row r="716" spans="6:6" ht="15.4">
      <c r="F716" s="6"/>
    </row>
    <row r="717" spans="6:6" ht="15.4">
      <c r="F717" s="6"/>
    </row>
    <row r="718" spans="6:6" ht="15.4">
      <c r="F718" s="6"/>
    </row>
    <row r="719" spans="6:6" ht="15.4">
      <c r="F719" s="6"/>
    </row>
    <row r="720" spans="6:6" ht="15.4">
      <c r="F720" s="6"/>
    </row>
    <row r="721" spans="6:6" ht="15.4">
      <c r="F721" s="6"/>
    </row>
    <row r="722" spans="6:6" ht="15.4">
      <c r="F722" s="6"/>
    </row>
    <row r="723" spans="6:6" ht="15.4">
      <c r="F723" s="6"/>
    </row>
    <row r="724" spans="6:6" ht="15.4">
      <c r="F724" s="6"/>
    </row>
    <row r="725" spans="6:6" ht="15.4">
      <c r="F725" s="6"/>
    </row>
    <row r="726" spans="6:6" ht="15.4">
      <c r="F726" s="6"/>
    </row>
    <row r="727" spans="6:6" ht="15.4">
      <c r="F727" s="6"/>
    </row>
    <row r="728" spans="6:6" ht="15.4">
      <c r="F728" s="6"/>
    </row>
    <row r="729" spans="6:6" ht="15.4">
      <c r="F729" s="6"/>
    </row>
    <row r="730" spans="6:6" ht="15.4">
      <c r="F730" s="6"/>
    </row>
    <row r="731" spans="6:6" ht="15.4">
      <c r="F731" s="6"/>
    </row>
    <row r="732" spans="6:6" ht="15.4">
      <c r="F732" s="6"/>
    </row>
    <row r="733" spans="6:6" ht="15.4">
      <c r="F733" s="6"/>
    </row>
    <row r="734" spans="6:6" ht="15.4">
      <c r="F734" s="6"/>
    </row>
    <row r="735" spans="6:6" ht="15.4">
      <c r="F735" s="6"/>
    </row>
    <row r="736" spans="6:6" ht="15.4">
      <c r="F736" s="6"/>
    </row>
    <row r="737" spans="6:6" ht="15.4">
      <c r="F737" s="6"/>
    </row>
    <row r="738" spans="6:6" ht="15.4">
      <c r="F738" s="6"/>
    </row>
    <row r="739" spans="6:6" ht="15.4">
      <c r="F739" s="6"/>
    </row>
    <row r="740" spans="6:6" ht="15.4">
      <c r="F740" s="6"/>
    </row>
    <row r="741" spans="6:6" ht="15.4">
      <c r="F741" s="6"/>
    </row>
    <row r="742" spans="6:6" ht="15.4">
      <c r="F742" s="6"/>
    </row>
    <row r="743" spans="6:6" ht="15.4">
      <c r="F743" s="6"/>
    </row>
    <row r="744" spans="6:6" ht="15.4">
      <c r="F744" s="6"/>
    </row>
    <row r="745" spans="6:6" ht="15.4">
      <c r="F745" s="6"/>
    </row>
    <row r="746" spans="6:6" ht="15.4">
      <c r="F746" s="6"/>
    </row>
    <row r="747" spans="6:6" ht="15.4">
      <c r="F747" s="6"/>
    </row>
    <row r="748" spans="6:6" ht="15.4">
      <c r="F748" s="6"/>
    </row>
    <row r="749" spans="6:6" ht="15.4">
      <c r="F749" s="6"/>
    </row>
    <row r="750" spans="6:6" ht="15.4">
      <c r="F750" s="6"/>
    </row>
    <row r="751" spans="6:6" ht="15.4">
      <c r="F751" s="6"/>
    </row>
    <row r="752" spans="6:6" ht="15.4">
      <c r="F752" s="6"/>
    </row>
    <row r="753" spans="6:6" ht="15.4">
      <c r="F753" s="6"/>
    </row>
    <row r="754" spans="6:6" ht="15.4">
      <c r="F754" s="6"/>
    </row>
    <row r="755" spans="6:6" ht="15.4">
      <c r="F755" s="6"/>
    </row>
    <row r="756" spans="6:6" ht="15.4">
      <c r="F756" s="6"/>
    </row>
    <row r="757" spans="6:6" ht="15.4">
      <c r="F757" s="6"/>
    </row>
    <row r="758" spans="6:6" ht="15.4">
      <c r="F758" s="6"/>
    </row>
    <row r="759" spans="6:6" ht="15.4">
      <c r="F759" s="6"/>
    </row>
    <row r="760" spans="6:6" ht="15.4">
      <c r="F760" s="6"/>
    </row>
    <row r="761" spans="6:6" ht="15.4">
      <c r="F761" s="6"/>
    </row>
    <row r="762" spans="6:6" ht="15.4">
      <c r="F762" s="6"/>
    </row>
    <row r="763" spans="6:6" ht="15.4">
      <c r="F763" s="6"/>
    </row>
    <row r="764" spans="6:6" ht="15.4">
      <c r="F764" s="6"/>
    </row>
    <row r="765" spans="6:6" ht="15.4">
      <c r="F765" s="6"/>
    </row>
    <row r="766" spans="6:6" ht="15.4">
      <c r="F766" s="6"/>
    </row>
    <row r="767" spans="6:6" ht="15.4">
      <c r="F767" s="6"/>
    </row>
    <row r="768" spans="6:6" ht="15.4">
      <c r="F768" s="6"/>
    </row>
    <row r="769" spans="6:6" ht="15.4">
      <c r="F769" s="6"/>
    </row>
    <row r="770" spans="6:6" ht="15.4">
      <c r="F770" s="6"/>
    </row>
    <row r="771" spans="6:6" ht="15.4">
      <c r="F771" s="6"/>
    </row>
    <row r="772" spans="6:6" ht="15.4">
      <c r="F772" s="6"/>
    </row>
    <row r="773" spans="6:6" ht="15.4">
      <c r="F773" s="6"/>
    </row>
    <row r="774" spans="6:6" ht="15.4">
      <c r="F774" s="6"/>
    </row>
    <row r="775" spans="6:6" ht="15.4">
      <c r="F775" s="6"/>
    </row>
    <row r="776" spans="6:6" ht="15.4">
      <c r="F776" s="6"/>
    </row>
    <row r="777" spans="6:6" ht="15.4">
      <c r="F777" s="6"/>
    </row>
    <row r="778" spans="6:6" ht="15.4">
      <c r="F778" s="6"/>
    </row>
    <row r="779" spans="6:6" ht="15.4">
      <c r="F779" s="6"/>
    </row>
    <row r="780" spans="6:6" ht="15.4">
      <c r="F780" s="6"/>
    </row>
    <row r="781" spans="6:6" ht="15.4">
      <c r="F781" s="6"/>
    </row>
    <row r="782" spans="6:6" ht="15.4">
      <c r="F782" s="6"/>
    </row>
    <row r="783" spans="6:6" ht="15.4">
      <c r="F783" s="6"/>
    </row>
    <row r="784" spans="6:6" ht="15.4">
      <c r="F784" s="6"/>
    </row>
    <row r="785" spans="6:6" ht="15.4">
      <c r="F785" s="6"/>
    </row>
    <row r="786" spans="6:6" ht="15.4">
      <c r="F786" s="6"/>
    </row>
    <row r="787" spans="6:6" ht="15.4">
      <c r="F787" s="6"/>
    </row>
    <row r="788" spans="6:6" ht="15.4">
      <c r="F788" s="6"/>
    </row>
    <row r="789" spans="6:6" ht="15.4">
      <c r="F789" s="6"/>
    </row>
    <row r="790" spans="6:6" ht="15.4">
      <c r="F790" s="6"/>
    </row>
    <row r="791" spans="6:6" ht="15.4">
      <c r="F791" s="6"/>
    </row>
    <row r="792" spans="6:6" ht="15.4">
      <c r="F792" s="6"/>
    </row>
    <row r="793" spans="6:6" ht="15.4">
      <c r="F793" s="6"/>
    </row>
    <row r="794" spans="6:6" ht="15.4">
      <c r="F794" s="6"/>
    </row>
    <row r="795" spans="6:6" ht="15.4">
      <c r="F795" s="6"/>
    </row>
    <row r="796" spans="6:6" ht="15.4">
      <c r="F796" s="6"/>
    </row>
    <row r="797" spans="6:6" ht="15.4">
      <c r="F797" s="6"/>
    </row>
    <row r="798" spans="6:6" ht="15.4">
      <c r="F798" s="6"/>
    </row>
    <row r="799" spans="6:6" ht="15.4">
      <c r="F799" s="6"/>
    </row>
    <row r="800" spans="6:6" ht="15.4">
      <c r="F800" s="6"/>
    </row>
    <row r="801" spans="6:6" ht="15.4">
      <c r="F801" s="6"/>
    </row>
    <row r="802" spans="6:6" ht="15.4">
      <c r="F802" s="6"/>
    </row>
    <row r="803" spans="6:6" ht="15.4">
      <c r="F803" s="6"/>
    </row>
    <row r="804" spans="6:6" ht="15.4">
      <c r="F804" s="6"/>
    </row>
    <row r="805" spans="6:6" ht="15.4">
      <c r="F805" s="6"/>
    </row>
    <row r="806" spans="6:6" ht="15.4">
      <c r="F806" s="6"/>
    </row>
    <row r="807" spans="6:6" ht="15.4">
      <c r="F807" s="6"/>
    </row>
    <row r="808" spans="6:6" ht="15.4">
      <c r="F808" s="6"/>
    </row>
    <row r="809" spans="6:6" ht="15.4">
      <c r="F809" s="6"/>
    </row>
    <row r="810" spans="6:6" ht="15.4">
      <c r="F810" s="6"/>
    </row>
    <row r="811" spans="6:6" ht="15.4">
      <c r="F811" s="6"/>
    </row>
    <row r="812" spans="6:6" ht="15.4">
      <c r="F812" s="6"/>
    </row>
    <row r="813" spans="6:6" ht="15.4">
      <c r="F813" s="6"/>
    </row>
    <row r="814" spans="6:6" ht="15.4">
      <c r="F814" s="6"/>
    </row>
    <row r="815" spans="6:6" ht="15.4">
      <c r="F815" s="6"/>
    </row>
    <row r="816" spans="6:6" ht="15.4">
      <c r="F816" s="6"/>
    </row>
    <row r="817" spans="6:6" ht="15.4">
      <c r="F817" s="6"/>
    </row>
    <row r="818" spans="6:6" ht="15.4">
      <c r="F818" s="6"/>
    </row>
    <row r="819" spans="6:6" ht="15.4">
      <c r="F819" s="6"/>
    </row>
    <row r="820" spans="6:6" ht="15.4">
      <c r="F820" s="6"/>
    </row>
    <row r="821" spans="6:6" ht="15.4">
      <c r="F821" s="6"/>
    </row>
    <row r="822" spans="6:6" ht="15.4">
      <c r="F822" s="6"/>
    </row>
    <row r="823" spans="6:6" ht="15.4">
      <c r="F823" s="6"/>
    </row>
    <row r="824" spans="6:6" ht="15.4">
      <c r="F824" s="6"/>
    </row>
    <row r="825" spans="6:6" ht="15.4">
      <c r="F825" s="6"/>
    </row>
    <row r="826" spans="6:6" ht="15.4">
      <c r="F826" s="6"/>
    </row>
    <row r="827" spans="6:6" ht="15.4">
      <c r="F827" s="6"/>
    </row>
    <row r="828" spans="6:6" ht="15.4">
      <c r="F828" s="6"/>
    </row>
    <row r="829" spans="6:6" ht="15.4">
      <c r="F829" s="6"/>
    </row>
    <row r="830" spans="6:6" ht="15.4">
      <c r="F830" s="6"/>
    </row>
    <row r="831" spans="6:6" ht="15.4">
      <c r="F831" s="6"/>
    </row>
    <row r="832" spans="6:6" ht="15.4">
      <c r="F832" s="6"/>
    </row>
    <row r="833" spans="6:6" ht="15.4">
      <c r="F833" s="6"/>
    </row>
    <row r="834" spans="6:6" ht="15.4">
      <c r="F834" s="6"/>
    </row>
    <row r="835" spans="6:6" ht="15.4">
      <c r="F835" s="6"/>
    </row>
    <row r="836" spans="6:6" ht="15.4">
      <c r="F836" s="6"/>
    </row>
    <row r="837" spans="6:6" ht="15.4">
      <c r="F837" s="6"/>
    </row>
    <row r="838" spans="6:6" ht="15.4">
      <c r="F838" s="6"/>
    </row>
    <row r="839" spans="6:6" ht="15.4">
      <c r="F839" s="6"/>
    </row>
    <row r="840" spans="6:6" ht="15.4">
      <c r="F840" s="6"/>
    </row>
    <row r="841" spans="6:6" ht="15.4">
      <c r="F841" s="6"/>
    </row>
    <row r="842" spans="6:6" ht="15.4">
      <c r="F842" s="6"/>
    </row>
    <row r="843" spans="6:6" ht="15.4">
      <c r="F843" s="6"/>
    </row>
    <row r="844" spans="6:6" ht="15.4">
      <c r="F844" s="6"/>
    </row>
    <row r="845" spans="6:6" ht="15.4">
      <c r="F845" s="6"/>
    </row>
    <row r="846" spans="6:6" ht="15.4">
      <c r="F846" s="6"/>
    </row>
    <row r="847" spans="6:6" ht="15.4">
      <c r="F847" s="6"/>
    </row>
    <row r="848" spans="6:6" ht="15.4">
      <c r="F848" s="6"/>
    </row>
    <row r="849" spans="6:6" ht="15.4">
      <c r="F849" s="6"/>
    </row>
    <row r="850" spans="6:6" ht="15.4">
      <c r="F850" s="6"/>
    </row>
    <row r="851" spans="6:6" ht="15.4">
      <c r="F851" s="6"/>
    </row>
    <row r="852" spans="6:6" ht="15.4">
      <c r="F852" s="6"/>
    </row>
    <row r="853" spans="6:6" ht="15.4">
      <c r="F853" s="6"/>
    </row>
    <row r="854" spans="6:6" ht="15.4">
      <c r="F854" s="6"/>
    </row>
    <row r="855" spans="6:6" ht="15.4">
      <c r="F855" s="6"/>
    </row>
    <row r="856" spans="6:6" ht="15.4">
      <c r="F856" s="6"/>
    </row>
    <row r="857" spans="6:6" ht="15.4">
      <c r="F857" s="6"/>
    </row>
    <row r="858" spans="6:6" ht="15.4">
      <c r="F858" s="6"/>
    </row>
    <row r="859" spans="6:6" ht="15.4">
      <c r="F859" s="6"/>
    </row>
    <row r="860" spans="6:6" ht="15.4">
      <c r="F860" s="6"/>
    </row>
    <row r="861" spans="6:6" ht="15.4">
      <c r="F861" s="6"/>
    </row>
    <row r="862" spans="6:6" ht="15.4">
      <c r="F862" s="6"/>
    </row>
    <row r="863" spans="6:6" ht="15.4">
      <c r="F863" s="6"/>
    </row>
    <row r="864" spans="6:6" ht="15.4">
      <c r="F864" s="6"/>
    </row>
    <row r="865" spans="6:6" ht="15.4">
      <c r="F865" s="6"/>
    </row>
    <row r="866" spans="6:6" ht="15.4">
      <c r="F866" s="6"/>
    </row>
    <row r="867" spans="6:6" ht="15.4">
      <c r="F867" s="6"/>
    </row>
    <row r="868" spans="6:6" ht="15.4">
      <c r="F868" s="6"/>
    </row>
    <row r="869" spans="6:6" ht="15.4">
      <c r="F869" s="6"/>
    </row>
    <row r="870" spans="6:6" ht="15.4">
      <c r="F870" s="6"/>
    </row>
    <row r="871" spans="6:6" ht="15.4">
      <c r="F871" s="6"/>
    </row>
    <row r="872" spans="6:6" ht="15.4">
      <c r="F872" s="6"/>
    </row>
    <row r="873" spans="6:6" ht="15.4">
      <c r="F873" s="6"/>
    </row>
    <row r="874" spans="6:6" ht="15.4">
      <c r="F874" s="6"/>
    </row>
    <row r="875" spans="6:6" ht="15.4">
      <c r="F875" s="6"/>
    </row>
    <row r="876" spans="6:6" ht="15.4">
      <c r="F876" s="6"/>
    </row>
    <row r="877" spans="6:6" ht="15.4">
      <c r="F877" s="6"/>
    </row>
    <row r="878" spans="6:6" ht="15.4">
      <c r="F878" s="6"/>
    </row>
    <row r="879" spans="6:6" ht="15.4">
      <c r="F879" s="6"/>
    </row>
    <row r="880" spans="6:6" ht="15.4">
      <c r="F880" s="6"/>
    </row>
    <row r="881" spans="6:6" ht="15.4">
      <c r="F881" s="6"/>
    </row>
    <row r="882" spans="6:6" ht="15.4">
      <c r="F882" s="6"/>
    </row>
    <row r="883" spans="6:6" ht="15.4">
      <c r="F883" s="6"/>
    </row>
    <row r="884" spans="6:6" ht="15.4">
      <c r="F884" s="6"/>
    </row>
    <row r="885" spans="6:6" ht="15.4">
      <c r="F885" s="6"/>
    </row>
    <row r="886" spans="6:6" ht="15.4">
      <c r="F886" s="6"/>
    </row>
    <row r="887" spans="6:6" ht="15.4">
      <c r="F887" s="6"/>
    </row>
    <row r="888" spans="6:6" ht="15.4">
      <c r="F888" s="6"/>
    </row>
    <row r="889" spans="6:6" ht="15.4">
      <c r="F889" s="6"/>
    </row>
    <row r="890" spans="6:6" ht="15.4">
      <c r="F890" s="6"/>
    </row>
    <row r="891" spans="6:6" ht="15.4">
      <c r="F891" s="6"/>
    </row>
    <row r="892" spans="6:6" ht="15.4">
      <c r="F892" s="6"/>
    </row>
    <row r="893" spans="6:6" ht="15.4">
      <c r="F893" s="6"/>
    </row>
    <row r="894" spans="6:6" ht="15.4">
      <c r="F894" s="6"/>
    </row>
    <row r="895" spans="6:6" ht="15.4">
      <c r="F895" s="6"/>
    </row>
    <row r="896" spans="6:6" ht="15.4">
      <c r="F896" s="6"/>
    </row>
    <row r="897" spans="6:6" ht="15.4">
      <c r="F897" s="6"/>
    </row>
    <row r="898" spans="6:6" ht="15.4">
      <c r="F898" s="6"/>
    </row>
    <row r="899" spans="6:6" ht="15.4">
      <c r="F899" s="6"/>
    </row>
    <row r="900" spans="6:6" ht="15.4">
      <c r="F900" s="6"/>
    </row>
    <row r="901" spans="6:6" ht="15.4">
      <c r="F901" s="6"/>
    </row>
    <row r="902" spans="6:6" ht="15.4">
      <c r="F902" s="6"/>
    </row>
    <row r="903" spans="6:6" ht="15.4">
      <c r="F903" s="6"/>
    </row>
    <row r="904" spans="6:6" ht="15.4">
      <c r="F904" s="6"/>
    </row>
    <row r="905" spans="6:6" ht="15.4">
      <c r="F905" s="6"/>
    </row>
    <row r="906" spans="6:6" ht="15.4">
      <c r="F906" s="6"/>
    </row>
    <row r="907" spans="6:6" ht="15.4">
      <c r="F907" s="6"/>
    </row>
    <row r="908" spans="6:6" ht="15.4">
      <c r="F908" s="6"/>
    </row>
    <row r="909" spans="6:6" ht="15.4">
      <c r="F909" s="6"/>
    </row>
    <row r="910" spans="6:6" ht="15.4">
      <c r="F910" s="6"/>
    </row>
    <row r="911" spans="6:6" ht="15.4">
      <c r="F911" s="6"/>
    </row>
    <row r="912" spans="6:6" ht="15.4">
      <c r="F912" s="6"/>
    </row>
    <row r="913" spans="6:6" ht="15.4">
      <c r="F913" s="6"/>
    </row>
    <row r="914" spans="6:6" ht="15.4">
      <c r="F914" s="6"/>
    </row>
    <row r="915" spans="6:6" ht="15.4">
      <c r="F915" s="6"/>
    </row>
    <row r="916" spans="6:6" ht="15.4">
      <c r="F916" s="6"/>
    </row>
    <row r="917" spans="6:6" ht="15.4">
      <c r="F917" s="6"/>
    </row>
    <row r="918" spans="6:6" ht="15.4">
      <c r="F918" s="6"/>
    </row>
    <row r="919" spans="6:6" ht="15.4">
      <c r="F919" s="6"/>
    </row>
    <row r="920" spans="6:6" ht="15.4">
      <c r="F920" s="6"/>
    </row>
    <row r="921" spans="6:6" ht="15.4">
      <c r="F921" s="6"/>
    </row>
    <row r="922" spans="6:6" ht="15.4">
      <c r="F922" s="6"/>
    </row>
    <row r="923" spans="6:6" ht="15.4">
      <c r="F923" s="6"/>
    </row>
    <row r="924" spans="6:6" ht="15.4">
      <c r="F924" s="6"/>
    </row>
    <row r="925" spans="6:6" ht="15.4">
      <c r="F925" s="6"/>
    </row>
    <row r="926" spans="6:6" ht="15.4">
      <c r="F926" s="6"/>
    </row>
    <row r="927" spans="6:6" ht="15.4">
      <c r="F927" s="6"/>
    </row>
    <row r="928" spans="6:6" ht="15.4">
      <c r="F928" s="6"/>
    </row>
    <row r="929" spans="6:6" ht="15.4">
      <c r="F929" s="6"/>
    </row>
    <row r="930" spans="6:6" ht="15.4">
      <c r="F930" s="6"/>
    </row>
    <row r="931" spans="6:6" ht="15.4">
      <c r="F931" s="6"/>
    </row>
    <row r="932" spans="6:6" ht="15.4">
      <c r="F932" s="6"/>
    </row>
    <row r="933" spans="6:6" ht="15.4">
      <c r="F933" s="6"/>
    </row>
    <row r="934" spans="6:6" ht="15.4">
      <c r="F934" s="6"/>
    </row>
    <row r="935" spans="6:6" ht="15.4">
      <c r="F935" s="6"/>
    </row>
    <row r="936" spans="6:6" ht="15.4">
      <c r="F936" s="6"/>
    </row>
    <row r="937" spans="6:6" ht="15.4">
      <c r="F937" s="6"/>
    </row>
    <row r="938" spans="6:6" ht="15.4">
      <c r="F938" s="6"/>
    </row>
    <row r="939" spans="6:6" ht="15.4">
      <c r="F939" s="6"/>
    </row>
    <row r="940" spans="6:6" ht="15.4">
      <c r="F940" s="6"/>
    </row>
    <row r="941" spans="6:6" ht="15.4">
      <c r="F941" s="6"/>
    </row>
    <row r="942" spans="6:6" ht="15.4">
      <c r="F942" s="6"/>
    </row>
    <row r="943" spans="6:6" ht="15.4">
      <c r="F943" s="6"/>
    </row>
    <row r="944" spans="6:6" ht="15.4">
      <c r="F944" s="6"/>
    </row>
    <row r="945" spans="6:6" ht="15.4">
      <c r="F945" s="6"/>
    </row>
    <row r="946" spans="6:6" ht="15.4">
      <c r="F946" s="6"/>
    </row>
    <row r="947" spans="6:6" ht="15.4">
      <c r="F947" s="6"/>
    </row>
    <row r="948" spans="6:6" ht="15.4">
      <c r="F948" s="6"/>
    </row>
    <row r="949" spans="6:6" ht="15.4">
      <c r="F949" s="6"/>
    </row>
    <row r="950" spans="6:6" ht="15.4">
      <c r="F950" s="6"/>
    </row>
    <row r="951" spans="6:6" ht="15.4">
      <c r="F951" s="6"/>
    </row>
    <row r="952" spans="6:6" ht="15.4">
      <c r="F952" s="6"/>
    </row>
    <row r="953" spans="6:6" ht="15.4">
      <c r="F953" s="6"/>
    </row>
    <row r="954" spans="6:6" ht="15.4">
      <c r="F954" s="6"/>
    </row>
    <row r="955" spans="6:6" ht="15.4">
      <c r="F955" s="6"/>
    </row>
    <row r="956" spans="6:6" ht="15.4">
      <c r="F956" s="6"/>
    </row>
    <row r="957" spans="6:6" ht="15.4">
      <c r="F957" s="6"/>
    </row>
    <row r="958" spans="6:6" ht="15.4">
      <c r="F958" s="6"/>
    </row>
    <row r="959" spans="6:6" ht="15.4">
      <c r="F959" s="6"/>
    </row>
    <row r="960" spans="6:6" ht="15.4">
      <c r="F960" s="6"/>
    </row>
    <row r="961" spans="6:6" ht="15.4">
      <c r="F961" s="6"/>
    </row>
    <row r="962" spans="6:6" ht="15.4">
      <c r="F962" s="6"/>
    </row>
    <row r="963" spans="6:6" ht="15.4">
      <c r="F963" s="6"/>
    </row>
    <row r="964" spans="6:6" ht="15.4">
      <c r="F964" s="6"/>
    </row>
    <row r="965" spans="6:6" ht="15.4">
      <c r="F965" s="6"/>
    </row>
    <row r="966" spans="6:6" ht="15.4">
      <c r="F966" s="6"/>
    </row>
    <row r="967" spans="6:6" ht="15.4">
      <c r="F967" s="6"/>
    </row>
    <row r="968" spans="6:6" ht="15.4">
      <c r="F968" s="6"/>
    </row>
    <row r="969" spans="6:6" ht="15.4">
      <c r="F969" s="6"/>
    </row>
    <row r="970" spans="6:6" ht="15.4">
      <c r="F970" s="6"/>
    </row>
    <row r="971" spans="6:6" ht="15.4">
      <c r="F971" s="6"/>
    </row>
    <row r="972" spans="6:6" ht="15.4">
      <c r="F972" s="6"/>
    </row>
    <row r="973" spans="6:6" ht="15.4">
      <c r="F973" s="6"/>
    </row>
    <row r="974" spans="6:6" ht="15.4">
      <c r="F974" s="6"/>
    </row>
    <row r="975" spans="6:6" ht="15.4">
      <c r="F975" s="6"/>
    </row>
    <row r="976" spans="6:6" ht="15.4">
      <c r="F976" s="6"/>
    </row>
    <row r="977" spans="6:6" ht="15.4">
      <c r="F977" s="6"/>
    </row>
    <row r="978" spans="6:6" ht="15.4">
      <c r="F978" s="6"/>
    </row>
    <row r="979" spans="6:6" ht="15.4">
      <c r="F979" s="6"/>
    </row>
    <row r="980" spans="6:6" ht="15.4">
      <c r="F980" s="6"/>
    </row>
    <row r="981" spans="6:6" ht="15.4">
      <c r="F981" s="6"/>
    </row>
    <row r="982" spans="6:6" ht="15.4">
      <c r="F982" s="6"/>
    </row>
    <row r="983" spans="6:6" ht="15.4">
      <c r="F983" s="6"/>
    </row>
    <row r="984" spans="6:6" ht="15.4">
      <c r="F984" s="6"/>
    </row>
    <row r="985" spans="6:6" ht="15.4">
      <c r="F985" s="6"/>
    </row>
    <row r="986" spans="6:6" ht="15.4">
      <c r="F986" s="6"/>
    </row>
    <row r="987" spans="6:6" ht="15.4">
      <c r="F987" s="6"/>
    </row>
    <row r="988" spans="6:6" ht="15.4">
      <c r="F988" s="6"/>
    </row>
    <row r="989" spans="6:6" ht="15.4">
      <c r="F989" s="6"/>
    </row>
    <row r="990" spans="6:6" ht="15.4">
      <c r="F990" s="6"/>
    </row>
    <row r="991" spans="6:6" ht="15.4">
      <c r="F991" s="6"/>
    </row>
    <row r="992" spans="6:6" ht="15.4">
      <c r="F992" s="6"/>
    </row>
    <row r="993" spans="6:6" ht="15.4">
      <c r="F993" s="6"/>
    </row>
    <row r="994" spans="6:6" ht="15.4">
      <c r="F994" s="6"/>
    </row>
    <row r="995" spans="6:6" ht="15.4">
      <c r="F995" s="6"/>
    </row>
    <row r="996" spans="6:6" ht="15.4">
      <c r="F996" s="6"/>
    </row>
    <row r="997" spans="6:6" ht="15.4">
      <c r="F997" s="6"/>
    </row>
    <row r="998" spans="6:6" ht="15.4">
      <c r="F998" s="6"/>
    </row>
    <row r="999" spans="6:6" ht="15.4">
      <c r="F999" s="6"/>
    </row>
    <row r="1000" spans="6:6" ht="15.4">
      <c r="F1000" s="6"/>
    </row>
    <row r="1001" spans="6:6" ht="15.4">
      <c r="F1001" s="6"/>
    </row>
    <row r="1002" spans="6:6" ht="15.4">
      <c r="F1002" s="6"/>
    </row>
    <row r="1003" spans="6:6" ht="15.4">
      <c r="F1003" s="6"/>
    </row>
    <row r="1004" spans="6:6" ht="15.4">
      <c r="F1004" s="6"/>
    </row>
    <row r="1005" spans="6:6" ht="15.4">
      <c r="F1005" s="6"/>
    </row>
    <row r="1006" spans="6:6" ht="15.4">
      <c r="F1006" s="6"/>
    </row>
    <row r="1007" spans="6:6" ht="15.4">
      <c r="F1007" s="6"/>
    </row>
    <row r="1008" spans="6:6" ht="15.4">
      <c r="F1008" s="6"/>
    </row>
    <row r="1009" spans="6:6" ht="15.4">
      <c r="F1009" s="6"/>
    </row>
    <row r="1010" spans="6:6" ht="15.4">
      <c r="F1010" s="6"/>
    </row>
    <row r="1011" spans="6:6" ht="15.4">
      <c r="F1011" s="6"/>
    </row>
    <row r="1012" spans="6:6" ht="15.4">
      <c r="F1012" s="6"/>
    </row>
    <row r="1013" spans="6:6" ht="15.4">
      <c r="F1013" s="6"/>
    </row>
    <row r="1014" spans="6:6" ht="15.4">
      <c r="F1014" s="6"/>
    </row>
    <row r="1015" spans="6:6" ht="15.4">
      <c r="F1015" s="6"/>
    </row>
    <row r="1016" spans="6:6" ht="15.4">
      <c r="F1016" s="6"/>
    </row>
    <row r="1017" spans="6:6" ht="15.4">
      <c r="F1017" s="6"/>
    </row>
    <row r="1018" spans="6:6" ht="15.4">
      <c r="F1018" s="6"/>
    </row>
    <row r="1019" spans="6:6" ht="15.4">
      <c r="F1019" s="6"/>
    </row>
    <row r="1020" spans="6:6" ht="15.4">
      <c r="F1020" s="6"/>
    </row>
    <row r="1021" spans="6:6" ht="15.4">
      <c r="F1021" s="6"/>
    </row>
    <row r="1022" spans="6:6" ht="15.4">
      <c r="F1022" s="6"/>
    </row>
    <row r="1023" spans="6:6" ht="15.4">
      <c r="F1023" s="6"/>
    </row>
    <row r="1024" spans="6:6" ht="15.4">
      <c r="F1024" s="6"/>
    </row>
    <row r="1025" spans="6:6" ht="15.4">
      <c r="F1025" s="6"/>
    </row>
    <row r="1026" spans="6:6" ht="15.4">
      <c r="F1026" s="6"/>
    </row>
    <row r="1027" spans="6:6" ht="15.4">
      <c r="F1027" s="6"/>
    </row>
    <row r="1028" spans="6:6" ht="15.4">
      <c r="F1028" s="6"/>
    </row>
    <row r="1029" spans="6:6" ht="15.4">
      <c r="F1029" s="6"/>
    </row>
    <row r="1030" spans="6:6" ht="15.4">
      <c r="F1030" s="6"/>
    </row>
    <row r="1031" spans="6:6" ht="15.4">
      <c r="F1031" s="6"/>
    </row>
    <row r="1032" spans="6:6" ht="15.4">
      <c r="F1032" s="6"/>
    </row>
    <row r="1033" spans="6:6" ht="15.4">
      <c r="F1033" s="6"/>
    </row>
    <row r="1034" spans="6:6" ht="15.4">
      <c r="F1034" s="6"/>
    </row>
    <row r="1035" spans="6:6" ht="15.4">
      <c r="F1035" s="6"/>
    </row>
    <row r="1036" spans="6:6" ht="15.4">
      <c r="F1036" s="6"/>
    </row>
    <row r="1037" spans="6:6" ht="15.4">
      <c r="F1037" s="6"/>
    </row>
    <row r="1038" spans="6:6" ht="15.4">
      <c r="F1038" s="6"/>
    </row>
    <row r="1039" spans="6:6" ht="15.4">
      <c r="F1039" s="6"/>
    </row>
    <row r="1040" spans="6:6" ht="15.4">
      <c r="F1040" s="6"/>
    </row>
    <row r="1041" spans="6:6" ht="15.4">
      <c r="F1041" s="6"/>
    </row>
    <row r="1042" spans="6:6" ht="15.4">
      <c r="F1042" s="6"/>
    </row>
    <row r="1043" spans="6:6" ht="15.4">
      <c r="F1043" s="6"/>
    </row>
    <row r="1044" spans="6:6" ht="15.4">
      <c r="F1044" s="6"/>
    </row>
    <row r="1045" spans="6:6" ht="15.4">
      <c r="F1045" s="6"/>
    </row>
    <row r="1046" spans="6:6" ht="15.4">
      <c r="F1046" s="6"/>
    </row>
    <row r="1047" spans="6:6" ht="15.4">
      <c r="F1047" s="6"/>
    </row>
    <row r="1048" spans="6:6" ht="15.4">
      <c r="F1048" s="6"/>
    </row>
    <row r="1049" spans="6:6" ht="15.4">
      <c r="F1049" s="6"/>
    </row>
    <row r="1050" spans="6:6" ht="15.4">
      <c r="F1050" s="6"/>
    </row>
    <row r="1051" spans="6:6" ht="15.4">
      <c r="F1051" s="6"/>
    </row>
    <row r="1052" spans="6:6" ht="15.4">
      <c r="F1052" s="6"/>
    </row>
    <row r="1053" spans="6:6" ht="15.4">
      <c r="F1053" s="6"/>
    </row>
    <row r="1054" spans="6:6" ht="15.4">
      <c r="F1054" s="6"/>
    </row>
    <row r="1055" spans="6:6" ht="15.4">
      <c r="F1055" s="6"/>
    </row>
    <row r="1056" spans="6:6" ht="15.4">
      <c r="F1056" s="6"/>
    </row>
    <row r="1057" spans="6:6" ht="15.4">
      <c r="F1057" s="6"/>
    </row>
    <row r="1058" spans="6:6" ht="15.4">
      <c r="F1058" s="6"/>
    </row>
    <row r="1059" spans="6:6" ht="15.4">
      <c r="F1059" s="6"/>
    </row>
    <row r="1060" spans="6:6" ht="15.4">
      <c r="F1060" s="6"/>
    </row>
    <row r="1061" spans="6:6" ht="15.4">
      <c r="F1061" s="6"/>
    </row>
    <row r="1062" spans="6:6" ht="15.4">
      <c r="F1062" s="6"/>
    </row>
    <row r="1063" spans="6:6" ht="15.4">
      <c r="F1063" s="6"/>
    </row>
    <row r="1064" spans="6:6" ht="15.4">
      <c r="F1064" s="6"/>
    </row>
    <row r="1065" spans="6:6" ht="15.4">
      <c r="F1065" s="6"/>
    </row>
    <row r="1066" spans="6:6" ht="15.4">
      <c r="F1066" s="6"/>
    </row>
    <row r="1067" spans="6:6" ht="15.4">
      <c r="F1067" s="6"/>
    </row>
    <row r="1068" spans="6:6" ht="15.4">
      <c r="F1068" s="6"/>
    </row>
    <row r="1069" spans="6:6" ht="15.4">
      <c r="F1069" s="6"/>
    </row>
    <row r="1070" spans="6:6" ht="15.4">
      <c r="F1070" s="6"/>
    </row>
    <row r="1071" spans="6:6" ht="15.4">
      <c r="F1071" s="6"/>
    </row>
    <row r="1072" spans="6:6" ht="15.4">
      <c r="F1072" s="6"/>
    </row>
    <row r="1073" spans="6:6" ht="15.4">
      <c r="F1073" s="6"/>
    </row>
    <row r="1074" spans="6:6" ht="15.4">
      <c r="F1074" s="6"/>
    </row>
    <row r="1075" spans="6:6" ht="15.4">
      <c r="F1075" s="6"/>
    </row>
    <row r="1076" spans="6:6" ht="15.4">
      <c r="F1076" s="6"/>
    </row>
    <row r="1077" spans="6:6" ht="15.4">
      <c r="F1077" s="6"/>
    </row>
    <row r="1078" spans="6:6" ht="15.4">
      <c r="F1078" s="6"/>
    </row>
    <row r="1079" spans="6:6" ht="15.4">
      <c r="F1079" s="6"/>
    </row>
    <row r="1080" spans="6:6" ht="15.4">
      <c r="F1080" s="6"/>
    </row>
    <row r="1081" spans="6:6" ht="15.4">
      <c r="F1081" s="6"/>
    </row>
    <row r="1082" spans="6:6" ht="15.4">
      <c r="F1082" s="6"/>
    </row>
    <row r="1083" spans="6:6" ht="15.4">
      <c r="F1083" s="6"/>
    </row>
    <row r="1084" spans="6:6" ht="15.4">
      <c r="F1084" s="6"/>
    </row>
    <row r="1085" spans="6:6" ht="15.4">
      <c r="F1085" s="6"/>
    </row>
    <row r="1086" spans="6:6" ht="15.4">
      <c r="F1086" s="6"/>
    </row>
    <row r="1087" spans="6:6" ht="15.4">
      <c r="F1087" s="6"/>
    </row>
    <row r="1088" spans="6:6" ht="15.4">
      <c r="F1088" s="6"/>
    </row>
    <row r="1089" spans="6:6" ht="15.4">
      <c r="F1089" s="6"/>
    </row>
    <row r="1090" spans="6:6" ht="15.4">
      <c r="F1090" s="6"/>
    </row>
    <row r="1091" spans="6:6" ht="15.4">
      <c r="F1091" s="6"/>
    </row>
    <row r="1092" spans="6:6" ht="15.4">
      <c r="F1092" s="6"/>
    </row>
    <row r="1093" spans="6:6" ht="15.4">
      <c r="F1093" s="6"/>
    </row>
    <row r="1094" spans="6:6" ht="15.4">
      <c r="F1094" s="6"/>
    </row>
    <row r="1095" spans="6:6" ht="15.4">
      <c r="F1095" s="6"/>
    </row>
    <row r="1096" spans="6:6" ht="15.4">
      <c r="F1096" s="6"/>
    </row>
    <row r="1097" spans="6:6" ht="15.4">
      <c r="F1097" s="6"/>
    </row>
    <row r="1098" spans="6:6" ht="15.4">
      <c r="F1098" s="6"/>
    </row>
    <row r="1099" spans="6:6" ht="15.4">
      <c r="F1099" s="6"/>
    </row>
    <row r="1100" spans="6:6" ht="15.4">
      <c r="F1100" s="6"/>
    </row>
    <row r="1101" spans="6:6" ht="15.4">
      <c r="F1101" s="6"/>
    </row>
    <row r="1102" spans="6:6" ht="15.4">
      <c r="F1102" s="6"/>
    </row>
    <row r="1103" spans="6:6" ht="15.4">
      <c r="F1103" s="6"/>
    </row>
    <row r="1104" spans="6:6" ht="15.4">
      <c r="F1104" s="6"/>
    </row>
    <row r="1105" spans="6:6" ht="15.4">
      <c r="F1105" s="6"/>
    </row>
    <row r="1106" spans="6:6" ht="15.4">
      <c r="F1106" s="6"/>
    </row>
    <row r="1107" spans="6:6" ht="15.4">
      <c r="F1107" s="6"/>
    </row>
    <row r="1108" spans="6:6" ht="15.4">
      <c r="F1108" s="6"/>
    </row>
    <row r="1109" spans="6:6" ht="15.4">
      <c r="F1109" s="6"/>
    </row>
    <row r="1110" spans="6:6" ht="15.4">
      <c r="F1110" s="6"/>
    </row>
    <row r="1111" spans="6:6" ht="15.4">
      <c r="F1111" s="6"/>
    </row>
    <row r="1112" spans="6:6" ht="15.4">
      <c r="F1112" s="6"/>
    </row>
    <row r="1113" spans="6:6" ht="15.4">
      <c r="F1113" s="6"/>
    </row>
    <row r="1114" spans="6:6" ht="15.4">
      <c r="F1114" s="6"/>
    </row>
    <row r="1115" spans="6:6" ht="15.4">
      <c r="F1115" s="6"/>
    </row>
    <row r="1116" spans="6:6" ht="15.4">
      <c r="F1116" s="6"/>
    </row>
    <row r="1117" spans="6:6" ht="15.4">
      <c r="F1117" s="6"/>
    </row>
    <row r="1118" spans="6:6" ht="15.4">
      <c r="F1118" s="6"/>
    </row>
    <row r="1119" spans="6:6" ht="15.4">
      <c r="F1119" s="6"/>
    </row>
    <row r="1120" spans="6:6" ht="15.4">
      <c r="F1120" s="6"/>
    </row>
    <row r="1121" spans="6:6" ht="15.4">
      <c r="F1121" s="6"/>
    </row>
    <row r="1122" spans="6:6" ht="15.4">
      <c r="F1122" s="6"/>
    </row>
    <row r="1123" spans="6:6" ht="15.4">
      <c r="F1123" s="6"/>
    </row>
    <row r="1124" spans="6:6" ht="15.4">
      <c r="F1124" s="6"/>
    </row>
    <row r="1125" spans="6:6" ht="15.4">
      <c r="F1125" s="6"/>
    </row>
    <row r="1126" spans="6:6" ht="15.4">
      <c r="F1126" s="6"/>
    </row>
    <row r="1127" spans="6:6" ht="15.4">
      <c r="F1127" s="6"/>
    </row>
    <row r="1128" spans="6:6" ht="15.4">
      <c r="F1128" s="6"/>
    </row>
    <row r="1129" spans="6:6" ht="15.4">
      <c r="F1129" s="6"/>
    </row>
    <row r="1130" spans="6:6" ht="15.4">
      <c r="F1130" s="6"/>
    </row>
    <row r="1131" spans="6:6" ht="15.4">
      <c r="F1131" s="6"/>
    </row>
    <row r="1132" spans="6:6" ht="15.4">
      <c r="F1132" s="6"/>
    </row>
    <row r="1133" spans="6:6" ht="15.4">
      <c r="F1133" s="6"/>
    </row>
    <row r="1134" spans="6:6" ht="15.4">
      <c r="F1134" s="6"/>
    </row>
    <row r="1135" spans="6:6" ht="15.4">
      <c r="F1135" s="6"/>
    </row>
    <row r="1136" spans="6:6" ht="15.4">
      <c r="F1136" s="6"/>
    </row>
    <row r="1137" spans="6:6" ht="15.4">
      <c r="F1137" s="6"/>
    </row>
    <row r="1138" spans="6:6" ht="15.4">
      <c r="F1138" s="6"/>
    </row>
    <row r="1139" spans="6:6" ht="15.4">
      <c r="F1139" s="6"/>
    </row>
    <row r="1140" spans="6:6" ht="15.4">
      <c r="F1140" s="6"/>
    </row>
    <row r="1141" spans="6:6" ht="15.4">
      <c r="F1141" s="6"/>
    </row>
    <row r="1142" spans="6:6" ht="15.4">
      <c r="F1142" s="6"/>
    </row>
    <row r="1143" spans="6:6" ht="15.4">
      <c r="F1143" s="6"/>
    </row>
    <row r="1144" spans="6:6" ht="15.4">
      <c r="F1144" s="6"/>
    </row>
    <row r="1145" spans="6:6" ht="15.4">
      <c r="F1145" s="6"/>
    </row>
    <row r="1146" spans="6:6" ht="15.4">
      <c r="F1146" s="6"/>
    </row>
    <row r="1147" spans="6:6" ht="15.4">
      <c r="F1147" s="6"/>
    </row>
    <row r="1148" spans="6:6" ht="15.4">
      <c r="F1148" s="6"/>
    </row>
    <row r="1149" spans="6:6" ht="15.4">
      <c r="F1149" s="6"/>
    </row>
    <row r="1150" spans="6:6" ht="15.4">
      <c r="F1150" s="6"/>
    </row>
    <row r="1151" spans="6:6" ht="15.4">
      <c r="F1151" s="6"/>
    </row>
    <row r="1152" spans="6:6" ht="15.4">
      <c r="F1152" s="6"/>
    </row>
    <row r="1153" spans="6:6" ht="15.4">
      <c r="F1153" s="6"/>
    </row>
    <row r="1154" spans="6:6" ht="15.4">
      <c r="F1154" s="6"/>
    </row>
    <row r="1155" spans="6:6" ht="15.4">
      <c r="F1155" s="6"/>
    </row>
    <row r="1156" spans="6:6" ht="15.4">
      <c r="F1156" s="6"/>
    </row>
    <row r="1157" spans="6:6" ht="15.4">
      <c r="F1157" s="6"/>
    </row>
    <row r="1158" spans="6:6" ht="15.4">
      <c r="F1158" s="6"/>
    </row>
    <row r="1159" spans="6:6" ht="15.4">
      <c r="F1159" s="6"/>
    </row>
    <row r="1160" spans="6:6" ht="15.4">
      <c r="F1160" s="6"/>
    </row>
    <row r="1161" spans="6:6" ht="15.4">
      <c r="F1161" s="6"/>
    </row>
    <row r="1162" spans="6:6" ht="15.4">
      <c r="F1162" s="6"/>
    </row>
    <row r="1163" spans="6:6" ht="15.4">
      <c r="F1163" s="6"/>
    </row>
    <row r="1164" spans="6:6" ht="15.4">
      <c r="F1164" s="6"/>
    </row>
    <row r="1165" spans="6:6" ht="15.4">
      <c r="F1165" s="6"/>
    </row>
    <row r="1166" spans="6:6" ht="15.4">
      <c r="F1166" s="6"/>
    </row>
    <row r="1167" spans="6:6" ht="15.4">
      <c r="F1167" s="6"/>
    </row>
    <row r="1168" spans="6:6" ht="15.4">
      <c r="F1168" s="6"/>
    </row>
    <row r="1169" spans="6:6" ht="15.4">
      <c r="F1169" s="6"/>
    </row>
    <row r="1170" spans="6:6" ht="15.4">
      <c r="F1170" s="6"/>
    </row>
    <row r="1171" spans="6:6" ht="15.4">
      <c r="F1171" s="6"/>
    </row>
    <row r="1172" spans="6:6" ht="15.4">
      <c r="F1172" s="6"/>
    </row>
    <row r="1173" spans="6:6" ht="15.4">
      <c r="F1173" s="6"/>
    </row>
    <row r="1174" spans="6:6" ht="15.4">
      <c r="F1174" s="6"/>
    </row>
    <row r="1175" spans="6:6" ht="15.4">
      <c r="F1175" s="6"/>
    </row>
    <row r="1176" spans="6:6" ht="15.4">
      <c r="F1176" s="6"/>
    </row>
    <row r="1177" spans="6:6" ht="15.4">
      <c r="F1177" s="6"/>
    </row>
    <row r="1178" spans="6:6" ht="15.4">
      <c r="F1178" s="6"/>
    </row>
    <row r="1179" spans="6:6" ht="15.4">
      <c r="F1179" s="6"/>
    </row>
    <row r="1180" spans="6:6" ht="15.4">
      <c r="F1180" s="6"/>
    </row>
    <row r="1181" spans="6:6" ht="15.4">
      <c r="F1181" s="6"/>
    </row>
    <row r="1182" spans="6:6" ht="15.4">
      <c r="F1182" s="6"/>
    </row>
    <row r="1183" spans="6:6" ht="15.4">
      <c r="F1183" s="6"/>
    </row>
    <row r="1184" spans="6:6" ht="15.4">
      <c r="F1184" s="6"/>
    </row>
    <row r="1185" spans="6:6" ht="15.4">
      <c r="F1185" s="6"/>
    </row>
    <row r="1186" spans="6:6" ht="15.4">
      <c r="F1186" s="6"/>
    </row>
    <row r="1187" spans="6:6" ht="15.4">
      <c r="F1187" s="6"/>
    </row>
    <row r="1188" spans="6:6" ht="15.4">
      <c r="F1188" s="6"/>
    </row>
    <row r="1189" spans="6:6" ht="15.4">
      <c r="F1189" s="6"/>
    </row>
    <row r="1190" spans="6:6" ht="15.4">
      <c r="F1190" s="6"/>
    </row>
    <row r="1191" spans="6:6" ht="15.4">
      <c r="F1191" s="6"/>
    </row>
    <row r="1192" spans="6:6" ht="15.4">
      <c r="F1192" s="6"/>
    </row>
    <row r="1193" spans="6:6" ht="15.4">
      <c r="F1193" s="6"/>
    </row>
    <row r="1194" spans="6:6" ht="15.4">
      <c r="F1194" s="6"/>
    </row>
    <row r="1195" spans="6:6" ht="15.4">
      <c r="F1195" s="6"/>
    </row>
    <row r="1196" spans="6:6" ht="15.4">
      <c r="F1196" s="6"/>
    </row>
    <row r="1197" spans="6:6" ht="15.4">
      <c r="F1197" s="6"/>
    </row>
    <row r="1198" spans="6:6" ht="15.4">
      <c r="F1198" s="6"/>
    </row>
    <row r="1199" spans="6:6">
      <c r="F1199" s="23"/>
    </row>
    <row r="1200" spans="6:6">
      <c r="F1200" s="23"/>
    </row>
    <row r="1201" spans="6:6">
      <c r="F1201" s="23"/>
    </row>
    <row r="1202" spans="6:6">
      <c r="F1202" s="23"/>
    </row>
    <row r="1203" spans="6:6">
      <c r="F1203" s="23"/>
    </row>
    <row r="1204" spans="6:6">
      <c r="F1204" s="23"/>
    </row>
    <row r="1205" spans="6:6">
      <c r="F1205" s="23"/>
    </row>
    <row r="1206" spans="6:6">
      <c r="F1206" s="23"/>
    </row>
    <row r="1207" spans="6:6">
      <c r="F1207" s="23"/>
    </row>
    <row r="1208" spans="6:6">
      <c r="F1208" s="23"/>
    </row>
    <row r="1209" spans="6:6">
      <c r="F1209" s="23"/>
    </row>
    <row r="1210" spans="6:6">
      <c r="F1210" s="23"/>
    </row>
    <row r="1211" spans="6:6">
      <c r="F1211" s="23"/>
    </row>
    <row r="1212" spans="6:6">
      <c r="F1212" s="23"/>
    </row>
    <row r="1213" spans="6:6">
      <c r="F1213" s="23"/>
    </row>
    <row r="1214" spans="6:6">
      <c r="F1214" s="23"/>
    </row>
    <row r="1215" spans="6:6">
      <c r="F1215" s="23"/>
    </row>
    <row r="1216" spans="6:6">
      <c r="F1216" s="23"/>
    </row>
    <row r="1217" spans="6:6">
      <c r="F1217" s="23"/>
    </row>
    <row r="1218" spans="6:6">
      <c r="F1218" s="23"/>
    </row>
    <row r="1219" spans="6:6">
      <c r="F1219" s="23"/>
    </row>
    <row r="1220" spans="6:6">
      <c r="F1220" s="23"/>
    </row>
    <row r="1221" spans="6:6">
      <c r="F1221" s="23"/>
    </row>
    <row r="1222" spans="6:6">
      <c r="F1222" s="23"/>
    </row>
    <row r="1223" spans="6:6">
      <c r="F1223" s="23"/>
    </row>
    <row r="1224" spans="6:6">
      <c r="F1224" s="23"/>
    </row>
    <row r="1225" spans="6:6">
      <c r="F1225" s="23"/>
    </row>
    <row r="1226" spans="6:6">
      <c r="F1226" s="23"/>
    </row>
    <row r="1227" spans="6:6">
      <c r="F1227" s="23"/>
    </row>
    <row r="1228" spans="6:6">
      <c r="F1228" s="23"/>
    </row>
    <row r="1229" spans="6:6">
      <c r="F1229" s="23"/>
    </row>
  </sheetData>
  <mergeCells count="11">
    <mergeCell ref="C2:I2"/>
    <mergeCell ref="Q3:AA3"/>
    <mergeCell ref="P5:AA47"/>
    <mergeCell ref="G3:K3"/>
    <mergeCell ref="D8:D9"/>
    <mergeCell ref="F8:F10"/>
    <mergeCell ref="D11:D12"/>
    <mergeCell ref="F12:F13"/>
    <mergeCell ref="D14:D15"/>
    <mergeCell ref="N3:N4"/>
    <mergeCell ref="N7:N9"/>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D48E-C745-44D9-93FC-8D9A68C0308D}">
  <dimension ref="A1:F6"/>
  <sheetViews>
    <sheetView tabSelected="1" workbookViewId="0">
      <selection activeCell="A9" sqref="A9"/>
    </sheetView>
  </sheetViews>
  <sheetFormatPr defaultRowHeight="14.25"/>
  <cols>
    <col min="1" max="1" width="35.86328125" customWidth="1"/>
  </cols>
  <sheetData>
    <row r="1" spans="1:6">
      <c r="A1" s="143">
        <f>FV(1.4%/12,4*12,35,0,0)</f>
        <v>-1726.8948886902936</v>
      </c>
    </row>
    <row r="3" spans="1:6">
      <c r="A3" s="143">
        <f>PMT(B3/12, 36, -5300)</f>
        <v>162.92262070329332</v>
      </c>
      <c r="B3" s="145">
        <v>6.7000000000000004E-2</v>
      </c>
      <c r="C3">
        <v>36</v>
      </c>
      <c r="D3">
        <v>1</v>
      </c>
      <c r="E3" s="146">
        <v>5300</v>
      </c>
      <c r="F3">
        <v>3</v>
      </c>
    </row>
    <row r="6" spans="1:6">
      <c r="E6">
        <v>1</v>
      </c>
      <c r="F6">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0D85-9ED5-446D-AF06-03C1A8E40190}">
  <dimension ref="A1"/>
  <sheetViews>
    <sheetView workbookViewId="0"/>
  </sheetViews>
  <sheetFormatPr defaultRowHeight="14.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E9427BAFDC4142A85C63EA4F6ED86E" ma:contentTypeVersion="10" ma:contentTypeDescription="Create a new document." ma:contentTypeScope="" ma:versionID="3aefba5758486f11fc3a0c5d0e35bd0c">
  <xsd:schema xmlns:xsd="http://www.w3.org/2001/XMLSchema" xmlns:xs="http://www.w3.org/2001/XMLSchema" xmlns:p="http://schemas.microsoft.com/office/2006/metadata/properties" xmlns:ns3="0acb5147-8577-475e-9c5c-8643af49afee" targetNamespace="http://schemas.microsoft.com/office/2006/metadata/properties" ma:root="true" ma:fieldsID="b9f6208de9fe288a9025870c70b3201d" ns3:_="">
    <xsd:import namespace="0acb5147-8577-475e-9c5c-8643af49afe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cb5147-8577-475e-9c5c-8643af49af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AEA114-A766-4208-87A9-E15067D77554}">
  <ds:schemaRefs>
    <ds:schemaRef ds:uri="0acb5147-8577-475e-9c5c-8643af49afee"/>
    <ds:schemaRef ds:uri="http://purl.org/dc/dcmitype/"/>
    <ds:schemaRef ds:uri="http://schemas.microsoft.com/office/2006/documentManagement/types"/>
    <ds:schemaRef ds:uri="http://purl.org/dc/elements/1.1/"/>
    <ds:schemaRef ds:uri="http://schemas.microsoft.com/office/2006/metadata/properties"/>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60F57690-7389-491E-932A-9B4913C417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cb5147-8577-475e-9c5c-8643af49af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A46650-D58E-4F04-943E-A5B6FB723E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Skill Practice</vt:lpstr>
      <vt:lpstr>Anya's Emergency Savings</vt:lpstr>
      <vt:lpstr>Sheet2</vt:lpstr>
      <vt:lpstr>Sheet1</vt:lpstr>
    </vt:vector>
  </TitlesOfParts>
  <Company>Brigham Young University - Idaho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Wagner, Elaine</dc:creator>
  <cp:lastModifiedBy>Nathan Wittmann</cp:lastModifiedBy>
  <dcterms:created xsi:type="dcterms:W3CDTF">2017-05-12T16:58:39Z</dcterms:created>
  <dcterms:modified xsi:type="dcterms:W3CDTF">2022-05-25T23:16:38Z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0x0101002EE9427BAFDC4142A85C63EA4F6ED86E</vt:lpwstr>
  </property>
</Properties>
</file>