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Infosys Limited\Laptop Back-up\Other-Backups\Hobbys\RPG\Broken World\"/>
    </mc:Choice>
  </mc:AlternateContent>
  <bookViews>
    <workbookView xWindow="0" yWindow="0" windowWidth="20490" windowHeight="7020"/>
  </bookViews>
  <sheets>
    <sheet name="Generator" sheetId="3" r:id="rId1"/>
    <sheet name="Island Generator" sheetId="4" r:id="rId2"/>
    <sheet name="Ship Random Tables" sheetId="1" r:id="rId3"/>
    <sheet name="Island Random Tabl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6" i="3"/>
  <c r="C6" i="3"/>
  <c r="D6" i="3"/>
  <c r="F6" i="3"/>
  <c r="B7" i="3"/>
  <c r="C7" i="3"/>
  <c r="D7" i="3"/>
  <c r="F7" i="3"/>
  <c r="B8" i="3"/>
  <c r="C8" i="3"/>
  <c r="D8" i="3"/>
  <c r="F8" i="3"/>
  <c r="F5" i="3"/>
  <c r="C5" i="3"/>
  <c r="B5" i="3"/>
  <c r="D5" i="3"/>
  <c r="D2" i="4"/>
  <c r="C2" i="4"/>
  <c r="B2" i="4"/>
  <c r="E2" i="4"/>
  <c r="E8" i="3"/>
  <c r="E7" i="3"/>
  <c r="E6" i="3"/>
  <c r="E5" i="3"/>
</calcChain>
</file>

<file path=xl/sharedStrings.xml><?xml version="1.0" encoding="utf-8"?>
<sst xmlns="http://schemas.openxmlformats.org/spreadsheetml/2006/main" count="256" uniqueCount="190">
  <si>
    <t>d100</t>
  </si>
  <si>
    <t>Ship</t>
  </si>
  <si>
    <t>Rowboat</t>
  </si>
  <si>
    <t>Keelboat</t>
  </si>
  <si>
    <t>Longship</t>
  </si>
  <si>
    <t>Sailing ship</t>
  </si>
  <si>
    <t>Galley</t>
  </si>
  <si>
    <t>Warship</t>
  </si>
  <si>
    <t>Purpose</t>
  </si>
  <si>
    <t>Cargo</t>
  </si>
  <si>
    <t>Passenger</t>
  </si>
  <si>
    <t>Fishing</t>
  </si>
  <si>
    <t>Military</t>
  </si>
  <si>
    <t>Piracy</t>
  </si>
  <si>
    <t>Mercenary</t>
  </si>
  <si>
    <t>Ghost</t>
  </si>
  <si>
    <t>d6</t>
  </si>
  <si>
    <t>Attitude</t>
  </si>
  <si>
    <t>Friendly</t>
  </si>
  <si>
    <t>Neutral</t>
  </si>
  <si>
    <t>Hostile</t>
  </si>
  <si>
    <t>Race</t>
  </si>
  <si>
    <t>Dragonborn</t>
  </si>
  <si>
    <t>Dwarves</t>
  </si>
  <si>
    <t>Elves</t>
  </si>
  <si>
    <t>Gnomes</t>
  </si>
  <si>
    <t>Tieflings</t>
  </si>
  <si>
    <t>Halflings</t>
  </si>
  <si>
    <t>Humans</t>
  </si>
  <si>
    <t>Lizardfolk</t>
  </si>
  <si>
    <t>Hobgoblins</t>
  </si>
  <si>
    <t>Orcs</t>
  </si>
  <si>
    <t>Race3</t>
  </si>
  <si>
    <t>Frost giants</t>
  </si>
  <si>
    <t>Kobolds</t>
  </si>
  <si>
    <t>Undead</t>
  </si>
  <si>
    <t>Gnolls</t>
  </si>
  <si>
    <t>Race4</t>
  </si>
  <si>
    <t>Column1</t>
  </si>
  <si>
    <t>d10</t>
  </si>
  <si>
    <t>Disposition</t>
  </si>
  <si>
    <t>Diseased</t>
  </si>
  <si>
    <t>Help with purpose</t>
  </si>
  <si>
    <t>Mutiny</t>
  </si>
  <si>
    <t>Trading</t>
  </si>
  <si>
    <t>No special disposition</t>
  </si>
  <si>
    <t>d4</t>
  </si>
  <si>
    <t>The ship’s crew is lost.</t>
  </si>
  <si>
    <t>The ship is damaged and can’t be steered as it drifts with the current.</t>
  </si>
  <si>
    <t>The ship is stuck on a sandbar.</t>
  </si>
  <si>
    <t>The ship is sinking.</t>
  </si>
  <si>
    <t>Theme</t>
  </si>
  <si>
    <t>Alien</t>
  </si>
  <si>
    <t>Cursed</t>
  </si>
  <si>
    <t>Sanctum</t>
  </si>
  <si>
    <t>Welcoming</t>
  </si>
  <si>
    <t>Wild</t>
  </si>
  <si>
    <t>Leader</t>
  </si>
  <si>
    <t>Aboleth</t>
  </si>
  <si>
    <t>Beholder</t>
  </si>
  <si>
    <t>Death slaad</t>
  </si>
  <si>
    <t>Kraken</t>
  </si>
  <si>
    <t>Inhabitants</t>
  </si>
  <si>
    <t>1d6 berserkers and 5d10 tribal warriors</t>
  </si>
  <si>
    <t>1d6 cult fanatics and 5d10 cultists</t>
  </si>
  <si>
    <t>1d6 lizardfolk shamans and 5d10 lizardfolk</t>
  </si>
  <si>
    <t>1d6 bullywug croakers (see appendix C) and 5d10 bullywugs</t>
  </si>
  <si>
    <t>1d8 locathah hunters (see appendix C) and 3d10 locathah (see appendix C)</t>
  </si>
  <si>
    <t>Reaction</t>
  </si>
  <si>
    <t>The inhabitants try to force the characters to serve their leader.</t>
  </si>
  <si>
    <t>The inhabitants demand the characters give their leader an item worth 10d10 × 100 gp.</t>
  </si>
  <si>
    <t>The inhabitants wish to devour the characters.</t>
  </si>
  <si>
    <t>Some inhabitants are planning to rise up against their leader and ask the characters for help.</t>
  </si>
  <si>
    <t>The inhabitants see the characters as no more than insects and refuse to interact with them unless forced.</t>
  </si>
  <si>
    <t>The inhabitants see the characters as gods and can be convinced to worship them.</t>
  </si>
  <si>
    <t>Story Hook</t>
  </si>
  <si>
    <t>The leader has a spell scroll of true resurrection among its belongings.</t>
  </si>
  <si>
    <t>The island contains a piece of a tablet with instructions on how to open a portal to the Far Realm.</t>
  </si>
  <si>
    <t>The island’s leader knows how to end a planar disease infecting a humanoid settlement.</t>
  </si>
  <si>
    <t>A mage with information the characters need hides among the ranks of the inhabitants, learning their ways.</t>
  </si>
  <si>
    <t>Ships</t>
  </si>
  <si>
    <t>Hook</t>
  </si>
  <si>
    <t>Curse</t>
  </si>
  <si>
    <t>When a creature dies on the island, its spirit rises as a specter 1d4 hours after death. The specter is obsessed with killing its former friends.</t>
  </si>
  <si>
    <t>Creatures that aren’t inhabitants of the island must succeed on a Constitution saving throw at the end of each hour they spend on the island. If they fail, they gain one level of exhaustion. The DC for this check equals 10 + the number of hours spent on the island.</t>
  </si>
  <si>
    <t>Each day at dawn, the island conjures 2d10 magma mephits, which are hostile toward creatures that aren’t inhabitants of the island.</t>
  </si>
  <si>
    <t>When a creature that isn’t an inhabitant of the island completes a long rest there, it must succeed on a DC 15 Wisdom saving throw or be blinded for 8 hours.</t>
  </si>
  <si>
    <t>Creatures must succeed on a DC 10 Constitution saving throw at the end of each hour they spend on the island. If they fail, they gain a 1-inch scar in a random place on their body. Only a remove curse spell or similar magic removes the scar.</t>
  </si>
  <si>
    <t>When a creature that isn’t an inhabitant of the island completes a long rest there, it must succeed on a DC 15 Wisdom saving throw or gain a random form of long-term madness (see “Madness” in chapter 8, “Running the Game,” of the Dungeon Master’s Guide).</t>
  </si>
  <si>
    <t>5d10 specters</t>
  </si>
  <si>
    <t>10d10 zombies</t>
  </si>
  <si>
    <t>A coven of 3 sea hags and 1d4 flameskulls</t>
  </si>
  <si>
    <t>1 medusa and 3d10 skeletons</t>
  </si>
  <si>
    <t>1 vampire and 2d6 vampire spawn</t>
  </si>
  <si>
    <t>1 demilich and 2d10 wraiths</t>
  </si>
  <si>
    <t>The island contains rare spell components the characters need.</t>
  </si>
  <si>
    <t>Pirates buried treasure worth 5d6 × 1,000 gp on the island.</t>
  </si>
  <si>
    <t>A keelboat carrying 1d6 commoners crashed on the island. The commoners are struggling to survive.</t>
  </si>
  <si>
    <t>The ghost of a character’s loved one is trapped on the island.</t>
  </si>
  <si>
    <t>d1</t>
  </si>
  <si>
    <t>Cloud giant</t>
  </si>
  <si>
    <t>Hill giant</t>
  </si>
  <si>
    <t>Oni</t>
  </si>
  <si>
    <t>Spirit naga</t>
  </si>
  <si>
    <t>Werewolf</t>
  </si>
  <si>
    <t>A chromatic dragon of the DM’s choice</t>
  </si>
  <si>
    <t>Motivation</t>
  </si>
  <si>
    <t>The leader wants to commandeer a boat to conquer other islands.</t>
  </si>
  <si>
    <t>The leader takes all treasure gained by its followers, growing rich off their brutality.</t>
  </si>
  <si>
    <t>The leader needs humanoid remains to perform a ritual with a dark purpose.</t>
  </si>
  <si>
    <t>The leader never ages because it consumes the souls of creatures its followers kill.</t>
  </si>
  <si>
    <t>3d10 winged kobolds and 10d10 kobolds</t>
  </si>
  <si>
    <t>1 goblin boss and 8d10 goblins</t>
  </si>
  <si>
    <t>1 orc chieftain, 2d10 orogs, and 5d10 orcs</t>
  </si>
  <si>
    <t>4d10 ogres</t>
  </si>
  <si>
    <t>3d10 trolls</t>
  </si>
  <si>
    <t>The island’s leader killed an NPC the characters admired.</t>
  </si>
  <si>
    <t>The island’s leader has a headband of intellect.</t>
  </si>
  <si>
    <t>The characters are challenged by rivals to survive a night on the island.</t>
  </si>
  <si>
    <t>An eloquent invitation from the island’s leader invites the characters for a hunt.</t>
  </si>
  <si>
    <t>Misc</t>
  </si>
  <si>
    <t>Archmage</t>
  </si>
  <si>
    <t>Lich</t>
  </si>
  <si>
    <t>Night hag</t>
  </si>
  <si>
    <t>Noble</t>
  </si>
  <si>
    <t>Rakshasa</t>
  </si>
  <si>
    <t>Werebear</t>
  </si>
  <si>
    <t>None</t>
  </si>
  <si>
    <t>5d10 guards and 10d10 commoners</t>
  </si>
  <si>
    <t>1 pirate captain (see appendix C), 1 pirate bosun (see appendix C), 2d4 pirate deck wizards (see appendix C), and 8d10 bandits</t>
  </si>
  <si>
    <t>1d6 flesh golems, 1d4 priests, and 2d10 acolytes</t>
  </si>
  <si>
    <t>2d4 veterans, 2d10 scouts, 4d10 guards</t>
  </si>
  <si>
    <t>1d4 stone golems, 1d4 mages, and 3d10 guards</t>
  </si>
  <si>
    <t>1 shield guardian, 2d4 knights, 2d6 priests, and 6d10 commoners</t>
  </si>
  <si>
    <t>The characters are allowed on the island, but the inhabitants don’t allow the characters into any buildings.</t>
  </si>
  <si>
    <t>The inhabitants like the characters and give them advice to help them impress the island’s leader.</t>
  </si>
  <si>
    <t>Some unhappy inhabitants believe the characters are their ticket off the island. They flirt, lie, bribe, and beg to be taken away.</t>
  </si>
  <si>
    <t>The inhabitants attempt to convince the characters to use the island as a base of operations and contribute to the community.</t>
  </si>
  <si>
    <t>The inhabitants hunger for information about the outside world and allow the characters to use news as currency.</t>
  </si>
  <si>
    <t>The inhabitants don’t trust the characters. All Charisma checks made to influence the inhabitants have disadvantage.</t>
  </si>
  <si>
    <t>The island’s leader misses an item (such as a flower or a particular food) that can’t be found on the island and offers a reward for the item.</t>
  </si>
  <si>
    <t>The island has an armory full of legendary adamantine and silvered weapons.</t>
  </si>
  <si>
    <t>A spy among the inhabitants needs extraction from the island.</t>
  </si>
  <si>
    <t>The island asks for aid against an adult green dragon that regularly raids it.</t>
  </si>
  <si>
    <t>Druid</t>
  </si>
  <si>
    <t>Guardian naga</t>
  </si>
  <si>
    <t>Treant</t>
  </si>
  <si>
    <t>Unicorn</t>
  </si>
  <si>
    <t>A metallic dragon of the DM’s choice</t>
  </si>
  <si>
    <t>Bard (see appendix C)</t>
  </si>
  <si>
    <t>5d10 aarakocra</t>
  </si>
  <si>
    <t>8d8 pixies and 8d8 sprites</t>
  </si>
  <si>
    <t>1d6 druids and 5d10 tribal warriors</t>
  </si>
  <si>
    <t>3d10 centaurs</t>
  </si>
  <si>
    <t>3d10 scouts and 5d10 commoners</t>
  </si>
  <si>
    <t>The island is a colony or outpost sponsored by a nation or wealthy noble the characters are associated with.</t>
  </si>
  <si>
    <t>The island’s residents swear a character looks like a beloved past leader. Melancholy, they treat the characters as they would their lost hero.</t>
  </si>
  <si>
    <t>The island never gets visitors. The characters’ arrival is cause for a peculiar but earnest celebration.</t>
  </si>
  <si>
    <t>The island’s leader is a long-lost relative or friend of a character’s family.</t>
  </si>
  <si>
    <t>Feature</t>
  </si>
  <si>
    <t>A waterfall flows up a mountainside.</t>
  </si>
  <si>
    <t>The island slowly rotates clockwise.</t>
  </si>
  <si>
    <t>Geysers shoot bright light into the sky at night.</t>
  </si>
  <si>
    <t>Rain on the island creates a beautiful melody.</t>
  </si>
  <si>
    <t>Razorvine (see “Wilderness Hazards” in chapter 5, “Adventure Environments,” of the Dungeon Master’s Guide) grows in 10-foot-tall hedges shaped like animals.</t>
  </si>
  <si>
    <t>All beasts on the island have truesight out to a range of 120 ft.</t>
  </si>
  <si>
    <t>d20</t>
  </si>
  <si>
    <t>Encounter</t>
  </si>
  <si>
    <t>1d4 brown bears</t>
  </si>
  <si>
    <t>1 owlbear</t>
  </si>
  <si>
    <t>2d10 giant wasps</t>
  </si>
  <si>
    <t>2d4 giant spiders</t>
  </si>
  <si>
    <t>4d4 pixies or 4d4 sprites</t>
  </si>
  <si>
    <t>1d4 blink dogs</t>
  </si>
  <si>
    <t>1 pirate captain (see appendix C) and 3d10 bandits digging up buried treasure</t>
  </si>
  <si>
    <t>3d6 tribal warriors</t>
  </si>
  <si>
    <t>2d4 druids</t>
  </si>
  <si>
    <t>1d6 dryads</t>
  </si>
  <si>
    <t>2d4 centaurs</t>
  </si>
  <si>
    <t>1 ankheg</t>
  </si>
  <si>
    <t>1d10 giant boars</t>
  </si>
  <si>
    <t>2d6 giant eagles</t>
  </si>
  <si>
    <t>1d4 giant apes</t>
  </si>
  <si>
    <t>1d4 treants</t>
  </si>
  <si>
    <t>1 roc</t>
  </si>
  <si>
    <t>1d4 veteran explorers</t>
  </si>
  <si>
    <t>The island holds the tomb of an archdruid, which contains a portal to the Feywild.</t>
  </si>
  <si>
    <t>The island hides a spring that restores life to anyone washed in it, as per the raise dead spell. A creature can only benefit from the spring once.</t>
  </si>
  <si>
    <t>A djinni recluse dwells on the island and grants favors.</t>
  </si>
  <si>
    <t>Pixies beg the characters to help them oust a group of 3d10 trophy hunters (scouts) from the island.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</si>
</sst>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>
      <alignment horizontal="center"/>
    </xf>
    <xf numFmtId="0" fontId="0" fillId="3" borderId="3" xfId="0" applyFont="1" applyFill="1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1" fillId="2" borderId="4" xfId="0" applyFont="1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3"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5" name="Table15" displayName="Table15" ref="B4:F8" totalsRowShown="0">
  <autoFilter ref="B4:F8"/>
  <tableColumns count="5">
    <tableColumn id="1" name="Purpose">
      <calculatedColumnFormula>VLOOKUP(RANDBETWEEN(0,100),Purpose[],2,TRUE)</calculatedColumnFormula>
    </tableColumn>
    <tableColumn id="2" name="Ship">
      <calculatedColumnFormula>VLOOKUP(RANDBETWEEN(0,100),Ship[],2,TRUE)</calculatedColumnFormula>
    </tableColumn>
    <tableColumn id="3" name="Attitude">
      <calculatedColumnFormula>VLOOKUP(RANDBETWEEN(0,6),Attitude[],2,TRUE)</calculatedColumnFormula>
    </tableColumn>
    <tableColumn id="4" name="Race">
      <calculatedColumnFormula>VLOOKUP(RANDBETWEEN(0,100),INDIRECT(D5),2,TRUE)</calculatedColumnFormula>
    </tableColumn>
    <tableColumn id="5" name="Disposition">
      <calculatedColumnFormula>VLOOKUP(RANDBETWEEN(0,100),Disposition[],2,TRUE)</calculatedColumnFormula>
    </tableColumn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id="10" name="Theme" displayName="Theme" ref="A1:B8" totalsRowShown="0">
  <autoFilter ref="A1:B8"/>
  <tableColumns count="2">
    <tableColumn id="1" name="d6"/>
    <tableColumn id="2" name="Them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Alien1" displayName="Alien1" ref="F2:G6" totalsRowShown="0">
  <autoFilter ref="F2:G6"/>
  <tableColumns count="2">
    <tableColumn id="1" name="d4"/>
    <tableColumn id="2" name="Lea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Alien2" displayName="Alien2" ref="I2:J7" totalsRowShown="0">
  <autoFilter ref="I2:J7"/>
  <tableColumns count="2">
    <tableColumn id="1" name="d6"/>
    <tableColumn id="2" name="Inhabitant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Alien3" displayName="Alien3" ref="L2:M8" totalsRowShown="0">
  <autoFilter ref="L2:M8"/>
  <tableColumns count="2">
    <tableColumn id="1" name="Column1"/>
    <tableColumn id="2" name="Reac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Alien4" displayName="Alien4" ref="O2:P6" totalsRowShown="0">
  <autoFilter ref="O2:P6"/>
  <tableColumns count="2">
    <tableColumn id="1" name="d4"/>
    <tableColumn id="2" name="Story Hook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Cursed3" displayName="Cursed3" ref="F10:G16" totalsRowShown="0">
  <autoFilter ref="F10:G16"/>
  <tableColumns count="2">
    <tableColumn id="1" name="d6"/>
    <tableColumn id="2" name="Curs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Cursed2" displayName="Cursed2" ref="I10:J16" totalsRowShown="0">
  <autoFilter ref="I10:J16"/>
  <tableColumns count="2">
    <tableColumn id="1" name="d6"/>
    <tableColumn id="2" name="Inhabitant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Cursed1" displayName="Cursed1" ref="L10:M12" totalsRowShown="0">
  <autoFilter ref="L10:M12"/>
  <tableColumns count="2">
    <tableColumn id="1" name="d1"/>
    <tableColumn id="2" name="Reactio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Cursed4" displayName="Cursed4" ref="O10:P14" totalsRowShown="0">
  <autoFilter ref="O10:P14"/>
  <tableColumns count="2">
    <tableColumn id="1" name="d4"/>
    <tableColumn id="2" name="Story Hook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Hostile1" displayName="Hostile1" ref="F18:G24" totalsRowShown="0">
  <autoFilter ref="F18:G24"/>
  <tableColumns count="2">
    <tableColumn id="1" name="d6"/>
    <tableColumn id="2" name="Lea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6" name="Table16" displayName="Table16" ref="A1:E2" totalsRowShown="0" dataDxfId="5">
  <autoFilter ref="A1:E2"/>
  <tableColumns count="5">
    <tableColumn id="1" name="Theme" dataDxfId="4">
      <calculatedColumnFormula>VLOOKUP(RANDBETWEEN(0,5),Theme[],2,TRUE)</calculatedColumnFormula>
    </tableColumn>
    <tableColumn id="2" name="Leader" dataDxfId="3">
      <calculatedColumnFormula>VLOOKUP(RANDBETWEEN(1,4),INDIRECT(CONCATENATE(A2,"1")),2,TRUE)</calculatedColumnFormula>
    </tableColumn>
    <tableColumn id="3" name="Inhabitants" dataDxfId="0">
      <calculatedColumnFormula>VLOOKUP(RANDBETWEEN(1,6),INDIRECT(CONCATENATE(A2,"2")),2,TRUE)</calculatedColumnFormula>
    </tableColumn>
    <tableColumn id="4" name="Misc" dataDxfId="2">
      <calculatedColumnFormula>VLOOKUP(RANDBETWEEN(1,6),INDIRECT(CONCATENATE(A2,"3")),2,TRUE)</calculatedColumnFormula>
    </tableColumn>
    <tableColumn id="5" name="Hook" dataDxfId="1">
      <calculatedColumnFormula>VLOOKUP(RANDBETWEEN(1,6),INDIRECT(CONCATENATE(A2,"4")),2,TRUE)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Hostile3" displayName="Hostile3" ref="I18:J22" totalsRowShown="0">
  <autoFilter ref="I18:J22"/>
  <tableColumns count="2">
    <tableColumn id="1" name="d4"/>
    <tableColumn id="2" name="Motivati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Hostile2" displayName="Hostile2" ref="L18:M24" totalsRowShown="0">
  <autoFilter ref="L18:M24"/>
  <tableColumns count="2">
    <tableColumn id="1" name="d6"/>
    <tableColumn id="2" name="Inhabitant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Hostile4" displayName="Hostile4" ref="O18:P22" totalsRowShown="0">
  <autoFilter ref="O18:P22"/>
  <tableColumns count="2">
    <tableColumn id="1" name="d4"/>
    <tableColumn id="2" name="Story Hook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Sanctum1" displayName="Sanctum1" ref="F26:G32" totalsRowShown="0">
  <autoFilter ref="F26:G32"/>
  <tableColumns count="2">
    <tableColumn id="1" name="d6"/>
    <tableColumn id="2" name="Leader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anctum2" displayName="Sanctum2" ref="I26:J32" totalsRowShown="0">
  <autoFilter ref="I26:J32"/>
  <tableColumns count="2">
    <tableColumn id="1" name="d6"/>
    <tableColumn id="2" name="Inhabitant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7" name="Sanctum3" displayName="Sanctum3" ref="L26:M32" totalsRowShown="0">
  <autoFilter ref="L26:M32"/>
  <tableColumns count="2">
    <tableColumn id="1" name="d6"/>
    <tableColumn id="2" name="Reactio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8" name="Sanctum4" displayName="Sanctum4" ref="O26:P30" totalsRowShown="0">
  <autoFilter ref="O26:P30"/>
  <tableColumns count="2">
    <tableColumn id="1" name="d4"/>
    <tableColumn id="2" name="Story Hook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Welcoming1" displayName="Welcoming1" ref="F34:G40" totalsRowShown="0">
  <autoFilter ref="F34:G40"/>
  <tableColumns count="2">
    <tableColumn id="1" name="d6"/>
    <tableColumn id="2" name="Leader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Welcoming2" displayName="Welcoming2" ref="I34:J40" totalsRowShown="0">
  <autoFilter ref="I34:J40"/>
  <tableColumns count="2">
    <tableColumn id="1" name="d6"/>
    <tableColumn id="2" name="Inhabitant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1" name="Welcoming4" displayName="Welcoming4" ref="O34:P38" totalsRowShown="0">
  <autoFilter ref="O34:P38"/>
  <tableColumns count="2">
    <tableColumn id="1" name="d4"/>
    <tableColumn id="2" name="Story Hoo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Ship" displayName="Ship" ref="A1:B8" totalsRowShown="0">
  <autoFilter ref="A1:B8"/>
  <tableColumns count="2">
    <tableColumn id="1" name="d100"/>
    <tableColumn id="2" name="Ship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2" name="Welcoming3" displayName="Welcoming3" ref="L34:M36" totalsRowShown="0">
  <autoFilter ref="L34:M36"/>
  <tableColumns count="2">
    <tableColumn id="1" name="d1"/>
    <tableColumn id="2" name="Reactio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Wild3" displayName="Wild3" ref="L42:M48" totalsRowShown="0">
  <autoFilter ref="L42:M48"/>
  <tableColumns count="2">
    <tableColumn id="1" name="d6"/>
    <tableColumn id="2" name="Feature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Wild2" displayName="Wild2" ref="I42:J60" totalsRowShown="0">
  <autoFilter ref="I42:J60"/>
  <tableColumns count="2">
    <tableColumn id="1" name="d20"/>
    <tableColumn id="2" name="Encounter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5" name="Wild1" displayName="Wild1" ref="F42:G44" totalsRowShown="0">
  <autoFilter ref="F42:G44"/>
  <tableColumns count="2">
    <tableColumn id="1" name="d1"/>
    <tableColumn id="2" name="Reactio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6" name="Wild4" displayName="Wild4" ref="O42:P46" totalsRowShown="0">
  <autoFilter ref="O42:P46"/>
  <tableColumns count="2">
    <tableColumn id="1" name="d4"/>
    <tableColumn id="2" name="Story Hoo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urpose" displayName="Purpose" ref="D1:E9" totalsRowShown="0">
  <autoFilter ref="D1:E9"/>
  <tableColumns count="2">
    <tableColumn id="1" name="d100"/>
    <tableColumn id="2" name="Purpo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Attitude" displayName="Attitude" ref="G1:H5" totalsRowShown="0">
  <autoFilter ref="G1:H5"/>
  <tableColumns count="2">
    <tableColumn id="1" name="d6"/>
    <tableColumn id="2" name="Attitu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Friendly" displayName="Friendly" ref="J2:K10" totalsRowShown="0">
  <autoFilter ref="J2:K10"/>
  <tableColumns count="2">
    <tableColumn id="1" name="d100"/>
    <tableColumn id="2" name="Rac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Hostile" displayName="Hostile" ref="P2:Q10" totalsRowShown="0">
  <autoFilter ref="P2:Q10"/>
  <tableColumns count="2">
    <tableColumn id="1" name="d100" dataDxfId="12"/>
    <tableColumn id="2" name="Race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isposition" displayName="Disposition" ref="A11:B21" totalsRowShown="0">
  <autoFilter ref="A11:B21"/>
  <tableColumns count="2">
    <tableColumn id="1" name="d10"/>
    <tableColumn id="2" name="Disposi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Neutral" displayName="Neutral" ref="M2:N10" totalsRowShown="0" headerRowDxfId="6" dataDxfId="7" headerRowBorderDxfId="10" tableBorderDxfId="11">
  <autoFilter ref="M2:N10"/>
  <tableColumns count="2">
    <tableColumn id="1" name="d100" dataDxfId="9"/>
    <tableColumn id="2" name="Race3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18" Type="http://schemas.openxmlformats.org/officeDocument/2006/relationships/table" Target="../tables/table26.xml"/><Relationship Id="rId26" Type="http://schemas.openxmlformats.org/officeDocument/2006/relationships/table" Target="../tables/table34.xml"/><Relationship Id="rId3" Type="http://schemas.openxmlformats.org/officeDocument/2006/relationships/table" Target="../tables/table11.xml"/><Relationship Id="rId21" Type="http://schemas.openxmlformats.org/officeDocument/2006/relationships/table" Target="../tables/table29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5" Type="http://schemas.openxmlformats.org/officeDocument/2006/relationships/table" Target="../tables/table33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20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24" Type="http://schemas.openxmlformats.org/officeDocument/2006/relationships/table" Target="../tables/table32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23" Type="http://schemas.openxmlformats.org/officeDocument/2006/relationships/table" Target="../tables/table31.xml"/><Relationship Id="rId10" Type="http://schemas.openxmlformats.org/officeDocument/2006/relationships/table" Target="../tables/table18.xml"/><Relationship Id="rId19" Type="http://schemas.openxmlformats.org/officeDocument/2006/relationships/table" Target="../tables/table27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Relationship Id="rId22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tabSelected="1" workbookViewId="0">
      <selection activeCell="D12" sqref="D12"/>
    </sheetView>
  </sheetViews>
  <sheetFormatPr defaultRowHeight="15" x14ac:dyDescent="0.25"/>
  <cols>
    <col min="1" max="1" width="10" bestFit="1" customWidth="1"/>
    <col min="2" max="2" width="11" bestFit="1" customWidth="1"/>
    <col min="3" max="3" width="11.28515625" bestFit="1" customWidth="1"/>
    <col min="4" max="4" width="54.140625" customWidth="1"/>
    <col min="5" max="5" width="17.85546875" customWidth="1"/>
    <col min="6" max="6" width="63.5703125" bestFit="1" customWidth="1"/>
    <col min="9" max="9" width="11.7109375" bestFit="1" customWidth="1"/>
    <col min="10" max="10" width="11" bestFit="1" customWidth="1"/>
  </cols>
  <sheetData>
    <row r="3" spans="2:6" x14ac:dyDescent="0.25">
      <c r="B3" s="11" t="s">
        <v>80</v>
      </c>
      <c r="C3" s="11"/>
      <c r="D3" s="11"/>
      <c r="E3" s="11"/>
      <c r="F3" s="11"/>
    </row>
    <row r="4" spans="2:6" x14ac:dyDescent="0.25">
      <c r="B4" t="s">
        <v>8</v>
      </c>
      <c r="C4" t="s">
        <v>1</v>
      </c>
      <c r="D4" t="s">
        <v>17</v>
      </c>
      <c r="E4" t="s">
        <v>21</v>
      </c>
      <c r="F4" t="s">
        <v>40</v>
      </c>
    </row>
    <row r="5" spans="2:6" x14ac:dyDescent="0.25">
      <c r="B5" t="str">
        <f ca="1">VLOOKUP(RANDBETWEEN(0,100),Purpose[],2,TRUE)</f>
        <v>Military</v>
      </c>
      <c r="C5" t="str">
        <f ca="1">VLOOKUP(RANDBETWEEN(0,100),Ship[],2,TRUE)</f>
        <v>Keelboat</v>
      </c>
      <c r="D5" t="str">
        <f ca="1">VLOOKUP(RANDBETWEEN(0,6),Attitude[],2,TRUE)</f>
        <v>Hostile</v>
      </c>
      <c r="E5" t="str">
        <f ca="1">VLOOKUP(RANDBETWEEN(0,100),INDIRECT(D5),2,TRUE)</f>
        <v>Humans</v>
      </c>
      <c r="F5" t="str">
        <f ca="1">VLOOKUP(RANDBETWEEN(0,100),Disposition[],2,TRUE)</f>
        <v>The ship is sinking.</v>
      </c>
    </row>
    <row r="6" spans="2:6" x14ac:dyDescent="0.25">
      <c r="B6" t="str">
        <f ca="1">VLOOKUP(RANDBETWEEN(0,100),Purpose[],2,TRUE)</f>
        <v>Piracy</v>
      </c>
      <c r="C6" t="str">
        <f ca="1">VLOOKUP(RANDBETWEEN(0,100),Ship[],2,TRUE)</f>
        <v>Warship</v>
      </c>
      <c r="D6" t="str">
        <f ca="1">VLOOKUP(RANDBETWEEN(0,6),Attitude[],2,TRUE)</f>
        <v>Hostile</v>
      </c>
      <c r="E6" t="str">
        <f ca="1">VLOOKUP(RANDBETWEEN(0,100),INDIRECT(D6),2,TRUE)</f>
        <v>Orcs</v>
      </c>
      <c r="F6" t="str">
        <f ca="1">VLOOKUP(RANDBETWEEN(0,100),Disposition[],2,TRUE)</f>
        <v>The ship is sinking.</v>
      </c>
    </row>
    <row r="7" spans="2:6" x14ac:dyDescent="0.25">
      <c r="B7" t="str">
        <f ca="1">VLOOKUP(RANDBETWEEN(0,100),Purpose[],2,TRUE)</f>
        <v>Military</v>
      </c>
      <c r="C7" t="str">
        <f ca="1">VLOOKUP(RANDBETWEEN(0,100),Ship[],2,TRUE)</f>
        <v>Warship</v>
      </c>
      <c r="D7" t="str">
        <f ca="1">VLOOKUP(RANDBETWEEN(0,6),Attitude[],2,TRUE)</f>
        <v>Friendly</v>
      </c>
      <c r="E7" t="str">
        <f ca="1">VLOOKUP(RANDBETWEEN(0,100),INDIRECT(D7),2,TRUE)</f>
        <v>Humans</v>
      </c>
      <c r="F7" t="str">
        <f ca="1">VLOOKUP(RANDBETWEEN(0,100),Disposition[],2,TRUE)</f>
        <v>Help with purpose</v>
      </c>
    </row>
    <row r="8" spans="2:6" x14ac:dyDescent="0.25">
      <c r="B8" t="str">
        <f ca="1">VLOOKUP(RANDBETWEEN(0,100),Purpose[],2,TRUE)</f>
        <v>Piracy</v>
      </c>
      <c r="C8" t="str">
        <f ca="1">VLOOKUP(RANDBETWEEN(0,100),Ship[],2,TRUE)</f>
        <v>Warship</v>
      </c>
      <c r="D8" t="str">
        <f ca="1">VLOOKUP(RANDBETWEEN(0,6),Attitude[],2,TRUE)</f>
        <v>Hostile</v>
      </c>
      <c r="E8" t="str">
        <f ca="1">VLOOKUP(RANDBETWEEN(0,100),INDIRECT(D8),2,TRUE)</f>
        <v>Undead</v>
      </c>
      <c r="F8" t="str">
        <f ca="1">VLOOKUP(RANDBETWEEN(0,100),Disposition[],2,TRUE)</f>
        <v>Help with purpose</v>
      </c>
    </row>
  </sheetData>
  <mergeCells count="1">
    <mergeCell ref="B3:F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6" sqref="D6"/>
    </sheetView>
  </sheetViews>
  <sheetFormatPr defaultRowHeight="15" x14ac:dyDescent="0.25"/>
  <cols>
    <col min="1" max="1" width="14.140625" customWidth="1"/>
    <col min="2" max="2" width="11.140625" customWidth="1"/>
    <col min="3" max="3" width="36" bestFit="1" customWidth="1"/>
    <col min="4" max="4" width="53.42578125" customWidth="1"/>
    <col min="5" max="5" width="27.28515625" customWidth="1"/>
  </cols>
  <sheetData>
    <row r="1" spans="1:5" x14ac:dyDescent="0.25">
      <c r="A1" t="s">
        <v>51</v>
      </c>
      <c r="B1" t="s">
        <v>57</v>
      </c>
      <c r="C1" t="s">
        <v>62</v>
      </c>
      <c r="D1" t="s">
        <v>120</v>
      </c>
      <c r="E1" t="s">
        <v>81</v>
      </c>
    </row>
    <row r="2" spans="1:5" ht="150.75" customHeight="1" x14ac:dyDescent="0.25">
      <c r="A2" s="12" t="str">
        <f ca="1">VLOOKUP(RANDBETWEEN(0,5),Theme[],2,TRUE)</f>
        <v>Hostile</v>
      </c>
      <c r="B2" s="12" t="str">
        <f ca="1">VLOOKUP(RANDBETWEEN(1,4),INDIRECT(CONCATENATE(A2,"1")),2,TRUE)</f>
        <v>Oni</v>
      </c>
      <c r="C2" s="12" t="str">
        <f t="shared" ref="C2:C6" ca="1" si="0">VLOOKUP(RANDBETWEEN(1,6),INDIRECT(CONCATENATE(A2,"2")),2,TRUE)</f>
        <v>1 goblin boss and 8d10 goblins</v>
      </c>
      <c r="D2" s="12" t="str">
        <f ca="1">VLOOKUP(RANDBETWEEN(1,6),INDIRECT(CONCATENATE(A2,"3")),2,TRUE)</f>
        <v>The leader takes all treasure gained by its followers, growing rich off their brutality.</v>
      </c>
      <c r="E2" s="12" t="str">
        <f ca="1">VLOOKUP(RANDBETWEEN(1,6),INDIRECT(CONCATENATE(A2,"4")),2,TRUE)</f>
        <v>The characters are challenged by rivals to survive a night on the island.</v>
      </c>
    </row>
    <row r="3" spans="1:5" ht="30" customHeight="1" x14ac:dyDescent="0.25">
      <c r="A3" s="12"/>
      <c r="B3" s="12"/>
      <c r="C3" s="12"/>
      <c r="D3" s="12"/>
      <c r="E3" s="12"/>
    </row>
    <row r="4" spans="1:5" ht="30" customHeight="1" x14ac:dyDescent="0.25">
      <c r="A4" s="12"/>
      <c r="B4" s="12"/>
      <c r="C4" s="12"/>
      <c r="D4" s="12"/>
      <c r="E4" s="12"/>
    </row>
    <row r="5" spans="1:5" ht="29.25" customHeight="1" x14ac:dyDescent="0.25">
      <c r="A5" s="12"/>
      <c r="B5" s="12"/>
      <c r="C5" s="12"/>
      <c r="D5" s="12"/>
      <c r="E5" s="12"/>
    </row>
    <row r="6" spans="1:5" x14ac:dyDescent="0.25">
      <c r="A6" s="12"/>
      <c r="B6" s="12"/>
      <c r="C6" s="12"/>
      <c r="D6" s="12"/>
      <c r="E6" s="1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C21" sqref="C21"/>
    </sheetView>
  </sheetViews>
  <sheetFormatPr defaultRowHeight="15" x14ac:dyDescent="0.25"/>
  <cols>
    <col min="2" max="2" width="20.7109375" bestFit="1" customWidth="1"/>
    <col min="5" max="5" width="63.5703125" bestFit="1" customWidth="1"/>
    <col min="8" max="8" width="10.5703125" customWidth="1"/>
    <col min="11" max="11" width="11.42578125" bestFit="1" customWidth="1"/>
    <col min="14" max="14" width="11.42578125" bestFit="1" customWidth="1"/>
  </cols>
  <sheetData>
    <row r="1" spans="1:17" x14ac:dyDescent="0.25">
      <c r="A1" t="s">
        <v>0</v>
      </c>
      <c r="B1" t="s">
        <v>1</v>
      </c>
      <c r="D1" t="s">
        <v>0</v>
      </c>
      <c r="E1" t="s">
        <v>8</v>
      </c>
      <c r="G1" t="s">
        <v>16</v>
      </c>
      <c r="H1" t="s">
        <v>17</v>
      </c>
      <c r="J1" s="5" t="s">
        <v>18</v>
      </c>
      <c r="K1" s="5"/>
      <c r="M1" s="5" t="s">
        <v>19</v>
      </c>
      <c r="N1" s="5"/>
      <c r="P1" s="5" t="s">
        <v>20</v>
      </c>
      <c r="Q1" s="5"/>
    </row>
    <row r="2" spans="1:17" x14ac:dyDescent="0.25">
      <c r="A2">
        <v>0</v>
      </c>
      <c r="B2" t="s">
        <v>2</v>
      </c>
      <c r="D2">
        <v>0</v>
      </c>
      <c r="E2" t="s">
        <v>9</v>
      </c>
      <c r="G2">
        <v>0</v>
      </c>
      <c r="H2" t="s">
        <v>18</v>
      </c>
      <c r="J2" t="s">
        <v>0</v>
      </c>
      <c r="K2" t="s">
        <v>21</v>
      </c>
      <c r="M2" s="10" t="s">
        <v>0</v>
      </c>
      <c r="N2" s="10" t="s">
        <v>32</v>
      </c>
      <c r="P2" t="s">
        <v>0</v>
      </c>
      <c r="Q2" t="s">
        <v>37</v>
      </c>
    </row>
    <row r="3" spans="1:17" x14ac:dyDescent="0.25">
      <c r="A3">
        <v>9</v>
      </c>
      <c r="B3" t="s">
        <v>3</v>
      </c>
      <c r="D3">
        <v>16</v>
      </c>
      <c r="E3" t="s">
        <v>10</v>
      </c>
      <c r="G3">
        <v>2</v>
      </c>
      <c r="H3" t="s">
        <v>19</v>
      </c>
      <c r="J3">
        <v>0</v>
      </c>
      <c r="K3" t="s">
        <v>22</v>
      </c>
      <c r="M3">
        <v>0</v>
      </c>
      <c r="N3" s="6" t="s">
        <v>22</v>
      </c>
      <c r="P3" s="8">
        <v>0</v>
      </c>
      <c r="Q3" t="s">
        <v>33</v>
      </c>
    </row>
    <row r="4" spans="1:17" x14ac:dyDescent="0.25">
      <c r="A4">
        <v>25</v>
      </c>
      <c r="B4" t="s">
        <v>4</v>
      </c>
      <c r="D4">
        <v>34</v>
      </c>
      <c r="E4" t="s">
        <v>11</v>
      </c>
      <c r="G4">
        <v>4</v>
      </c>
      <c r="H4" t="s">
        <v>20</v>
      </c>
      <c r="J4">
        <v>5</v>
      </c>
      <c r="K4" t="s">
        <v>23</v>
      </c>
      <c r="M4" s="6">
        <v>5</v>
      </c>
      <c r="N4" s="6" t="s">
        <v>23</v>
      </c>
      <c r="P4" s="6">
        <v>5</v>
      </c>
      <c r="Q4" t="s">
        <v>34</v>
      </c>
    </row>
    <row r="5" spans="1:17" x14ac:dyDescent="0.25">
      <c r="A5">
        <v>38</v>
      </c>
      <c r="B5" t="s">
        <v>5</v>
      </c>
      <c r="D5">
        <v>51</v>
      </c>
      <c r="E5" t="s">
        <v>12</v>
      </c>
      <c r="G5">
        <v>7</v>
      </c>
      <c r="J5">
        <v>10</v>
      </c>
      <c r="K5" t="s">
        <v>24</v>
      </c>
      <c r="M5" s="7">
        <v>10</v>
      </c>
      <c r="N5" s="6" t="s">
        <v>29</v>
      </c>
      <c r="P5" s="6">
        <v>10</v>
      </c>
      <c r="Q5" t="s">
        <v>31</v>
      </c>
    </row>
    <row r="6" spans="1:17" x14ac:dyDescent="0.25">
      <c r="A6">
        <v>60</v>
      </c>
      <c r="B6" t="s">
        <v>6</v>
      </c>
      <c r="D6">
        <v>69</v>
      </c>
      <c r="E6" t="s">
        <v>13</v>
      </c>
      <c r="J6">
        <v>30</v>
      </c>
      <c r="K6" t="s">
        <v>25</v>
      </c>
      <c r="M6" s="6">
        <v>30</v>
      </c>
      <c r="N6" s="6" t="s">
        <v>30</v>
      </c>
      <c r="P6" s="6">
        <v>30</v>
      </c>
      <c r="Q6" t="s">
        <v>30</v>
      </c>
    </row>
    <row r="7" spans="1:17" x14ac:dyDescent="0.25">
      <c r="A7">
        <v>79</v>
      </c>
      <c r="B7" t="s">
        <v>7</v>
      </c>
      <c r="D7">
        <v>85</v>
      </c>
      <c r="E7" t="s">
        <v>14</v>
      </c>
      <c r="J7">
        <v>40</v>
      </c>
      <c r="K7" t="s">
        <v>26</v>
      </c>
      <c r="M7" s="7">
        <v>40</v>
      </c>
      <c r="N7" s="6" t="s">
        <v>31</v>
      </c>
      <c r="P7" s="6">
        <v>40</v>
      </c>
      <c r="Q7" t="s">
        <v>35</v>
      </c>
    </row>
    <row r="8" spans="1:17" x14ac:dyDescent="0.25">
      <c r="A8">
        <v>100</v>
      </c>
      <c r="D8">
        <v>95</v>
      </c>
      <c r="E8" t="s">
        <v>15</v>
      </c>
      <c r="J8">
        <v>50</v>
      </c>
      <c r="K8" t="s">
        <v>27</v>
      </c>
      <c r="M8" s="6">
        <v>50</v>
      </c>
      <c r="N8" s="6" t="s">
        <v>27</v>
      </c>
      <c r="P8" s="6">
        <v>50</v>
      </c>
      <c r="Q8" t="s">
        <v>36</v>
      </c>
    </row>
    <row r="9" spans="1:17" x14ac:dyDescent="0.25">
      <c r="D9">
        <v>101</v>
      </c>
      <c r="J9">
        <v>60</v>
      </c>
      <c r="K9" t="s">
        <v>28</v>
      </c>
      <c r="M9" s="7">
        <v>60</v>
      </c>
      <c r="N9" s="6" t="s">
        <v>28</v>
      </c>
      <c r="P9" s="9">
        <v>60</v>
      </c>
      <c r="Q9" t="s">
        <v>28</v>
      </c>
    </row>
    <row r="10" spans="1:17" x14ac:dyDescent="0.25">
      <c r="J10">
        <v>101</v>
      </c>
      <c r="M10" s="9">
        <v>101</v>
      </c>
      <c r="N10" s="9"/>
      <c r="P10" s="6">
        <v>101</v>
      </c>
    </row>
    <row r="11" spans="1:17" x14ac:dyDescent="0.25">
      <c r="A11" t="s">
        <v>39</v>
      </c>
      <c r="B11" t="s">
        <v>40</v>
      </c>
    </row>
    <row r="12" spans="1:17" x14ac:dyDescent="0.25">
      <c r="A12">
        <v>0</v>
      </c>
      <c r="B12" t="s">
        <v>41</v>
      </c>
    </row>
    <row r="13" spans="1:17" x14ac:dyDescent="0.25">
      <c r="A13">
        <v>20</v>
      </c>
      <c r="B13" t="s">
        <v>47</v>
      </c>
    </row>
    <row r="14" spans="1:17" x14ac:dyDescent="0.25">
      <c r="A14">
        <v>25</v>
      </c>
      <c r="B14" t="s">
        <v>48</v>
      </c>
    </row>
    <row r="15" spans="1:17" x14ac:dyDescent="0.25">
      <c r="A15">
        <v>30</v>
      </c>
      <c r="B15" t="s">
        <v>49</v>
      </c>
    </row>
    <row r="16" spans="1:17" x14ac:dyDescent="0.25">
      <c r="A16">
        <v>35</v>
      </c>
      <c r="B16" t="s">
        <v>50</v>
      </c>
    </row>
    <row r="17" spans="1:2" x14ac:dyDescent="0.25">
      <c r="A17">
        <v>40</v>
      </c>
      <c r="B17" s="2" t="s">
        <v>42</v>
      </c>
    </row>
    <row r="18" spans="1:2" x14ac:dyDescent="0.25">
      <c r="A18" s="1">
        <v>60</v>
      </c>
      <c r="B18" s="4" t="s">
        <v>43</v>
      </c>
    </row>
    <row r="19" spans="1:2" x14ac:dyDescent="0.25">
      <c r="A19" s="3">
        <v>80</v>
      </c>
      <c r="B19" s="2" t="s">
        <v>44</v>
      </c>
    </row>
    <row r="20" spans="1:2" x14ac:dyDescent="0.25">
      <c r="A20" s="1">
        <v>100</v>
      </c>
      <c r="B20" s="4" t="s">
        <v>45</v>
      </c>
    </row>
    <row r="21" spans="1:2" x14ac:dyDescent="0.25">
      <c r="A21" s="3">
        <v>201</v>
      </c>
    </row>
  </sheetData>
  <mergeCells count="3">
    <mergeCell ref="J1:K1"/>
    <mergeCell ref="M1:N1"/>
    <mergeCell ref="P1:Q1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C16" sqref="C16"/>
    </sheetView>
  </sheetViews>
  <sheetFormatPr defaultRowHeight="15" x14ac:dyDescent="0.25"/>
  <cols>
    <col min="2" max="2" width="9.28515625" customWidth="1"/>
    <col min="7" max="7" width="11.28515625" bestFit="1" customWidth="1"/>
    <col min="10" max="10" width="13.140625" customWidth="1"/>
    <col min="12" max="12" width="11" customWidth="1"/>
    <col min="13" max="13" width="13.140625" customWidth="1"/>
    <col min="16" max="16" width="12.7109375" customWidth="1"/>
  </cols>
  <sheetData>
    <row r="1" spans="1:16" x14ac:dyDescent="0.25">
      <c r="A1" t="s">
        <v>16</v>
      </c>
      <c r="B1" t="s">
        <v>51</v>
      </c>
      <c r="F1" t="s">
        <v>52</v>
      </c>
    </row>
    <row r="2" spans="1:16" x14ac:dyDescent="0.25">
      <c r="A2">
        <v>0</v>
      </c>
      <c r="B2" t="s">
        <v>52</v>
      </c>
      <c r="F2" t="s">
        <v>46</v>
      </c>
      <c r="G2" t="s">
        <v>57</v>
      </c>
      <c r="I2" t="s">
        <v>16</v>
      </c>
      <c r="J2" t="s">
        <v>62</v>
      </c>
      <c r="L2" t="s">
        <v>38</v>
      </c>
      <c r="M2" t="s">
        <v>68</v>
      </c>
      <c r="O2" t="s">
        <v>46</v>
      </c>
      <c r="P2" t="s">
        <v>75</v>
      </c>
    </row>
    <row r="3" spans="1:16" x14ac:dyDescent="0.25">
      <c r="A3">
        <v>1</v>
      </c>
      <c r="B3" t="s">
        <v>53</v>
      </c>
      <c r="F3">
        <v>1</v>
      </c>
      <c r="G3" t="s">
        <v>58</v>
      </c>
      <c r="I3">
        <v>3</v>
      </c>
      <c r="J3" t="s">
        <v>63</v>
      </c>
      <c r="L3">
        <v>1</v>
      </c>
      <c r="M3" t="s">
        <v>69</v>
      </c>
      <c r="O3">
        <v>1</v>
      </c>
      <c r="P3" t="s">
        <v>76</v>
      </c>
    </row>
    <row r="4" spans="1:16" x14ac:dyDescent="0.25">
      <c r="A4">
        <v>2</v>
      </c>
      <c r="B4" t="s">
        <v>20</v>
      </c>
      <c r="F4">
        <v>2</v>
      </c>
      <c r="G4" t="s">
        <v>59</v>
      </c>
      <c r="I4">
        <v>9</v>
      </c>
      <c r="J4" t="s">
        <v>64</v>
      </c>
      <c r="L4">
        <v>2</v>
      </c>
      <c r="M4" t="s">
        <v>70</v>
      </c>
      <c r="O4">
        <v>2</v>
      </c>
      <c r="P4" t="s">
        <v>77</v>
      </c>
    </row>
    <row r="5" spans="1:16" x14ac:dyDescent="0.25">
      <c r="A5">
        <v>3</v>
      </c>
      <c r="B5" t="s">
        <v>54</v>
      </c>
      <c r="F5">
        <v>3</v>
      </c>
      <c r="G5" t="s">
        <v>60</v>
      </c>
      <c r="I5">
        <v>12</v>
      </c>
      <c r="J5" t="s">
        <v>65</v>
      </c>
      <c r="L5">
        <v>3</v>
      </c>
      <c r="M5" t="s">
        <v>71</v>
      </c>
      <c r="O5">
        <v>3</v>
      </c>
      <c r="P5" t="s">
        <v>78</v>
      </c>
    </row>
    <row r="6" spans="1:16" x14ac:dyDescent="0.25">
      <c r="A6">
        <v>4</v>
      </c>
      <c r="B6" t="s">
        <v>55</v>
      </c>
      <c r="F6">
        <v>4</v>
      </c>
      <c r="G6" t="s">
        <v>61</v>
      </c>
      <c r="I6">
        <v>15</v>
      </c>
      <c r="J6" t="s">
        <v>66</v>
      </c>
      <c r="L6">
        <v>4</v>
      </c>
      <c r="M6" t="s">
        <v>72</v>
      </c>
      <c r="O6">
        <v>4</v>
      </c>
      <c r="P6" t="s">
        <v>79</v>
      </c>
    </row>
    <row r="7" spans="1:16" x14ac:dyDescent="0.25">
      <c r="A7">
        <v>5</v>
      </c>
      <c r="B7" t="s">
        <v>56</v>
      </c>
      <c r="I7">
        <v>18</v>
      </c>
      <c r="J7" t="s">
        <v>67</v>
      </c>
      <c r="L7">
        <v>5</v>
      </c>
      <c r="M7" t="s">
        <v>73</v>
      </c>
    </row>
    <row r="8" spans="1:16" x14ac:dyDescent="0.25">
      <c r="A8">
        <v>6</v>
      </c>
      <c r="L8">
        <v>6</v>
      </c>
      <c r="M8" t="s">
        <v>74</v>
      </c>
    </row>
    <row r="10" spans="1:16" x14ac:dyDescent="0.25">
      <c r="F10" t="s">
        <v>16</v>
      </c>
      <c r="G10" t="s">
        <v>82</v>
      </c>
      <c r="I10" t="s">
        <v>16</v>
      </c>
      <c r="J10" t="s">
        <v>62</v>
      </c>
      <c r="L10" t="s">
        <v>99</v>
      </c>
      <c r="M10" t="s">
        <v>68</v>
      </c>
      <c r="O10" t="s">
        <v>46</v>
      </c>
      <c r="P10" t="s">
        <v>75</v>
      </c>
    </row>
    <row r="11" spans="1:16" x14ac:dyDescent="0.25">
      <c r="F11">
        <v>1</v>
      </c>
      <c r="G11" t="s">
        <v>83</v>
      </c>
      <c r="I11">
        <v>3</v>
      </c>
      <c r="J11" t="s">
        <v>89</v>
      </c>
      <c r="L11">
        <v>0</v>
      </c>
      <c r="M11" t="s">
        <v>127</v>
      </c>
      <c r="O11">
        <v>1</v>
      </c>
      <c r="P11" t="s">
        <v>95</v>
      </c>
    </row>
    <row r="12" spans="1:16" x14ac:dyDescent="0.25">
      <c r="F12">
        <v>2</v>
      </c>
      <c r="G12" t="s">
        <v>84</v>
      </c>
      <c r="I12">
        <v>6</v>
      </c>
      <c r="J12" t="s">
        <v>90</v>
      </c>
      <c r="L12">
        <v>7</v>
      </c>
      <c r="O12">
        <v>2</v>
      </c>
      <c r="P12" t="s">
        <v>96</v>
      </c>
    </row>
    <row r="13" spans="1:16" x14ac:dyDescent="0.25">
      <c r="F13">
        <v>3</v>
      </c>
      <c r="G13" t="s">
        <v>85</v>
      </c>
      <c r="I13">
        <v>9</v>
      </c>
      <c r="J13" t="s">
        <v>91</v>
      </c>
      <c r="O13">
        <v>3</v>
      </c>
      <c r="P13" t="s">
        <v>97</v>
      </c>
    </row>
    <row r="14" spans="1:16" x14ac:dyDescent="0.25">
      <c r="F14">
        <v>4</v>
      </c>
      <c r="G14" t="s">
        <v>86</v>
      </c>
      <c r="I14">
        <v>12</v>
      </c>
      <c r="J14" t="s">
        <v>92</v>
      </c>
      <c r="O14">
        <v>4</v>
      </c>
      <c r="P14" t="s">
        <v>98</v>
      </c>
    </row>
    <row r="15" spans="1:16" x14ac:dyDescent="0.25">
      <c r="F15">
        <v>5</v>
      </c>
      <c r="G15" t="s">
        <v>87</v>
      </c>
      <c r="I15">
        <v>15</v>
      </c>
      <c r="J15" t="s">
        <v>93</v>
      </c>
    </row>
    <row r="16" spans="1:16" x14ac:dyDescent="0.25">
      <c r="F16">
        <v>6</v>
      </c>
      <c r="G16" t="s">
        <v>88</v>
      </c>
      <c r="I16">
        <v>18</v>
      </c>
      <c r="J16" t="s">
        <v>94</v>
      </c>
    </row>
    <row r="18" spans="6:16" x14ac:dyDescent="0.25">
      <c r="F18" t="s">
        <v>16</v>
      </c>
      <c r="G18" t="s">
        <v>57</v>
      </c>
      <c r="I18" t="s">
        <v>46</v>
      </c>
      <c r="J18" t="s">
        <v>106</v>
      </c>
      <c r="L18" t="s">
        <v>16</v>
      </c>
      <c r="M18" t="s">
        <v>62</v>
      </c>
      <c r="O18" t="s">
        <v>46</v>
      </c>
      <c r="P18" t="s">
        <v>75</v>
      </c>
    </row>
    <row r="19" spans="6:16" x14ac:dyDescent="0.25">
      <c r="F19">
        <v>1</v>
      </c>
      <c r="G19" t="s">
        <v>100</v>
      </c>
      <c r="I19">
        <v>1</v>
      </c>
      <c r="J19" t="s">
        <v>107</v>
      </c>
      <c r="L19">
        <v>3</v>
      </c>
      <c r="M19" t="s">
        <v>111</v>
      </c>
      <c r="O19">
        <v>1</v>
      </c>
      <c r="P19" t="s">
        <v>116</v>
      </c>
    </row>
    <row r="20" spans="6:16" x14ac:dyDescent="0.25">
      <c r="F20">
        <v>2</v>
      </c>
      <c r="G20" t="s">
        <v>101</v>
      </c>
      <c r="I20">
        <v>2</v>
      </c>
      <c r="J20" t="s">
        <v>108</v>
      </c>
      <c r="L20">
        <v>6</v>
      </c>
      <c r="M20" t="s">
        <v>112</v>
      </c>
      <c r="O20">
        <v>2</v>
      </c>
      <c r="P20" t="s">
        <v>117</v>
      </c>
    </row>
    <row r="21" spans="6:16" x14ac:dyDescent="0.25">
      <c r="F21">
        <v>3</v>
      </c>
      <c r="G21" t="s">
        <v>102</v>
      </c>
      <c r="I21">
        <v>3</v>
      </c>
      <c r="J21" t="s">
        <v>109</v>
      </c>
      <c r="L21">
        <v>9</v>
      </c>
      <c r="M21" t="s">
        <v>63</v>
      </c>
      <c r="O21">
        <v>3</v>
      </c>
      <c r="P21" t="s">
        <v>118</v>
      </c>
    </row>
    <row r="22" spans="6:16" x14ac:dyDescent="0.25">
      <c r="F22">
        <v>4</v>
      </c>
      <c r="G22" t="s">
        <v>103</v>
      </c>
      <c r="I22">
        <v>4</v>
      </c>
      <c r="J22" t="s">
        <v>110</v>
      </c>
      <c r="L22">
        <v>12</v>
      </c>
      <c r="M22" t="s">
        <v>113</v>
      </c>
      <c r="O22">
        <v>4</v>
      </c>
      <c r="P22" t="s">
        <v>119</v>
      </c>
    </row>
    <row r="23" spans="6:16" x14ac:dyDescent="0.25">
      <c r="F23">
        <v>5</v>
      </c>
      <c r="G23" t="s">
        <v>104</v>
      </c>
      <c r="L23">
        <v>15</v>
      </c>
      <c r="M23" t="s">
        <v>114</v>
      </c>
    </row>
    <row r="24" spans="6:16" x14ac:dyDescent="0.25">
      <c r="F24">
        <v>6</v>
      </c>
      <c r="G24" t="s">
        <v>105</v>
      </c>
      <c r="L24">
        <v>18</v>
      </c>
      <c r="M24" t="s">
        <v>115</v>
      </c>
    </row>
    <row r="26" spans="6:16" x14ac:dyDescent="0.25">
      <c r="F26" t="s">
        <v>16</v>
      </c>
      <c r="G26" t="s">
        <v>57</v>
      </c>
      <c r="I26" t="s">
        <v>16</v>
      </c>
      <c r="J26" t="s">
        <v>62</v>
      </c>
      <c r="L26" t="s">
        <v>16</v>
      </c>
      <c r="M26" t="s">
        <v>68</v>
      </c>
      <c r="O26" t="s">
        <v>46</v>
      </c>
      <c r="P26" t="s">
        <v>75</v>
      </c>
    </row>
    <row r="27" spans="6:16" x14ac:dyDescent="0.25">
      <c r="F27">
        <v>1</v>
      </c>
      <c r="G27" t="s">
        <v>121</v>
      </c>
      <c r="I27">
        <v>3</v>
      </c>
      <c r="J27" t="s">
        <v>128</v>
      </c>
      <c r="L27">
        <v>1</v>
      </c>
      <c r="M27" t="s">
        <v>134</v>
      </c>
      <c r="O27">
        <v>1</v>
      </c>
      <c r="P27" t="s">
        <v>142</v>
      </c>
    </row>
    <row r="28" spans="6:16" x14ac:dyDescent="0.25">
      <c r="F28">
        <v>2</v>
      </c>
      <c r="G28" t="s">
        <v>122</v>
      </c>
      <c r="I28">
        <v>6</v>
      </c>
      <c r="J28" t="s">
        <v>129</v>
      </c>
      <c r="L28">
        <v>2</v>
      </c>
      <c r="M28" t="s">
        <v>135</v>
      </c>
      <c r="O28">
        <v>2</v>
      </c>
      <c r="P28" t="s">
        <v>140</v>
      </c>
    </row>
    <row r="29" spans="6:16" x14ac:dyDescent="0.25">
      <c r="F29">
        <v>3</v>
      </c>
      <c r="G29" t="s">
        <v>123</v>
      </c>
      <c r="I29">
        <v>9</v>
      </c>
      <c r="J29" t="s">
        <v>130</v>
      </c>
      <c r="L29">
        <v>3</v>
      </c>
      <c r="M29" t="s">
        <v>136</v>
      </c>
      <c r="O29">
        <v>3</v>
      </c>
      <c r="P29" t="s">
        <v>143</v>
      </c>
    </row>
    <row r="30" spans="6:16" x14ac:dyDescent="0.25">
      <c r="F30">
        <v>4</v>
      </c>
      <c r="G30" t="s">
        <v>124</v>
      </c>
      <c r="I30">
        <v>12</v>
      </c>
      <c r="J30" t="s">
        <v>131</v>
      </c>
      <c r="L30">
        <v>4</v>
      </c>
      <c r="M30" t="s">
        <v>137</v>
      </c>
      <c r="O30">
        <v>4</v>
      </c>
      <c r="P30" t="s">
        <v>141</v>
      </c>
    </row>
    <row r="31" spans="6:16" x14ac:dyDescent="0.25">
      <c r="F31">
        <v>5</v>
      </c>
      <c r="G31" t="s">
        <v>125</v>
      </c>
      <c r="I31">
        <v>15</v>
      </c>
      <c r="J31" t="s">
        <v>132</v>
      </c>
      <c r="L31">
        <v>5</v>
      </c>
      <c r="M31" t="s">
        <v>138</v>
      </c>
    </row>
    <row r="32" spans="6:16" x14ac:dyDescent="0.25">
      <c r="F32">
        <v>6</v>
      </c>
      <c r="G32" t="s">
        <v>126</v>
      </c>
      <c r="I32">
        <v>18</v>
      </c>
      <c r="J32" t="s">
        <v>133</v>
      </c>
      <c r="L32">
        <v>6</v>
      </c>
      <c r="M32" t="s">
        <v>139</v>
      </c>
    </row>
    <row r="34" spans="6:16" x14ac:dyDescent="0.25">
      <c r="F34" t="s">
        <v>16</v>
      </c>
      <c r="G34" t="s">
        <v>57</v>
      </c>
      <c r="I34" t="s">
        <v>16</v>
      </c>
      <c r="J34" t="s">
        <v>62</v>
      </c>
      <c r="L34" t="s">
        <v>99</v>
      </c>
      <c r="M34" t="s">
        <v>68</v>
      </c>
      <c r="O34" t="s">
        <v>46</v>
      </c>
      <c r="P34" t="s">
        <v>75</v>
      </c>
    </row>
    <row r="35" spans="6:16" x14ac:dyDescent="0.25">
      <c r="F35">
        <v>1</v>
      </c>
      <c r="G35" t="s">
        <v>149</v>
      </c>
      <c r="I35">
        <v>3</v>
      </c>
      <c r="J35" t="s">
        <v>150</v>
      </c>
      <c r="L35">
        <v>0</v>
      </c>
      <c r="M35" t="s">
        <v>127</v>
      </c>
      <c r="O35">
        <v>1</v>
      </c>
      <c r="P35" t="s">
        <v>155</v>
      </c>
    </row>
    <row r="36" spans="6:16" x14ac:dyDescent="0.25">
      <c r="F36">
        <v>2</v>
      </c>
      <c r="G36" t="s">
        <v>144</v>
      </c>
      <c r="I36">
        <v>6</v>
      </c>
      <c r="J36" t="s">
        <v>151</v>
      </c>
      <c r="L36">
        <v>7</v>
      </c>
      <c r="O36">
        <v>2</v>
      </c>
      <c r="P36" t="s">
        <v>156</v>
      </c>
    </row>
    <row r="37" spans="6:16" x14ac:dyDescent="0.25">
      <c r="F37">
        <v>3</v>
      </c>
      <c r="G37" t="s">
        <v>145</v>
      </c>
      <c r="I37">
        <v>9</v>
      </c>
      <c r="J37" t="s">
        <v>65</v>
      </c>
      <c r="O37">
        <v>3</v>
      </c>
      <c r="P37" t="s">
        <v>157</v>
      </c>
    </row>
    <row r="38" spans="6:16" x14ac:dyDescent="0.25">
      <c r="F38">
        <v>4</v>
      </c>
      <c r="G38" t="s">
        <v>146</v>
      </c>
      <c r="I38">
        <v>12</v>
      </c>
      <c r="J38" t="s">
        <v>152</v>
      </c>
      <c r="O38">
        <v>4</v>
      </c>
      <c r="P38" t="s">
        <v>158</v>
      </c>
    </row>
    <row r="39" spans="6:16" x14ac:dyDescent="0.25">
      <c r="F39">
        <v>5</v>
      </c>
      <c r="G39" t="s">
        <v>147</v>
      </c>
      <c r="I39">
        <v>15</v>
      </c>
      <c r="J39" t="s">
        <v>153</v>
      </c>
    </row>
    <row r="40" spans="6:16" x14ac:dyDescent="0.25">
      <c r="F40">
        <v>6</v>
      </c>
      <c r="G40" t="s">
        <v>148</v>
      </c>
      <c r="I40">
        <v>18</v>
      </c>
      <c r="J40" t="s">
        <v>154</v>
      </c>
    </row>
    <row r="42" spans="6:16" x14ac:dyDescent="0.25">
      <c r="F42" t="s">
        <v>99</v>
      </c>
      <c r="G42" t="s">
        <v>68</v>
      </c>
      <c r="I42" t="s">
        <v>166</v>
      </c>
      <c r="J42" t="s">
        <v>167</v>
      </c>
      <c r="L42" t="s">
        <v>16</v>
      </c>
      <c r="M42" t="s">
        <v>159</v>
      </c>
      <c r="O42" t="s">
        <v>46</v>
      </c>
      <c r="P42" t="s">
        <v>75</v>
      </c>
    </row>
    <row r="43" spans="6:16" x14ac:dyDescent="0.25">
      <c r="F43">
        <v>0</v>
      </c>
      <c r="G43" t="s">
        <v>127</v>
      </c>
      <c r="I43">
        <v>1</v>
      </c>
      <c r="J43" t="s">
        <v>168</v>
      </c>
      <c r="L43">
        <v>1</v>
      </c>
      <c r="M43" t="s">
        <v>160</v>
      </c>
      <c r="O43">
        <v>1</v>
      </c>
      <c r="P43" t="s">
        <v>187</v>
      </c>
    </row>
    <row r="44" spans="6:16" x14ac:dyDescent="0.25">
      <c r="F44">
        <v>7</v>
      </c>
      <c r="I44">
        <v>2</v>
      </c>
      <c r="J44" t="s">
        <v>169</v>
      </c>
      <c r="L44">
        <v>2</v>
      </c>
      <c r="M44" t="s">
        <v>161</v>
      </c>
      <c r="O44">
        <v>2</v>
      </c>
      <c r="P44" t="s">
        <v>188</v>
      </c>
    </row>
    <row r="45" spans="6:16" x14ac:dyDescent="0.25">
      <c r="I45">
        <v>3</v>
      </c>
      <c r="J45" t="s">
        <v>170</v>
      </c>
      <c r="L45">
        <v>3</v>
      </c>
      <c r="M45" t="s">
        <v>162</v>
      </c>
      <c r="O45">
        <v>3</v>
      </c>
      <c r="P45" t="s">
        <v>189</v>
      </c>
    </row>
    <row r="46" spans="6:16" x14ac:dyDescent="0.25">
      <c r="I46">
        <v>4</v>
      </c>
      <c r="J46" t="s">
        <v>171</v>
      </c>
      <c r="L46">
        <v>4</v>
      </c>
      <c r="M46" t="s">
        <v>164</v>
      </c>
      <c r="O46">
        <v>4</v>
      </c>
      <c r="P46" t="s">
        <v>186</v>
      </c>
    </row>
    <row r="47" spans="6:16" x14ac:dyDescent="0.25">
      <c r="I47">
        <v>5</v>
      </c>
      <c r="J47" t="s">
        <v>172</v>
      </c>
      <c r="L47">
        <v>5</v>
      </c>
      <c r="M47" t="s">
        <v>163</v>
      </c>
    </row>
    <row r="48" spans="6:16" x14ac:dyDescent="0.25">
      <c r="I48">
        <v>6</v>
      </c>
      <c r="J48" t="s">
        <v>173</v>
      </c>
      <c r="L48">
        <v>6</v>
      </c>
      <c r="M48" t="s">
        <v>165</v>
      </c>
    </row>
    <row r="49" spans="9:10" x14ac:dyDescent="0.25">
      <c r="I49">
        <v>7</v>
      </c>
      <c r="J49" t="s">
        <v>174</v>
      </c>
    </row>
    <row r="50" spans="9:10" x14ac:dyDescent="0.25">
      <c r="I50">
        <v>8</v>
      </c>
      <c r="J50" t="s">
        <v>175</v>
      </c>
    </row>
    <row r="51" spans="9:10" x14ac:dyDescent="0.25">
      <c r="I51">
        <v>9</v>
      </c>
      <c r="J51" t="s">
        <v>176</v>
      </c>
    </row>
    <row r="52" spans="9:10" x14ac:dyDescent="0.25">
      <c r="I52">
        <v>10</v>
      </c>
      <c r="J52" t="s">
        <v>177</v>
      </c>
    </row>
    <row r="53" spans="9:10" x14ac:dyDescent="0.25">
      <c r="I53">
        <v>11</v>
      </c>
      <c r="J53" t="s">
        <v>178</v>
      </c>
    </row>
    <row r="54" spans="9:10" x14ac:dyDescent="0.25">
      <c r="I54">
        <v>12</v>
      </c>
      <c r="J54" t="s">
        <v>179</v>
      </c>
    </row>
    <row r="55" spans="9:10" x14ac:dyDescent="0.25">
      <c r="I55">
        <v>13</v>
      </c>
      <c r="J55" t="s">
        <v>180</v>
      </c>
    </row>
    <row r="56" spans="9:10" x14ac:dyDescent="0.25">
      <c r="I56">
        <v>14</v>
      </c>
      <c r="J56" t="s">
        <v>181</v>
      </c>
    </row>
    <row r="57" spans="9:10" x14ac:dyDescent="0.25">
      <c r="I57">
        <v>15</v>
      </c>
      <c r="J57" t="s">
        <v>182</v>
      </c>
    </row>
    <row r="58" spans="9:10" x14ac:dyDescent="0.25">
      <c r="I58">
        <v>16</v>
      </c>
      <c r="J58" t="s">
        <v>183</v>
      </c>
    </row>
    <row r="59" spans="9:10" x14ac:dyDescent="0.25">
      <c r="I59">
        <v>17</v>
      </c>
      <c r="J59" t="s">
        <v>184</v>
      </c>
    </row>
    <row r="60" spans="9:10" x14ac:dyDescent="0.25">
      <c r="I60">
        <v>18</v>
      </c>
      <c r="J60" t="s">
        <v>185</v>
      </c>
    </row>
  </sheetData>
  <pageMargins left="0.7" right="0.7" top="0.75" bottom="0.75" header="0.3" footer="0.3"/>
  <pageSetup paperSize="9" orientation="portrait" r:id="rId1"/>
  <tableParts count="2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</vt:lpstr>
      <vt:lpstr>Island Generator</vt:lpstr>
      <vt:lpstr>Ship Random Tables</vt:lpstr>
      <vt:lpstr>Island Random Tables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Scott</dc:creator>
  <cp:lastModifiedBy>Timothy Scott</cp:lastModifiedBy>
  <dcterms:created xsi:type="dcterms:W3CDTF">2019-09-11T03:07:33Z</dcterms:created>
  <dcterms:modified xsi:type="dcterms:W3CDTF">2019-09-11T07:43:34Z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timothy.scott@ad.infosys.com</vt:lpwstr>
  </property>
  <property fmtid="{D5CDD505-2E9C-101B-9397-08002B2CF9AE}" pid="5" name="MSIP_Label_be4b3411-284d-4d31-bd4f-bc13ef7f1fd6_SetDate">
    <vt:lpwstr>2019-09-11T06:45:54.0559292Z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timothy.scott@ad.infosys.com</vt:lpwstr>
  </property>
  <property fmtid="{D5CDD505-2E9C-101B-9397-08002B2CF9AE}" pid="12" name="MSIP_Label_a0819fa7-4367-4500-ba88-dd630d977609_SetDate">
    <vt:lpwstr>2019-09-11T06:45:54.0559292Z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