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/学业阶段/B本科/本科-毕业设计/"/>
    </mc:Choice>
  </mc:AlternateContent>
  <xr:revisionPtr revIDLastSave="229" documentId="11_AD4DA82427541F7ACA7EB8C7F088061A6AE8DE1D" xr6:coauthVersionLast="47" xr6:coauthVersionMax="47" xr10:uidLastSave="{A5AFC009-32A0-4AD7-BA60-E4EB373703D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68" i="1"/>
  <c r="J69" i="1"/>
  <c r="J70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72" i="1" s="1"/>
  <c r="J51" i="1"/>
  <c r="J50" i="1"/>
  <c r="H72" i="1"/>
  <c r="J49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7" i="1"/>
  <c r="H49" i="1"/>
  <c r="J11" i="1"/>
  <c r="J10" i="1"/>
  <c r="J5" i="1"/>
  <c r="J6" i="1"/>
  <c r="J7" i="1"/>
  <c r="J8" i="1"/>
  <c r="J9" i="1"/>
  <c r="J4" i="1"/>
  <c r="H26" i="1"/>
  <c r="H75" i="1" s="1"/>
  <c r="J26" i="1" l="1"/>
  <c r="J75" i="1" s="1"/>
</calcChain>
</file>

<file path=xl/sharedStrings.xml><?xml version="1.0" encoding="utf-8"?>
<sst xmlns="http://schemas.openxmlformats.org/spreadsheetml/2006/main" count="96" uniqueCount="62">
  <si>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</si>
  <si>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</si>
  <si>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</si>
  <si>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</si>
  <si>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</si>
  <si>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时间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</si>
  <si>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</si>
  <si>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</si>
  <si>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</si>
  <si>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</si>
  <si>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</si>
  <si>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</si>
  <si>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</si>
  <si>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</si>
  <si>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</si>
  <si>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</si>
  <si>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</si>
  <si>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RK3568[4G+64G]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</si>
  <si>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</si>
  <si>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</si>
  <si>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</si>
  <si>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</si>
  <si>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</si>
  <si>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</si>
  <si>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</si>
  <si>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</si>
  <si>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</si>
  <si>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</si>
  <si>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</si>
  <si>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</si>
  <si>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</si>
  <si>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</si>
  <si>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</si>
  <si>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</si>
  <si>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</si>
  <si>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</si>
  <si>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</si>
  <si>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</si>
  <si>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</si>
  <si>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</si>
  <si>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</si>
  <si>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</si>
  <si>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</si>
  <si>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</si>
  <si>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亿森能24V大容量锂电池28000毫安</t>
    <phoneticPr fontId="1" type="noConversion"/>
  </si>
  <si>
    <t>24V(28000mah)</t>
    <phoneticPr fontId="1" type="noConversion"/>
  </si>
  <si>
    <t>https://m.tb.cn/h.5rw0t7mThHp1QNM?tk=k5vxW82vHHD CZ0000 「锂电池24V大容量12v18650芯小体积5v移动电源LED灯带音响充电电池」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</si>
  <si>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</si>
  <si>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</si>
  <si>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</si>
  <si>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</si>
  <si>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</si>
  <si>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</si>
  <si>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</si>
  <si>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</si>
  <si>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</si>
  <si>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购买</t>
    <phoneticPr fontId="1" type="noConversion"/>
  </si>
  <si>
    <t>√</t>
    <phoneticPr fontId="1" type="noConversion"/>
  </si>
  <si>
    <t>4.0寸TFT液晶显示屏SPI串口</t>
    <phoneticPr fontId="1" type="noConversion"/>
  </si>
  <si>
    <t>4.0带触摸</t>
    <phoneticPr fontId="1" type="noConversion"/>
  </si>
  <si>
    <t>https://m.tb.cn/h.5rwn6rTHGPeYfXV?tk=nVrkW8d74x6 CZ0000 「全新4.0寸SPI串口液晶屏触摸屏模块 480*320 TFT显示模块 ILI9488」</t>
    <phoneticPr fontId="1" type="noConversion"/>
  </si>
  <si>
    <t>202401272155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</si>
</sst>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rwn6rTHGPeYfXV?tk=nVrkW8d74x6%20CZ0000%20&#12300;&#20840;&#26032;4.0&#23544;SPI&#20018;&#21475;&#28082;&#26230;&#23631;&#35302;&#25720;&#23631;&#27169;&#22359;%20480*320%20TFT&#26174;&#31034;&#27169;&#22359;%20ILI9488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0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rw0t7mThHp1QNM?tk=k5vxW82vHHD%20CZ0000%20&#12300;&#38146;&#30005;&#27744;24V&#22823;&#23481;&#37327;12v18650&#33455;&#23567;&#20307;&#31215;5v&#31227;&#21160;&#30005;&#28304;LED&#28783;&#24102;&#38899;&#21709;&#20805;&#30005;&#30005;&#27744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3"/>
  <sheetViews>
    <sheetView tabSelected="1" topLeftCell="A3" zoomScaleNormal="100" workbookViewId="0">
      <selection activeCell="C14" sqref="C14"/>
    </sheetView>
  </sheetViews>
  <sheetFormatPr defaultRowHeight="15.6" x14ac:dyDescent="0.25"/>
  <cols>
    <col min="1" max="1" width="5.109375" style="7" customWidth="1"/>
    <col min="2" max="2" width="6.6640625" style="7" customWidth="1"/>
    <col min="3" max="3" width="8.88671875" style="7"/>
    <col min="4" max="4" width="54.109375" style="7" customWidth="1"/>
    <col min="5" max="5" width="21.109375" style="7" customWidth="1"/>
    <col min="6" max="6" width="6.21875" style="7" customWidth="1"/>
    <col min="7" max="7" width="62.6640625" style="7" customWidth="1"/>
    <col min="8" max="8" width="5.44140625" style="7" customWidth="1"/>
    <col min="9" max="10" width="5.88671875" style="7" customWidth="1"/>
    <col min="11" max="11" width="35.5546875" style="7" customWidth="1"/>
    <col min="12" max="16384" width="8.88671875" style="7"/>
  </cols>
  <sheetData>
    <row r="1" spans="1:28" ht="27.6" customHeight="1" x14ac:dyDescent="0.25">
      <c r="A1" s="10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1"/>
      <c r="B2" s="1"/>
      <c r="C2" s="1"/>
      <c r="D2" s="1"/>
      <c r="E2" s="1"/>
      <c r="F2" s="1"/>
      <c r="G2" s="1"/>
      <c r="H2" s="1"/>
      <c r="I2" s="2" t="s">
        <v>5</v>
      </c>
      <c r="J2" s="2"/>
      <c r="K2" s="9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2" x14ac:dyDescent="0.25">
      <c r="A3" s="3" t="s">
        <v>6</v>
      </c>
      <c r="B3" s="3" t="s">
        <v>56</v>
      </c>
      <c r="C3" s="3" t="s">
        <v>11</v>
      </c>
      <c r="D3" s="3" t="s">
        <v>0</v>
      </c>
      <c r="E3" s="3" t="s">
        <v>1</v>
      </c>
      <c r="F3" s="3" t="s">
        <v>13</v>
      </c>
      <c r="G3" s="3" t="s">
        <v>10</v>
      </c>
      <c r="H3" s="3" t="s">
        <v>2</v>
      </c>
      <c r="I3" s="3" t="s">
        <v>3</v>
      </c>
      <c r="J3" s="3" t="s">
        <v>27</v>
      </c>
      <c r="K3" s="3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2" x14ac:dyDescent="0.25">
      <c r="A4" s="13" t="s">
        <v>7</v>
      </c>
      <c r="B4" s="4" t="s">
        <v>57</v>
      </c>
      <c r="C4" s="4" t="s">
        <v>12</v>
      </c>
      <c r="D4" s="4" t="s">
        <v>14</v>
      </c>
      <c r="E4" s="4" t="s">
        <v>17</v>
      </c>
      <c r="F4" s="4" t="s">
        <v>15</v>
      </c>
      <c r="G4" s="8" t="s">
        <v>16</v>
      </c>
      <c r="H4" s="4">
        <v>1</v>
      </c>
      <c r="I4" s="4">
        <v>338</v>
      </c>
      <c r="J4" s="4">
        <f>H4*I4</f>
        <v>338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2" x14ac:dyDescent="0.25">
      <c r="A5" s="14"/>
      <c r="B5" s="4" t="s">
        <v>57</v>
      </c>
      <c r="C5" s="4" t="s">
        <v>12</v>
      </c>
      <c r="D5" s="4" t="s">
        <v>23</v>
      </c>
      <c r="E5" s="4" t="s">
        <v>18</v>
      </c>
      <c r="F5" s="4" t="s">
        <v>15</v>
      </c>
      <c r="G5" s="8" t="s">
        <v>19</v>
      </c>
      <c r="H5" s="4">
        <v>1</v>
      </c>
      <c r="I5" s="4">
        <v>338</v>
      </c>
      <c r="J5" s="4">
        <f t="shared" ref="J5:J12" si="0">H5*I5</f>
        <v>338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2" x14ac:dyDescent="0.25">
      <c r="A6" s="14"/>
      <c r="B6" s="4"/>
      <c r="C6" s="4" t="s">
        <v>20</v>
      </c>
      <c r="D6" s="4" t="s">
        <v>21</v>
      </c>
      <c r="E6" s="4" t="s">
        <v>18</v>
      </c>
      <c r="F6" s="4" t="s">
        <v>15</v>
      </c>
      <c r="G6" s="8" t="s">
        <v>22</v>
      </c>
      <c r="H6" s="4">
        <v>1</v>
      </c>
      <c r="I6" s="4">
        <v>168</v>
      </c>
      <c r="J6" s="4">
        <f t="shared" si="0"/>
        <v>168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46.8" x14ac:dyDescent="0.25">
      <c r="A7" s="14"/>
      <c r="B7" s="4" t="s">
        <v>57</v>
      </c>
      <c r="C7" s="4" t="s">
        <v>12</v>
      </c>
      <c r="D7" s="4" t="s">
        <v>24</v>
      </c>
      <c r="E7" s="4" t="s">
        <v>24</v>
      </c>
      <c r="F7" s="4" t="s">
        <v>15</v>
      </c>
      <c r="G7" s="8" t="s">
        <v>25</v>
      </c>
      <c r="H7" s="4">
        <v>1</v>
      </c>
      <c r="I7" s="4">
        <v>115</v>
      </c>
      <c r="J7" s="4">
        <f t="shared" si="0"/>
        <v>115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1.2" x14ac:dyDescent="0.25">
      <c r="A8" s="14"/>
      <c r="B8" s="4"/>
      <c r="C8" s="4" t="s">
        <v>28</v>
      </c>
      <c r="D8" s="4" t="s">
        <v>29</v>
      </c>
      <c r="E8" s="4" t="s">
        <v>42</v>
      </c>
      <c r="F8" s="4" t="s">
        <v>15</v>
      </c>
      <c r="G8" s="8" t="s">
        <v>30</v>
      </c>
      <c r="H8" s="4">
        <v>1</v>
      </c>
      <c r="I8" s="4">
        <v>95</v>
      </c>
      <c r="J8" s="4">
        <f t="shared" si="0"/>
        <v>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.6" x14ac:dyDescent="0.25">
      <c r="A9" s="14"/>
      <c r="B9" s="4" t="s">
        <v>57</v>
      </c>
      <c r="C9" s="4" t="s">
        <v>43</v>
      </c>
      <c r="D9" s="4" t="s">
        <v>44</v>
      </c>
      <c r="E9" s="4" t="s">
        <v>45</v>
      </c>
      <c r="F9" s="4" t="s">
        <v>15</v>
      </c>
      <c r="G9" s="5" t="s">
        <v>46</v>
      </c>
      <c r="H9" s="4">
        <v>1</v>
      </c>
      <c r="I9" s="4">
        <v>195</v>
      </c>
      <c r="J9" s="4">
        <f t="shared" si="0"/>
        <v>195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7.6" x14ac:dyDescent="0.25">
      <c r="A10" s="14"/>
      <c r="B10" s="4" t="s">
        <v>57</v>
      </c>
      <c r="C10" s="4" t="s">
        <v>48</v>
      </c>
      <c r="D10" s="4" t="s">
        <v>49</v>
      </c>
      <c r="E10" s="4" t="s">
        <v>50</v>
      </c>
      <c r="F10" s="4" t="s">
        <v>15</v>
      </c>
      <c r="G10" s="5" t="s">
        <v>51</v>
      </c>
      <c r="H10" s="4">
        <v>1</v>
      </c>
      <c r="I10" s="4">
        <v>371</v>
      </c>
      <c r="J10" s="4">
        <f t="shared" si="0"/>
        <v>371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.6" x14ac:dyDescent="0.25">
      <c r="A11" s="14"/>
      <c r="B11" s="4" t="s">
        <v>57</v>
      </c>
      <c r="C11" s="4" t="s">
        <v>52</v>
      </c>
      <c r="D11" s="4" t="s">
        <v>53</v>
      </c>
      <c r="E11" s="4" t="s">
        <v>54</v>
      </c>
      <c r="F11" s="4" t="s">
        <v>15</v>
      </c>
      <c r="G11" s="5" t="s">
        <v>55</v>
      </c>
      <c r="H11" s="4">
        <v>1</v>
      </c>
      <c r="I11" s="4">
        <v>119</v>
      </c>
      <c r="J11" s="4">
        <f t="shared" si="0"/>
        <v>119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6" x14ac:dyDescent="0.25">
      <c r="A12" s="14"/>
      <c r="B12" s="4"/>
      <c r="C12" s="4" t="s">
        <v>52</v>
      </c>
      <c r="D12" s="4" t="s">
        <v>58</v>
      </c>
      <c r="E12" s="4" t="s">
        <v>59</v>
      </c>
      <c r="F12" s="4" t="s">
        <v>15</v>
      </c>
      <c r="G12" s="5" t="s">
        <v>60</v>
      </c>
      <c r="H12" s="4">
        <v>1</v>
      </c>
      <c r="I12" s="4">
        <v>56.5</v>
      </c>
      <c r="J12" s="4">
        <f t="shared" si="0"/>
        <v>56.5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6"/>
      <c r="B25" s="3"/>
      <c r="C25" s="3"/>
      <c r="D25" s="3"/>
      <c r="E25" s="3"/>
      <c r="F25" s="3"/>
      <c r="G25" s="3"/>
      <c r="H25" s="3" t="s">
        <v>41</v>
      </c>
      <c r="I25" s="3"/>
      <c r="J25" s="3" t="s">
        <v>27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3"/>
      <c r="B26" s="3" t="s">
        <v>56</v>
      </c>
      <c r="C26" s="3"/>
      <c r="D26" s="3"/>
      <c r="E26" s="3"/>
      <c r="F26" s="3"/>
      <c r="G26" s="3"/>
      <c r="H26" s="3">
        <f>SUM(H4:H23)</f>
        <v>9</v>
      </c>
      <c r="I26" s="3"/>
      <c r="J26" s="3">
        <f>SUM(J4:J24)</f>
        <v>1795.5</v>
      </c>
      <c r="K26" s="3"/>
      <c r="L26" s="1"/>
      <c r="M26" s="1"/>
      <c r="N26" s="1"/>
      <c r="O26" s="1"/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1.2" x14ac:dyDescent="0.25">
      <c r="A27" s="16" t="s">
        <v>8</v>
      </c>
      <c r="B27" s="4" t="s">
        <v>57</v>
      </c>
      <c r="C27" s="4" t="s">
        <v>37</v>
      </c>
      <c r="D27" s="4" t="s">
        <v>38</v>
      </c>
      <c r="E27" s="4" t="s">
        <v>39</v>
      </c>
      <c r="F27" s="4" t="s">
        <v>15</v>
      </c>
      <c r="G27" s="8" t="s">
        <v>40</v>
      </c>
      <c r="H27" s="4">
        <v>1</v>
      </c>
      <c r="I27" s="4">
        <v>520</v>
      </c>
      <c r="J27" s="4">
        <f>H27*I27</f>
        <v>520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17"/>
      <c r="B28" s="4"/>
      <c r="C28" s="4"/>
      <c r="D28" s="4"/>
      <c r="E28" s="4"/>
      <c r="F28" s="4"/>
      <c r="G28" s="4"/>
      <c r="H28" s="4"/>
      <c r="I28" s="4"/>
      <c r="J28" s="4">
        <f t="shared" ref="J28:J47" si="1">H28*I28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17"/>
      <c r="B29" s="4"/>
      <c r="C29" s="4"/>
      <c r="D29" s="4"/>
      <c r="E29" s="4"/>
      <c r="F29" s="4"/>
      <c r="G29" s="4"/>
      <c r="H29" s="4"/>
      <c r="I29" s="4"/>
      <c r="J29" s="4">
        <f t="shared" si="1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17"/>
      <c r="B30" s="4"/>
      <c r="C30" s="4"/>
      <c r="D30" s="4"/>
      <c r="E30" s="4"/>
      <c r="F30" s="4"/>
      <c r="G30" s="4"/>
      <c r="H30" s="4"/>
      <c r="I30" s="4"/>
      <c r="J30" s="4">
        <f t="shared" si="1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17"/>
      <c r="B31" s="4"/>
      <c r="C31" s="4"/>
      <c r="D31" s="4"/>
      <c r="E31" s="4"/>
      <c r="F31" s="4"/>
      <c r="G31" s="4"/>
      <c r="H31" s="4"/>
      <c r="I31" s="4"/>
      <c r="J31" s="4">
        <f t="shared" si="1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17"/>
      <c r="B32" s="4"/>
      <c r="C32" s="4"/>
      <c r="D32" s="4"/>
      <c r="E32" s="4"/>
      <c r="F32" s="4"/>
      <c r="G32" s="4"/>
      <c r="H32" s="4"/>
      <c r="I32" s="4"/>
      <c r="J32" s="4">
        <f t="shared" si="1"/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17"/>
      <c r="B33" s="4"/>
      <c r="C33" s="4"/>
      <c r="D33" s="4"/>
      <c r="E33" s="4"/>
      <c r="F33" s="4"/>
      <c r="G33" s="4"/>
      <c r="H33" s="4"/>
      <c r="I33" s="4"/>
      <c r="J33" s="4">
        <f t="shared" si="1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17"/>
      <c r="B34" s="4"/>
      <c r="C34" s="4"/>
      <c r="D34" s="4"/>
      <c r="E34" s="4"/>
      <c r="F34" s="4"/>
      <c r="G34" s="4"/>
      <c r="H34" s="4"/>
      <c r="I34" s="4"/>
      <c r="J34" s="4">
        <f t="shared" si="1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17"/>
      <c r="B35" s="4"/>
      <c r="C35" s="4"/>
      <c r="D35" s="4"/>
      <c r="E35" s="4"/>
      <c r="F35" s="4"/>
      <c r="G35" s="4"/>
      <c r="H35" s="4"/>
      <c r="I35" s="4"/>
      <c r="J35" s="4">
        <f t="shared" si="1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17"/>
      <c r="B36" s="4"/>
      <c r="C36" s="4"/>
      <c r="D36" s="4"/>
      <c r="E36" s="4"/>
      <c r="F36" s="4"/>
      <c r="G36" s="4"/>
      <c r="H36" s="4"/>
      <c r="I36" s="4"/>
      <c r="J36" s="4">
        <f t="shared" si="1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17"/>
      <c r="B37" s="4"/>
      <c r="C37" s="4"/>
      <c r="D37" s="4"/>
      <c r="E37" s="4"/>
      <c r="F37" s="4"/>
      <c r="G37" s="4"/>
      <c r="H37" s="4"/>
      <c r="I37" s="4"/>
      <c r="J37" s="4">
        <f t="shared" si="1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17"/>
      <c r="B38" s="4"/>
      <c r="C38" s="4"/>
      <c r="D38" s="4"/>
      <c r="E38" s="4"/>
      <c r="F38" s="4"/>
      <c r="G38" s="4"/>
      <c r="H38" s="4"/>
      <c r="I38" s="4"/>
      <c r="J38" s="4">
        <f t="shared" si="1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17"/>
      <c r="B39" s="4"/>
      <c r="C39" s="4"/>
      <c r="D39" s="4"/>
      <c r="E39" s="4"/>
      <c r="F39" s="4"/>
      <c r="G39" s="4"/>
      <c r="H39" s="4"/>
      <c r="I39" s="4"/>
      <c r="J39" s="4">
        <f t="shared" si="1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17"/>
      <c r="B40" s="4"/>
      <c r="C40" s="4"/>
      <c r="D40" s="4"/>
      <c r="E40" s="4"/>
      <c r="F40" s="4"/>
      <c r="G40" s="4"/>
      <c r="H40" s="4"/>
      <c r="I40" s="4"/>
      <c r="J40" s="4">
        <f t="shared" si="1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17"/>
      <c r="B41" s="4"/>
      <c r="C41" s="4"/>
      <c r="D41" s="4"/>
      <c r="E41" s="4"/>
      <c r="F41" s="4"/>
      <c r="G41" s="4"/>
      <c r="H41" s="4"/>
      <c r="I41" s="4"/>
      <c r="J41" s="4">
        <f t="shared" si="1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7"/>
      <c r="B42" s="4"/>
      <c r="C42" s="4"/>
      <c r="D42" s="4"/>
      <c r="E42" s="4"/>
      <c r="F42" s="4"/>
      <c r="G42" s="4"/>
      <c r="H42" s="4"/>
      <c r="I42" s="4"/>
      <c r="J42" s="4">
        <f t="shared" si="1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7"/>
      <c r="B43" s="4"/>
      <c r="C43" s="4"/>
      <c r="D43" s="4"/>
      <c r="E43" s="4"/>
      <c r="F43" s="4"/>
      <c r="G43" s="4"/>
      <c r="H43" s="4"/>
      <c r="I43" s="4"/>
      <c r="J43" s="4">
        <f t="shared" si="1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17"/>
      <c r="B44" s="4"/>
      <c r="C44" s="4"/>
      <c r="D44" s="4"/>
      <c r="E44" s="4"/>
      <c r="F44" s="4"/>
      <c r="G44" s="4"/>
      <c r="H44" s="4"/>
      <c r="I44" s="4"/>
      <c r="J44" s="4">
        <f t="shared" si="1"/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17"/>
      <c r="B45" s="4"/>
      <c r="C45" s="4"/>
      <c r="D45" s="4"/>
      <c r="E45" s="4"/>
      <c r="F45" s="4"/>
      <c r="G45" s="4"/>
      <c r="H45" s="4"/>
      <c r="I45" s="4"/>
      <c r="J45" s="4">
        <f t="shared" si="1"/>
        <v>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17"/>
      <c r="B46" s="4"/>
      <c r="C46" s="4"/>
      <c r="D46" s="4"/>
      <c r="E46" s="4"/>
      <c r="F46" s="4"/>
      <c r="G46" s="4"/>
      <c r="H46" s="4"/>
      <c r="I46" s="4"/>
      <c r="J46" s="4">
        <f t="shared" si="1"/>
        <v>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18"/>
      <c r="B47" s="4"/>
      <c r="C47" s="4"/>
      <c r="D47" s="4"/>
      <c r="E47" s="4"/>
      <c r="F47" s="4"/>
      <c r="G47" s="4"/>
      <c r="H47" s="4"/>
      <c r="I47" s="4"/>
      <c r="J47" s="4">
        <f t="shared" si="1"/>
        <v>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6"/>
      <c r="B48" s="3"/>
      <c r="C48" s="3"/>
      <c r="D48" s="3"/>
      <c r="E48" s="3"/>
      <c r="F48" s="3"/>
      <c r="G48" s="3"/>
      <c r="H48" s="3" t="s">
        <v>41</v>
      </c>
      <c r="I48" s="3"/>
      <c r="J48" s="3" t="s">
        <v>27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3"/>
      <c r="B49" s="3" t="s">
        <v>56</v>
      </c>
      <c r="C49" s="3"/>
      <c r="D49" s="3"/>
      <c r="E49" s="3"/>
      <c r="F49" s="3"/>
      <c r="G49" s="3"/>
      <c r="H49" s="3">
        <f>SUM(H27:H47)</f>
        <v>1</v>
      </c>
      <c r="I49" s="3"/>
      <c r="J49" s="3">
        <f>SUM(J27:J47)</f>
        <v>520</v>
      </c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1.2" x14ac:dyDescent="0.25">
      <c r="A50" s="19" t="s">
        <v>9</v>
      </c>
      <c r="B50" s="4" t="s">
        <v>57</v>
      </c>
      <c r="C50" s="4" t="s">
        <v>31</v>
      </c>
      <c r="D50" s="4" t="s">
        <v>32</v>
      </c>
      <c r="E50" s="4" t="s">
        <v>42</v>
      </c>
      <c r="F50" s="4" t="s">
        <v>15</v>
      </c>
      <c r="G50" s="8" t="s">
        <v>33</v>
      </c>
      <c r="H50" s="4">
        <v>1</v>
      </c>
      <c r="I50" s="4">
        <v>29</v>
      </c>
      <c r="J50" s="4">
        <f t="shared" ref="J50:J70" si="2">H50*I50</f>
        <v>29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1.2" x14ac:dyDescent="0.25">
      <c r="A51" s="20"/>
      <c r="B51" s="4" t="s">
        <v>57</v>
      </c>
      <c r="C51" s="4" t="s">
        <v>34</v>
      </c>
      <c r="D51" s="4" t="s">
        <v>35</v>
      </c>
      <c r="E51" s="4" t="s">
        <v>42</v>
      </c>
      <c r="F51" s="4" t="s">
        <v>15</v>
      </c>
      <c r="G51" s="8" t="s">
        <v>36</v>
      </c>
      <c r="H51" s="4">
        <v>1</v>
      </c>
      <c r="I51" s="4">
        <v>45</v>
      </c>
      <c r="J51" s="4">
        <f t="shared" si="2"/>
        <v>45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20"/>
      <c r="B52" s="4"/>
      <c r="C52" s="4"/>
      <c r="D52" s="4"/>
      <c r="E52" s="4"/>
      <c r="F52" s="4"/>
      <c r="G52" s="4"/>
      <c r="H52" s="4"/>
      <c r="I52" s="4"/>
      <c r="J52" s="4">
        <f t="shared" si="2"/>
        <v>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20"/>
      <c r="B53" s="4"/>
      <c r="C53" s="4"/>
      <c r="D53" s="4"/>
      <c r="E53" s="4"/>
      <c r="F53" s="4"/>
      <c r="G53" s="4"/>
      <c r="H53" s="4"/>
      <c r="I53" s="4"/>
      <c r="J53" s="4">
        <f t="shared" si="2"/>
        <v>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20"/>
      <c r="B54" s="4"/>
      <c r="C54" s="4"/>
      <c r="D54" s="4"/>
      <c r="E54" s="4"/>
      <c r="F54" s="4"/>
      <c r="G54" s="4"/>
      <c r="H54" s="4"/>
      <c r="I54" s="4"/>
      <c r="J54" s="4">
        <f t="shared" si="2"/>
        <v>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20"/>
      <c r="B55" s="4"/>
      <c r="C55" s="4"/>
      <c r="D55" s="4"/>
      <c r="E55" s="4"/>
      <c r="F55" s="4"/>
      <c r="G55" s="4"/>
      <c r="H55" s="4"/>
      <c r="I55" s="4"/>
      <c r="J55" s="4">
        <f t="shared" si="2"/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20"/>
      <c r="B56" s="4"/>
      <c r="C56" s="4"/>
      <c r="D56" s="4"/>
      <c r="E56" s="4"/>
      <c r="F56" s="4"/>
      <c r="G56" s="4"/>
      <c r="H56" s="4"/>
      <c r="I56" s="4"/>
      <c r="J56" s="4">
        <f t="shared" si="2"/>
        <v>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20"/>
      <c r="B57" s="4"/>
      <c r="C57" s="4"/>
      <c r="D57" s="4"/>
      <c r="E57" s="4"/>
      <c r="F57" s="4"/>
      <c r="G57" s="4"/>
      <c r="H57" s="4"/>
      <c r="I57" s="4"/>
      <c r="J57" s="4">
        <f t="shared" si="2"/>
        <v>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20"/>
      <c r="B58" s="4"/>
      <c r="C58" s="4"/>
      <c r="D58" s="4"/>
      <c r="E58" s="4"/>
      <c r="F58" s="4"/>
      <c r="G58" s="4"/>
      <c r="H58" s="4"/>
      <c r="I58" s="4"/>
      <c r="J58" s="4">
        <f t="shared" si="2"/>
        <v>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20"/>
      <c r="B59" s="4"/>
      <c r="C59" s="4"/>
      <c r="D59" s="4"/>
      <c r="E59" s="4"/>
      <c r="F59" s="4"/>
      <c r="G59" s="4"/>
      <c r="H59" s="4"/>
      <c r="I59" s="4"/>
      <c r="J59" s="4">
        <f t="shared" si="2"/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20"/>
      <c r="B60" s="4"/>
      <c r="C60" s="4"/>
      <c r="D60" s="4"/>
      <c r="E60" s="4"/>
      <c r="F60" s="4"/>
      <c r="G60" s="4"/>
      <c r="H60" s="4"/>
      <c r="I60" s="4"/>
      <c r="J60" s="4">
        <f t="shared" si="2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20"/>
      <c r="B61" s="4"/>
      <c r="C61" s="4"/>
      <c r="D61" s="4"/>
      <c r="E61" s="4"/>
      <c r="F61" s="4"/>
      <c r="G61" s="4"/>
      <c r="H61" s="4"/>
      <c r="I61" s="4"/>
      <c r="J61" s="4">
        <f t="shared" si="2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20"/>
      <c r="B62" s="4"/>
      <c r="C62" s="4"/>
      <c r="D62" s="4"/>
      <c r="E62" s="4"/>
      <c r="F62" s="4"/>
      <c r="G62" s="4"/>
      <c r="H62" s="4"/>
      <c r="I62" s="4"/>
      <c r="J62" s="4">
        <f t="shared" si="2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20"/>
      <c r="B63" s="4"/>
      <c r="C63" s="4"/>
      <c r="D63" s="4"/>
      <c r="E63" s="4"/>
      <c r="F63" s="4"/>
      <c r="G63" s="4"/>
      <c r="H63" s="4"/>
      <c r="I63" s="4"/>
      <c r="J63" s="4">
        <f t="shared" si="2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20"/>
      <c r="B64" s="4"/>
      <c r="C64" s="4"/>
      <c r="D64" s="4"/>
      <c r="E64" s="4"/>
      <c r="F64" s="4"/>
      <c r="G64" s="4"/>
      <c r="H64" s="4"/>
      <c r="I64" s="4"/>
      <c r="J64" s="4">
        <f t="shared" si="2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20"/>
      <c r="B65" s="4"/>
      <c r="C65" s="4"/>
      <c r="D65" s="4"/>
      <c r="E65" s="4"/>
      <c r="F65" s="4"/>
      <c r="G65" s="4"/>
      <c r="H65" s="4"/>
      <c r="I65" s="4"/>
      <c r="J65" s="4">
        <f t="shared" si="2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20"/>
      <c r="B66" s="4"/>
      <c r="C66" s="4"/>
      <c r="D66" s="4"/>
      <c r="E66" s="4"/>
      <c r="F66" s="4"/>
      <c r="G66" s="4"/>
      <c r="H66" s="4"/>
      <c r="I66" s="4"/>
      <c r="J66" s="4">
        <f t="shared" si="2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20"/>
      <c r="B67" s="4"/>
      <c r="C67" s="4"/>
      <c r="D67" s="4"/>
      <c r="E67" s="4"/>
      <c r="F67" s="4"/>
      <c r="G67" s="4"/>
      <c r="H67" s="4"/>
      <c r="I67" s="4"/>
      <c r="J67" s="4">
        <f t="shared" si="2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20"/>
      <c r="B68" s="4"/>
      <c r="C68" s="4"/>
      <c r="D68" s="4"/>
      <c r="E68" s="4"/>
      <c r="F68" s="4"/>
      <c r="G68" s="4"/>
      <c r="H68" s="4"/>
      <c r="I68" s="4"/>
      <c r="J68" s="4">
        <f t="shared" si="2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20"/>
      <c r="B69" s="4"/>
      <c r="C69" s="4"/>
      <c r="D69" s="4"/>
      <c r="E69" s="4"/>
      <c r="F69" s="4"/>
      <c r="G69" s="4"/>
      <c r="H69" s="4"/>
      <c r="I69" s="4"/>
      <c r="J69" s="4">
        <f t="shared" si="2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21"/>
      <c r="B70" s="4"/>
      <c r="C70" s="4"/>
      <c r="D70" s="4"/>
      <c r="E70" s="4"/>
      <c r="F70" s="4"/>
      <c r="G70" s="4"/>
      <c r="H70" s="4"/>
      <c r="I70" s="4"/>
      <c r="J70" s="4">
        <f t="shared" si="2"/>
        <v>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3"/>
      <c r="B71" s="3"/>
      <c r="C71" s="3"/>
      <c r="D71" s="3"/>
      <c r="E71" s="3"/>
      <c r="F71" s="3"/>
      <c r="G71" s="3"/>
      <c r="H71" s="3" t="s">
        <v>41</v>
      </c>
      <c r="I71" s="3"/>
      <c r="J71" s="3" t="s">
        <v>27</v>
      </c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3"/>
      <c r="B72" s="3"/>
      <c r="C72" s="3"/>
      <c r="D72" s="3"/>
      <c r="E72" s="3"/>
      <c r="F72" s="3"/>
      <c r="G72" s="3"/>
      <c r="H72" s="3">
        <f>SUM(H50:H70)</f>
        <v>2</v>
      </c>
      <c r="I72" s="3"/>
      <c r="J72" s="3">
        <f>SUM(J50:J70)</f>
        <v>74</v>
      </c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2"/>
      <c r="B74" s="2"/>
      <c r="C74" s="2"/>
      <c r="D74" s="2"/>
      <c r="E74" s="2"/>
      <c r="F74" s="2"/>
      <c r="G74" s="2"/>
      <c r="H74" s="2" t="s">
        <v>26</v>
      </c>
      <c r="I74" s="2"/>
      <c r="J74" s="2" t="s">
        <v>27</v>
      </c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2"/>
      <c r="B75" s="2"/>
      <c r="C75" s="2"/>
      <c r="D75" s="2"/>
      <c r="E75" s="2"/>
      <c r="F75" s="2"/>
      <c r="G75" s="2"/>
      <c r="H75" s="2">
        <f>H72+H49+H26</f>
        <v>12</v>
      </c>
      <c r="I75" s="2"/>
      <c r="J75" s="2">
        <f>J72+J49+J26</f>
        <v>2389.5</v>
      </c>
      <c r="K75" s="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</sheetData>
  <mergeCells count="4">
    <mergeCell ref="A1:K1"/>
    <mergeCell ref="A4:A24"/>
    <mergeCell ref="A27:A47"/>
    <mergeCell ref="A50:A70"/>
  </mergeCells>
  <phoneticPr fontId="1" type="noConversion"/>
  <hyperlinks>
    <hyperlink ref="G4" r:id="rId1" xr:uid="{CE00C979-0A6E-4B5C-BB84-F5B6D853CC28}"/>
    <hyperlink ref="G5" r:id="rId2" xr:uid="{66EB1171-42D5-40E5-9A52-78D36B6516A5}"/>
    <hyperlink ref="G6" r:id="rId3" xr:uid="{AE66B25A-40C1-4ED6-91F6-4E97F68AF44C}"/>
    <hyperlink ref="G7" r:id="rId4" xr:uid="{95301755-7C24-4C40-80C6-B40D9D80D797}"/>
    <hyperlink ref="G8" r:id="rId5" xr:uid="{0ED3A998-2B4C-492C-9987-F7B37EC4F748}"/>
    <hyperlink ref="G50" r:id="rId6" xr:uid="{DBE92592-E609-4EDF-9A34-FE320DF345A1}"/>
    <hyperlink ref="G51" r:id="rId7" xr:uid="{8FFA29E6-25B2-4034-AD89-AAC7388CAC1F}"/>
    <hyperlink ref="G27" r:id="rId8" xr:uid="{C0391B8C-F6AD-4CA7-8B43-5F439863F52F}"/>
    <hyperlink ref="G9" r:id="rId9" xr:uid="{397CBE0A-83BD-4A5A-B058-53AC9F77C6F0}"/>
    <hyperlink ref="G10" r:id="rId10" xr:uid="{DD2417E5-0BC1-42E0-98E8-2EADCCED25F1}"/>
    <hyperlink ref="G11" r:id="rId11" xr:uid="{66D48FA4-4CD4-4AA4-912F-2B1330EFB2B6}"/>
    <hyperlink ref="G12" r:id="rId12" xr:uid="{574D811F-5BF4-4B9E-8D93-ECC47A639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2024-01-29T02:09:24Z</dcterms:modified>
</cp:coreProperties>
</file>