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19d7d6d1699b471/Employment/Que/Documents/"/>
    </mc:Choice>
  </mc:AlternateContent>
  <xr:revisionPtr revIDLastSave="337" documentId="11_F25DC773A252ABDACC1048B1895B571E5ADE58E8" xr6:coauthVersionLast="47" xr6:coauthVersionMax="47" xr10:uidLastSave="{ECC06416-957D-41E5-A842-EA9CF81F1A15}"/>
  <bookViews>
    <workbookView xWindow="10740" yWindow="1545" windowWidth="13665" windowHeight="13860" firstSheet="1" activeTab="1" xr2:uid="{00000000-000D-0000-FFFF-FFFF00000000}"/>
  </bookViews>
  <sheets>
    <sheet name="Current Design" sheetId="2" r:id="rId1"/>
    <sheet name="Part Comparison" sheetId="1" r:id="rId2"/>
    <sheet name="Battery Life Estima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G2" i="3"/>
  <c r="I2" i="3" s="1"/>
  <c r="A6" i="3"/>
  <c r="D2" i="3" s="1"/>
  <c r="B7" i="1"/>
</calcChain>
</file>

<file path=xl/sharedStrings.xml><?xml version="1.0" encoding="utf-8"?>
<sst xmlns="http://schemas.openxmlformats.org/spreadsheetml/2006/main" count="147" uniqueCount="100">
  <si>
    <t>Air Pumps</t>
  </si>
  <si>
    <t>Valves</t>
  </si>
  <si>
    <t>Battery</t>
  </si>
  <si>
    <t>PCB</t>
  </si>
  <si>
    <t>Bluetooth</t>
  </si>
  <si>
    <t>2 outputs (air pumps)</t>
  </si>
  <si>
    <t>Charges battery</t>
  </si>
  <si>
    <t>Inner Case</t>
  </si>
  <si>
    <t>ABS</t>
  </si>
  <si>
    <t>Outer Case (kid's)</t>
  </si>
  <si>
    <t>TPU</t>
  </si>
  <si>
    <t>Air Movement</t>
  </si>
  <si>
    <t>Air pump</t>
  </si>
  <si>
    <t>Microblower</t>
  </si>
  <si>
    <t>Microfan</t>
  </si>
  <si>
    <t>Size (mm)</t>
  </si>
  <si>
    <t>15.3x15.3x2.5</t>
  </si>
  <si>
    <t>15x15x4</t>
  </si>
  <si>
    <t>13x13x5</t>
  </si>
  <si>
    <t>Flow Rate (ft^3/min)</t>
  </si>
  <si>
    <t>Sound (dB)</t>
  </si>
  <si>
    <t>Weight (g)</t>
  </si>
  <si>
    <t>Amps (mA)</t>
  </si>
  <si>
    <t>Price ($)</t>
  </si>
  <si>
    <t>inH2O</t>
  </si>
  <si>
    <t>Power (W)</t>
  </si>
  <si>
    <t>Voltage (V)</t>
  </si>
  <si>
    <t>Part Number</t>
  </si>
  <si>
    <t>GS8ST</t>
  </si>
  <si>
    <t>Brand</t>
  </si>
  <si>
    <t>CurieJet</t>
  </si>
  <si>
    <t>Pelonis</t>
  </si>
  <si>
    <t>Notes</t>
  </si>
  <si>
    <t>Link</t>
  </si>
  <si>
    <t>https://www.curiejet.com/en/product/micro-pump/air-pump-and-micro-blower</t>
  </si>
  <si>
    <t>https://catalog.pelonistechnologies.com/item/air-g-series-micro-fans-and-micro-blowers/micro-fans-and-micro-blowers/agb154</t>
  </si>
  <si>
    <t>Spec Sheet</t>
  </si>
  <si>
    <t>https://drive.google.com/drive/folders/1fgWsEtMZP7q6W9uODSlxx0Rr7nKfwPYw</t>
  </si>
  <si>
    <t>https://catalog.pelonistechnologies.com/item/air-g-series-micro-fans-and-micro-blowers/micro-fans-and-micro-blowers/aga135</t>
  </si>
  <si>
    <t>Ranking</t>
  </si>
  <si>
    <t>Ball Check Valve</t>
  </si>
  <si>
    <t>2.54x5</t>
  </si>
  <si>
    <t>Cracking Pressure (kPa)</t>
  </si>
  <si>
    <t>2.5 mm Press-In Check Valve | The Lee Co</t>
  </si>
  <si>
    <t>Arduino Nano BLE</t>
  </si>
  <si>
    <t>45x18</t>
  </si>
  <si>
    <t>Current (mA)</t>
  </si>
  <si>
    <t>Pocket Type</t>
  </si>
  <si>
    <t>Cylindrical  Type</t>
  </si>
  <si>
    <t>27.9x35.95x7.8</t>
  </si>
  <si>
    <t>mAh</t>
  </si>
  <si>
    <t>https://industrial.panasonic.com/ww/products/pt/lithium-ion/models?sort=asc&amp;order=atr-ind-pACA4000CBA_HEIGHT3#model-list-search-results</t>
  </si>
  <si>
    <t>https://industrial.panasonic.com/ww/products/pt/lithium-ion/models</t>
  </si>
  <si>
    <t>https://industrial.panasonic.com/ww/products/pt/lithium-ion/models/NCA752836A</t>
  </si>
  <si>
    <t>Assumed fan on-time 
(proportion)</t>
  </si>
  <si>
    <t>Operating Voltage
(V)</t>
  </si>
  <si>
    <t>PCB Input Current
(mA)</t>
  </si>
  <si>
    <t>Estimated Device Current (mA)</t>
  </si>
  <si>
    <t>Nominal Battery Voltage</t>
  </si>
  <si>
    <t>Nominal Battery Capacity
(mAh)</t>
  </si>
  <si>
    <t>Adjusted Battery Capacity (mAh)</t>
  </si>
  <si>
    <t>Minimum Operation Time 
(hrs)</t>
  </si>
  <si>
    <t>Calculated Operation Time (hrs)</t>
  </si>
  <si>
    <t>Fan current 
(mA)</t>
  </si>
  <si>
    <t>Average Fan Draw (mA)</t>
  </si>
  <si>
    <t>Sleep mode</t>
  </si>
  <si>
    <t>Minimal Device Current</t>
  </si>
  <si>
    <t>Pump Type</t>
  </si>
  <si>
    <t>Pressure</t>
  </si>
  <si>
    <t>Housing Material</t>
  </si>
  <si>
    <t>Environmentally Friendly</t>
  </si>
  <si>
    <t>Smell</t>
  </si>
  <si>
    <t>Impact Resistance</t>
  </si>
  <si>
    <t>UV Resistance</t>
  </si>
  <si>
    <t>Poor</t>
  </si>
  <si>
    <t>Appearance</t>
  </si>
  <si>
    <t>Dull/matte</t>
  </si>
  <si>
    <t>High</t>
  </si>
  <si>
    <t>Manufacturability</t>
  </si>
  <si>
    <t>Difficult</t>
  </si>
  <si>
    <t>Bad</t>
  </si>
  <si>
    <t>No</t>
  </si>
  <si>
    <t>Biocompatablity</t>
  </si>
  <si>
    <t>(1-10 scale)</t>
  </si>
  <si>
    <t>Acrylic</t>
  </si>
  <si>
    <t>PP</t>
  </si>
  <si>
    <t>Hygiene</t>
  </si>
  <si>
    <t>Excellent</t>
  </si>
  <si>
    <t>Paint/Finish Adhesion</t>
  </si>
  <si>
    <t>Durability</t>
  </si>
  <si>
    <t>Moderate (becomes brittle)</t>
  </si>
  <si>
    <t>Heat Resistance</t>
  </si>
  <si>
    <t>Moderate</t>
  </si>
  <si>
    <t>Fatigue Resistance</t>
  </si>
  <si>
    <t>Hypoallergenic</t>
  </si>
  <si>
    <t>Low/Moderate</t>
  </si>
  <si>
    <t>Stainless Steel</t>
  </si>
  <si>
    <t>PETG</t>
  </si>
  <si>
    <t>Aluminum</t>
  </si>
  <si>
    <t>Titanium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</si>
</sst>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000000"/>
      <name val="HelveticaNeue Regular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0" fillId="3" borderId="0" xfId="0" applyFill="1"/>
    <xf numFmtId="0" fontId="0" fillId="2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dustrial.panasonic.com/ww/products/pt/lithium-ion/models" TargetMode="External"/><Relationship Id="rId3" Type="http://schemas.openxmlformats.org/officeDocument/2006/relationships/hyperlink" Target="https://catalog.pelonistechnologies.com/item/air-g-series-micro-fans-and-micro-blowers/micro-fans-and-micro-blowers/agb154" TargetMode="External"/><Relationship Id="rId7" Type="http://schemas.openxmlformats.org/officeDocument/2006/relationships/hyperlink" Target="https://industrial.panasonic.com/ww/products/pt/lithium-ion/models?sort=asc&amp;order=atr-ind-pACA4000CBA_HEIGHT3" TargetMode="External"/><Relationship Id="rId2" Type="http://schemas.openxmlformats.org/officeDocument/2006/relationships/hyperlink" Target="https://drive.google.com/drive/folders/1fgWsEtMZP7q6W9uODSlxx0Rr7nKfwPYw" TargetMode="External"/><Relationship Id="rId1" Type="http://schemas.openxmlformats.org/officeDocument/2006/relationships/hyperlink" Target="https://www.curiejet.com/en/product/micro-pump/air-pump-and-micro-blower" TargetMode="External"/><Relationship Id="rId6" Type="http://schemas.openxmlformats.org/officeDocument/2006/relationships/hyperlink" Target="https://industrial.panasonic.com/ww/products/pt/lithium-ion/models/NCA752836A" TargetMode="External"/><Relationship Id="rId5" Type="http://schemas.openxmlformats.org/officeDocument/2006/relationships/hyperlink" Target="https://www.theleeco.com/product/2-5-mm-press-in-check-valve/" TargetMode="External"/><Relationship Id="rId4" Type="http://schemas.openxmlformats.org/officeDocument/2006/relationships/hyperlink" Target="https://catalog.pelonistechnologies.com/item/air-g-series-micro-fans-and-micro-blowers/micro-fans-and-micro-blowers/aga1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742F-7D16-4507-B3EB-656620E41BCD}">
  <dimension ref="A2:D7"/>
  <sheetViews>
    <sheetView workbookViewId="0">
      <selection activeCell="E13" sqref="E13"/>
    </sheetView>
  </sheetViews>
  <sheetFormatPr defaultRowHeight="15"/>
  <cols>
    <col min="1" max="1" width="16.7109375" bestFit="1" customWidth="1"/>
    <col min="2" max="2" width="11" customWidth="1"/>
    <col min="3" max="3" width="20.140625" bestFit="1" customWidth="1"/>
    <col min="4" max="4" width="15" bestFit="1" customWidth="1"/>
  </cols>
  <sheetData>
    <row r="2" spans="1:4">
      <c r="A2" t="s">
        <v>0</v>
      </c>
    </row>
    <row r="3" spans="1:4">
      <c r="A3" t="s">
        <v>1</v>
      </c>
    </row>
    <row r="4" spans="1:4">
      <c r="A4" t="s">
        <v>2</v>
      </c>
    </row>
    <row r="5" spans="1:4">
      <c r="A5" t="s">
        <v>3</v>
      </c>
      <c r="B5" t="s">
        <v>4</v>
      </c>
      <c r="C5" t="s">
        <v>5</v>
      </c>
      <c r="D5" t="s">
        <v>6</v>
      </c>
    </row>
    <row r="6" spans="1:4">
      <c r="A6" t="s">
        <v>7</v>
      </c>
      <c r="B6" t="s">
        <v>8</v>
      </c>
    </row>
    <row r="7" spans="1:4">
      <c r="A7" t="s">
        <v>9</v>
      </c>
      <c r="B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topLeftCell="A60" workbookViewId="0">
      <selection activeCell="H76" sqref="H76"/>
    </sheetView>
  </sheetViews>
  <sheetFormatPr defaultRowHeight="15"/>
  <cols>
    <col min="1" max="1" width="23.7109375" bestFit="1" customWidth="1"/>
    <col min="2" max="2" width="14" customWidth="1"/>
    <col min="3" max="3" width="16.7109375" customWidth="1"/>
    <col min="5" max="5" width="14" bestFit="1" customWidth="1"/>
  </cols>
  <sheetData>
    <row r="1" spans="1:4">
      <c r="A1" s="3" t="s">
        <v>11</v>
      </c>
    </row>
    <row r="2" spans="1:4" s="4" customFormat="1">
      <c r="B2" s="4" t="s">
        <v>12</v>
      </c>
      <c r="C2" s="4" t="s">
        <v>13</v>
      </c>
      <c r="D2" s="4" t="s">
        <v>14</v>
      </c>
    </row>
    <row r="3" spans="1:4">
      <c r="A3" t="s">
        <v>15</v>
      </c>
      <c r="B3" t="s">
        <v>16</v>
      </c>
      <c r="C3" t="s">
        <v>17</v>
      </c>
      <c r="D3" t="s">
        <v>18</v>
      </c>
    </row>
    <row r="4" spans="1:4">
      <c r="A4" t="s">
        <v>19</v>
      </c>
      <c r="C4">
        <v>0.18</v>
      </c>
      <c r="D4">
        <v>0.15</v>
      </c>
    </row>
    <row r="5" spans="1:4" ht="16.5">
      <c r="A5" t="s">
        <v>20</v>
      </c>
      <c r="C5" s="2"/>
      <c r="D5">
        <v>16</v>
      </c>
    </row>
    <row r="6" spans="1:4">
      <c r="A6" t="s">
        <v>21</v>
      </c>
      <c r="B6">
        <v>2</v>
      </c>
      <c r="C6">
        <v>1.38</v>
      </c>
      <c r="D6">
        <v>1.1000000000000001</v>
      </c>
    </row>
    <row r="7" spans="1:4">
      <c r="A7" t="s">
        <v>22</v>
      </c>
      <c r="B7">
        <f>(B10/B11)*1000</f>
        <v>279.99999999999994</v>
      </c>
    </row>
    <row r="8" spans="1:4">
      <c r="A8" t="s">
        <v>23</v>
      </c>
    </row>
    <row r="9" spans="1:4" ht="18.75" customHeight="1">
      <c r="A9" t="s">
        <v>24</v>
      </c>
      <c r="D9">
        <v>7.0000000000000007E-2</v>
      </c>
    </row>
    <row r="10" spans="1:4">
      <c r="A10" t="s">
        <v>25</v>
      </c>
      <c r="B10">
        <v>1.4</v>
      </c>
    </row>
    <row r="11" spans="1:4">
      <c r="A11" t="s">
        <v>26</v>
      </c>
      <c r="B11">
        <v>5</v>
      </c>
      <c r="D11">
        <v>3.3</v>
      </c>
    </row>
    <row r="12" spans="1:4">
      <c r="A12" t="s">
        <v>27</v>
      </c>
      <c r="B12" t="s">
        <v>28</v>
      </c>
    </row>
    <row r="13" spans="1:4">
      <c r="A13" t="s">
        <v>29</v>
      </c>
      <c r="B13" t="s">
        <v>30</v>
      </c>
      <c r="D13" t="s">
        <v>31</v>
      </c>
    </row>
    <row r="14" spans="1:4">
      <c r="A14" t="s">
        <v>32</v>
      </c>
    </row>
    <row r="15" spans="1:4">
      <c r="A15" t="s">
        <v>33</v>
      </c>
      <c r="B15" s="1" t="s">
        <v>34</v>
      </c>
      <c r="C15" s="1" t="s">
        <v>35</v>
      </c>
    </row>
    <row r="16" spans="1:4">
      <c r="A16" t="s">
        <v>36</v>
      </c>
      <c r="B16" s="1" t="s">
        <v>37</v>
      </c>
      <c r="D16" s="1" t="s">
        <v>38</v>
      </c>
    </row>
    <row r="17" spans="1:4">
      <c r="A17" t="s">
        <v>39</v>
      </c>
      <c r="D17">
        <v>1</v>
      </c>
    </row>
    <row r="18" spans="1:4">
      <c r="A18" t="s">
        <v>67</v>
      </c>
      <c r="B18" t="s">
        <v>68</v>
      </c>
    </row>
    <row r="22" spans="1:4">
      <c r="A22" s="3" t="s">
        <v>1</v>
      </c>
    </row>
    <row r="23" spans="1:4">
      <c r="A23" s="4"/>
      <c r="B23" s="4" t="s">
        <v>40</v>
      </c>
      <c r="C23" s="4"/>
      <c r="D23" s="4"/>
    </row>
    <row r="24" spans="1:4">
      <c r="A24" t="s">
        <v>15</v>
      </c>
      <c r="B24" t="s">
        <v>41</v>
      </c>
    </row>
    <row r="25" spans="1:4">
      <c r="A25" t="s">
        <v>19</v>
      </c>
    </row>
    <row r="26" spans="1:4" ht="16.5">
      <c r="A26" t="s">
        <v>42</v>
      </c>
      <c r="B26">
        <v>0</v>
      </c>
      <c r="C26" s="2"/>
    </row>
    <row r="27" spans="1:4">
      <c r="A27" t="s">
        <v>21</v>
      </c>
    </row>
    <row r="28" spans="1:4">
      <c r="A28" t="s">
        <v>22</v>
      </c>
    </row>
    <row r="29" spans="1:4">
      <c r="A29" t="s">
        <v>23</v>
      </c>
    </row>
    <row r="30" spans="1:4">
      <c r="A30" t="s">
        <v>24</v>
      </c>
    </row>
    <row r="31" spans="1:4">
      <c r="A31" t="s">
        <v>25</v>
      </c>
    </row>
    <row r="32" spans="1:4">
      <c r="A32" t="s">
        <v>26</v>
      </c>
    </row>
    <row r="33" spans="1:4">
      <c r="A33" t="s">
        <v>27</v>
      </c>
    </row>
    <row r="34" spans="1:4">
      <c r="A34" t="s">
        <v>29</v>
      </c>
    </row>
    <row r="35" spans="1:4">
      <c r="A35" t="s">
        <v>32</v>
      </c>
    </row>
    <row r="36" spans="1:4">
      <c r="A36" t="s">
        <v>33</v>
      </c>
      <c r="B36" s="1" t="s">
        <v>43</v>
      </c>
      <c r="C36" s="1"/>
    </row>
    <row r="37" spans="1:4">
      <c r="A37" t="s">
        <v>36</v>
      </c>
      <c r="B37" s="1"/>
      <c r="D37" s="1"/>
    </row>
    <row r="38" spans="1:4">
      <c r="A38" t="s">
        <v>39</v>
      </c>
    </row>
    <row r="40" spans="1:4">
      <c r="A40" s="3" t="s">
        <v>3</v>
      </c>
    </row>
    <row r="41" spans="1:4">
      <c r="A41" s="4"/>
      <c r="B41" s="4" t="s">
        <v>44</v>
      </c>
      <c r="C41" s="4"/>
      <c r="D41" s="4"/>
    </row>
    <row r="42" spans="1:4">
      <c r="A42" t="s">
        <v>15</v>
      </c>
      <c r="B42" t="s">
        <v>45</v>
      </c>
    </row>
    <row r="43" spans="1:4">
      <c r="A43" t="s">
        <v>21</v>
      </c>
      <c r="B43">
        <v>5</v>
      </c>
    </row>
    <row r="44" spans="1:4">
      <c r="A44" t="s">
        <v>46</v>
      </c>
      <c r="B44">
        <v>20</v>
      </c>
    </row>
    <row r="45" spans="1:4">
      <c r="A45" t="s">
        <v>23</v>
      </c>
    </row>
    <row r="46" spans="1:4">
      <c r="A46" t="s">
        <v>25</v>
      </c>
    </row>
    <row r="47" spans="1:4">
      <c r="A47" t="s">
        <v>26</v>
      </c>
      <c r="B47">
        <v>6</v>
      </c>
    </row>
    <row r="48" spans="1:4">
      <c r="A48" t="s">
        <v>27</v>
      </c>
    </row>
    <row r="49" spans="1:4">
      <c r="A49" t="s">
        <v>29</v>
      </c>
    </row>
    <row r="50" spans="1:4">
      <c r="A50" t="s">
        <v>32</v>
      </c>
    </row>
    <row r="51" spans="1:4">
      <c r="A51" t="s">
        <v>33</v>
      </c>
      <c r="B51" s="1"/>
      <c r="C51" s="1"/>
    </row>
    <row r="52" spans="1:4">
      <c r="A52" t="s">
        <v>36</v>
      </c>
      <c r="B52" s="1"/>
      <c r="D52" s="1"/>
    </row>
    <row r="53" spans="1:4">
      <c r="A53" t="s">
        <v>39</v>
      </c>
    </row>
    <row r="55" spans="1:4">
      <c r="A55" s="3" t="s">
        <v>2</v>
      </c>
    </row>
    <row r="56" spans="1:4">
      <c r="A56" s="4"/>
      <c r="B56" s="4" t="s">
        <v>47</v>
      </c>
      <c r="C56" s="4" t="s">
        <v>48</v>
      </c>
      <c r="D56" s="4"/>
    </row>
    <row r="57" spans="1:4">
      <c r="A57" t="s">
        <v>15</v>
      </c>
      <c r="B57" t="s">
        <v>49</v>
      </c>
    </row>
    <row r="58" spans="1:4">
      <c r="A58" t="s">
        <v>50</v>
      </c>
    </row>
    <row r="59" spans="1:4">
      <c r="A59" t="s">
        <v>26</v>
      </c>
    </row>
    <row r="60" spans="1:4">
      <c r="A60" t="s">
        <v>21</v>
      </c>
    </row>
    <row r="61" spans="1:4">
      <c r="A61" t="s">
        <v>46</v>
      </c>
    </row>
    <row r="62" spans="1:4">
      <c r="A62" t="s">
        <v>23</v>
      </c>
    </row>
    <row r="63" spans="1:4">
      <c r="A63" t="s">
        <v>27</v>
      </c>
    </row>
    <row r="64" spans="1:4">
      <c r="A64" t="s">
        <v>29</v>
      </c>
    </row>
    <row r="65" spans="1:8">
      <c r="A65" t="s">
        <v>32</v>
      </c>
    </row>
    <row r="66" spans="1:8">
      <c r="A66" t="s">
        <v>33</v>
      </c>
      <c r="B66" s="1" t="s">
        <v>51</v>
      </c>
      <c r="C66" s="1" t="s">
        <v>52</v>
      </c>
    </row>
    <row r="67" spans="1:8">
      <c r="A67" t="s">
        <v>36</v>
      </c>
      <c r="B67" s="1" t="s">
        <v>53</v>
      </c>
      <c r="D67" s="1"/>
    </row>
    <row r="68" spans="1:8">
      <c r="A68" t="s">
        <v>39</v>
      </c>
    </row>
    <row r="70" spans="1:8">
      <c r="A70" s="3" t="s">
        <v>69</v>
      </c>
    </row>
    <row r="71" spans="1:8">
      <c r="A71" s="4" t="s">
        <v>83</v>
      </c>
      <c r="B71" s="4" t="s">
        <v>8</v>
      </c>
      <c r="C71" s="4" t="s">
        <v>84</v>
      </c>
      <c r="D71" s="4" t="s">
        <v>85</v>
      </c>
      <c r="E71" s="4" t="s">
        <v>96</v>
      </c>
      <c r="F71" s="4" t="s">
        <v>97</v>
      </c>
      <c r="G71" s="4" t="s">
        <v>98</v>
      </c>
      <c r="H71" s="4" t="s">
        <v>99</v>
      </c>
    </row>
    <row r="72" spans="1:8">
      <c r="A72" t="s">
        <v>39</v>
      </c>
      <c r="E72">
        <v>2</v>
      </c>
      <c r="F72">
        <v>1</v>
      </c>
    </row>
    <row r="73" spans="1:8">
      <c r="A73" t="s">
        <v>70</v>
      </c>
      <c r="B73" t="s">
        <v>81</v>
      </c>
    </row>
    <row r="74" spans="1:8">
      <c r="A74" t="s">
        <v>71</v>
      </c>
      <c r="B74" t="s">
        <v>80</v>
      </c>
    </row>
    <row r="75" spans="1:8">
      <c r="A75" t="s">
        <v>93</v>
      </c>
      <c r="D75" t="s">
        <v>77</v>
      </c>
    </row>
    <row r="76" spans="1:8">
      <c r="A76" t="s">
        <v>72</v>
      </c>
      <c r="B76" t="s">
        <v>77</v>
      </c>
    </row>
    <row r="77" spans="1:8">
      <c r="A77" t="s">
        <v>89</v>
      </c>
      <c r="B77" t="s">
        <v>77</v>
      </c>
      <c r="D77" t="s">
        <v>77</v>
      </c>
    </row>
    <row r="78" spans="1:8" ht="45">
      <c r="A78" t="s">
        <v>73</v>
      </c>
      <c r="B78" s="9" t="s">
        <v>90</v>
      </c>
    </row>
    <row r="79" spans="1:8">
      <c r="A79" t="s">
        <v>75</v>
      </c>
      <c r="B79" t="s">
        <v>76</v>
      </c>
    </row>
    <row r="80" spans="1:8">
      <c r="A80" t="s">
        <v>78</v>
      </c>
      <c r="B80" t="s">
        <v>79</v>
      </c>
    </row>
    <row r="81" spans="1:4">
      <c r="A81" t="s">
        <v>82</v>
      </c>
    </row>
    <row r="82" spans="1:4">
      <c r="A82" t="s">
        <v>94</v>
      </c>
      <c r="B82" t="s">
        <v>95</v>
      </c>
    </row>
    <row r="83" spans="1:4">
      <c r="A83" t="s">
        <v>86</v>
      </c>
      <c r="D83" t="s">
        <v>87</v>
      </c>
    </row>
    <row r="84" spans="1:4">
      <c r="A84" t="s">
        <v>88</v>
      </c>
      <c r="D84" t="s">
        <v>74</v>
      </c>
    </row>
    <row r="85" spans="1:4">
      <c r="A85" t="s">
        <v>82</v>
      </c>
      <c r="B85" s="1"/>
      <c r="C85" s="1"/>
      <c r="D85" t="s">
        <v>87</v>
      </c>
    </row>
    <row r="86" spans="1:4">
      <c r="A86" t="s">
        <v>91</v>
      </c>
      <c r="B86" t="s">
        <v>77</v>
      </c>
      <c r="D86" t="s">
        <v>92</v>
      </c>
    </row>
  </sheetData>
  <hyperlinks>
    <hyperlink ref="B15" r:id="rId1" xr:uid="{D96AB204-B6CE-43CD-AEB9-6F27738DFB60}"/>
    <hyperlink ref="B16" r:id="rId2" xr:uid="{18B66467-0F30-48D7-B53B-EBCDEA1D3C8B}"/>
    <hyperlink ref="C15" r:id="rId3" xr:uid="{D9265771-96D5-4930-9AE4-3AA868107572}"/>
    <hyperlink ref="D16" r:id="rId4" xr:uid="{01D0B96A-BA1A-45AB-B6BD-1A609E03B441}"/>
    <hyperlink ref="B36" r:id="rId5" display="https://www.theleeco.com/product/2-5-mm-press-in-check-valve/" xr:uid="{27069A96-FD64-43F5-8302-CA0FD9CEA771}"/>
    <hyperlink ref="B67" r:id="rId6" xr:uid="{E5255E0B-45AF-4488-893D-EF01C2647185}"/>
    <hyperlink ref="B66" r:id="rId7" location="model-list-search-results" xr:uid="{BD9537FA-E08F-460C-ACD6-6F7920D7A92C}"/>
    <hyperlink ref="C66" r:id="rId8" xr:uid="{F828A140-8A4C-4233-AE31-492AC1FB56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97FE-A659-4436-BB93-ADF423A8178C}">
  <dimension ref="A1:I6"/>
  <sheetViews>
    <sheetView workbookViewId="0">
      <selection activeCell="H11" sqref="H11"/>
    </sheetView>
  </sheetViews>
  <sheetFormatPr defaultRowHeight="15"/>
  <cols>
    <col min="1" max="1" width="31.7109375" style="6" bestFit="1" customWidth="1"/>
    <col min="2" max="2" width="10.42578125" style="6" customWidth="1"/>
    <col min="3" max="3" width="11.5703125" style="6" bestFit="1" customWidth="1"/>
    <col min="4" max="4" width="22.28515625" style="6" bestFit="1" customWidth="1"/>
    <col min="5" max="5" width="9.140625" style="6"/>
    <col min="6" max="6" width="15.5703125" style="6" bestFit="1" customWidth="1"/>
    <col min="7" max="7" width="15.5703125" style="6" customWidth="1"/>
    <col min="8" max="8" width="28.85546875" style="6" bestFit="1" customWidth="1"/>
    <col min="9" max="9" width="29.140625" style="6" customWidth="1"/>
    <col min="10" max="16384" width="9.140625" style="6"/>
  </cols>
  <sheetData>
    <row r="1" spans="1:9" ht="45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7" t="s">
        <v>62</v>
      </c>
    </row>
    <row r="2" spans="1:9">
      <c r="A2" s="6">
        <v>0.05</v>
      </c>
      <c r="B2" s="6">
        <v>5</v>
      </c>
      <c r="C2" s="6">
        <v>20</v>
      </c>
      <c r="D2" s="6">
        <f>C2+A6</f>
        <v>34</v>
      </c>
      <c r="E2" s="6">
        <v>3.6</v>
      </c>
      <c r="F2" s="6">
        <v>800</v>
      </c>
      <c r="G2" s="6">
        <f>(E2/B2)*F2</f>
        <v>576</v>
      </c>
      <c r="H2" s="6">
        <v>16</v>
      </c>
      <c r="I2" s="8">
        <f>G2/D2</f>
        <v>16.941176470588236</v>
      </c>
    </row>
    <row r="3" spans="1:9" ht="30">
      <c r="A3" s="5" t="s">
        <v>63</v>
      </c>
      <c r="C3" s="6" t="s">
        <v>65</v>
      </c>
      <c r="D3" s="6" t="s">
        <v>66</v>
      </c>
    </row>
    <row r="4" spans="1:9">
      <c r="A4" s="6">
        <v>280</v>
      </c>
      <c r="C4" s="6">
        <v>3</v>
      </c>
      <c r="D4" s="6">
        <f>C4+A6</f>
        <v>17</v>
      </c>
    </row>
    <row r="5" spans="1:9">
      <c r="A5" s="6" t="s">
        <v>64</v>
      </c>
    </row>
    <row r="6" spans="1:9">
      <c r="A6" s="6">
        <f>A4*A2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Design</vt:lpstr>
      <vt:lpstr>Part Comparison</vt:lpstr>
      <vt:lpstr>Battery Life Estimate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Hight</dc:creator>
  <cp:keywords/>
  <dc:description/>
  <cp:lastModifiedBy>Tyler Hight</cp:lastModifiedBy>
  <cp:revision/>
  <dcterms:created xsi:type="dcterms:W3CDTF">2015-06-05T18:17:20Z</dcterms:created>
  <dcterms:modified xsi:type="dcterms:W3CDTF">2024-03-02T03:02:05Z</dcterms:modified>
  <cp:category/>
  <cp:contentStatus/>
</cp:coreProperties>
</file>